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brinnovation.sharepoint.com/sites/UK-UrbanerKltebedarfin/Freigegebene Dokumente/General/Berichte &amp; Präsentationen/Endbericht/"/>
    </mc:Choice>
  </mc:AlternateContent>
  <xr:revisionPtr revIDLastSave="12" documentId="13_ncr:1_{FFF1002D-299E-4E93-B0C2-94102DD56CD1}" xr6:coauthVersionLast="47" xr6:coauthVersionMax="47" xr10:uidLastSave="{81972808-8ED8-4FB8-AF68-8D8A01A487F3}"/>
  <bookViews>
    <workbookView xWindow="-90" yWindow="-90" windowWidth="19380" windowHeight="10380" xr2:uid="{EDB255D7-4E26-47E5-8394-F8036C7E84A5}"/>
  </bookViews>
  <sheets>
    <sheet name="Kältematrix" sheetId="4" r:id="rId1"/>
    <sheet name="Kurvendiagramme" sheetId="9" r:id="rId2"/>
    <sheet name="Berechnung Kurvendiagramme" sheetId="7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18" i="7" l="1"/>
  <c r="Q718" i="7"/>
  <c r="R718" i="7"/>
  <c r="S718" i="7"/>
  <c r="T718" i="7"/>
  <c r="U718" i="7"/>
  <c r="V718" i="7"/>
  <c r="W718" i="7"/>
  <c r="X718" i="7"/>
  <c r="Y718" i="7"/>
  <c r="Z718" i="7"/>
  <c r="AA718" i="7"/>
  <c r="P719" i="7"/>
  <c r="Q719" i="7"/>
  <c r="R719" i="7"/>
  <c r="S719" i="7"/>
  <c r="T719" i="7"/>
  <c r="U719" i="7"/>
  <c r="V719" i="7"/>
  <c r="W719" i="7"/>
  <c r="X719" i="7"/>
  <c r="Y719" i="7"/>
  <c r="Z719" i="7"/>
  <c r="AA719" i="7"/>
  <c r="P720" i="7"/>
  <c r="Q720" i="7"/>
  <c r="R720" i="7"/>
  <c r="S720" i="7"/>
  <c r="T720" i="7"/>
  <c r="U720" i="7"/>
  <c r="V720" i="7"/>
  <c r="W720" i="7"/>
  <c r="X720" i="7"/>
  <c r="Y720" i="7"/>
  <c r="Z720" i="7"/>
  <c r="AA720" i="7"/>
  <c r="P721" i="7"/>
  <c r="Q721" i="7"/>
  <c r="R721" i="7"/>
  <c r="S721" i="7"/>
  <c r="T721" i="7"/>
  <c r="U721" i="7"/>
  <c r="V721" i="7"/>
  <c r="W721" i="7"/>
  <c r="X721" i="7"/>
  <c r="Y721" i="7"/>
  <c r="Z721" i="7"/>
  <c r="AA721" i="7"/>
  <c r="P722" i="7"/>
  <c r="Q722" i="7"/>
  <c r="R722" i="7"/>
  <c r="S722" i="7"/>
  <c r="T722" i="7"/>
  <c r="U722" i="7"/>
  <c r="V722" i="7"/>
  <c r="W722" i="7"/>
  <c r="X722" i="7"/>
  <c r="Y722" i="7"/>
  <c r="Z722" i="7"/>
  <c r="AA722" i="7"/>
  <c r="P723" i="7"/>
  <c r="Q723" i="7"/>
  <c r="R723" i="7"/>
  <c r="S723" i="7"/>
  <c r="T723" i="7"/>
  <c r="U723" i="7"/>
  <c r="V723" i="7"/>
  <c r="W723" i="7"/>
  <c r="X723" i="7"/>
  <c r="Y723" i="7"/>
  <c r="Z723" i="7"/>
  <c r="AA723" i="7"/>
  <c r="P724" i="7"/>
  <c r="Q724" i="7"/>
  <c r="R724" i="7"/>
  <c r="S724" i="7"/>
  <c r="T724" i="7"/>
  <c r="U724" i="7"/>
  <c r="V724" i="7"/>
  <c r="W724" i="7"/>
  <c r="X724" i="7"/>
  <c r="Y724" i="7"/>
  <c r="Z724" i="7"/>
  <c r="AA724" i="7"/>
  <c r="P725" i="7"/>
  <c r="Q725" i="7"/>
  <c r="R725" i="7"/>
  <c r="S725" i="7"/>
  <c r="T725" i="7"/>
  <c r="U725" i="7"/>
  <c r="V725" i="7"/>
  <c r="W725" i="7"/>
  <c r="X725" i="7"/>
  <c r="Y725" i="7"/>
  <c r="Z725" i="7"/>
  <c r="AA725" i="7"/>
  <c r="P726" i="7"/>
  <c r="Q726" i="7"/>
  <c r="R726" i="7"/>
  <c r="S726" i="7"/>
  <c r="T726" i="7"/>
  <c r="U726" i="7"/>
  <c r="V726" i="7"/>
  <c r="W726" i="7"/>
  <c r="X726" i="7"/>
  <c r="Y726" i="7"/>
  <c r="Z726" i="7"/>
  <c r="AA726" i="7"/>
  <c r="P727" i="7"/>
  <c r="Q727" i="7"/>
  <c r="R727" i="7"/>
  <c r="S727" i="7"/>
  <c r="T727" i="7"/>
  <c r="U727" i="7"/>
  <c r="V727" i="7"/>
  <c r="W727" i="7"/>
  <c r="X727" i="7"/>
  <c r="Y727" i="7"/>
  <c r="Z727" i="7"/>
  <c r="AA727" i="7"/>
  <c r="P728" i="7"/>
  <c r="Q728" i="7"/>
  <c r="R728" i="7"/>
  <c r="S728" i="7"/>
  <c r="T728" i="7"/>
  <c r="U728" i="7"/>
  <c r="V728" i="7"/>
  <c r="W728" i="7"/>
  <c r="X728" i="7"/>
  <c r="Y728" i="7"/>
  <c r="Z728" i="7"/>
  <c r="AA728" i="7"/>
  <c r="P729" i="7"/>
  <c r="Q729" i="7"/>
  <c r="R729" i="7"/>
  <c r="S729" i="7"/>
  <c r="T729" i="7"/>
  <c r="U729" i="7"/>
  <c r="V729" i="7"/>
  <c r="W729" i="7"/>
  <c r="X729" i="7"/>
  <c r="Y729" i="7"/>
  <c r="Z729" i="7"/>
  <c r="AA729" i="7"/>
  <c r="P730" i="7"/>
  <c r="Q730" i="7"/>
  <c r="R730" i="7"/>
  <c r="S730" i="7"/>
  <c r="T730" i="7"/>
  <c r="U730" i="7"/>
  <c r="V730" i="7"/>
  <c r="W730" i="7"/>
  <c r="X730" i="7"/>
  <c r="Y730" i="7"/>
  <c r="Z730" i="7"/>
  <c r="AA730" i="7"/>
  <c r="P731" i="7"/>
  <c r="Q731" i="7"/>
  <c r="R731" i="7"/>
  <c r="S731" i="7"/>
  <c r="T731" i="7"/>
  <c r="U731" i="7"/>
  <c r="V731" i="7"/>
  <c r="W731" i="7"/>
  <c r="X731" i="7"/>
  <c r="Y731" i="7"/>
  <c r="Z731" i="7"/>
  <c r="AA731" i="7"/>
  <c r="P732" i="7"/>
  <c r="Q732" i="7"/>
  <c r="R732" i="7"/>
  <c r="S732" i="7"/>
  <c r="T732" i="7"/>
  <c r="U732" i="7"/>
  <c r="V732" i="7"/>
  <c r="W732" i="7"/>
  <c r="X732" i="7"/>
  <c r="Y732" i="7"/>
  <c r="Z732" i="7"/>
  <c r="AA732" i="7"/>
  <c r="P733" i="7"/>
  <c r="Q733" i="7"/>
  <c r="R733" i="7"/>
  <c r="S733" i="7"/>
  <c r="T733" i="7"/>
  <c r="U733" i="7"/>
  <c r="V733" i="7"/>
  <c r="W733" i="7"/>
  <c r="X733" i="7"/>
  <c r="Y733" i="7"/>
  <c r="Z733" i="7"/>
  <c r="AA733" i="7"/>
  <c r="P734" i="7"/>
  <c r="Q734" i="7"/>
  <c r="R734" i="7"/>
  <c r="S734" i="7"/>
  <c r="T734" i="7"/>
  <c r="U734" i="7"/>
  <c r="V734" i="7"/>
  <c r="W734" i="7"/>
  <c r="X734" i="7"/>
  <c r="Y734" i="7"/>
  <c r="Z734" i="7"/>
  <c r="AA734" i="7"/>
  <c r="P735" i="7"/>
  <c r="Q735" i="7"/>
  <c r="R735" i="7"/>
  <c r="S735" i="7"/>
  <c r="T735" i="7"/>
  <c r="U735" i="7"/>
  <c r="V735" i="7"/>
  <c r="W735" i="7"/>
  <c r="X735" i="7"/>
  <c r="Y735" i="7"/>
  <c r="Z735" i="7"/>
  <c r="AA735" i="7"/>
  <c r="P736" i="7"/>
  <c r="Q736" i="7"/>
  <c r="R736" i="7"/>
  <c r="S736" i="7"/>
  <c r="T736" i="7"/>
  <c r="U736" i="7"/>
  <c r="V736" i="7"/>
  <c r="W736" i="7"/>
  <c r="X736" i="7"/>
  <c r="Y736" i="7"/>
  <c r="Z736" i="7"/>
  <c r="AA736" i="7"/>
  <c r="P737" i="7"/>
  <c r="Q737" i="7"/>
  <c r="R737" i="7"/>
  <c r="S737" i="7"/>
  <c r="T737" i="7"/>
  <c r="U737" i="7"/>
  <c r="V737" i="7"/>
  <c r="W737" i="7"/>
  <c r="X737" i="7"/>
  <c r="Y737" i="7"/>
  <c r="Z737" i="7"/>
  <c r="AA737" i="7"/>
  <c r="P738" i="7"/>
  <c r="Q738" i="7"/>
  <c r="R738" i="7"/>
  <c r="S738" i="7"/>
  <c r="T738" i="7"/>
  <c r="U738" i="7"/>
  <c r="V738" i="7"/>
  <c r="W738" i="7"/>
  <c r="X738" i="7"/>
  <c r="Y738" i="7"/>
  <c r="Z738" i="7"/>
  <c r="AA738" i="7"/>
  <c r="P739" i="7"/>
  <c r="Q739" i="7"/>
  <c r="R739" i="7"/>
  <c r="S739" i="7"/>
  <c r="T739" i="7"/>
  <c r="U739" i="7"/>
  <c r="V739" i="7"/>
  <c r="W739" i="7"/>
  <c r="X739" i="7"/>
  <c r="Y739" i="7"/>
  <c r="Z739" i="7"/>
  <c r="AA739" i="7"/>
  <c r="P740" i="7"/>
  <c r="Q740" i="7"/>
  <c r="R740" i="7"/>
  <c r="S740" i="7"/>
  <c r="T740" i="7"/>
  <c r="U740" i="7"/>
  <c r="V740" i="7"/>
  <c r="W740" i="7"/>
  <c r="X740" i="7"/>
  <c r="Y740" i="7"/>
  <c r="Z740" i="7"/>
  <c r="AA740" i="7"/>
  <c r="P741" i="7"/>
  <c r="Q741" i="7"/>
  <c r="R741" i="7"/>
  <c r="S741" i="7"/>
  <c r="T741" i="7"/>
  <c r="U741" i="7"/>
  <c r="V741" i="7"/>
  <c r="W741" i="7"/>
  <c r="X741" i="7"/>
  <c r="Y741" i="7"/>
  <c r="Z741" i="7"/>
  <c r="AA741" i="7"/>
  <c r="P742" i="7"/>
  <c r="Q742" i="7"/>
  <c r="R742" i="7"/>
  <c r="S742" i="7"/>
  <c r="T742" i="7"/>
  <c r="U742" i="7"/>
  <c r="V742" i="7"/>
  <c r="W742" i="7"/>
  <c r="X742" i="7"/>
  <c r="Y742" i="7"/>
  <c r="Z742" i="7"/>
  <c r="AA742" i="7"/>
  <c r="P743" i="7"/>
  <c r="Q743" i="7"/>
  <c r="R743" i="7"/>
  <c r="S743" i="7"/>
  <c r="T743" i="7"/>
  <c r="U743" i="7"/>
  <c r="V743" i="7"/>
  <c r="W743" i="7"/>
  <c r="X743" i="7"/>
  <c r="Y743" i="7"/>
  <c r="Z743" i="7"/>
  <c r="AA743" i="7"/>
  <c r="P744" i="7"/>
  <c r="Q744" i="7"/>
  <c r="R744" i="7"/>
  <c r="S744" i="7"/>
  <c r="T744" i="7"/>
  <c r="U744" i="7"/>
  <c r="V744" i="7"/>
  <c r="W744" i="7"/>
  <c r="X744" i="7"/>
  <c r="Y744" i="7"/>
  <c r="Z744" i="7"/>
  <c r="AA744" i="7"/>
  <c r="P745" i="7"/>
  <c r="Q745" i="7"/>
  <c r="R745" i="7"/>
  <c r="S745" i="7"/>
  <c r="T745" i="7"/>
  <c r="U745" i="7"/>
  <c r="V745" i="7"/>
  <c r="W745" i="7"/>
  <c r="X745" i="7"/>
  <c r="Y745" i="7"/>
  <c r="Z745" i="7"/>
  <c r="AA745" i="7"/>
  <c r="P746" i="7"/>
  <c r="Q746" i="7"/>
  <c r="R746" i="7"/>
  <c r="S746" i="7"/>
  <c r="T746" i="7"/>
  <c r="U746" i="7"/>
  <c r="V746" i="7"/>
  <c r="W746" i="7"/>
  <c r="X746" i="7"/>
  <c r="Y746" i="7"/>
  <c r="Z746" i="7"/>
  <c r="AA746" i="7"/>
  <c r="P747" i="7"/>
  <c r="Q747" i="7"/>
  <c r="R747" i="7"/>
  <c r="S747" i="7"/>
  <c r="T747" i="7"/>
  <c r="U747" i="7"/>
  <c r="V747" i="7"/>
  <c r="W747" i="7"/>
  <c r="X747" i="7"/>
  <c r="Y747" i="7"/>
  <c r="Z747" i="7"/>
  <c r="AA747" i="7"/>
  <c r="P748" i="7"/>
  <c r="Q748" i="7"/>
  <c r="R748" i="7"/>
  <c r="S748" i="7"/>
  <c r="T748" i="7"/>
  <c r="U748" i="7"/>
  <c r="V748" i="7"/>
  <c r="W748" i="7"/>
  <c r="X748" i="7"/>
  <c r="Y748" i="7"/>
  <c r="Z748" i="7"/>
  <c r="AA748" i="7"/>
  <c r="P749" i="7"/>
  <c r="Q749" i="7"/>
  <c r="R749" i="7"/>
  <c r="S749" i="7"/>
  <c r="T749" i="7"/>
  <c r="U749" i="7"/>
  <c r="V749" i="7"/>
  <c r="W749" i="7"/>
  <c r="X749" i="7"/>
  <c r="Y749" i="7"/>
  <c r="Z749" i="7"/>
  <c r="AA749" i="7"/>
  <c r="P750" i="7"/>
  <c r="Q750" i="7"/>
  <c r="R750" i="7"/>
  <c r="S750" i="7"/>
  <c r="T750" i="7"/>
  <c r="U750" i="7"/>
  <c r="V750" i="7"/>
  <c r="W750" i="7"/>
  <c r="X750" i="7"/>
  <c r="Y750" i="7"/>
  <c r="Z750" i="7"/>
  <c r="AA750" i="7"/>
  <c r="P751" i="7"/>
  <c r="Q751" i="7"/>
  <c r="R751" i="7"/>
  <c r="S751" i="7"/>
  <c r="T751" i="7"/>
  <c r="U751" i="7"/>
  <c r="V751" i="7"/>
  <c r="W751" i="7"/>
  <c r="X751" i="7"/>
  <c r="Y751" i="7"/>
  <c r="Z751" i="7"/>
  <c r="AA751" i="7"/>
  <c r="P752" i="7"/>
  <c r="Q752" i="7"/>
  <c r="R752" i="7"/>
  <c r="S752" i="7"/>
  <c r="T752" i="7"/>
  <c r="U752" i="7"/>
  <c r="V752" i="7"/>
  <c r="W752" i="7"/>
  <c r="X752" i="7"/>
  <c r="Y752" i="7"/>
  <c r="Z752" i="7"/>
  <c r="AA752" i="7"/>
  <c r="P753" i="7"/>
  <c r="Q753" i="7"/>
  <c r="R753" i="7"/>
  <c r="S753" i="7"/>
  <c r="T753" i="7"/>
  <c r="U753" i="7"/>
  <c r="V753" i="7"/>
  <c r="W753" i="7"/>
  <c r="X753" i="7"/>
  <c r="Y753" i="7"/>
  <c r="Z753" i="7"/>
  <c r="AA753" i="7"/>
  <c r="P754" i="7"/>
  <c r="Q754" i="7"/>
  <c r="R754" i="7"/>
  <c r="S754" i="7"/>
  <c r="T754" i="7"/>
  <c r="U754" i="7"/>
  <c r="V754" i="7"/>
  <c r="W754" i="7"/>
  <c r="X754" i="7"/>
  <c r="Y754" i="7"/>
  <c r="Z754" i="7"/>
  <c r="AA754" i="7"/>
  <c r="P755" i="7"/>
  <c r="Q755" i="7"/>
  <c r="R755" i="7"/>
  <c r="S755" i="7"/>
  <c r="T755" i="7"/>
  <c r="U755" i="7"/>
  <c r="V755" i="7"/>
  <c r="W755" i="7"/>
  <c r="X755" i="7"/>
  <c r="Y755" i="7"/>
  <c r="Z755" i="7"/>
  <c r="AA755" i="7"/>
  <c r="P756" i="7"/>
  <c r="Q756" i="7"/>
  <c r="R756" i="7"/>
  <c r="S756" i="7"/>
  <c r="T756" i="7"/>
  <c r="U756" i="7"/>
  <c r="V756" i="7"/>
  <c r="W756" i="7"/>
  <c r="X756" i="7"/>
  <c r="Y756" i="7"/>
  <c r="Z756" i="7"/>
  <c r="AA756" i="7"/>
  <c r="P757" i="7"/>
  <c r="Q757" i="7"/>
  <c r="R757" i="7"/>
  <c r="S757" i="7"/>
  <c r="T757" i="7"/>
  <c r="U757" i="7"/>
  <c r="V757" i="7"/>
  <c r="W757" i="7"/>
  <c r="X757" i="7"/>
  <c r="Y757" i="7"/>
  <c r="Z757" i="7"/>
  <c r="AA757" i="7"/>
  <c r="P758" i="7"/>
  <c r="Q758" i="7"/>
  <c r="R758" i="7"/>
  <c r="S758" i="7"/>
  <c r="T758" i="7"/>
  <c r="U758" i="7"/>
  <c r="V758" i="7"/>
  <c r="W758" i="7"/>
  <c r="X758" i="7"/>
  <c r="Y758" i="7"/>
  <c r="Z758" i="7"/>
  <c r="AA758" i="7"/>
  <c r="P759" i="7"/>
  <c r="Q759" i="7"/>
  <c r="R759" i="7"/>
  <c r="S759" i="7"/>
  <c r="T759" i="7"/>
  <c r="U759" i="7"/>
  <c r="V759" i="7"/>
  <c r="W759" i="7"/>
  <c r="X759" i="7"/>
  <c r="Y759" i="7"/>
  <c r="Z759" i="7"/>
  <c r="AA759" i="7"/>
  <c r="P760" i="7"/>
  <c r="Q760" i="7"/>
  <c r="R760" i="7"/>
  <c r="S760" i="7"/>
  <c r="T760" i="7"/>
  <c r="U760" i="7"/>
  <c r="V760" i="7"/>
  <c r="W760" i="7"/>
  <c r="X760" i="7"/>
  <c r="Y760" i="7"/>
  <c r="Z760" i="7"/>
  <c r="AA760" i="7"/>
  <c r="P761" i="7"/>
  <c r="Q761" i="7"/>
  <c r="R761" i="7"/>
  <c r="S761" i="7"/>
  <c r="T761" i="7"/>
  <c r="U761" i="7"/>
  <c r="V761" i="7"/>
  <c r="W761" i="7"/>
  <c r="X761" i="7"/>
  <c r="Y761" i="7"/>
  <c r="Z761" i="7"/>
  <c r="AA761" i="7"/>
  <c r="P762" i="7"/>
  <c r="Q762" i="7"/>
  <c r="R762" i="7"/>
  <c r="S762" i="7"/>
  <c r="T762" i="7"/>
  <c r="U762" i="7"/>
  <c r="V762" i="7"/>
  <c r="W762" i="7"/>
  <c r="X762" i="7"/>
  <c r="Y762" i="7"/>
  <c r="Z762" i="7"/>
  <c r="AA762" i="7"/>
  <c r="P763" i="7"/>
  <c r="Q763" i="7"/>
  <c r="R763" i="7"/>
  <c r="S763" i="7"/>
  <c r="T763" i="7"/>
  <c r="U763" i="7"/>
  <c r="V763" i="7"/>
  <c r="W763" i="7"/>
  <c r="X763" i="7"/>
  <c r="Y763" i="7"/>
  <c r="Z763" i="7"/>
  <c r="AA763" i="7"/>
  <c r="P764" i="7"/>
  <c r="Q764" i="7"/>
  <c r="R764" i="7"/>
  <c r="S764" i="7"/>
  <c r="T764" i="7"/>
  <c r="U764" i="7"/>
  <c r="V764" i="7"/>
  <c r="W764" i="7"/>
  <c r="X764" i="7"/>
  <c r="Y764" i="7"/>
  <c r="Z764" i="7"/>
  <c r="AA764" i="7"/>
  <c r="P765" i="7"/>
  <c r="Q765" i="7"/>
  <c r="R765" i="7"/>
  <c r="S765" i="7"/>
  <c r="T765" i="7"/>
  <c r="U765" i="7"/>
  <c r="V765" i="7"/>
  <c r="W765" i="7"/>
  <c r="X765" i="7"/>
  <c r="Y765" i="7"/>
  <c r="Z765" i="7"/>
  <c r="AA765" i="7"/>
  <c r="P766" i="7"/>
  <c r="Q766" i="7"/>
  <c r="R766" i="7"/>
  <c r="S766" i="7"/>
  <c r="T766" i="7"/>
  <c r="U766" i="7"/>
  <c r="V766" i="7"/>
  <c r="W766" i="7"/>
  <c r="X766" i="7"/>
  <c r="Y766" i="7"/>
  <c r="Z766" i="7"/>
  <c r="AA766" i="7"/>
  <c r="P767" i="7"/>
  <c r="Q767" i="7"/>
  <c r="R767" i="7"/>
  <c r="S767" i="7"/>
  <c r="T767" i="7"/>
  <c r="U767" i="7"/>
  <c r="V767" i="7"/>
  <c r="W767" i="7"/>
  <c r="X767" i="7"/>
  <c r="Y767" i="7"/>
  <c r="Z767" i="7"/>
  <c r="AA767" i="7"/>
  <c r="P768" i="7"/>
  <c r="Q768" i="7"/>
  <c r="R768" i="7"/>
  <c r="S768" i="7"/>
  <c r="T768" i="7"/>
  <c r="U768" i="7"/>
  <c r="V768" i="7"/>
  <c r="W768" i="7"/>
  <c r="X768" i="7"/>
  <c r="Y768" i="7"/>
  <c r="Z768" i="7"/>
  <c r="AA768" i="7"/>
  <c r="P769" i="7"/>
  <c r="Q769" i="7"/>
  <c r="R769" i="7"/>
  <c r="S769" i="7"/>
  <c r="T769" i="7"/>
  <c r="U769" i="7"/>
  <c r="V769" i="7"/>
  <c r="W769" i="7"/>
  <c r="X769" i="7"/>
  <c r="Y769" i="7"/>
  <c r="Z769" i="7"/>
  <c r="AA769" i="7"/>
  <c r="P770" i="7"/>
  <c r="Q770" i="7"/>
  <c r="R770" i="7"/>
  <c r="S770" i="7"/>
  <c r="T770" i="7"/>
  <c r="U770" i="7"/>
  <c r="V770" i="7"/>
  <c r="W770" i="7"/>
  <c r="X770" i="7"/>
  <c r="Y770" i="7"/>
  <c r="Z770" i="7"/>
  <c r="AA770" i="7"/>
  <c r="P771" i="7"/>
  <c r="Q771" i="7"/>
  <c r="R771" i="7"/>
  <c r="S771" i="7"/>
  <c r="T771" i="7"/>
  <c r="U771" i="7"/>
  <c r="V771" i="7"/>
  <c r="W771" i="7"/>
  <c r="X771" i="7"/>
  <c r="Y771" i="7"/>
  <c r="Z771" i="7"/>
  <c r="AA771" i="7"/>
  <c r="P772" i="7"/>
  <c r="Q772" i="7"/>
  <c r="R772" i="7"/>
  <c r="S772" i="7"/>
  <c r="T772" i="7"/>
  <c r="U772" i="7"/>
  <c r="V772" i="7"/>
  <c r="W772" i="7"/>
  <c r="X772" i="7"/>
  <c r="Y772" i="7"/>
  <c r="Z772" i="7"/>
  <c r="AA772" i="7"/>
  <c r="P773" i="7"/>
  <c r="Q773" i="7"/>
  <c r="R773" i="7"/>
  <c r="S773" i="7"/>
  <c r="T773" i="7"/>
  <c r="U773" i="7"/>
  <c r="V773" i="7"/>
  <c r="W773" i="7"/>
  <c r="X773" i="7"/>
  <c r="Y773" i="7"/>
  <c r="Z773" i="7"/>
  <c r="AA773" i="7"/>
  <c r="P774" i="7"/>
  <c r="Q774" i="7"/>
  <c r="R774" i="7"/>
  <c r="S774" i="7"/>
  <c r="T774" i="7"/>
  <c r="U774" i="7"/>
  <c r="V774" i="7"/>
  <c r="W774" i="7"/>
  <c r="X774" i="7"/>
  <c r="Y774" i="7"/>
  <c r="Z774" i="7"/>
  <c r="AA774" i="7"/>
  <c r="P775" i="7"/>
  <c r="Q775" i="7"/>
  <c r="R775" i="7"/>
  <c r="S775" i="7"/>
  <c r="T775" i="7"/>
  <c r="U775" i="7"/>
  <c r="V775" i="7"/>
  <c r="W775" i="7"/>
  <c r="X775" i="7"/>
  <c r="Y775" i="7"/>
  <c r="Z775" i="7"/>
  <c r="AA775" i="7"/>
  <c r="P776" i="7"/>
  <c r="Q776" i="7"/>
  <c r="R776" i="7"/>
  <c r="S776" i="7"/>
  <c r="T776" i="7"/>
  <c r="U776" i="7"/>
  <c r="V776" i="7"/>
  <c r="W776" i="7"/>
  <c r="X776" i="7"/>
  <c r="Y776" i="7"/>
  <c r="Z776" i="7"/>
  <c r="AA776" i="7"/>
  <c r="P777" i="7"/>
  <c r="Q777" i="7"/>
  <c r="R777" i="7"/>
  <c r="S777" i="7"/>
  <c r="T777" i="7"/>
  <c r="U777" i="7"/>
  <c r="V777" i="7"/>
  <c r="W777" i="7"/>
  <c r="X777" i="7"/>
  <c r="Y777" i="7"/>
  <c r="Z777" i="7"/>
  <c r="AA777" i="7"/>
  <c r="P778" i="7"/>
  <c r="Q778" i="7"/>
  <c r="R778" i="7"/>
  <c r="S778" i="7"/>
  <c r="T778" i="7"/>
  <c r="U778" i="7"/>
  <c r="V778" i="7"/>
  <c r="W778" i="7"/>
  <c r="X778" i="7"/>
  <c r="Y778" i="7"/>
  <c r="Z778" i="7"/>
  <c r="AA778" i="7"/>
  <c r="P779" i="7"/>
  <c r="Q779" i="7"/>
  <c r="R779" i="7"/>
  <c r="S779" i="7"/>
  <c r="T779" i="7"/>
  <c r="U779" i="7"/>
  <c r="V779" i="7"/>
  <c r="W779" i="7"/>
  <c r="X779" i="7"/>
  <c r="Y779" i="7"/>
  <c r="Z779" i="7"/>
  <c r="AA779" i="7"/>
  <c r="P780" i="7"/>
  <c r="Q780" i="7"/>
  <c r="R780" i="7"/>
  <c r="S780" i="7"/>
  <c r="T780" i="7"/>
  <c r="U780" i="7"/>
  <c r="V780" i="7"/>
  <c r="W780" i="7"/>
  <c r="X780" i="7"/>
  <c r="Y780" i="7"/>
  <c r="Z780" i="7"/>
  <c r="AA780" i="7"/>
  <c r="P781" i="7"/>
  <c r="Q781" i="7"/>
  <c r="R781" i="7"/>
  <c r="S781" i="7"/>
  <c r="T781" i="7"/>
  <c r="U781" i="7"/>
  <c r="V781" i="7"/>
  <c r="W781" i="7"/>
  <c r="X781" i="7"/>
  <c r="Y781" i="7"/>
  <c r="Z781" i="7"/>
  <c r="AA781" i="7"/>
  <c r="P782" i="7"/>
  <c r="Q782" i="7"/>
  <c r="R782" i="7"/>
  <c r="S782" i="7"/>
  <c r="T782" i="7"/>
  <c r="U782" i="7"/>
  <c r="V782" i="7"/>
  <c r="W782" i="7"/>
  <c r="X782" i="7"/>
  <c r="Y782" i="7"/>
  <c r="Z782" i="7"/>
  <c r="AA782" i="7"/>
  <c r="P783" i="7"/>
  <c r="Q783" i="7"/>
  <c r="R783" i="7"/>
  <c r="S783" i="7"/>
  <c r="T783" i="7"/>
  <c r="U783" i="7"/>
  <c r="V783" i="7"/>
  <c r="W783" i="7"/>
  <c r="X783" i="7"/>
  <c r="Y783" i="7"/>
  <c r="Z783" i="7"/>
  <c r="AA783" i="7"/>
  <c r="P784" i="7"/>
  <c r="Q784" i="7"/>
  <c r="R784" i="7"/>
  <c r="S784" i="7"/>
  <c r="T784" i="7"/>
  <c r="U784" i="7"/>
  <c r="V784" i="7"/>
  <c r="W784" i="7"/>
  <c r="X784" i="7"/>
  <c r="Y784" i="7"/>
  <c r="Z784" i="7"/>
  <c r="AA784" i="7"/>
  <c r="P785" i="7"/>
  <c r="Q785" i="7"/>
  <c r="R785" i="7"/>
  <c r="S785" i="7"/>
  <c r="T785" i="7"/>
  <c r="U785" i="7"/>
  <c r="V785" i="7"/>
  <c r="W785" i="7"/>
  <c r="X785" i="7"/>
  <c r="Y785" i="7"/>
  <c r="Z785" i="7"/>
  <c r="AA785" i="7"/>
  <c r="P786" i="7"/>
  <c r="Q786" i="7"/>
  <c r="R786" i="7"/>
  <c r="S786" i="7"/>
  <c r="T786" i="7"/>
  <c r="U786" i="7"/>
  <c r="V786" i="7"/>
  <c r="W786" i="7"/>
  <c r="X786" i="7"/>
  <c r="Y786" i="7"/>
  <c r="Z786" i="7"/>
  <c r="AA786" i="7"/>
  <c r="P787" i="7"/>
  <c r="Q787" i="7"/>
  <c r="R787" i="7"/>
  <c r="S787" i="7"/>
  <c r="T787" i="7"/>
  <c r="U787" i="7"/>
  <c r="V787" i="7"/>
  <c r="W787" i="7"/>
  <c r="X787" i="7"/>
  <c r="Y787" i="7"/>
  <c r="Z787" i="7"/>
  <c r="AA787" i="7"/>
  <c r="P788" i="7"/>
  <c r="Q788" i="7"/>
  <c r="R788" i="7"/>
  <c r="S788" i="7"/>
  <c r="T788" i="7"/>
  <c r="U788" i="7"/>
  <c r="V788" i="7"/>
  <c r="W788" i="7"/>
  <c r="X788" i="7"/>
  <c r="Y788" i="7"/>
  <c r="Z788" i="7"/>
  <c r="AA788" i="7"/>
  <c r="P789" i="7"/>
  <c r="Q789" i="7"/>
  <c r="R789" i="7"/>
  <c r="S789" i="7"/>
  <c r="T789" i="7"/>
  <c r="U789" i="7"/>
  <c r="V789" i="7"/>
  <c r="W789" i="7"/>
  <c r="X789" i="7"/>
  <c r="Y789" i="7"/>
  <c r="Z789" i="7"/>
  <c r="AA789" i="7"/>
  <c r="P790" i="7"/>
  <c r="Q790" i="7"/>
  <c r="R790" i="7"/>
  <c r="S790" i="7"/>
  <c r="T790" i="7"/>
  <c r="U790" i="7"/>
  <c r="V790" i="7"/>
  <c r="W790" i="7"/>
  <c r="X790" i="7"/>
  <c r="Y790" i="7"/>
  <c r="Z790" i="7"/>
  <c r="AA790" i="7"/>
  <c r="P791" i="7"/>
  <c r="Q791" i="7"/>
  <c r="R791" i="7"/>
  <c r="S791" i="7"/>
  <c r="T791" i="7"/>
  <c r="U791" i="7"/>
  <c r="V791" i="7"/>
  <c r="W791" i="7"/>
  <c r="X791" i="7"/>
  <c r="Y791" i="7"/>
  <c r="Z791" i="7"/>
  <c r="AA791" i="7"/>
  <c r="P792" i="7"/>
  <c r="Q792" i="7"/>
  <c r="R792" i="7"/>
  <c r="S792" i="7"/>
  <c r="T792" i="7"/>
  <c r="U792" i="7"/>
  <c r="V792" i="7"/>
  <c r="W792" i="7"/>
  <c r="X792" i="7"/>
  <c r="Y792" i="7"/>
  <c r="Z792" i="7"/>
  <c r="AA792" i="7"/>
  <c r="P793" i="7"/>
  <c r="Q793" i="7"/>
  <c r="R793" i="7"/>
  <c r="S793" i="7"/>
  <c r="T793" i="7"/>
  <c r="U793" i="7"/>
  <c r="V793" i="7"/>
  <c r="W793" i="7"/>
  <c r="X793" i="7"/>
  <c r="Y793" i="7"/>
  <c r="Z793" i="7"/>
  <c r="AA793" i="7"/>
  <c r="P794" i="7"/>
  <c r="Q794" i="7"/>
  <c r="R794" i="7"/>
  <c r="S794" i="7"/>
  <c r="T794" i="7"/>
  <c r="U794" i="7"/>
  <c r="V794" i="7"/>
  <c r="W794" i="7"/>
  <c r="X794" i="7"/>
  <c r="Y794" i="7"/>
  <c r="Z794" i="7"/>
  <c r="AA794" i="7"/>
  <c r="P795" i="7"/>
  <c r="Q795" i="7"/>
  <c r="R795" i="7"/>
  <c r="S795" i="7"/>
  <c r="T795" i="7"/>
  <c r="U795" i="7"/>
  <c r="V795" i="7"/>
  <c r="W795" i="7"/>
  <c r="X795" i="7"/>
  <c r="Y795" i="7"/>
  <c r="Z795" i="7"/>
  <c r="AA795" i="7"/>
  <c r="P796" i="7"/>
  <c r="Q796" i="7"/>
  <c r="R796" i="7"/>
  <c r="S796" i="7"/>
  <c r="T796" i="7"/>
  <c r="U796" i="7"/>
  <c r="V796" i="7"/>
  <c r="W796" i="7"/>
  <c r="X796" i="7"/>
  <c r="Y796" i="7"/>
  <c r="Z796" i="7"/>
  <c r="AA796" i="7"/>
  <c r="P797" i="7"/>
  <c r="Q797" i="7"/>
  <c r="R797" i="7"/>
  <c r="S797" i="7"/>
  <c r="T797" i="7"/>
  <c r="U797" i="7"/>
  <c r="V797" i="7"/>
  <c r="W797" i="7"/>
  <c r="X797" i="7"/>
  <c r="Y797" i="7"/>
  <c r="Z797" i="7"/>
  <c r="AA797" i="7"/>
  <c r="P798" i="7"/>
  <c r="Q798" i="7"/>
  <c r="R798" i="7"/>
  <c r="S798" i="7"/>
  <c r="T798" i="7"/>
  <c r="U798" i="7"/>
  <c r="V798" i="7"/>
  <c r="W798" i="7"/>
  <c r="X798" i="7"/>
  <c r="Y798" i="7"/>
  <c r="Z798" i="7"/>
  <c r="AA798" i="7"/>
  <c r="P799" i="7"/>
  <c r="Q799" i="7"/>
  <c r="R799" i="7"/>
  <c r="S799" i="7"/>
  <c r="T799" i="7"/>
  <c r="U799" i="7"/>
  <c r="V799" i="7"/>
  <c r="W799" i="7"/>
  <c r="X799" i="7"/>
  <c r="Y799" i="7"/>
  <c r="Z799" i="7"/>
  <c r="AA799" i="7"/>
  <c r="P800" i="7"/>
  <c r="Q800" i="7"/>
  <c r="R800" i="7"/>
  <c r="S800" i="7"/>
  <c r="T800" i="7"/>
  <c r="U800" i="7"/>
  <c r="V800" i="7"/>
  <c r="W800" i="7"/>
  <c r="X800" i="7"/>
  <c r="Y800" i="7"/>
  <c r="Z800" i="7"/>
  <c r="AA800" i="7"/>
  <c r="P801" i="7"/>
  <c r="Q801" i="7"/>
  <c r="R801" i="7"/>
  <c r="S801" i="7"/>
  <c r="T801" i="7"/>
  <c r="U801" i="7"/>
  <c r="V801" i="7"/>
  <c r="W801" i="7"/>
  <c r="X801" i="7"/>
  <c r="Y801" i="7"/>
  <c r="Z801" i="7"/>
  <c r="AA801" i="7"/>
  <c r="P802" i="7"/>
  <c r="Q802" i="7"/>
  <c r="R802" i="7"/>
  <c r="S802" i="7"/>
  <c r="T802" i="7"/>
  <c r="U802" i="7"/>
  <c r="V802" i="7"/>
  <c r="W802" i="7"/>
  <c r="X802" i="7"/>
  <c r="Y802" i="7"/>
  <c r="Z802" i="7"/>
  <c r="AA802" i="7"/>
  <c r="P803" i="7"/>
  <c r="Q803" i="7"/>
  <c r="R803" i="7"/>
  <c r="S803" i="7"/>
  <c r="T803" i="7"/>
  <c r="U803" i="7"/>
  <c r="V803" i="7"/>
  <c r="W803" i="7"/>
  <c r="X803" i="7"/>
  <c r="Y803" i="7"/>
  <c r="Z803" i="7"/>
  <c r="AA803" i="7"/>
  <c r="P804" i="7"/>
  <c r="Q804" i="7"/>
  <c r="R804" i="7"/>
  <c r="S804" i="7"/>
  <c r="T804" i="7"/>
  <c r="U804" i="7"/>
  <c r="V804" i="7"/>
  <c r="W804" i="7"/>
  <c r="X804" i="7"/>
  <c r="Y804" i="7"/>
  <c r="Z804" i="7"/>
  <c r="AA804" i="7"/>
  <c r="P805" i="7"/>
  <c r="Q805" i="7"/>
  <c r="R805" i="7"/>
  <c r="S805" i="7"/>
  <c r="T805" i="7"/>
  <c r="U805" i="7"/>
  <c r="V805" i="7"/>
  <c r="W805" i="7"/>
  <c r="X805" i="7"/>
  <c r="Y805" i="7"/>
  <c r="Z805" i="7"/>
  <c r="AA805" i="7"/>
  <c r="P806" i="7"/>
  <c r="Q806" i="7"/>
  <c r="R806" i="7"/>
  <c r="S806" i="7"/>
  <c r="T806" i="7"/>
  <c r="U806" i="7"/>
  <c r="V806" i="7"/>
  <c r="W806" i="7"/>
  <c r="X806" i="7"/>
  <c r="Y806" i="7"/>
  <c r="Z806" i="7"/>
  <c r="AA806" i="7"/>
  <c r="P807" i="7"/>
  <c r="Q807" i="7"/>
  <c r="R807" i="7"/>
  <c r="S807" i="7"/>
  <c r="T807" i="7"/>
  <c r="U807" i="7"/>
  <c r="V807" i="7"/>
  <c r="W807" i="7"/>
  <c r="X807" i="7"/>
  <c r="Y807" i="7"/>
  <c r="Z807" i="7"/>
  <c r="AA807" i="7"/>
  <c r="P808" i="7"/>
  <c r="Q808" i="7"/>
  <c r="R808" i="7"/>
  <c r="S808" i="7"/>
  <c r="T808" i="7"/>
  <c r="U808" i="7"/>
  <c r="V808" i="7"/>
  <c r="W808" i="7"/>
  <c r="X808" i="7"/>
  <c r="Y808" i="7"/>
  <c r="Z808" i="7"/>
  <c r="AA808" i="7"/>
  <c r="P809" i="7"/>
  <c r="Q809" i="7"/>
  <c r="R809" i="7"/>
  <c r="S809" i="7"/>
  <c r="T809" i="7"/>
  <c r="U809" i="7"/>
  <c r="V809" i="7"/>
  <c r="W809" i="7"/>
  <c r="X809" i="7"/>
  <c r="Y809" i="7"/>
  <c r="Z809" i="7"/>
  <c r="AA809" i="7"/>
  <c r="P810" i="7"/>
  <c r="Q810" i="7"/>
  <c r="R810" i="7"/>
  <c r="S810" i="7"/>
  <c r="T810" i="7"/>
  <c r="U810" i="7"/>
  <c r="V810" i="7"/>
  <c r="W810" i="7"/>
  <c r="X810" i="7"/>
  <c r="Y810" i="7"/>
  <c r="Z810" i="7"/>
  <c r="AA810" i="7"/>
  <c r="P811" i="7"/>
  <c r="Q811" i="7"/>
  <c r="R811" i="7"/>
  <c r="S811" i="7"/>
  <c r="T811" i="7"/>
  <c r="U811" i="7"/>
  <c r="V811" i="7"/>
  <c r="W811" i="7"/>
  <c r="X811" i="7"/>
  <c r="Y811" i="7"/>
  <c r="Z811" i="7"/>
  <c r="AA811" i="7"/>
  <c r="P812" i="7"/>
  <c r="Q812" i="7"/>
  <c r="R812" i="7"/>
  <c r="S812" i="7"/>
  <c r="T812" i="7"/>
  <c r="U812" i="7"/>
  <c r="V812" i="7"/>
  <c r="W812" i="7"/>
  <c r="X812" i="7"/>
  <c r="Y812" i="7"/>
  <c r="Z812" i="7"/>
  <c r="AA812" i="7"/>
  <c r="P813" i="7"/>
  <c r="Q813" i="7"/>
  <c r="R813" i="7"/>
  <c r="S813" i="7"/>
  <c r="T813" i="7"/>
  <c r="U813" i="7"/>
  <c r="V813" i="7"/>
  <c r="W813" i="7"/>
  <c r="X813" i="7"/>
  <c r="Y813" i="7"/>
  <c r="Z813" i="7"/>
  <c r="AA813" i="7"/>
  <c r="P814" i="7"/>
  <c r="Q814" i="7"/>
  <c r="R814" i="7"/>
  <c r="S814" i="7"/>
  <c r="T814" i="7"/>
  <c r="U814" i="7"/>
  <c r="V814" i="7"/>
  <c r="W814" i="7"/>
  <c r="X814" i="7"/>
  <c r="Y814" i="7"/>
  <c r="Z814" i="7"/>
  <c r="AA814" i="7"/>
  <c r="P815" i="7"/>
  <c r="Q815" i="7"/>
  <c r="R815" i="7"/>
  <c r="S815" i="7"/>
  <c r="T815" i="7"/>
  <c r="U815" i="7"/>
  <c r="V815" i="7"/>
  <c r="W815" i="7"/>
  <c r="X815" i="7"/>
  <c r="Y815" i="7"/>
  <c r="Z815" i="7"/>
  <c r="AA815" i="7"/>
  <c r="P816" i="7"/>
  <c r="Q816" i="7"/>
  <c r="R816" i="7"/>
  <c r="S816" i="7"/>
  <c r="T816" i="7"/>
  <c r="U816" i="7"/>
  <c r="V816" i="7"/>
  <c r="W816" i="7"/>
  <c r="X816" i="7"/>
  <c r="Y816" i="7"/>
  <c r="Z816" i="7"/>
  <c r="AA816" i="7"/>
  <c r="P817" i="7"/>
  <c r="Q817" i="7"/>
  <c r="R817" i="7"/>
  <c r="S817" i="7"/>
  <c r="T817" i="7"/>
  <c r="U817" i="7"/>
  <c r="V817" i="7"/>
  <c r="W817" i="7"/>
  <c r="X817" i="7"/>
  <c r="Y817" i="7"/>
  <c r="Z817" i="7"/>
  <c r="AA817" i="7"/>
  <c r="P818" i="7"/>
  <c r="Q818" i="7"/>
  <c r="R818" i="7"/>
  <c r="S818" i="7"/>
  <c r="T818" i="7"/>
  <c r="U818" i="7"/>
  <c r="V818" i="7"/>
  <c r="W818" i="7"/>
  <c r="X818" i="7"/>
  <c r="Y818" i="7"/>
  <c r="Z818" i="7"/>
  <c r="AA818" i="7"/>
  <c r="P819" i="7"/>
  <c r="Q819" i="7"/>
  <c r="R819" i="7"/>
  <c r="S819" i="7"/>
  <c r="T819" i="7"/>
  <c r="U819" i="7"/>
  <c r="V819" i="7"/>
  <c r="W819" i="7"/>
  <c r="X819" i="7"/>
  <c r="Y819" i="7"/>
  <c r="Z819" i="7"/>
  <c r="AA819" i="7"/>
  <c r="P820" i="7"/>
  <c r="Q820" i="7"/>
  <c r="R820" i="7"/>
  <c r="S820" i="7"/>
  <c r="T820" i="7"/>
  <c r="U820" i="7"/>
  <c r="V820" i="7"/>
  <c r="W820" i="7"/>
  <c r="X820" i="7"/>
  <c r="Y820" i="7"/>
  <c r="Z820" i="7"/>
  <c r="AA820" i="7"/>
  <c r="P821" i="7"/>
  <c r="Q821" i="7"/>
  <c r="R821" i="7"/>
  <c r="S821" i="7"/>
  <c r="T821" i="7"/>
  <c r="U821" i="7"/>
  <c r="V821" i="7"/>
  <c r="W821" i="7"/>
  <c r="X821" i="7"/>
  <c r="Y821" i="7"/>
  <c r="Z821" i="7"/>
  <c r="AA821" i="7"/>
  <c r="P822" i="7"/>
  <c r="Q822" i="7"/>
  <c r="R822" i="7"/>
  <c r="S822" i="7"/>
  <c r="T822" i="7"/>
  <c r="U822" i="7"/>
  <c r="V822" i="7"/>
  <c r="W822" i="7"/>
  <c r="X822" i="7"/>
  <c r="Y822" i="7"/>
  <c r="Z822" i="7"/>
  <c r="AA822" i="7"/>
  <c r="P823" i="7"/>
  <c r="Q823" i="7"/>
  <c r="R823" i="7"/>
  <c r="S823" i="7"/>
  <c r="T823" i="7"/>
  <c r="U823" i="7"/>
  <c r="V823" i="7"/>
  <c r="W823" i="7"/>
  <c r="X823" i="7"/>
  <c r="Y823" i="7"/>
  <c r="Z823" i="7"/>
  <c r="AA823" i="7"/>
  <c r="P824" i="7"/>
  <c r="Q824" i="7"/>
  <c r="R824" i="7"/>
  <c r="S824" i="7"/>
  <c r="T824" i="7"/>
  <c r="U824" i="7"/>
  <c r="V824" i="7"/>
  <c r="W824" i="7"/>
  <c r="X824" i="7"/>
  <c r="Y824" i="7"/>
  <c r="Z824" i="7"/>
  <c r="AA824" i="7"/>
  <c r="P825" i="7"/>
  <c r="Q825" i="7"/>
  <c r="R825" i="7"/>
  <c r="S825" i="7"/>
  <c r="T825" i="7"/>
  <c r="U825" i="7"/>
  <c r="V825" i="7"/>
  <c r="W825" i="7"/>
  <c r="X825" i="7"/>
  <c r="Y825" i="7"/>
  <c r="Z825" i="7"/>
  <c r="AA825" i="7"/>
  <c r="P826" i="7"/>
  <c r="Q826" i="7"/>
  <c r="R826" i="7"/>
  <c r="S826" i="7"/>
  <c r="T826" i="7"/>
  <c r="U826" i="7"/>
  <c r="V826" i="7"/>
  <c r="W826" i="7"/>
  <c r="X826" i="7"/>
  <c r="Y826" i="7"/>
  <c r="Z826" i="7"/>
  <c r="AA826" i="7"/>
  <c r="P827" i="7"/>
  <c r="Q827" i="7"/>
  <c r="R827" i="7"/>
  <c r="S827" i="7"/>
  <c r="T827" i="7"/>
  <c r="U827" i="7"/>
  <c r="V827" i="7"/>
  <c r="W827" i="7"/>
  <c r="X827" i="7"/>
  <c r="Y827" i="7"/>
  <c r="Z827" i="7"/>
  <c r="AA827" i="7"/>
  <c r="P828" i="7"/>
  <c r="Q828" i="7"/>
  <c r="R828" i="7"/>
  <c r="S828" i="7"/>
  <c r="T828" i="7"/>
  <c r="U828" i="7"/>
  <c r="V828" i="7"/>
  <c r="W828" i="7"/>
  <c r="X828" i="7"/>
  <c r="Y828" i="7"/>
  <c r="Z828" i="7"/>
  <c r="AA828" i="7"/>
  <c r="P829" i="7"/>
  <c r="Q829" i="7"/>
  <c r="R829" i="7"/>
  <c r="S829" i="7"/>
  <c r="T829" i="7"/>
  <c r="U829" i="7"/>
  <c r="V829" i="7"/>
  <c r="W829" i="7"/>
  <c r="X829" i="7"/>
  <c r="Y829" i="7"/>
  <c r="Z829" i="7"/>
  <c r="AA829" i="7"/>
  <c r="P830" i="7"/>
  <c r="Q830" i="7"/>
  <c r="R830" i="7"/>
  <c r="S830" i="7"/>
  <c r="T830" i="7"/>
  <c r="U830" i="7"/>
  <c r="V830" i="7"/>
  <c r="W830" i="7"/>
  <c r="X830" i="7"/>
  <c r="Y830" i="7"/>
  <c r="Z830" i="7"/>
  <c r="AA830" i="7"/>
  <c r="P831" i="7"/>
  <c r="Q831" i="7"/>
  <c r="R831" i="7"/>
  <c r="S831" i="7"/>
  <c r="T831" i="7"/>
  <c r="U831" i="7"/>
  <c r="V831" i="7"/>
  <c r="W831" i="7"/>
  <c r="X831" i="7"/>
  <c r="Y831" i="7"/>
  <c r="Z831" i="7"/>
  <c r="AA831" i="7"/>
  <c r="P832" i="7"/>
  <c r="Q832" i="7"/>
  <c r="R832" i="7"/>
  <c r="S832" i="7"/>
  <c r="T832" i="7"/>
  <c r="U832" i="7"/>
  <c r="V832" i="7"/>
  <c r="W832" i="7"/>
  <c r="X832" i="7"/>
  <c r="Y832" i="7"/>
  <c r="Z832" i="7"/>
  <c r="AA832" i="7"/>
  <c r="P833" i="7"/>
  <c r="Q833" i="7"/>
  <c r="R833" i="7"/>
  <c r="S833" i="7"/>
  <c r="T833" i="7"/>
  <c r="U833" i="7"/>
  <c r="V833" i="7"/>
  <c r="W833" i="7"/>
  <c r="X833" i="7"/>
  <c r="Y833" i="7"/>
  <c r="Z833" i="7"/>
  <c r="AA833" i="7"/>
  <c r="P834" i="7"/>
  <c r="Q834" i="7"/>
  <c r="R834" i="7"/>
  <c r="S834" i="7"/>
  <c r="T834" i="7"/>
  <c r="U834" i="7"/>
  <c r="V834" i="7"/>
  <c r="W834" i="7"/>
  <c r="X834" i="7"/>
  <c r="Y834" i="7"/>
  <c r="Z834" i="7"/>
  <c r="AA834" i="7"/>
  <c r="P835" i="7"/>
  <c r="Q835" i="7"/>
  <c r="R835" i="7"/>
  <c r="S835" i="7"/>
  <c r="T835" i="7"/>
  <c r="U835" i="7"/>
  <c r="V835" i="7"/>
  <c r="W835" i="7"/>
  <c r="X835" i="7"/>
  <c r="Y835" i="7"/>
  <c r="Z835" i="7"/>
  <c r="AA835" i="7"/>
  <c r="P836" i="7"/>
  <c r="Q836" i="7"/>
  <c r="R836" i="7"/>
  <c r="S836" i="7"/>
  <c r="T836" i="7"/>
  <c r="U836" i="7"/>
  <c r="V836" i="7"/>
  <c r="W836" i="7"/>
  <c r="X836" i="7"/>
  <c r="Y836" i="7"/>
  <c r="Z836" i="7"/>
  <c r="AA836" i="7"/>
  <c r="P837" i="7"/>
  <c r="Q837" i="7"/>
  <c r="R837" i="7"/>
  <c r="S837" i="7"/>
  <c r="T837" i="7"/>
  <c r="U837" i="7"/>
  <c r="V837" i="7"/>
  <c r="W837" i="7"/>
  <c r="X837" i="7"/>
  <c r="Y837" i="7"/>
  <c r="Z837" i="7"/>
  <c r="AA837" i="7"/>
  <c r="P838" i="7"/>
  <c r="Q838" i="7"/>
  <c r="R838" i="7"/>
  <c r="S838" i="7"/>
  <c r="T838" i="7"/>
  <c r="U838" i="7"/>
  <c r="V838" i="7"/>
  <c r="W838" i="7"/>
  <c r="X838" i="7"/>
  <c r="Y838" i="7"/>
  <c r="Z838" i="7"/>
  <c r="AA838" i="7"/>
  <c r="P839" i="7"/>
  <c r="Q839" i="7"/>
  <c r="R839" i="7"/>
  <c r="S839" i="7"/>
  <c r="T839" i="7"/>
  <c r="U839" i="7"/>
  <c r="V839" i="7"/>
  <c r="W839" i="7"/>
  <c r="X839" i="7"/>
  <c r="Y839" i="7"/>
  <c r="Z839" i="7"/>
  <c r="AA839" i="7"/>
  <c r="P840" i="7"/>
  <c r="Q840" i="7"/>
  <c r="R840" i="7"/>
  <c r="S840" i="7"/>
  <c r="T840" i="7"/>
  <c r="U840" i="7"/>
  <c r="V840" i="7"/>
  <c r="W840" i="7"/>
  <c r="X840" i="7"/>
  <c r="Y840" i="7"/>
  <c r="Z840" i="7"/>
  <c r="AA840" i="7"/>
  <c r="P841" i="7"/>
  <c r="Q841" i="7"/>
  <c r="R841" i="7"/>
  <c r="S841" i="7"/>
  <c r="T841" i="7"/>
  <c r="U841" i="7"/>
  <c r="V841" i="7"/>
  <c r="W841" i="7"/>
  <c r="X841" i="7"/>
  <c r="Y841" i="7"/>
  <c r="Z841" i="7"/>
  <c r="AA841" i="7"/>
  <c r="P842" i="7"/>
  <c r="Q842" i="7"/>
  <c r="R842" i="7"/>
  <c r="S842" i="7"/>
  <c r="T842" i="7"/>
  <c r="U842" i="7"/>
  <c r="V842" i="7"/>
  <c r="W842" i="7"/>
  <c r="X842" i="7"/>
  <c r="Y842" i="7"/>
  <c r="Z842" i="7"/>
  <c r="AA842" i="7"/>
  <c r="P843" i="7"/>
  <c r="Q843" i="7"/>
  <c r="R843" i="7"/>
  <c r="S843" i="7"/>
  <c r="T843" i="7"/>
  <c r="U843" i="7"/>
  <c r="V843" i="7"/>
  <c r="W843" i="7"/>
  <c r="X843" i="7"/>
  <c r="Y843" i="7"/>
  <c r="Z843" i="7"/>
  <c r="AA843" i="7"/>
  <c r="P844" i="7"/>
  <c r="Q844" i="7"/>
  <c r="R844" i="7"/>
  <c r="S844" i="7"/>
  <c r="T844" i="7"/>
  <c r="U844" i="7"/>
  <c r="V844" i="7"/>
  <c r="W844" i="7"/>
  <c r="X844" i="7"/>
  <c r="Y844" i="7"/>
  <c r="Z844" i="7"/>
  <c r="AA844" i="7"/>
  <c r="P845" i="7"/>
  <c r="Q845" i="7"/>
  <c r="R845" i="7"/>
  <c r="S845" i="7"/>
  <c r="T845" i="7"/>
  <c r="U845" i="7"/>
  <c r="V845" i="7"/>
  <c r="W845" i="7"/>
  <c r="X845" i="7"/>
  <c r="Y845" i="7"/>
  <c r="Z845" i="7"/>
  <c r="AA845" i="7"/>
  <c r="P846" i="7"/>
  <c r="Q846" i="7"/>
  <c r="R846" i="7"/>
  <c r="S846" i="7"/>
  <c r="T846" i="7"/>
  <c r="U846" i="7"/>
  <c r="V846" i="7"/>
  <c r="W846" i="7"/>
  <c r="X846" i="7"/>
  <c r="Y846" i="7"/>
  <c r="Z846" i="7"/>
  <c r="AA846" i="7"/>
  <c r="P847" i="7"/>
  <c r="Q847" i="7"/>
  <c r="R847" i="7"/>
  <c r="S847" i="7"/>
  <c r="T847" i="7"/>
  <c r="U847" i="7"/>
  <c r="V847" i="7"/>
  <c r="W847" i="7"/>
  <c r="X847" i="7"/>
  <c r="Y847" i="7"/>
  <c r="Z847" i="7"/>
  <c r="AA847" i="7"/>
  <c r="P848" i="7"/>
  <c r="Q848" i="7"/>
  <c r="R848" i="7"/>
  <c r="S848" i="7"/>
  <c r="T848" i="7"/>
  <c r="U848" i="7"/>
  <c r="V848" i="7"/>
  <c r="W848" i="7"/>
  <c r="X848" i="7"/>
  <c r="Y848" i="7"/>
  <c r="Z848" i="7"/>
  <c r="AA848" i="7"/>
  <c r="P849" i="7"/>
  <c r="Q849" i="7"/>
  <c r="R849" i="7"/>
  <c r="S849" i="7"/>
  <c r="T849" i="7"/>
  <c r="U849" i="7"/>
  <c r="V849" i="7"/>
  <c r="W849" i="7"/>
  <c r="X849" i="7"/>
  <c r="Y849" i="7"/>
  <c r="Z849" i="7"/>
  <c r="AA849" i="7"/>
  <c r="P850" i="7"/>
  <c r="Q850" i="7"/>
  <c r="R850" i="7"/>
  <c r="S850" i="7"/>
  <c r="T850" i="7"/>
  <c r="U850" i="7"/>
  <c r="V850" i="7"/>
  <c r="W850" i="7"/>
  <c r="X850" i="7"/>
  <c r="Y850" i="7"/>
  <c r="Z850" i="7"/>
  <c r="AA850" i="7"/>
  <c r="P851" i="7"/>
  <c r="Q851" i="7"/>
  <c r="R851" i="7"/>
  <c r="S851" i="7"/>
  <c r="T851" i="7"/>
  <c r="U851" i="7"/>
  <c r="V851" i="7"/>
  <c r="W851" i="7"/>
  <c r="X851" i="7"/>
  <c r="Y851" i="7"/>
  <c r="Z851" i="7"/>
  <c r="AA851" i="7"/>
  <c r="P852" i="7"/>
  <c r="Q852" i="7"/>
  <c r="R852" i="7"/>
  <c r="S852" i="7"/>
  <c r="T852" i="7"/>
  <c r="U852" i="7"/>
  <c r="V852" i="7"/>
  <c r="W852" i="7"/>
  <c r="X852" i="7"/>
  <c r="Y852" i="7"/>
  <c r="Z852" i="7"/>
  <c r="AA852" i="7"/>
  <c r="P853" i="7"/>
  <c r="Q853" i="7"/>
  <c r="R853" i="7"/>
  <c r="S853" i="7"/>
  <c r="T853" i="7"/>
  <c r="U853" i="7"/>
  <c r="V853" i="7"/>
  <c r="W853" i="7"/>
  <c r="X853" i="7"/>
  <c r="Y853" i="7"/>
  <c r="Z853" i="7"/>
  <c r="AA853" i="7"/>
  <c r="P854" i="7"/>
  <c r="Q854" i="7"/>
  <c r="R854" i="7"/>
  <c r="S854" i="7"/>
  <c r="T854" i="7"/>
  <c r="U854" i="7"/>
  <c r="V854" i="7"/>
  <c r="W854" i="7"/>
  <c r="X854" i="7"/>
  <c r="Y854" i="7"/>
  <c r="Z854" i="7"/>
  <c r="AA854" i="7"/>
  <c r="P855" i="7"/>
  <c r="Q855" i="7"/>
  <c r="R855" i="7"/>
  <c r="S855" i="7"/>
  <c r="T855" i="7"/>
  <c r="U855" i="7"/>
  <c r="V855" i="7"/>
  <c r="W855" i="7"/>
  <c r="X855" i="7"/>
  <c r="Y855" i="7"/>
  <c r="Z855" i="7"/>
  <c r="AA855" i="7"/>
  <c r="P856" i="7"/>
  <c r="Q856" i="7"/>
  <c r="R856" i="7"/>
  <c r="S856" i="7"/>
  <c r="T856" i="7"/>
  <c r="U856" i="7"/>
  <c r="V856" i="7"/>
  <c r="W856" i="7"/>
  <c r="X856" i="7"/>
  <c r="Y856" i="7"/>
  <c r="Z856" i="7"/>
  <c r="AA856" i="7"/>
  <c r="P857" i="7"/>
  <c r="Q857" i="7"/>
  <c r="R857" i="7"/>
  <c r="S857" i="7"/>
  <c r="T857" i="7"/>
  <c r="U857" i="7"/>
  <c r="V857" i="7"/>
  <c r="W857" i="7"/>
  <c r="X857" i="7"/>
  <c r="Y857" i="7"/>
  <c r="Z857" i="7"/>
  <c r="AA857" i="7"/>
  <c r="P858" i="7"/>
  <c r="Q858" i="7"/>
  <c r="R858" i="7"/>
  <c r="S858" i="7"/>
  <c r="T858" i="7"/>
  <c r="U858" i="7"/>
  <c r="V858" i="7"/>
  <c r="W858" i="7"/>
  <c r="X858" i="7"/>
  <c r="Y858" i="7"/>
  <c r="Z858" i="7"/>
  <c r="AA858" i="7"/>
  <c r="P859" i="7"/>
  <c r="Q859" i="7"/>
  <c r="R859" i="7"/>
  <c r="S859" i="7"/>
  <c r="T859" i="7"/>
  <c r="U859" i="7"/>
  <c r="V859" i="7"/>
  <c r="W859" i="7"/>
  <c r="X859" i="7"/>
  <c r="Y859" i="7"/>
  <c r="Z859" i="7"/>
  <c r="AA859" i="7"/>
  <c r="P860" i="7"/>
  <c r="Q860" i="7"/>
  <c r="R860" i="7"/>
  <c r="S860" i="7"/>
  <c r="T860" i="7"/>
  <c r="U860" i="7"/>
  <c r="V860" i="7"/>
  <c r="W860" i="7"/>
  <c r="X860" i="7"/>
  <c r="Y860" i="7"/>
  <c r="Z860" i="7"/>
  <c r="AA860" i="7"/>
  <c r="P861" i="7"/>
  <c r="Q861" i="7"/>
  <c r="R861" i="7"/>
  <c r="S861" i="7"/>
  <c r="T861" i="7"/>
  <c r="U861" i="7"/>
  <c r="V861" i="7"/>
  <c r="W861" i="7"/>
  <c r="X861" i="7"/>
  <c r="Y861" i="7"/>
  <c r="Z861" i="7"/>
  <c r="AA861" i="7"/>
  <c r="P862" i="7"/>
  <c r="Q862" i="7"/>
  <c r="R862" i="7"/>
  <c r="S862" i="7"/>
  <c r="T862" i="7"/>
  <c r="U862" i="7"/>
  <c r="V862" i="7"/>
  <c r="W862" i="7"/>
  <c r="X862" i="7"/>
  <c r="Y862" i="7"/>
  <c r="Z862" i="7"/>
  <c r="AA862" i="7"/>
  <c r="P863" i="7"/>
  <c r="Q863" i="7"/>
  <c r="R863" i="7"/>
  <c r="S863" i="7"/>
  <c r="T863" i="7"/>
  <c r="U863" i="7"/>
  <c r="V863" i="7"/>
  <c r="W863" i="7"/>
  <c r="X863" i="7"/>
  <c r="Y863" i="7"/>
  <c r="Z863" i="7"/>
  <c r="AA863" i="7"/>
  <c r="P864" i="7"/>
  <c r="Q864" i="7"/>
  <c r="R864" i="7"/>
  <c r="S864" i="7"/>
  <c r="T864" i="7"/>
  <c r="U864" i="7"/>
  <c r="V864" i="7"/>
  <c r="W864" i="7"/>
  <c r="X864" i="7"/>
  <c r="Y864" i="7"/>
  <c r="Z864" i="7"/>
  <c r="AA864" i="7"/>
  <c r="P865" i="7"/>
  <c r="Q865" i="7"/>
  <c r="R865" i="7"/>
  <c r="S865" i="7"/>
  <c r="T865" i="7"/>
  <c r="U865" i="7"/>
  <c r="V865" i="7"/>
  <c r="W865" i="7"/>
  <c r="X865" i="7"/>
  <c r="Y865" i="7"/>
  <c r="Z865" i="7"/>
  <c r="AA865" i="7"/>
  <c r="P866" i="7"/>
  <c r="Q866" i="7"/>
  <c r="R866" i="7"/>
  <c r="S866" i="7"/>
  <c r="T866" i="7"/>
  <c r="U866" i="7"/>
  <c r="V866" i="7"/>
  <c r="W866" i="7"/>
  <c r="X866" i="7"/>
  <c r="Y866" i="7"/>
  <c r="Z866" i="7"/>
  <c r="AA866" i="7"/>
  <c r="P867" i="7"/>
  <c r="Q867" i="7"/>
  <c r="R867" i="7"/>
  <c r="S867" i="7"/>
  <c r="T867" i="7"/>
  <c r="U867" i="7"/>
  <c r="V867" i="7"/>
  <c r="W867" i="7"/>
  <c r="X867" i="7"/>
  <c r="Y867" i="7"/>
  <c r="Z867" i="7"/>
  <c r="AA867" i="7"/>
  <c r="P868" i="7"/>
  <c r="Q868" i="7"/>
  <c r="R868" i="7"/>
  <c r="S868" i="7"/>
  <c r="T868" i="7"/>
  <c r="U868" i="7"/>
  <c r="V868" i="7"/>
  <c r="W868" i="7"/>
  <c r="X868" i="7"/>
  <c r="Y868" i="7"/>
  <c r="Z868" i="7"/>
  <c r="AA868" i="7"/>
  <c r="P869" i="7"/>
  <c r="Q869" i="7"/>
  <c r="R869" i="7"/>
  <c r="S869" i="7"/>
  <c r="T869" i="7"/>
  <c r="U869" i="7"/>
  <c r="V869" i="7"/>
  <c r="W869" i="7"/>
  <c r="X869" i="7"/>
  <c r="Y869" i="7"/>
  <c r="Z869" i="7"/>
  <c r="AA869" i="7"/>
  <c r="P870" i="7"/>
  <c r="Q870" i="7"/>
  <c r="R870" i="7"/>
  <c r="S870" i="7"/>
  <c r="T870" i="7"/>
  <c r="U870" i="7"/>
  <c r="V870" i="7"/>
  <c r="W870" i="7"/>
  <c r="X870" i="7"/>
  <c r="Y870" i="7"/>
  <c r="Z870" i="7"/>
  <c r="AA870" i="7"/>
  <c r="P871" i="7"/>
  <c r="Q871" i="7"/>
  <c r="R871" i="7"/>
  <c r="S871" i="7"/>
  <c r="T871" i="7"/>
  <c r="U871" i="7"/>
  <c r="V871" i="7"/>
  <c r="W871" i="7"/>
  <c r="X871" i="7"/>
  <c r="Y871" i="7"/>
  <c r="Z871" i="7"/>
  <c r="AA871" i="7"/>
  <c r="P872" i="7"/>
  <c r="Q872" i="7"/>
  <c r="R872" i="7"/>
  <c r="S872" i="7"/>
  <c r="T872" i="7"/>
  <c r="U872" i="7"/>
  <c r="V872" i="7"/>
  <c r="W872" i="7"/>
  <c r="X872" i="7"/>
  <c r="Y872" i="7"/>
  <c r="Z872" i="7"/>
  <c r="AA872" i="7"/>
  <c r="P873" i="7"/>
  <c r="Q873" i="7"/>
  <c r="R873" i="7"/>
  <c r="S873" i="7"/>
  <c r="T873" i="7"/>
  <c r="U873" i="7"/>
  <c r="V873" i="7"/>
  <c r="W873" i="7"/>
  <c r="X873" i="7"/>
  <c r="Y873" i="7"/>
  <c r="Z873" i="7"/>
  <c r="AA873" i="7"/>
  <c r="P874" i="7"/>
  <c r="Q874" i="7"/>
  <c r="R874" i="7"/>
  <c r="S874" i="7"/>
  <c r="T874" i="7"/>
  <c r="U874" i="7"/>
  <c r="V874" i="7"/>
  <c r="W874" i="7"/>
  <c r="X874" i="7"/>
  <c r="Y874" i="7"/>
  <c r="Z874" i="7"/>
  <c r="AA874" i="7"/>
  <c r="P875" i="7"/>
  <c r="Q875" i="7"/>
  <c r="R875" i="7"/>
  <c r="S875" i="7"/>
  <c r="T875" i="7"/>
  <c r="U875" i="7"/>
  <c r="V875" i="7"/>
  <c r="W875" i="7"/>
  <c r="X875" i="7"/>
  <c r="Y875" i="7"/>
  <c r="Z875" i="7"/>
  <c r="AA875" i="7"/>
  <c r="P876" i="7"/>
  <c r="Q876" i="7"/>
  <c r="R876" i="7"/>
  <c r="S876" i="7"/>
  <c r="T876" i="7"/>
  <c r="U876" i="7"/>
  <c r="V876" i="7"/>
  <c r="W876" i="7"/>
  <c r="X876" i="7"/>
  <c r="Y876" i="7"/>
  <c r="Z876" i="7"/>
  <c r="AA876" i="7"/>
  <c r="P877" i="7"/>
  <c r="Q877" i="7"/>
  <c r="R877" i="7"/>
  <c r="S877" i="7"/>
  <c r="T877" i="7"/>
  <c r="U877" i="7"/>
  <c r="V877" i="7"/>
  <c r="W877" i="7"/>
  <c r="X877" i="7"/>
  <c r="Y877" i="7"/>
  <c r="Z877" i="7"/>
  <c r="AA877" i="7"/>
  <c r="P878" i="7"/>
  <c r="Q878" i="7"/>
  <c r="R878" i="7"/>
  <c r="S878" i="7"/>
  <c r="T878" i="7"/>
  <c r="U878" i="7"/>
  <c r="V878" i="7"/>
  <c r="W878" i="7"/>
  <c r="X878" i="7"/>
  <c r="Y878" i="7"/>
  <c r="Z878" i="7"/>
  <c r="AA878" i="7"/>
  <c r="P879" i="7"/>
  <c r="Q879" i="7"/>
  <c r="R879" i="7"/>
  <c r="S879" i="7"/>
  <c r="T879" i="7"/>
  <c r="U879" i="7"/>
  <c r="V879" i="7"/>
  <c r="W879" i="7"/>
  <c r="X879" i="7"/>
  <c r="Y879" i="7"/>
  <c r="Z879" i="7"/>
  <c r="AA879" i="7"/>
  <c r="P880" i="7"/>
  <c r="Q880" i="7"/>
  <c r="R880" i="7"/>
  <c r="S880" i="7"/>
  <c r="T880" i="7"/>
  <c r="U880" i="7"/>
  <c r="V880" i="7"/>
  <c r="W880" i="7"/>
  <c r="X880" i="7"/>
  <c r="Y880" i="7"/>
  <c r="Z880" i="7"/>
  <c r="AA880" i="7"/>
  <c r="P881" i="7"/>
  <c r="Q881" i="7"/>
  <c r="R881" i="7"/>
  <c r="S881" i="7"/>
  <c r="T881" i="7"/>
  <c r="U881" i="7"/>
  <c r="V881" i="7"/>
  <c r="W881" i="7"/>
  <c r="X881" i="7"/>
  <c r="Y881" i="7"/>
  <c r="Z881" i="7"/>
  <c r="AA881" i="7"/>
  <c r="P882" i="7"/>
  <c r="Q882" i="7"/>
  <c r="R882" i="7"/>
  <c r="S882" i="7"/>
  <c r="T882" i="7"/>
  <c r="U882" i="7"/>
  <c r="V882" i="7"/>
  <c r="W882" i="7"/>
  <c r="X882" i="7"/>
  <c r="Y882" i="7"/>
  <c r="Z882" i="7"/>
  <c r="AA882" i="7"/>
  <c r="P883" i="7"/>
  <c r="Q883" i="7"/>
  <c r="R883" i="7"/>
  <c r="S883" i="7"/>
  <c r="T883" i="7"/>
  <c r="U883" i="7"/>
  <c r="V883" i="7"/>
  <c r="W883" i="7"/>
  <c r="X883" i="7"/>
  <c r="Y883" i="7"/>
  <c r="Z883" i="7"/>
  <c r="AA883" i="7"/>
  <c r="P884" i="7"/>
  <c r="Q884" i="7"/>
  <c r="R884" i="7"/>
  <c r="S884" i="7"/>
  <c r="T884" i="7"/>
  <c r="U884" i="7"/>
  <c r="V884" i="7"/>
  <c r="W884" i="7"/>
  <c r="X884" i="7"/>
  <c r="Y884" i="7"/>
  <c r="Z884" i="7"/>
  <c r="AA884" i="7"/>
  <c r="P885" i="7"/>
  <c r="Q885" i="7"/>
  <c r="R885" i="7"/>
  <c r="S885" i="7"/>
  <c r="T885" i="7"/>
  <c r="U885" i="7"/>
  <c r="V885" i="7"/>
  <c r="W885" i="7"/>
  <c r="X885" i="7"/>
  <c r="Y885" i="7"/>
  <c r="Z885" i="7"/>
  <c r="AA885" i="7"/>
  <c r="P886" i="7"/>
  <c r="Q886" i="7"/>
  <c r="R886" i="7"/>
  <c r="S886" i="7"/>
  <c r="T886" i="7"/>
  <c r="U886" i="7"/>
  <c r="V886" i="7"/>
  <c r="W886" i="7"/>
  <c r="X886" i="7"/>
  <c r="Y886" i="7"/>
  <c r="Z886" i="7"/>
  <c r="AA886" i="7"/>
  <c r="P887" i="7"/>
  <c r="Q887" i="7"/>
  <c r="R887" i="7"/>
  <c r="S887" i="7"/>
  <c r="T887" i="7"/>
  <c r="U887" i="7"/>
  <c r="V887" i="7"/>
  <c r="W887" i="7"/>
  <c r="X887" i="7"/>
  <c r="Y887" i="7"/>
  <c r="Z887" i="7"/>
  <c r="AA887" i="7"/>
  <c r="P888" i="7"/>
  <c r="Q888" i="7"/>
  <c r="R888" i="7"/>
  <c r="S888" i="7"/>
  <c r="T888" i="7"/>
  <c r="U888" i="7"/>
  <c r="V888" i="7"/>
  <c r="W888" i="7"/>
  <c r="X888" i="7"/>
  <c r="Y888" i="7"/>
  <c r="Z888" i="7"/>
  <c r="AA888" i="7"/>
  <c r="P889" i="7"/>
  <c r="Q889" i="7"/>
  <c r="R889" i="7"/>
  <c r="S889" i="7"/>
  <c r="T889" i="7"/>
  <c r="U889" i="7"/>
  <c r="V889" i="7"/>
  <c r="W889" i="7"/>
  <c r="X889" i="7"/>
  <c r="Y889" i="7"/>
  <c r="Z889" i="7"/>
  <c r="AA889" i="7"/>
  <c r="P890" i="7"/>
  <c r="Q890" i="7"/>
  <c r="R890" i="7"/>
  <c r="S890" i="7"/>
  <c r="T890" i="7"/>
  <c r="U890" i="7"/>
  <c r="V890" i="7"/>
  <c r="W890" i="7"/>
  <c r="X890" i="7"/>
  <c r="Y890" i="7"/>
  <c r="Z890" i="7"/>
  <c r="AA890" i="7"/>
  <c r="P891" i="7"/>
  <c r="Q891" i="7"/>
  <c r="R891" i="7"/>
  <c r="S891" i="7"/>
  <c r="T891" i="7"/>
  <c r="U891" i="7"/>
  <c r="V891" i="7"/>
  <c r="W891" i="7"/>
  <c r="X891" i="7"/>
  <c r="Y891" i="7"/>
  <c r="Z891" i="7"/>
  <c r="AA891" i="7"/>
  <c r="P892" i="7"/>
  <c r="Q892" i="7"/>
  <c r="R892" i="7"/>
  <c r="S892" i="7"/>
  <c r="T892" i="7"/>
  <c r="U892" i="7"/>
  <c r="V892" i="7"/>
  <c r="W892" i="7"/>
  <c r="X892" i="7"/>
  <c r="Y892" i="7"/>
  <c r="Z892" i="7"/>
  <c r="AA892" i="7"/>
  <c r="P893" i="7"/>
  <c r="Q893" i="7"/>
  <c r="R893" i="7"/>
  <c r="S893" i="7"/>
  <c r="T893" i="7"/>
  <c r="U893" i="7"/>
  <c r="V893" i="7"/>
  <c r="W893" i="7"/>
  <c r="X893" i="7"/>
  <c r="Y893" i="7"/>
  <c r="Z893" i="7"/>
  <c r="AA893" i="7"/>
  <c r="P894" i="7"/>
  <c r="Q894" i="7"/>
  <c r="R894" i="7"/>
  <c r="S894" i="7"/>
  <c r="T894" i="7"/>
  <c r="U894" i="7"/>
  <c r="V894" i="7"/>
  <c r="W894" i="7"/>
  <c r="X894" i="7"/>
  <c r="Y894" i="7"/>
  <c r="Z894" i="7"/>
  <c r="AA894" i="7"/>
  <c r="P895" i="7"/>
  <c r="Q895" i="7"/>
  <c r="R895" i="7"/>
  <c r="S895" i="7"/>
  <c r="T895" i="7"/>
  <c r="U895" i="7"/>
  <c r="V895" i="7"/>
  <c r="W895" i="7"/>
  <c r="X895" i="7"/>
  <c r="Y895" i="7"/>
  <c r="Z895" i="7"/>
  <c r="AA895" i="7"/>
  <c r="P896" i="7"/>
  <c r="Q896" i="7"/>
  <c r="R896" i="7"/>
  <c r="S896" i="7"/>
  <c r="T896" i="7"/>
  <c r="U896" i="7"/>
  <c r="V896" i="7"/>
  <c r="W896" i="7"/>
  <c r="X896" i="7"/>
  <c r="Y896" i="7"/>
  <c r="Z896" i="7"/>
  <c r="AA896" i="7"/>
  <c r="P897" i="7"/>
  <c r="Q897" i="7"/>
  <c r="R897" i="7"/>
  <c r="S897" i="7"/>
  <c r="T897" i="7"/>
  <c r="U897" i="7"/>
  <c r="V897" i="7"/>
  <c r="W897" i="7"/>
  <c r="X897" i="7"/>
  <c r="Y897" i="7"/>
  <c r="Z897" i="7"/>
  <c r="AA897" i="7"/>
  <c r="P898" i="7"/>
  <c r="Q898" i="7"/>
  <c r="R898" i="7"/>
  <c r="S898" i="7"/>
  <c r="T898" i="7"/>
  <c r="U898" i="7"/>
  <c r="V898" i="7"/>
  <c r="W898" i="7"/>
  <c r="X898" i="7"/>
  <c r="Y898" i="7"/>
  <c r="Z898" i="7"/>
  <c r="AA898" i="7"/>
  <c r="P899" i="7"/>
  <c r="Q899" i="7"/>
  <c r="R899" i="7"/>
  <c r="S899" i="7"/>
  <c r="T899" i="7"/>
  <c r="U899" i="7"/>
  <c r="V899" i="7"/>
  <c r="W899" i="7"/>
  <c r="X899" i="7"/>
  <c r="Y899" i="7"/>
  <c r="Z899" i="7"/>
  <c r="AA899" i="7"/>
  <c r="P900" i="7"/>
  <c r="Q900" i="7"/>
  <c r="R900" i="7"/>
  <c r="S900" i="7"/>
  <c r="T900" i="7"/>
  <c r="U900" i="7"/>
  <c r="V900" i="7"/>
  <c r="W900" i="7"/>
  <c r="X900" i="7"/>
  <c r="Y900" i="7"/>
  <c r="Z900" i="7"/>
  <c r="AA900" i="7"/>
  <c r="P901" i="7"/>
  <c r="Q901" i="7"/>
  <c r="R901" i="7"/>
  <c r="S901" i="7"/>
  <c r="T901" i="7"/>
  <c r="U901" i="7"/>
  <c r="V901" i="7"/>
  <c r="W901" i="7"/>
  <c r="X901" i="7"/>
  <c r="Y901" i="7"/>
  <c r="Z901" i="7"/>
  <c r="AA901" i="7"/>
  <c r="P902" i="7"/>
  <c r="Q902" i="7"/>
  <c r="R902" i="7"/>
  <c r="S902" i="7"/>
  <c r="T902" i="7"/>
  <c r="U902" i="7"/>
  <c r="V902" i="7"/>
  <c r="W902" i="7"/>
  <c r="X902" i="7"/>
  <c r="Y902" i="7"/>
  <c r="Z902" i="7"/>
  <c r="AA902" i="7"/>
  <c r="P903" i="7"/>
  <c r="Q903" i="7"/>
  <c r="R903" i="7"/>
  <c r="S903" i="7"/>
  <c r="T903" i="7"/>
  <c r="U903" i="7"/>
  <c r="V903" i="7"/>
  <c r="W903" i="7"/>
  <c r="X903" i="7"/>
  <c r="Y903" i="7"/>
  <c r="Z903" i="7"/>
  <c r="AA903" i="7"/>
  <c r="P904" i="7"/>
  <c r="Q904" i="7"/>
  <c r="R904" i="7"/>
  <c r="S904" i="7"/>
  <c r="T904" i="7"/>
  <c r="U904" i="7"/>
  <c r="V904" i="7"/>
  <c r="W904" i="7"/>
  <c r="X904" i="7"/>
  <c r="Y904" i="7"/>
  <c r="Z904" i="7"/>
  <c r="AA904" i="7"/>
  <c r="P905" i="7"/>
  <c r="Q905" i="7"/>
  <c r="R905" i="7"/>
  <c r="S905" i="7"/>
  <c r="T905" i="7"/>
  <c r="U905" i="7"/>
  <c r="V905" i="7"/>
  <c r="W905" i="7"/>
  <c r="X905" i="7"/>
  <c r="Y905" i="7"/>
  <c r="Z905" i="7"/>
  <c r="AA905" i="7"/>
  <c r="P906" i="7"/>
  <c r="Q906" i="7"/>
  <c r="R906" i="7"/>
  <c r="S906" i="7"/>
  <c r="T906" i="7"/>
  <c r="U906" i="7"/>
  <c r="V906" i="7"/>
  <c r="W906" i="7"/>
  <c r="X906" i="7"/>
  <c r="Y906" i="7"/>
  <c r="Z906" i="7"/>
  <c r="AA906" i="7"/>
  <c r="P907" i="7"/>
  <c r="Q907" i="7"/>
  <c r="R907" i="7"/>
  <c r="S907" i="7"/>
  <c r="T907" i="7"/>
  <c r="U907" i="7"/>
  <c r="V907" i="7"/>
  <c r="W907" i="7"/>
  <c r="X907" i="7"/>
  <c r="Y907" i="7"/>
  <c r="Z907" i="7"/>
  <c r="AA907" i="7"/>
  <c r="P908" i="7"/>
  <c r="Q908" i="7"/>
  <c r="R908" i="7"/>
  <c r="S908" i="7"/>
  <c r="T908" i="7"/>
  <c r="U908" i="7"/>
  <c r="V908" i="7"/>
  <c r="W908" i="7"/>
  <c r="X908" i="7"/>
  <c r="Y908" i="7"/>
  <c r="Z908" i="7"/>
  <c r="AA908" i="7"/>
  <c r="P909" i="7"/>
  <c r="Q909" i="7"/>
  <c r="R909" i="7"/>
  <c r="S909" i="7"/>
  <c r="T909" i="7"/>
  <c r="U909" i="7"/>
  <c r="V909" i="7"/>
  <c r="W909" i="7"/>
  <c r="X909" i="7"/>
  <c r="Y909" i="7"/>
  <c r="Z909" i="7"/>
  <c r="AA909" i="7"/>
  <c r="P910" i="7"/>
  <c r="Q910" i="7"/>
  <c r="R910" i="7"/>
  <c r="S910" i="7"/>
  <c r="T910" i="7"/>
  <c r="U910" i="7"/>
  <c r="V910" i="7"/>
  <c r="W910" i="7"/>
  <c r="X910" i="7"/>
  <c r="Y910" i="7"/>
  <c r="Z910" i="7"/>
  <c r="AA910" i="7"/>
  <c r="P911" i="7"/>
  <c r="Q911" i="7"/>
  <c r="R911" i="7"/>
  <c r="S911" i="7"/>
  <c r="T911" i="7"/>
  <c r="U911" i="7"/>
  <c r="V911" i="7"/>
  <c r="W911" i="7"/>
  <c r="X911" i="7"/>
  <c r="Y911" i="7"/>
  <c r="Z911" i="7"/>
  <c r="AA911" i="7"/>
  <c r="P912" i="7"/>
  <c r="Q912" i="7"/>
  <c r="R912" i="7"/>
  <c r="S912" i="7"/>
  <c r="T912" i="7"/>
  <c r="U912" i="7"/>
  <c r="V912" i="7"/>
  <c r="W912" i="7"/>
  <c r="X912" i="7"/>
  <c r="Y912" i="7"/>
  <c r="Z912" i="7"/>
  <c r="AA912" i="7"/>
  <c r="P913" i="7"/>
  <c r="Q913" i="7"/>
  <c r="R913" i="7"/>
  <c r="S913" i="7"/>
  <c r="T913" i="7"/>
  <c r="U913" i="7"/>
  <c r="V913" i="7"/>
  <c r="W913" i="7"/>
  <c r="X913" i="7"/>
  <c r="Y913" i="7"/>
  <c r="Z913" i="7"/>
  <c r="AA913" i="7"/>
  <c r="P914" i="7"/>
  <c r="Q914" i="7"/>
  <c r="R914" i="7"/>
  <c r="S914" i="7"/>
  <c r="T914" i="7"/>
  <c r="U914" i="7"/>
  <c r="V914" i="7"/>
  <c r="W914" i="7"/>
  <c r="X914" i="7"/>
  <c r="Y914" i="7"/>
  <c r="Z914" i="7"/>
  <c r="AA914" i="7"/>
  <c r="P915" i="7"/>
  <c r="Q915" i="7"/>
  <c r="R915" i="7"/>
  <c r="S915" i="7"/>
  <c r="T915" i="7"/>
  <c r="U915" i="7"/>
  <c r="V915" i="7"/>
  <c r="W915" i="7"/>
  <c r="X915" i="7"/>
  <c r="Y915" i="7"/>
  <c r="Z915" i="7"/>
  <c r="AA915" i="7"/>
  <c r="P916" i="7"/>
  <c r="Q916" i="7"/>
  <c r="R916" i="7"/>
  <c r="S916" i="7"/>
  <c r="T916" i="7"/>
  <c r="U916" i="7"/>
  <c r="V916" i="7"/>
  <c r="W916" i="7"/>
  <c r="X916" i="7"/>
  <c r="Y916" i="7"/>
  <c r="Z916" i="7"/>
  <c r="AA916" i="7"/>
  <c r="P917" i="7"/>
  <c r="Q917" i="7"/>
  <c r="R917" i="7"/>
  <c r="S917" i="7"/>
  <c r="T917" i="7"/>
  <c r="U917" i="7"/>
  <c r="V917" i="7"/>
  <c r="W917" i="7"/>
  <c r="X917" i="7"/>
  <c r="Y917" i="7"/>
  <c r="Z917" i="7"/>
  <c r="AA917" i="7"/>
  <c r="P918" i="7"/>
  <c r="Q918" i="7"/>
  <c r="R918" i="7"/>
  <c r="S918" i="7"/>
  <c r="T918" i="7"/>
  <c r="U918" i="7"/>
  <c r="V918" i="7"/>
  <c r="W918" i="7"/>
  <c r="X918" i="7"/>
  <c r="Y918" i="7"/>
  <c r="Z918" i="7"/>
  <c r="AA918" i="7"/>
  <c r="P919" i="7"/>
  <c r="Q919" i="7"/>
  <c r="R919" i="7"/>
  <c r="S919" i="7"/>
  <c r="T919" i="7"/>
  <c r="U919" i="7"/>
  <c r="V919" i="7"/>
  <c r="W919" i="7"/>
  <c r="X919" i="7"/>
  <c r="Y919" i="7"/>
  <c r="Z919" i="7"/>
  <c r="AA919" i="7"/>
  <c r="P920" i="7"/>
  <c r="Q920" i="7"/>
  <c r="R920" i="7"/>
  <c r="S920" i="7"/>
  <c r="T920" i="7"/>
  <c r="U920" i="7"/>
  <c r="V920" i="7"/>
  <c r="W920" i="7"/>
  <c r="X920" i="7"/>
  <c r="Y920" i="7"/>
  <c r="Z920" i="7"/>
  <c r="AA920" i="7"/>
  <c r="P921" i="7"/>
  <c r="Q921" i="7"/>
  <c r="R921" i="7"/>
  <c r="S921" i="7"/>
  <c r="T921" i="7"/>
  <c r="U921" i="7"/>
  <c r="V921" i="7"/>
  <c r="W921" i="7"/>
  <c r="X921" i="7"/>
  <c r="Y921" i="7"/>
  <c r="Z921" i="7"/>
  <c r="AA921" i="7"/>
  <c r="P922" i="7"/>
  <c r="Q922" i="7"/>
  <c r="R922" i="7"/>
  <c r="S922" i="7"/>
  <c r="T922" i="7"/>
  <c r="U922" i="7"/>
  <c r="V922" i="7"/>
  <c r="W922" i="7"/>
  <c r="X922" i="7"/>
  <c r="Y922" i="7"/>
  <c r="Z922" i="7"/>
  <c r="AA922" i="7"/>
  <c r="P923" i="7"/>
  <c r="Q923" i="7"/>
  <c r="R923" i="7"/>
  <c r="S923" i="7"/>
  <c r="T923" i="7"/>
  <c r="U923" i="7"/>
  <c r="V923" i="7"/>
  <c r="W923" i="7"/>
  <c r="X923" i="7"/>
  <c r="Y923" i="7"/>
  <c r="Z923" i="7"/>
  <c r="AA923" i="7"/>
  <c r="P924" i="7"/>
  <c r="Q924" i="7"/>
  <c r="R924" i="7"/>
  <c r="S924" i="7"/>
  <c r="T924" i="7"/>
  <c r="U924" i="7"/>
  <c r="V924" i="7"/>
  <c r="W924" i="7"/>
  <c r="X924" i="7"/>
  <c r="Y924" i="7"/>
  <c r="Z924" i="7"/>
  <c r="AA924" i="7"/>
  <c r="P925" i="7"/>
  <c r="Q925" i="7"/>
  <c r="R925" i="7"/>
  <c r="S925" i="7"/>
  <c r="T925" i="7"/>
  <c r="U925" i="7"/>
  <c r="V925" i="7"/>
  <c r="W925" i="7"/>
  <c r="X925" i="7"/>
  <c r="Y925" i="7"/>
  <c r="Z925" i="7"/>
  <c r="AA925" i="7"/>
  <c r="P926" i="7"/>
  <c r="Q926" i="7"/>
  <c r="R926" i="7"/>
  <c r="S926" i="7"/>
  <c r="T926" i="7"/>
  <c r="U926" i="7"/>
  <c r="V926" i="7"/>
  <c r="W926" i="7"/>
  <c r="X926" i="7"/>
  <c r="Y926" i="7"/>
  <c r="Z926" i="7"/>
  <c r="AA926" i="7"/>
  <c r="P927" i="7"/>
  <c r="Q927" i="7"/>
  <c r="R927" i="7"/>
  <c r="S927" i="7"/>
  <c r="T927" i="7"/>
  <c r="U927" i="7"/>
  <c r="V927" i="7"/>
  <c r="W927" i="7"/>
  <c r="X927" i="7"/>
  <c r="Y927" i="7"/>
  <c r="Z927" i="7"/>
  <c r="AA927" i="7"/>
  <c r="P928" i="7"/>
  <c r="Q928" i="7"/>
  <c r="R928" i="7"/>
  <c r="S928" i="7"/>
  <c r="T928" i="7"/>
  <c r="U928" i="7"/>
  <c r="V928" i="7"/>
  <c r="W928" i="7"/>
  <c r="X928" i="7"/>
  <c r="Y928" i="7"/>
  <c r="Z928" i="7"/>
  <c r="AA928" i="7"/>
  <c r="P929" i="7"/>
  <c r="Q929" i="7"/>
  <c r="R929" i="7"/>
  <c r="S929" i="7"/>
  <c r="T929" i="7"/>
  <c r="U929" i="7"/>
  <c r="V929" i="7"/>
  <c r="W929" i="7"/>
  <c r="X929" i="7"/>
  <c r="Y929" i="7"/>
  <c r="Z929" i="7"/>
  <c r="AA929" i="7"/>
  <c r="P930" i="7"/>
  <c r="Q930" i="7"/>
  <c r="R930" i="7"/>
  <c r="S930" i="7"/>
  <c r="T930" i="7"/>
  <c r="U930" i="7"/>
  <c r="V930" i="7"/>
  <c r="W930" i="7"/>
  <c r="X930" i="7"/>
  <c r="Y930" i="7"/>
  <c r="Z930" i="7"/>
  <c r="AA930" i="7"/>
  <c r="P931" i="7"/>
  <c r="Q931" i="7"/>
  <c r="R931" i="7"/>
  <c r="S931" i="7"/>
  <c r="T931" i="7"/>
  <c r="U931" i="7"/>
  <c r="V931" i="7"/>
  <c r="W931" i="7"/>
  <c r="X931" i="7"/>
  <c r="Y931" i="7"/>
  <c r="Z931" i="7"/>
  <c r="AA931" i="7"/>
  <c r="P932" i="7"/>
  <c r="Q932" i="7"/>
  <c r="R932" i="7"/>
  <c r="S932" i="7"/>
  <c r="T932" i="7"/>
  <c r="U932" i="7"/>
  <c r="V932" i="7"/>
  <c r="W932" i="7"/>
  <c r="X932" i="7"/>
  <c r="Y932" i="7"/>
  <c r="Z932" i="7"/>
  <c r="AA932" i="7"/>
  <c r="P933" i="7"/>
  <c r="Q933" i="7"/>
  <c r="R933" i="7"/>
  <c r="S933" i="7"/>
  <c r="T933" i="7"/>
  <c r="U933" i="7"/>
  <c r="V933" i="7"/>
  <c r="W933" i="7"/>
  <c r="X933" i="7"/>
  <c r="Y933" i="7"/>
  <c r="Z933" i="7"/>
  <c r="AA933" i="7"/>
  <c r="P934" i="7"/>
  <c r="Q934" i="7"/>
  <c r="R934" i="7"/>
  <c r="S934" i="7"/>
  <c r="T934" i="7"/>
  <c r="U934" i="7"/>
  <c r="V934" i="7"/>
  <c r="W934" i="7"/>
  <c r="X934" i="7"/>
  <c r="Y934" i="7"/>
  <c r="Z934" i="7"/>
  <c r="AA934" i="7"/>
  <c r="P935" i="7"/>
  <c r="Q935" i="7"/>
  <c r="R935" i="7"/>
  <c r="S935" i="7"/>
  <c r="T935" i="7"/>
  <c r="U935" i="7"/>
  <c r="V935" i="7"/>
  <c r="W935" i="7"/>
  <c r="X935" i="7"/>
  <c r="Y935" i="7"/>
  <c r="Z935" i="7"/>
  <c r="AA935" i="7"/>
  <c r="P936" i="7"/>
  <c r="Q936" i="7"/>
  <c r="R936" i="7"/>
  <c r="S936" i="7"/>
  <c r="T936" i="7"/>
  <c r="U936" i="7"/>
  <c r="V936" i="7"/>
  <c r="W936" i="7"/>
  <c r="X936" i="7"/>
  <c r="Y936" i="7"/>
  <c r="Z936" i="7"/>
  <c r="AA936" i="7"/>
  <c r="P937" i="7"/>
  <c r="Q937" i="7"/>
  <c r="R937" i="7"/>
  <c r="S937" i="7"/>
  <c r="T937" i="7"/>
  <c r="U937" i="7"/>
  <c r="V937" i="7"/>
  <c r="W937" i="7"/>
  <c r="X937" i="7"/>
  <c r="Y937" i="7"/>
  <c r="Z937" i="7"/>
  <c r="AA937" i="7"/>
  <c r="P938" i="7"/>
  <c r="Q938" i="7"/>
  <c r="R938" i="7"/>
  <c r="S938" i="7"/>
  <c r="T938" i="7"/>
  <c r="U938" i="7"/>
  <c r="V938" i="7"/>
  <c r="W938" i="7"/>
  <c r="X938" i="7"/>
  <c r="Y938" i="7"/>
  <c r="Z938" i="7"/>
  <c r="AA938" i="7"/>
  <c r="P939" i="7"/>
  <c r="Q939" i="7"/>
  <c r="R939" i="7"/>
  <c r="S939" i="7"/>
  <c r="T939" i="7"/>
  <c r="U939" i="7"/>
  <c r="V939" i="7"/>
  <c r="W939" i="7"/>
  <c r="X939" i="7"/>
  <c r="Y939" i="7"/>
  <c r="Z939" i="7"/>
  <c r="AA939" i="7"/>
  <c r="P940" i="7"/>
  <c r="Q940" i="7"/>
  <c r="R940" i="7"/>
  <c r="S940" i="7"/>
  <c r="T940" i="7"/>
  <c r="U940" i="7"/>
  <c r="V940" i="7"/>
  <c r="W940" i="7"/>
  <c r="X940" i="7"/>
  <c r="Y940" i="7"/>
  <c r="Z940" i="7"/>
  <c r="AA940" i="7"/>
  <c r="P941" i="7"/>
  <c r="Q941" i="7"/>
  <c r="R941" i="7"/>
  <c r="S941" i="7"/>
  <c r="T941" i="7"/>
  <c r="U941" i="7"/>
  <c r="V941" i="7"/>
  <c r="W941" i="7"/>
  <c r="X941" i="7"/>
  <c r="Y941" i="7"/>
  <c r="Z941" i="7"/>
  <c r="AA941" i="7"/>
  <c r="P942" i="7"/>
  <c r="Q942" i="7"/>
  <c r="R942" i="7"/>
  <c r="S942" i="7"/>
  <c r="T942" i="7"/>
  <c r="U942" i="7"/>
  <c r="V942" i="7"/>
  <c r="W942" i="7"/>
  <c r="X942" i="7"/>
  <c r="Y942" i="7"/>
  <c r="Z942" i="7"/>
  <c r="AA942" i="7"/>
  <c r="P943" i="7"/>
  <c r="Q943" i="7"/>
  <c r="R943" i="7"/>
  <c r="S943" i="7"/>
  <c r="T943" i="7"/>
  <c r="U943" i="7"/>
  <c r="V943" i="7"/>
  <c r="W943" i="7"/>
  <c r="X943" i="7"/>
  <c r="Y943" i="7"/>
  <c r="Z943" i="7"/>
  <c r="AA943" i="7"/>
  <c r="P944" i="7"/>
  <c r="Q944" i="7"/>
  <c r="R944" i="7"/>
  <c r="S944" i="7"/>
  <c r="T944" i="7"/>
  <c r="U944" i="7"/>
  <c r="V944" i="7"/>
  <c r="W944" i="7"/>
  <c r="X944" i="7"/>
  <c r="Y944" i="7"/>
  <c r="Z944" i="7"/>
  <c r="AA944" i="7"/>
  <c r="P945" i="7"/>
  <c r="Q945" i="7"/>
  <c r="R945" i="7"/>
  <c r="S945" i="7"/>
  <c r="T945" i="7"/>
  <c r="U945" i="7"/>
  <c r="V945" i="7"/>
  <c r="W945" i="7"/>
  <c r="X945" i="7"/>
  <c r="Y945" i="7"/>
  <c r="Z945" i="7"/>
  <c r="AA945" i="7"/>
  <c r="P946" i="7"/>
  <c r="Q946" i="7"/>
  <c r="R946" i="7"/>
  <c r="S946" i="7"/>
  <c r="T946" i="7"/>
  <c r="U946" i="7"/>
  <c r="V946" i="7"/>
  <c r="W946" i="7"/>
  <c r="X946" i="7"/>
  <c r="Y946" i="7"/>
  <c r="Z946" i="7"/>
  <c r="AA946" i="7"/>
  <c r="P947" i="7"/>
  <c r="Q947" i="7"/>
  <c r="R947" i="7"/>
  <c r="S947" i="7"/>
  <c r="T947" i="7"/>
  <c r="U947" i="7"/>
  <c r="V947" i="7"/>
  <c r="W947" i="7"/>
  <c r="X947" i="7"/>
  <c r="Y947" i="7"/>
  <c r="Z947" i="7"/>
  <c r="AA947" i="7"/>
  <c r="P948" i="7"/>
  <c r="Q948" i="7"/>
  <c r="R948" i="7"/>
  <c r="S948" i="7"/>
  <c r="T948" i="7"/>
  <c r="U948" i="7"/>
  <c r="V948" i="7"/>
  <c r="W948" i="7"/>
  <c r="X948" i="7"/>
  <c r="Y948" i="7"/>
  <c r="Z948" i="7"/>
  <c r="AA948" i="7"/>
  <c r="P949" i="7"/>
  <c r="Q949" i="7"/>
  <c r="R949" i="7"/>
  <c r="S949" i="7"/>
  <c r="T949" i="7"/>
  <c r="U949" i="7"/>
  <c r="V949" i="7"/>
  <c r="W949" i="7"/>
  <c r="X949" i="7"/>
  <c r="Y949" i="7"/>
  <c r="Z949" i="7"/>
  <c r="AA949" i="7"/>
  <c r="P950" i="7"/>
  <c r="Q950" i="7"/>
  <c r="R950" i="7"/>
  <c r="S950" i="7"/>
  <c r="T950" i="7"/>
  <c r="U950" i="7"/>
  <c r="V950" i="7"/>
  <c r="W950" i="7"/>
  <c r="X950" i="7"/>
  <c r="Y950" i="7"/>
  <c r="Z950" i="7"/>
  <c r="AA950" i="7"/>
  <c r="P951" i="7"/>
  <c r="Q951" i="7"/>
  <c r="R951" i="7"/>
  <c r="S951" i="7"/>
  <c r="T951" i="7"/>
  <c r="U951" i="7"/>
  <c r="V951" i="7"/>
  <c r="W951" i="7"/>
  <c r="X951" i="7"/>
  <c r="Y951" i="7"/>
  <c r="Z951" i="7"/>
  <c r="AA951" i="7"/>
  <c r="P952" i="7"/>
  <c r="Q952" i="7"/>
  <c r="R952" i="7"/>
  <c r="S952" i="7"/>
  <c r="T952" i="7"/>
  <c r="U952" i="7"/>
  <c r="V952" i="7"/>
  <c r="W952" i="7"/>
  <c r="X952" i="7"/>
  <c r="Y952" i="7"/>
  <c r="Z952" i="7"/>
  <c r="AA952" i="7"/>
  <c r="P953" i="7"/>
  <c r="Q953" i="7"/>
  <c r="R953" i="7"/>
  <c r="S953" i="7"/>
  <c r="T953" i="7"/>
  <c r="U953" i="7"/>
  <c r="V953" i="7"/>
  <c r="W953" i="7"/>
  <c r="X953" i="7"/>
  <c r="Y953" i="7"/>
  <c r="Z953" i="7"/>
  <c r="AA953" i="7"/>
  <c r="P954" i="7"/>
  <c r="Q954" i="7"/>
  <c r="R954" i="7"/>
  <c r="S954" i="7"/>
  <c r="T954" i="7"/>
  <c r="U954" i="7"/>
  <c r="V954" i="7"/>
  <c r="W954" i="7"/>
  <c r="X954" i="7"/>
  <c r="Y954" i="7"/>
  <c r="Z954" i="7"/>
  <c r="AA954" i="7"/>
  <c r="P955" i="7"/>
  <c r="Q955" i="7"/>
  <c r="R955" i="7"/>
  <c r="S955" i="7"/>
  <c r="T955" i="7"/>
  <c r="U955" i="7"/>
  <c r="V955" i="7"/>
  <c r="W955" i="7"/>
  <c r="X955" i="7"/>
  <c r="Y955" i="7"/>
  <c r="Z955" i="7"/>
  <c r="AA955" i="7"/>
  <c r="P956" i="7"/>
  <c r="Q956" i="7"/>
  <c r="R956" i="7"/>
  <c r="S956" i="7"/>
  <c r="T956" i="7"/>
  <c r="U956" i="7"/>
  <c r="V956" i="7"/>
  <c r="W956" i="7"/>
  <c r="X956" i="7"/>
  <c r="Y956" i="7"/>
  <c r="Z956" i="7"/>
  <c r="AA956" i="7"/>
  <c r="P957" i="7"/>
  <c r="Q957" i="7"/>
  <c r="R957" i="7"/>
  <c r="S957" i="7"/>
  <c r="T957" i="7"/>
  <c r="U957" i="7"/>
  <c r="V957" i="7"/>
  <c r="W957" i="7"/>
  <c r="X957" i="7"/>
  <c r="Y957" i="7"/>
  <c r="Z957" i="7"/>
  <c r="AA957" i="7"/>
  <c r="P958" i="7"/>
  <c r="Q958" i="7"/>
  <c r="R958" i="7"/>
  <c r="S958" i="7"/>
  <c r="T958" i="7"/>
  <c r="U958" i="7"/>
  <c r="V958" i="7"/>
  <c r="W958" i="7"/>
  <c r="X958" i="7"/>
  <c r="Y958" i="7"/>
  <c r="Z958" i="7"/>
  <c r="AA958" i="7"/>
  <c r="P959" i="7"/>
  <c r="Q959" i="7"/>
  <c r="R959" i="7"/>
  <c r="S959" i="7"/>
  <c r="T959" i="7"/>
  <c r="U959" i="7"/>
  <c r="V959" i="7"/>
  <c r="W959" i="7"/>
  <c r="X959" i="7"/>
  <c r="Y959" i="7"/>
  <c r="Z959" i="7"/>
  <c r="AA959" i="7"/>
  <c r="P960" i="7"/>
  <c r="Q960" i="7"/>
  <c r="R960" i="7"/>
  <c r="S960" i="7"/>
  <c r="T960" i="7"/>
  <c r="U960" i="7"/>
  <c r="V960" i="7"/>
  <c r="W960" i="7"/>
  <c r="X960" i="7"/>
  <c r="Y960" i="7"/>
  <c r="Z960" i="7"/>
  <c r="AA960" i="7"/>
  <c r="P961" i="7"/>
  <c r="Q961" i="7"/>
  <c r="R961" i="7"/>
  <c r="S961" i="7"/>
  <c r="T961" i="7"/>
  <c r="U961" i="7"/>
  <c r="V961" i="7"/>
  <c r="W961" i="7"/>
  <c r="X961" i="7"/>
  <c r="Y961" i="7"/>
  <c r="Z961" i="7"/>
  <c r="AA961" i="7"/>
  <c r="P962" i="7"/>
  <c r="Q962" i="7"/>
  <c r="R962" i="7"/>
  <c r="S962" i="7"/>
  <c r="T962" i="7"/>
  <c r="U962" i="7"/>
  <c r="V962" i="7"/>
  <c r="W962" i="7"/>
  <c r="X962" i="7"/>
  <c r="Y962" i="7"/>
  <c r="Z962" i="7"/>
  <c r="AA962" i="7"/>
  <c r="P963" i="7"/>
  <c r="Q963" i="7"/>
  <c r="R963" i="7"/>
  <c r="S963" i="7"/>
  <c r="T963" i="7"/>
  <c r="U963" i="7"/>
  <c r="V963" i="7"/>
  <c r="W963" i="7"/>
  <c r="X963" i="7"/>
  <c r="Y963" i="7"/>
  <c r="Z963" i="7"/>
  <c r="AA963" i="7"/>
  <c r="P964" i="7"/>
  <c r="Q964" i="7"/>
  <c r="R964" i="7"/>
  <c r="S964" i="7"/>
  <c r="T964" i="7"/>
  <c r="U964" i="7"/>
  <c r="V964" i="7"/>
  <c r="W964" i="7"/>
  <c r="X964" i="7"/>
  <c r="Y964" i="7"/>
  <c r="Z964" i="7"/>
  <c r="AA964" i="7"/>
  <c r="P965" i="7"/>
  <c r="Q965" i="7"/>
  <c r="R965" i="7"/>
  <c r="S965" i="7"/>
  <c r="T965" i="7"/>
  <c r="U965" i="7"/>
  <c r="V965" i="7"/>
  <c r="W965" i="7"/>
  <c r="X965" i="7"/>
  <c r="Y965" i="7"/>
  <c r="Z965" i="7"/>
  <c r="AA965" i="7"/>
  <c r="P966" i="7"/>
  <c r="Q966" i="7"/>
  <c r="R966" i="7"/>
  <c r="S966" i="7"/>
  <c r="T966" i="7"/>
  <c r="U966" i="7"/>
  <c r="V966" i="7"/>
  <c r="W966" i="7"/>
  <c r="X966" i="7"/>
  <c r="Y966" i="7"/>
  <c r="Z966" i="7"/>
  <c r="AA966" i="7"/>
  <c r="P967" i="7"/>
  <c r="Q967" i="7"/>
  <c r="R967" i="7"/>
  <c r="S967" i="7"/>
  <c r="T967" i="7"/>
  <c r="U967" i="7"/>
  <c r="V967" i="7"/>
  <c r="W967" i="7"/>
  <c r="X967" i="7"/>
  <c r="Y967" i="7"/>
  <c r="Z967" i="7"/>
  <c r="AA967" i="7"/>
  <c r="P968" i="7"/>
  <c r="Q968" i="7"/>
  <c r="R968" i="7"/>
  <c r="S968" i="7"/>
  <c r="T968" i="7"/>
  <c r="U968" i="7"/>
  <c r="V968" i="7"/>
  <c r="W968" i="7"/>
  <c r="X968" i="7"/>
  <c r="Y968" i="7"/>
  <c r="Z968" i="7"/>
  <c r="AA968" i="7"/>
  <c r="P969" i="7"/>
  <c r="Q969" i="7"/>
  <c r="R969" i="7"/>
  <c r="S969" i="7"/>
  <c r="T969" i="7"/>
  <c r="U969" i="7"/>
  <c r="V969" i="7"/>
  <c r="W969" i="7"/>
  <c r="X969" i="7"/>
  <c r="Y969" i="7"/>
  <c r="Z969" i="7"/>
  <c r="AA969" i="7"/>
  <c r="P970" i="7"/>
  <c r="Q970" i="7"/>
  <c r="R970" i="7"/>
  <c r="S970" i="7"/>
  <c r="T970" i="7"/>
  <c r="U970" i="7"/>
  <c r="V970" i="7"/>
  <c r="W970" i="7"/>
  <c r="X970" i="7"/>
  <c r="Y970" i="7"/>
  <c r="Z970" i="7"/>
  <c r="AA970" i="7"/>
  <c r="P971" i="7"/>
  <c r="Q971" i="7"/>
  <c r="R971" i="7"/>
  <c r="S971" i="7"/>
  <c r="T971" i="7"/>
  <c r="U971" i="7"/>
  <c r="V971" i="7"/>
  <c r="W971" i="7"/>
  <c r="X971" i="7"/>
  <c r="Y971" i="7"/>
  <c r="Z971" i="7"/>
  <c r="AA971" i="7"/>
  <c r="P972" i="7"/>
  <c r="Q972" i="7"/>
  <c r="R972" i="7"/>
  <c r="S972" i="7"/>
  <c r="T972" i="7"/>
  <c r="U972" i="7"/>
  <c r="V972" i="7"/>
  <c r="W972" i="7"/>
  <c r="X972" i="7"/>
  <c r="Y972" i="7"/>
  <c r="Z972" i="7"/>
  <c r="AA972" i="7"/>
  <c r="P973" i="7"/>
  <c r="Q973" i="7"/>
  <c r="R973" i="7"/>
  <c r="S973" i="7"/>
  <c r="T973" i="7"/>
  <c r="U973" i="7"/>
  <c r="V973" i="7"/>
  <c r="W973" i="7"/>
  <c r="X973" i="7"/>
  <c r="Y973" i="7"/>
  <c r="Z973" i="7"/>
  <c r="AA973" i="7"/>
  <c r="P974" i="7"/>
  <c r="Q974" i="7"/>
  <c r="R974" i="7"/>
  <c r="S974" i="7"/>
  <c r="T974" i="7"/>
  <c r="U974" i="7"/>
  <c r="V974" i="7"/>
  <c r="W974" i="7"/>
  <c r="X974" i="7"/>
  <c r="Y974" i="7"/>
  <c r="Z974" i="7"/>
  <c r="AA974" i="7"/>
  <c r="P975" i="7"/>
  <c r="Q975" i="7"/>
  <c r="R975" i="7"/>
  <c r="S975" i="7"/>
  <c r="T975" i="7"/>
  <c r="U975" i="7"/>
  <c r="V975" i="7"/>
  <c r="W975" i="7"/>
  <c r="X975" i="7"/>
  <c r="Y975" i="7"/>
  <c r="Z975" i="7"/>
  <c r="AA975" i="7"/>
  <c r="P976" i="7"/>
  <c r="Q976" i="7"/>
  <c r="R976" i="7"/>
  <c r="S976" i="7"/>
  <c r="T976" i="7"/>
  <c r="U976" i="7"/>
  <c r="V976" i="7"/>
  <c r="W976" i="7"/>
  <c r="X976" i="7"/>
  <c r="Y976" i="7"/>
  <c r="Z976" i="7"/>
  <c r="AA976" i="7"/>
  <c r="P977" i="7"/>
  <c r="Q977" i="7"/>
  <c r="R977" i="7"/>
  <c r="S977" i="7"/>
  <c r="T977" i="7"/>
  <c r="U977" i="7"/>
  <c r="V977" i="7"/>
  <c r="W977" i="7"/>
  <c r="X977" i="7"/>
  <c r="Y977" i="7"/>
  <c r="Z977" i="7"/>
  <c r="AA977" i="7"/>
  <c r="P978" i="7"/>
  <c r="Q978" i="7"/>
  <c r="R978" i="7"/>
  <c r="S978" i="7"/>
  <c r="T978" i="7"/>
  <c r="U978" i="7"/>
  <c r="V978" i="7"/>
  <c r="W978" i="7"/>
  <c r="X978" i="7"/>
  <c r="Y978" i="7"/>
  <c r="Z978" i="7"/>
  <c r="AA978" i="7"/>
  <c r="P979" i="7"/>
  <c r="Q979" i="7"/>
  <c r="R979" i="7"/>
  <c r="S979" i="7"/>
  <c r="T979" i="7"/>
  <c r="U979" i="7"/>
  <c r="V979" i="7"/>
  <c r="W979" i="7"/>
  <c r="X979" i="7"/>
  <c r="Y979" i="7"/>
  <c r="Z979" i="7"/>
  <c r="AA979" i="7"/>
  <c r="P980" i="7"/>
  <c r="Q980" i="7"/>
  <c r="R980" i="7"/>
  <c r="S980" i="7"/>
  <c r="T980" i="7"/>
  <c r="U980" i="7"/>
  <c r="V980" i="7"/>
  <c r="W980" i="7"/>
  <c r="X980" i="7"/>
  <c r="Y980" i="7"/>
  <c r="Z980" i="7"/>
  <c r="AA980" i="7"/>
  <c r="P981" i="7"/>
  <c r="Q981" i="7"/>
  <c r="R981" i="7"/>
  <c r="S981" i="7"/>
  <c r="T981" i="7"/>
  <c r="U981" i="7"/>
  <c r="V981" i="7"/>
  <c r="W981" i="7"/>
  <c r="X981" i="7"/>
  <c r="Y981" i="7"/>
  <c r="Z981" i="7"/>
  <c r="AA981" i="7"/>
  <c r="P982" i="7"/>
  <c r="Q982" i="7"/>
  <c r="R982" i="7"/>
  <c r="S982" i="7"/>
  <c r="T982" i="7"/>
  <c r="U982" i="7"/>
  <c r="V982" i="7"/>
  <c r="W982" i="7"/>
  <c r="X982" i="7"/>
  <c r="Y982" i="7"/>
  <c r="Z982" i="7"/>
  <c r="AA982" i="7"/>
  <c r="P983" i="7"/>
  <c r="Q983" i="7"/>
  <c r="R983" i="7"/>
  <c r="S983" i="7"/>
  <c r="T983" i="7"/>
  <c r="U983" i="7"/>
  <c r="V983" i="7"/>
  <c r="W983" i="7"/>
  <c r="X983" i="7"/>
  <c r="Y983" i="7"/>
  <c r="Z983" i="7"/>
  <c r="AA983" i="7"/>
  <c r="P984" i="7"/>
  <c r="Q984" i="7"/>
  <c r="R984" i="7"/>
  <c r="S984" i="7"/>
  <c r="T984" i="7"/>
  <c r="U984" i="7"/>
  <c r="V984" i="7"/>
  <c r="W984" i="7"/>
  <c r="X984" i="7"/>
  <c r="Y984" i="7"/>
  <c r="Z984" i="7"/>
  <c r="AA984" i="7"/>
  <c r="P985" i="7"/>
  <c r="Q985" i="7"/>
  <c r="R985" i="7"/>
  <c r="S985" i="7"/>
  <c r="T985" i="7"/>
  <c r="U985" i="7"/>
  <c r="V985" i="7"/>
  <c r="W985" i="7"/>
  <c r="X985" i="7"/>
  <c r="Y985" i="7"/>
  <c r="Z985" i="7"/>
  <c r="AA985" i="7"/>
  <c r="P986" i="7"/>
  <c r="Q986" i="7"/>
  <c r="R986" i="7"/>
  <c r="S986" i="7"/>
  <c r="T986" i="7"/>
  <c r="U986" i="7"/>
  <c r="V986" i="7"/>
  <c r="W986" i="7"/>
  <c r="X986" i="7"/>
  <c r="Y986" i="7"/>
  <c r="Z986" i="7"/>
  <c r="AA986" i="7"/>
  <c r="P987" i="7"/>
  <c r="Q987" i="7"/>
  <c r="R987" i="7"/>
  <c r="S987" i="7"/>
  <c r="T987" i="7"/>
  <c r="U987" i="7"/>
  <c r="V987" i="7"/>
  <c r="W987" i="7"/>
  <c r="X987" i="7"/>
  <c r="Y987" i="7"/>
  <c r="Z987" i="7"/>
  <c r="AA987" i="7"/>
  <c r="P988" i="7"/>
  <c r="Q988" i="7"/>
  <c r="R988" i="7"/>
  <c r="S988" i="7"/>
  <c r="T988" i="7"/>
  <c r="U988" i="7"/>
  <c r="V988" i="7"/>
  <c r="W988" i="7"/>
  <c r="X988" i="7"/>
  <c r="Y988" i="7"/>
  <c r="Z988" i="7"/>
  <c r="AA988" i="7"/>
  <c r="P989" i="7"/>
  <c r="Q989" i="7"/>
  <c r="R989" i="7"/>
  <c r="S989" i="7"/>
  <c r="T989" i="7"/>
  <c r="U989" i="7"/>
  <c r="V989" i="7"/>
  <c r="W989" i="7"/>
  <c r="X989" i="7"/>
  <c r="Y989" i="7"/>
  <c r="Z989" i="7"/>
  <c r="AA989" i="7"/>
  <c r="P990" i="7"/>
  <c r="Q990" i="7"/>
  <c r="R990" i="7"/>
  <c r="S990" i="7"/>
  <c r="T990" i="7"/>
  <c r="U990" i="7"/>
  <c r="V990" i="7"/>
  <c r="W990" i="7"/>
  <c r="X990" i="7"/>
  <c r="Y990" i="7"/>
  <c r="Z990" i="7"/>
  <c r="AA990" i="7"/>
  <c r="P991" i="7"/>
  <c r="Q991" i="7"/>
  <c r="R991" i="7"/>
  <c r="S991" i="7"/>
  <c r="T991" i="7"/>
  <c r="U991" i="7"/>
  <c r="V991" i="7"/>
  <c r="W991" i="7"/>
  <c r="X991" i="7"/>
  <c r="Y991" i="7"/>
  <c r="Z991" i="7"/>
  <c r="AA991" i="7"/>
  <c r="P992" i="7"/>
  <c r="Q992" i="7"/>
  <c r="R992" i="7"/>
  <c r="S992" i="7"/>
  <c r="T992" i="7"/>
  <c r="U992" i="7"/>
  <c r="V992" i="7"/>
  <c r="W992" i="7"/>
  <c r="X992" i="7"/>
  <c r="Y992" i="7"/>
  <c r="Z992" i="7"/>
  <c r="AA992" i="7"/>
  <c r="P993" i="7"/>
  <c r="Q993" i="7"/>
  <c r="R993" i="7"/>
  <c r="S993" i="7"/>
  <c r="T993" i="7"/>
  <c r="U993" i="7"/>
  <c r="V993" i="7"/>
  <c r="W993" i="7"/>
  <c r="X993" i="7"/>
  <c r="Y993" i="7"/>
  <c r="Z993" i="7"/>
  <c r="AA993" i="7"/>
  <c r="P994" i="7"/>
  <c r="Q994" i="7"/>
  <c r="R994" i="7"/>
  <c r="S994" i="7"/>
  <c r="T994" i="7"/>
  <c r="U994" i="7"/>
  <c r="V994" i="7"/>
  <c r="W994" i="7"/>
  <c r="X994" i="7"/>
  <c r="Y994" i="7"/>
  <c r="Z994" i="7"/>
  <c r="AA994" i="7"/>
  <c r="P995" i="7"/>
  <c r="Q995" i="7"/>
  <c r="R995" i="7"/>
  <c r="S995" i="7"/>
  <c r="T995" i="7"/>
  <c r="U995" i="7"/>
  <c r="V995" i="7"/>
  <c r="W995" i="7"/>
  <c r="X995" i="7"/>
  <c r="Y995" i="7"/>
  <c r="Z995" i="7"/>
  <c r="AA995" i="7"/>
  <c r="P996" i="7"/>
  <c r="Q996" i="7"/>
  <c r="R996" i="7"/>
  <c r="S996" i="7"/>
  <c r="T996" i="7"/>
  <c r="U996" i="7"/>
  <c r="V996" i="7"/>
  <c r="W996" i="7"/>
  <c r="X996" i="7"/>
  <c r="Y996" i="7"/>
  <c r="Z996" i="7"/>
  <c r="AA996" i="7"/>
  <c r="P997" i="7"/>
  <c r="Q997" i="7"/>
  <c r="R997" i="7"/>
  <c r="S997" i="7"/>
  <c r="T997" i="7"/>
  <c r="U997" i="7"/>
  <c r="V997" i="7"/>
  <c r="W997" i="7"/>
  <c r="X997" i="7"/>
  <c r="Y997" i="7"/>
  <c r="Z997" i="7"/>
  <c r="AA997" i="7"/>
  <c r="P998" i="7"/>
  <c r="Q998" i="7"/>
  <c r="R998" i="7"/>
  <c r="S998" i="7"/>
  <c r="T998" i="7"/>
  <c r="U998" i="7"/>
  <c r="V998" i="7"/>
  <c r="W998" i="7"/>
  <c r="X998" i="7"/>
  <c r="Y998" i="7"/>
  <c r="Z998" i="7"/>
  <c r="AA998" i="7"/>
  <c r="P999" i="7"/>
  <c r="Q999" i="7"/>
  <c r="R999" i="7"/>
  <c r="S999" i="7"/>
  <c r="T999" i="7"/>
  <c r="U999" i="7"/>
  <c r="V999" i="7"/>
  <c r="W999" i="7"/>
  <c r="X999" i="7"/>
  <c r="Y999" i="7"/>
  <c r="Z999" i="7"/>
  <c r="AA999" i="7"/>
  <c r="P1000" i="7"/>
  <c r="Q1000" i="7"/>
  <c r="R1000" i="7"/>
  <c r="S1000" i="7"/>
  <c r="T1000" i="7"/>
  <c r="U1000" i="7"/>
  <c r="V1000" i="7"/>
  <c r="W1000" i="7"/>
  <c r="X1000" i="7"/>
  <c r="Y1000" i="7"/>
  <c r="Z1000" i="7"/>
  <c r="AA1000" i="7"/>
  <c r="P1001" i="7"/>
  <c r="Q1001" i="7"/>
  <c r="R1001" i="7"/>
  <c r="S1001" i="7"/>
  <c r="T1001" i="7"/>
  <c r="U1001" i="7"/>
  <c r="V1001" i="7"/>
  <c r="W1001" i="7"/>
  <c r="X1001" i="7"/>
  <c r="Y1001" i="7"/>
  <c r="Z1001" i="7"/>
  <c r="AA1001" i="7"/>
  <c r="P1002" i="7"/>
  <c r="Q1002" i="7"/>
  <c r="R1002" i="7"/>
  <c r="S1002" i="7"/>
  <c r="T1002" i="7"/>
  <c r="U1002" i="7"/>
  <c r="V1002" i="7"/>
  <c r="W1002" i="7"/>
  <c r="X1002" i="7"/>
  <c r="Y1002" i="7"/>
  <c r="Z1002" i="7"/>
  <c r="AA1002" i="7"/>
  <c r="P1003" i="7"/>
  <c r="Q1003" i="7"/>
  <c r="R1003" i="7"/>
  <c r="S1003" i="7"/>
  <c r="T1003" i="7"/>
  <c r="U1003" i="7"/>
  <c r="V1003" i="7"/>
  <c r="W1003" i="7"/>
  <c r="X1003" i="7"/>
  <c r="Y1003" i="7"/>
  <c r="Z1003" i="7"/>
  <c r="AA1003" i="7"/>
  <c r="P1004" i="7"/>
  <c r="Q1004" i="7"/>
  <c r="R1004" i="7"/>
  <c r="S1004" i="7"/>
  <c r="T1004" i="7"/>
  <c r="U1004" i="7"/>
  <c r="V1004" i="7"/>
  <c r="W1004" i="7"/>
  <c r="X1004" i="7"/>
  <c r="Y1004" i="7"/>
  <c r="Z1004" i="7"/>
  <c r="AA1004" i="7"/>
  <c r="P1005" i="7"/>
  <c r="Q1005" i="7"/>
  <c r="R1005" i="7"/>
  <c r="S1005" i="7"/>
  <c r="T1005" i="7"/>
  <c r="U1005" i="7"/>
  <c r="V1005" i="7"/>
  <c r="W1005" i="7"/>
  <c r="X1005" i="7"/>
  <c r="Y1005" i="7"/>
  <c r="Z1005" i="7"/>
  <c r="AA1005" i="7"/>
  <c r="P1006" i="7"/>
  <c r="Q1006" i="7"/>
  <c r="R1006" i="7"/>
  <c r="S1006" i="7"/>
  <c r="T1006" i="7"/>
  <c r="U1006" i="7"/>
  <c r="V1006" i="7"/>
  <c r="W1006" i="7"/>
  <c r="X1006" i="7"/>
  <c r="Y1006" i="7"/>
  <c r="Z1006" i="7"/>
  <c r="AA1006" i="7"/>
  <c r="P1007" i="7"/>
  <c r="Q1007" i="7"/>
  <c r="R1007" i="7"/>
  <c r="S1007" i="7"/>
  <c r="T1007" i="7"/>
  <c r="U1007" i="7"/>
  <c r="V1007" i="7"/>
  <c r="W1007" i="7"/>
  <c r="X1007" i="7"/>
  <c r="Y1007" i="7"/>
  <c r="Z1007" i="7"/>
  <c r="AA1007" i="7"/>
  <c r="P1008" i="7"/>
  <c r="Q1008" i="7"/>
  <c r="R1008" i="7"/>
  <c r="S1008" i="7"/>
  <c r="T1008" i="7"/>
  <c r="U1008" i="7"/>
  <c r="V1008" i="7"/>
  <c r="W1008" i="7"/>
  <c r="X1008" i="7"/>
  <c r="Y1008" i="7"/>
  <c r="Z1008" i="7"/>
  <c r="AA1008" i="7"/>
  <c r="P1009" i="7"/>
  <c r="Q1009" i="7"/>
  <c r="R1009" i="7"/>
  <c r="S1009" i="7"/>
  <c r="T1009" i="7"/>
  <c r="U1009" i="7"/>
  <c r="V1009" i="7"/>
  <c r="W1009" i="7"/>
  <c r="X1009" i="7"/>
  <c r="Y1009" i="7"/>
  <c r="Z1009" i="7"/>
  <c r="AA1009" i="7"/>
  <c r="P1010" i="7"/>
  <c r="Q1010" i="7"/>
  <c r="R1010" i="7"/>
  <c r="S1010" i="7"/>
  <c r="T1010" i="7"/>
  <c r="U1010" i="7"/>
  <c r="V1010" i="7"/>
  <c r="W1010" i="7"/>
  <c r="X1010" i="7"/>
  <c r="Y1010" i="7"/>
  <c r="Z1010" i="7"/>
  <c r="AA1010" i="7"/>
  <c r="P1011" i="7"/>
  <c r="Q1011" i="7"/>
  <c r="R1011" i="7"/>
  <c r="S1011" i="7"/>
  <c r="T1011" i="7"/>
  <c r="U1011" i="7"/>
  <c r="V1011" i="7"/>
  <c r="W1011" i="7"/>
  <c r="X1011" i="7"/>
  <c r="Y1011" i="7"/>
  <c r="Z1011" i="7"/>
  <c r="AA1011" i="7"/>
  <c r="P1012" i="7"/>
  <c r="Q1012" i="7"/>
  <c r="R1012" i="7"/>
  <c r="S1012" i="7"/>
  <c r="T1012" i="7"/>
  <c r="U1012" i="7"/>
  <c r="V1012" i="7"/>
  <c r="W1012" i="7"/>
  <c r="X1012" i="7"/>
  <c r="Y1012" i="7"/>
  <c r="Z1012" i="7"/>
  <c r="AA1012" i="7"/>
  <c r="P1013" i="7"/>
  <c r="Q1013" i="7"/>
  <c r="R1013" i="7"/>
  <c r="S1013" i="7"/>
  <c r="T1013" i="7"/>
  <c r="U1013" i="7"/>
  <c r="V1013" i="7"/>
  <c r="W1013" i="7"/>
  <c r="X1013" i="7"/>
  <c r="Y1013" i="7"/>
  <c r="Z1013" i="7"/>
  <c r="AA1013" i="7"/>
  <c r="P1014" i="7"/>
  <c r="Q1014" i="7"/>
  <c r="R1014" i="7"/>
  <c r="S1014" i="7"/>
  <c r="T1014" i="7"/>
  <c r="U1014" i="7"/>
  <c r="V1014" i="7"/>
  <c r="W1014" i="7"/>
  <c r="X1014" i="7"/>
  <c r="Y1014" i="7"/>
  <c r="Z1014" i="7"/>
  <c r="AA1014" i="7"/>
  <c r="P1015" i="7"/>
  <c r="Q1015" i="7"/>
  <c r="R1015" i="7"/>
  <c r="S1015" i="7"/>
  <c r="T1015" i="7"/>
  <c r="U1015" i="7"/>
  <c r="V1015" i="7"/>
  <c r="W1015" i="7"/>
  <c r="X1015" i="7"/>
  <c r="Y1015" i="7"/>
  <c r="Z1015" i="7"/>
  <c r="AA1015" i="7"/>
  <c r="P1016" i="7"/>
  <c r="Q1016" i="7"/>
  <c r="R1016" i="7"/>
  <c r="S1016" i="7"/>
  <c r="T1016" i="7"/>
  <c r="U1016" i="7"/>
  <c r="V1016" i="7"/>
  <c r="W1016" i="7"/>
  <c r="X1016" i="7"/>
  <c r="Y1016" i="7"/>
  <c r="Z1016" i="7"/>
  <c r="AA1016" i="7"/>
  <c r="P1017" i="7"/>
  <c r="Q1017" i="7"/>
  <c r="R1017" i="7"/>
  <c r="S1017" i="7"/>
  <c r="T1017" i="7"/>
  <c r="U1017" i="7"/>
  <c r="V1017" i="7"/>
  <c r="W1017" i="7"/>
  <c r="X1017" i="7"/>
  <c r="Y1017" i="7"/>
  <c r="Z1017" i="7"/>
  <c r="AA1017" i="7"/>
  <c r="P1018" i="7"/>
  <c r="Q1018" i="7"/>
  <c r="R1018" i="7"/>
  <c r="S1018" i="7"/>
  <c r="T1018" i="7"/>
  <c r="U1018" i="7"/>
  <c r="V1018" i="7"/>
  <c r="W1018" i="7"/>
  <c r="X1018" i="7"/>
  <c r="Y1018" i="7"/>
  <c r="Z1018" i="7"/>
  <c r="AA1018" i="7"/>
  <c r="P1019" i="7"/>
  <c r="Q1019" i="7"/>
  <c r="R1019" i="7"/>
  <c r="S1019" i="7"/>
  <c r="T1019" i="7"/>
  <c r="U1019" i="7"/>
  <c r="V1019" i="7"/>
  <c r="W1019" i="7"/>
  <c r="X1019" i="7"/>
  <c r="Y1019" i="7"/>
  <c r="Z1019" i="7"/>
  <c r="AA1019" i="7"/>
  <c r="P1020" i="7"/>
  <c r="Q1020" i="7"/>
  <c r="R1020" i="7"/>
  <c r="S1020" i="7"/>
  <c r="T1020" i="7"/>
  <c r="U1020" i="7"/>
  <c r="V1020" i="7"/>
  <c r="W1020" i="7"/>
  <c r="X1020" i="7"/>
  <c r="Y1020" i="7"/>
  <c r="Z1020" i="7"/>
  <c r="AA1020" i="7"/>
  <c r="P1021" i="7"/>
  <c r="Q1021" i="7"/>
  <c r="R1021" i="7"/>
  <c r="S1021" i="7"/>
  <c r="T1021" i="7"/>
  <c r="U1021" i="7"/>
  <c r="V1021" i="7"/>
  <c r="W1021" i="7"/>
  <c r="X1021" i="7"/>
  <c r="Y1021" i="7"/>
  <c r="Z1021" i="7"/>
  <c r="AA1021" i="7"/>
  <c r="P1022" i="7"/>
  <c r="Q1022" i="7"/>
  <c r="R1022" i="7"/>
  <c r="S1022" i="7"/>
  <c r="T1022" i="7"/>
  <c r="U1022" i="7"/>
  <c r="V1022" i="7"/>
  <c r="W1022" i="7"/>
  <c r="X1022" i="7"/>
  <c r="Y1022" i="7"/>
  <c r="Z1022" i="7"/>
  <c r="AA1022" i="7"/>
  <c r="P1023" i="7"/>
  <c r="Q1023" i="7"/>
  <c r="R1023" i="7"/>
  <c r="S1023" i="7"/>
  <c r="T1023" i="7"/>
  <c r="U1023" i="7"/>
  <c r="V1023" i="7"/>
  <c r="W1023" i="7"/>
  <c r="X1023" i="7"/>
  <c r="Y1023" i="7"/>
  <c r="Z1023" i="7"/>
  <c r="AA1023" i="7"/>
  <c r="P1024" i="7"/>
  <c r="Q1024" i="7"/>
  <c r="R1024" i="7"/>
  <c r="S1024" i="7"/>
  <c r="T1024" i="7"/>
  <c r="U1024" i="7"/>
  <c r="V1024" i="7"/>
  <c r="W1024" i="7"/>
  <c r="X1024" i="7"/>
  <c r="Y1024" i="7"/>
  <c r="Z1024" i="7"/>
  <c r="AA1024" i="7"/>
  <c r="P1025" i="7"/>
  <c r="Q1025" i="7"/>
  <c r="R1025" i="7"/>
  <c r="S1025" i="7"/>
  <c r="T1025" i="7"/>
  <c r="U1025" i="7"/>
  <c r="V1025" i="7"/>
  <c r="W1025" i="7"/>
  <c r="X1025" i="7"/>
  <c r="Y1025" i="7"/>
  <c r="Z1025" i="7"/>
  <c r="AA1025" i="7"/>
  <c r="P1026" i="7"/>
  <c r="Q1026" i="7"/>
  <c r="R1026" i="7"/>
  <c r="S1026" i="7"/>
  <c r="T1026" i="7"/>
  <c r="U1026" i="7"/>
  <c r="V1026" i="7"/>
  <c r="W1026" i="7"/>
  <c r="X1026" i="7"/>
  <c r="Y1026" i="7"/>
  <c r="Z1026" i="7"/>
  <c r="AA1026" i="7"/>
  <c r="P1027" i="7"/>
  <c r="Q1027" i="7"/>
  <c r="R1027" i="7"/>
  <c r="S1027" i="7"/>
  <c r="T1027" i="7"/>
  <c r="U1027" i="7"/>
  <c r="V1027" i="7"/>
  <c r="W1027" i="7"/>
  <c r="X1027" i="7"/>
  <c r="Y1027" i="7"/>
  <c r="Z1027" i="7"/>
  <c r="AA1027" i="7"/>
  <c r="P1028" i="7"/>
  <c r="Q1028" i="7"/>
  <c r="R1028" i="7"/>
  <c r="S1028" i="7"/>
  <c r="T1028" i="7"/>
  <c r="U1028" i="7"/>
  <c r="V1028" i="7"/>
  <c r="W1028" i="7"/>
  <c r="X1028" i="7"/>
  <c r="Y1028" i="7"/>
  <c r="Z1028" i="7"/>
  <c r="AA1028" i="7"/>
  <c r="P1029" i="7"/>
  <c r="Q1029" i="7"/>
  <c r="R1029" i="7"/>
  <c r="S1029" i="7"/>
  <c r="T1029" i="7"/>
  <c r="U1029" i="7"/>
  <c r="V1029" i="7"/>
  <c r="W1029" i="7"/>
  <c r="X1029" i="7"/>
  <c r="Y1029" i="7"/>
  <c r="Z1029" i="7"/>
  <c r="AA1029" i="7"/>
  <c r="P1030" i="7"/>
  <c r="Q1030" i="7"/>
  <c r="R1030" i="7"/>
  <c r="S1030" i="7"/>
  <c r="T1030" i="7"/>
  <c r="U1030" i="7"/>
  <c r="V1030" i="7"/>
  <c r="W1030" i="7"/>
  <c r="X1030" i="7"/>
  <c r="Y1030" i="7"/>
  <c r="Z1030" i="7"/>
  <c r="AA1030" i="7"/>
  <c r="P1031" i="7"/>
  <c r="Q1031" i="7"/>
  <c r="R1031" i="7"/>
  <c r="S1031" i="7"/>
  <c r="T1031" i="7"/>
  <c r="U1031" i="7"/>
  <c r="V1031" i="7"/>
  <c r="W1031" i="7"/>
  <c r="X1031" i="7"/>
  <c r="Y1031" i="7"/>
  <c r="Z1031" i="7"/>
  <c r="AA1031" i="7"/>
  <c r="P1032" i="7"/>
  <c r="Q1032" i="7"/>
  <c r="R1032" i="7"/>
  <c r="S1032" i="7"/>
  <c r="T1032" i="7"/>
  <c r="U1032" i="7"/>
  <c r="V1032" i="7"/>
  <c r="W1032" i="7"/>
  <c r="X1032" i="7"/>
  <c r="Y1032" i="7"/>
  <c r="Z1032" i="7"/>
  <c r="AA1032" i="7"/>
  <c r="P1033" i="7"/>
  <c r="Q1033" i="7"/>
  <c r="R1033" i="7"/>
  <c r="S1033" i="7"/>
  <c r="T1033" i="7"/>
  <c r="U1033" i="7"/>
  <c r="V1033" i="7"/>
  <c r="W1033" i="7"/>
  <c r="X1033" i="7"/>
  <c r="Y1033" i="7"/>
  <c r="Z1033" i="7"/>
  <c r="AA1033" i="7"/>
  <c r="P1034" i="7"/>
  <c r="Q1034" i="7"/>
  <c r="R1034" i="7"/>
  <c r="S1034" i="7"/>
  <c r="T1034" i="7"/>
  <c r="U1034" i="7"/>
  <c r="V1034" i="7"/>
  <c r="W1034" i="7"/>
  <c r="X1034" i="7"/>
  <c r="Y1034" i="7"/>
  <c r="Z1034" i="7"/>
  <c r="AA1034" i="7"/>
  <c r="P1035" i="7"/>
  <c r="Q1035" i="7"/>
  <c r="R1035" i="7"/>
  <c r="S1035" i="7"/>
  <c r="T1035" i="7"/>
  <c r="U1035" i="7"/>
  <c r="V1035" i="7"/>
  <c r="W1035" i="7"/>
  <c r="X1035" i="7"/>
  <c r="Y1035" i="7"/>
  <c r="Z1035" i="7"/>
  <c r="AA1035" i="7"/>
  <c r="P1036" i="7"/>
  <c r="Q1036" i="7"/>
  <c r="R1036" i="7"/>
  <c r="S1036" i="7"/>
  <c r="T1036" i="7"/>
  <c r="U1036" i="7"/>
  <c r="V1036" i="7"/>
  <c r="W1036" i="7"/>
  <c r="X1036" i="7"/>
  <c r="Y1036" i="7"/>
  <c r="Z1036" i="7"/>
  <c r="AA1036" i="7"/>
  <c r="P1037" i="7"/>
  <c r="Q1037" i="7"/>
  <c r="R1037" i="7"/>
  <c r="S1037" i="7"/>
  <c r="T1037" i="7"/>
  <c r="U1037" i="7"/>
  <c r="V1037" i="7"/>
  <c r="W1037" i="7"/>
  <c r="X1037" i="7"/>
  <c r="Y1037" i="7"/>
  <c r="Z1037" i="7"/>
  <c r="AA1037" i="7"/>
  <c r="P1038" i="7"/>
  <c r="Q1038" i="7"/>
  <c r="R1038" i="7"/>
  <c r="S1038" i="7"/>
  <c r="T1038" i="7"/>
  <c r="U1038" i="7"/>
  <c r="V1038" i="7"/>
  <c r="W1038" i="7"/>
  <c r="X1038" i="7"/>
  <c r="Y1038" i="7"/>
  <c r="Z1038" i="7"/>
  <c r="AA1038" i="7"/>
  <c r="P1039" i="7"/>
  <c r="Q1039" i="7"/>
  <c r="R1039" i="7"/>
  <c r="S1039" i="7"/>
  <c r="T1039" i="7"/>
  <c r="U1039" i="7"/>
  <c r="V1039" i="7"/>
  <c r="W1039" i="7"/>
  <c r="X1039" i="7"/>
  <c r="Y1039" i="7"/>
  <c r="Z1039" i="7"/>
  <c r="AA1039" i="7"/>
  <c r="P1040" i="7"/>
  <c r="Q1040" i="7"/>
  <c r="R1040" i="7"/>
  <c r="S1040" i="7"/>
  <c r="T1040" i="7"/>
  <c r="U1040" i="7"/>
  <c r="V1040" i="7"/>
  <c r="W1040" i="7"/>
  <c r="X1040" i="7"/>
  <c r="Y1040" i="7"/>
  <c r="Z1040" i="7"/>
  <c r="AA1040" i="7"/>
  <c r="P1041" i="7"/>
  <c r="Q1041" i="7"/>
  <c r="R1041" i="7"/>
  <c r="S1041" i="7"/>
  <c r="T1041" i="7"/>
  <c r="U1041" i="7"/>
  <c r="V1041" i="7"/>
  <c r="W1041" i="7"/>
  <c r="X1041" i="7"/>
  <c r="Y1041" i="7"/>
  <c r="Z1041" i="7"/>
  <c r="AA1041" i="7"/>
  <c r="P1042" i="7"/>
  <c r="Q1042" i="7"/>
  <c r="R1042" i="7"/>
  <c r="S1042" i="7"/>
  <c r="T1042" i="7"/>
  <c r="U1042" i="7"/>
  <c r="V1042" i="7"/>
  <c r="W1042" i="7"/>
  <c r="X1042" i="7"/>
  <c r="Y1042" i="7"/>
  <c r="Z1042" i="7"/>
  <c r="AA1042" i="7"/>
  <c r="P1043" i="7"/>
  <c r="Q1043" i="7"/>
  <c r="R1043" i="7"/>
  <c r="S1043" i="7"/>
  <c r="T1043" i="7"/>
  <c r="U1043" i="7"/>
  <c r="V1043" i="7"/>
  <c r="W1043" i="7"/>
  <c r="X1043" i="7"/>
  <c r="Y1043" i="7"/>
  <c r="Z1043" i="7"/>
  <c r="AA1043" i="7"/>
  <c r="P1044" i="7"/>
  <c r="Q1044" i="7"/>
  <c r="R1044" i="7"/>
  <c r="S1044" i="7"/>
  <c r="T1044" i="7"/>
  <c r="U1044" i="7"/>
  <c r="V1044" i="7"/>
  <c r="W1044" i="7"/>
  <c r="X1044" i="7"/>
  <c r="Y1044" i="7"/>
  <c r="Z1044" i="7"/>
  <c r="AA1044" i="7"/>
  <c r="P1045" i="7"/>
  <c r="Q1045" i="7"/>
  <c r="R1045" i="7"/>
  <c r="S1045" i="7"/>
  <c r="T1045" i="7"/>
  <c r="U1045" i="7"/>
  <c r="V1045" i="7"/>
  <c r="W1045" i="7"/>
  <c r="X1045" i="7"/>
  <c r="Y1045" i="7"/>
  <c r="Z1045" i="7"/>
  <c r="AA1045" i="7"/>
  <c r="P1046" i="7"/>
  <c r="Q1046" i="7"/>
  <c r="R1046" i="7"/>
  <c r="S1046" i="7"/>
  <c r="T1046" i="7"/>
  <c r="U1046" i="7"/>
  <c r="V1046" i="7"/>
  <c r="W1046" i="7"/>
  <c r="X1046" i="7"/>
  <c r="Y1046" i="7"/>
  <c r="Z1046" i="7"/>
  <c r="AA1046" i="7"/>
  <c r="P1047" i="7"/>
  <c r="Q1047" i="7"/>
  <c r="R1047" i="7"/>
  <c r="S1047" i="7"/>
  <c r="T1047" i="7"/>
  <c r="U1047" i="7"/>
  <c r="V1047" i="7"/>
  <c r="W1047" i="7"/>
  <c r="X1047" i="7"/>
  <c r="Y1047" i="7"/>
  <c r="Z1047" i="7"/>
  <c r="AA1047" i="7"/>
  <c r="P1048" i="7"/>
  <c r="Q1048" i="7"/>
  <c r="R1048" i="7"/>
  <c r="S1048" i="7"/>
  <c r="T1048" i="7"/>
  <c r="U1048" i="7"/>
  <c r="V1048" i="7"/>
  <c r="W1048" i="7"/>
  <c r="X1048" i="7"/>
  <c r="Y1048" i="7"/>
  <c r="Z1048" i="7"/>
  <c r="AA1048" i="7"/>
  <c r="P1049" i="7"/>
  <c r="Q1049" i="7"/>
  <c r="R1049" i="7"/>
  <c r="S1049" i="7"/>
  <c r="T1049" i="7"/>
  <c r="U1049" i="7"/>
  <c r="V1049" i="7"/>
  <c r="W1049" i="7"/>
  <c r="X1049" i="7"/>
  <c r="Y1049" i="7"/>
  <c r="Z1049" i="7"/>
  <c r="AA1049" i="7"/>
  <c r="P1050" i="7"/>
  <c r="Q1050" i="7"/>
  <c r="R1050" i="7"/>
  <c r="S1050" i="7"/>
  <c r="T1050" i="7"/>
  <c r="U1050" i="7"/>
  <c r="V1050" i="7"/>
  <c r="W1050" i="7"/>
  <c r="X1050" i="7"/>
  <c r="Y1050" i="7"/>
  <c r="Z1050" i="7"/>
  <c r="AA1050" i="7"/>
  <c r="P1051" i="7"/>
  <c r="Q1051" i="7"/>
  <c r="R1051" i="7"/>
  <c r="S1051" i="7"/>
  <c r="T1051" i="7"/>
  <c r="U1051" i="7"/>
  <c r="V1051" i="7"/>
  <c r="W1051" i="7"/>
  <c r="X1051" i="7"/>
  <c r="Y1051" i="7"/>
  <c r="Z1051" i="7"/>
  <c r="AA1051" i="7"/>
  <c r="P1052" i="7"/>
  <c r="Q1052" i="7"/>
  <c r="R1052" i="7"/>
  <c r="S1052" i="7"/>
  <c r="T1052" i="7"/>
  <c r="U1052" i="7"/>
  <c r="V1052" i="7"/>
  <c r="W1052" i="7"/>
  <c r="X1052" i="7"/>
  <c r="Y1052" i="7"/>
  <c r="Z1052" i="7"/>
  <c r="AA1052" i="7"/>
  <c r="P1053" i="7"/>
  <c r="Q1053" i="7"/>
  <c r="R1053" i="7"/>
  <c r="S1053" i="7"/>
  <c r="T1053" i="7"/>
  <c r="U1053" i="7"/>
  <c r="V1053" i="7"/>
  <c r="W1053" i="7"/>
  <c r="X1053" i="7"/>
  <c r="Y1053" i="7"/>
  <c r="Z1053" i="7"/>
  <c r="AA1053" i="7"/>
  <c r="P1054" i="7"/>
  <c r="Q1054" i="7"/>
  <c r="R1054" i="7"/>
  <c r="S1054" i="7"/>
  <c r="T1054" i="7"/>
  <c r="U1054" i="7"/>
  <c r="V1054" i="7"/>
  <c r="W1054" i="7"/>
  <c r="X1054" i="7"/>
  <c r="Y1054" i="7"/>
  <c r="Z1054" i="7"/>
  <c r="AA1054" i="7"/>
  <c r="P1055" i="7"/>
  <c r="Q1055" i="7"/>
  <c r="R1055" i="7"/>
  <c r="S1055" i="7"/>
  <c r="T1055" i="7"/>
  <c r="U1055" i="7"/>
  <c r="V1055" i="7"/>
  <c r="W1055" i="7"/>
  <c r="X1055" i="7"/>
  <c r="Y1055" i="7"/>
  <c r="Z1055" i="7"/>
  <c r="AA1055" i="7"/>
  <c r="P1056" i="7"/>
  <c r="Q1056" i="7"/>
  <c r="R1056" i="7"/>
  <c r="S1056" i="7"/>
  <c r="T1056" i="7"/>
  <c r="U1056" i="7"/>
  <c r="V1056" i="7"/>
  <c r="W1056" i="7"/>
  <c r="X1056" i="7"/>
  <c r="Y1056" i="7"/>
  <c r="Z1056" i="7"/>
  <c r="AA1056" i="7"/>
  <c r="P1057" i="7"/>
  <c r="Q1057" i="7"/>
  <c r="R1057" i="7"/>
  <c r="S1057" i="7"/>
  <c r="T1057" i="7"/>
  <c r="U1057" i="7"/>
  <c r="V1057" i="7"/>
  <c r="W1057" i="7"/>
  <c r="X1057" i="7"/>
  <c r="Y1057" i="7"/>
  <c r="Z1057" i="7"/>
  <c r="AA1057" i="7"/>
  <c r="P1058" i="7"/>
  <c r="Q1058" i="7"/>
  <c r="R1058" i="7"/>
  <c r="S1058" i="7"/>
  <c r="T1058" i="7"/>
  <c r="U1058" i="7"/>
  <c r="V1058" i="7"/>
  <c r="W1058" i="7"/>
  <c r="X1058" i="7"/>
  <c r="Y1058" i="7"/>
  <c r="Z1058" i="7"/>
  <c r="AA1058" i="7"/>
  <c r="P1059" i="7"/>
  <c r="Q1059" i="7"/>
  <c r="R1059" i="7"/>
  <c r="S1059" i="7"/>
  <c r="T1059" i="7"/>
  <c r="U1059" i="7"/>
  <c r="V1059" i="7"/>
  <c r="W1059" i="7"/>
  <c r="X1059" i="7"/>
  <c r="Y1059" i="7"/>
  <c r="Z1059" i="7"/>
  <c r="AA1059" i="7"/>
  <c r="P1060" i="7"/>
  <c r="Q1060" i="7"/>
  <c r="R1060" i="7"/>
  <c r="S1060" i="7"/>
  <c r="T1060" i="7"/>
  <c r="U1060" i="7"/>
  <c r="V1060" i="7"/>
  <c r="W1060" i="7"/>
  <c r="X1060" i="7"/>
  <c r="Y1060" i="7"/>
  <c r="Z1060" i="7"/>
  <c r="AA1060" i="7"/>
  <c r="P1061" i="7"/>
  <c r="Q1061" i="7"/>
  <c r="R1061" i="7"/>
  <c r="S1061" i="7"/>
  <c r="T1061" i="7"/>
  <c r="U1061" i="7"/>
  <c r="V1061" i="7"/>
  <c r="W1061" i="7"/>
  <c r="X1061" i="7"/>
  <c r="Y1061" i="7"/>
  <c r="Z1061" i="7"/>
  <c r="AA1061" i="7"/>
  <c r="P1062" i="7"/>
  <c r="Q1062" i="7"/>
  <c r="R1062" i="7"/>
  <c r="S1062" i="7"/>
  <c r="T1062" i="7"/>
  <c r="U1062" i="7"/>
  <c r="V1062" i="7"/>
  <c r="W1062" i="7"/>
  <c r="X1062" i="7"/>
  <c r="Y1062" i="7"/>
  <c r="Z1062" i="7"/>
  <c r="AA1062" i="7"/>
  <c r="P1063" i="7"/>
  <c r="Q1063" i="7"/>
  <c r="R1063" i="7"/>
  <c r="S1063" i="7"/>
  <c r="T1063" i="7"/>
  <c r="U1063" i="7"/>
  <c r="V1063" i="7"/>
  <c r="W1063" i="7"/>
  <c r="X1063" i="7"/>
  <c r="Y1063" i="7"/>
  <c r="Z1063" i="7"/>
  <c r="AA1063" i="7"/>
  <c r="P1064" i="7"/>
  <c r="Q1064" i="7"/>
  <c r="R1064" i="7"/>
  <c r="S1064" i="7"/>
  <c r="T1064" i="7"/>
  <c r="U1064" i="7"/>
  <c r="V1064" i="7"/>
  <c r="W1064" i="7"/>
  <c r="X1064" i="7"/>
  <c r="Y1064" i="7"/>
  <c r="Z1064" i="7"/>
  <c r="AA1064" i="7"/>
  <c r="P1065" i="7"/>
  <c r="Q1065" i="7"/>
  <c r="R1065" i="7"/>
  <c r="S1065" i="7"/>
  <c r="T1065" i="7"/>
  <c r="U1065" i="7"/>
  <c r="V1065" i="7"/>
  <c r="W1065" i="7"/>
  <c r="X1065" i="7"/>
  <c r="Y1065" i="7"/>
  <c r="Z1065" i="7"/>
  <c r="AA1065" i="7"/>
  <c r="P1066" i="7"/>
  <c r="Q1066" i="7"/>
  <c r="R1066" i="7"/>
  <c r="S1066" i="7"/>
  <c r="T1066" i="7"/>
  <c r="U1066" i="7"/>
  <c r="V1066" i="7"/>
  <c r="W1066" i="7"/>
  <c r="X1066" i="7"/>
  <c r="Y1066" i="7"/>
  <c r="Z1066" i="7"/>
  <c r="AA1066" i="7"/>
  <c r="P1067" i="7"/>
  <c r="Q1067" i="7"/>
  <c r="R1067" i="7"/>
  <c r="S1067" i="7"/>
  <c r="T1067" i="7"/>
  <c r="U1067" i="7"/>
  <c r="V1067" i="7"/>
  <c r="W1067" i="7"/>
  <c r="X1067" i="7"/>
  <c r="Y1067" i="7"/>
  <c r="Z1067" i="7"/>
  <c r="AA1067" i="7"/>
  <c r="P1068" i="7"/>
  <c r="Q1068" i="7"/>
  <c r="R1068" i="7"/>
  <c r="S1068" i="7"/>
  <c r="T1068" i="7"/>
  <c r="U1068" i="7"/>
  <c r="V1068" i="7"/>
  <c r="W1068" i="7"/>
  <c r="X1068" i="7"/>
  <c r="Y1068" i="7"/>
  <c r="Z1068" i="7"/>
  <c r="AA1068" i="7"/>
  <c r="P1069" i="7"/>
  <c r="Q1069" i="7"/>
  <c r="R1069" i="7"/>
  <c r="S1069" i="7"/>
  <c r="T1069" i="7"/>
  <c r="U1069" i="7"/>
  <c r="V1069" i="7"/>
  <c r="W1069" i="7"/>
  <c r="X1069" i="7"/>
  <c r="Y1069" i="7"/>
  <c r="Z1069" i="7"/>
  <c r="AA1069" i="7"/>
  <c r="P1070" i="7"/>
  <c r="Q1070" i="7"/>
  <c r="R1070" i="7"/>
  <c r="S1070" i="7"/>
  <c r="T1070" i="7"/>
  <c r="U1070" i="7"/>
  <c r="V1070" i="7"/>
  <c r="W1070" i="7"/>
  <c r="X1070" i="7"/>
  <c r="Y1070" i="7"/>
  <c r="Z1070" i="7"/>
  <c r="AA1070" i="7"/>
  <c r="P1071" i="7"/>
  <c r="Q1071" i="7"/>
  <c r="R1071" i="7"/>
  <c r="S1071" i="7"/>
  <c r="T1071" i="7"/>
  <c r="U1071" i="7"/>
  <c r="V1071" i="7"/>
  <c r="W1071" i="7"/>
  <c r="X1071" i="7"/>
  <c r="Y1071" i="7"/>
  <c r="Z1071" i="7"/>
  <c r="AA1071" i="7"/>
  <c r="P1072" i="7"/>
  <c r="Q1072" i="7"/>
  <c r="R1072" i="7"/>
  <c r="S1072" i="7"/>
  <c r="T1072" i="7"/>
  <c r="U1072" i="7"/>
  <c r="V1072" i="7"/>
  <c r="W1072" i="7"/>
  <c r="X1072" i="7"/>
  <c r="Y1072" i="7"/>
  <c r="Z1072" i="7"/>
  <c r="AA1072" i="7"/>
  <c r="P1073" i="7"/>
  <c r="Q1073" i="7"/>
  <c r="R1073" i="7"/>
  <c r="S1073" i="7"/>
  <c r="T1073" i="7"/>
  <c r="U1073" i="7"/>
  <c r="V1073" i="7"/>
  <c r="W1073" i="7"/>
  <c r="X1073" i="7"/>
  <c r="Y1073" i="7"/>
  <c r="Z1073" i="7"/>
  <c r="AA1073" i="7"/>
  <c r="P1074" i="7"/>
  <c r="Q1074" i="7"/>
  <c r="R1074" i="7"/>
  <c r="S1074" i="7"/>
  <c r="T1074" i="7"/>
  <c r="U1074" i="7"/>
  <c r="V1074" i="7"/>
  <c r="W1074" i="7"/>
  <c r="X1074" i="7"/>
  <c r="Y1074" i="7"/>
  <c r="Z1074" i="7"/>
  <c r="AA1074" i="7"/>
  <c r="P1075" i="7"/>
  <c r="Q1075" i="7"/>
  <c r="R1075" i="7"/>
  <c r="S1075" i="7"/>
  <c r="T1075" i="7"/>
  <c r="U1075" i="7"/>
  <c r="V1075" i="7"/>
  <c r="W1075" i="7"/>
  <c r="X1075" i="7"/>
  <c r="Y1075" i="7"/>
  <c r="Z1075" i="7"/>
  <c r="AA1075" i="7"/>
  <c r="P1076" i="7"/>
  <c r="Q1076" i="7"/>
  <c r="R1076" i="7"/>
  <c r="S1076" i="7"/>
  <c r="T1076" i="7"/>
  <c r="U1076" i="7"/>
  <c r="V1076" i="7"/>
  <c r="W1076" i="7"/>
  <c r="X1076" i="7"/>
  <c r="Y1076" i="7"/>
  <c r="Z1076" i="7"/>
  <c r="AA1076" i="7"/>
  <c r="P1077" i="7"/>
  <c r="Q1077" i="7"/>
  <c r="R1077" i="7"/>
  <c r="S1077" i="7"/>
  <c r="T1077" i="7"/>
  <c r="U1077" i="7"/>
  <c r="V1077" i="7"/>
  <c r="W1077" i="7"/>
  <c r="X1077" i="7"/>
  <c r="Y1077" i="7"/>
  <c r="Z1077" i="7"/>
  <c r="AA1077" i="7"/>
  <c r="P1078" i="7"/>
  <c r="Q1078" i="7"/>
  <c r="R1078" i="7"/>
  <c r="S1078" i="7"/>
  <c r="T1078" i="7"/>
  <c r="U1078" i="7"/>
  <c r="V1078" i="7"/>
  <c r="W1078" i="7"/>
  <c r="X1078" i="7"/>
  <c r="Y1078" i="7"/>
  <c r="Z1078" i="7"/>
  <c r="AA1078" i="7"/>
  <c r="P1079" i="7"/>
  <c r="Q1079" i="7"/>
  <c r="R1079" i="7"/>
  <c r="S1079" i="7"/>
  <c r="T1079" i="7"/>
  <c r="U1079" i="7"/>
  <c r="V1079" i="7"/>
  <c r="W1079" i="7"/>
  <c r="X1079" i="7"/>
  <c r="Y1079" i="7"/>
  <c r="Z1079" i="7"/>
  <c r="AA1079" i="7"/>
  <c r="P1080" i="7"/>
  <c r="Q1080" i="7"/>
  <c r="R1080" i="7"/>
  <c r="S1080" i="7"/>
  <c r="T1080" i="7"/>
  <c r="U1080" i="7"/>
  <c r="V1080" i="7"/>
  <c r="W1080" i="7"/>
  <c r="X1080" i="7"/>
  <c r="Y1080" i="7"/>
  <c r="Z1080" i="7"/>
  <c r="AA1080" i="7"/>
  <c r="P1081" i="7"/>
  <c r="Q1081" i="7"/>
  <c r="R1081" i="7"/>
  <c r="S1081" i="7"/>
  <c r="T1081" i="7"/>
  <c r="U1081" i="7"/>
  <c r="V1081" i="7"/>
  <c r="W1081" i="7"/>
  <c r="X1081" i="7"/>
  <c r="Y1081" i="7"/>
  <c r="Z1081" i="7"/>
  <c r="AA1081" i="7"/>
  <c r="P1082" i="7"/>
  <c r="Q1082" i="7"/>
  <c r="R1082" i="7"/>
  <c r="S1082" i="7"/>
  <c r="T1082" i="7"/>
  <c r="U1082" i="7"/>
  <c r="V1082" i="7"/>
  <c r="W1082" i="7"/>
  <c r="X1082" i="7"/>
  <c r="Y1082" i="7"/>
  <c r="Z1082" i="7"/>
  <c r="AA1082" i="7"/>
  <c r="P1083" i="7"/>
  <c r="Q1083" i="7"/>
  <c r="R1083" i="7"/>
  <c r="S1083" i="7"/>
  <c r="T1083" i="7"/>
  <c r="U1083" i="7"/>
  <c r="V1083" i="7"/>
  <c r="W1083" i="7"/>
  <c r="X1083" i="7"/>
  <c r="Y1083" i="7"/>
  <c r="Z1083" i="7"/>
  <c r="AA1083" i="7"/>
  <c r="P1084" i="7"/>
  <c r="Q1084" i="7"/>
  <c r="R1084" i="7"/>
  <c r="S1084" i="7"/>
  <c r="T1084" i="7"/>
  <c r="U1084" i="7"/>
  <c r="V1084" i="7"/>
  <c r="W1084" i="7"/>
  <c r="X1084" i="7"/>
  <c r="Y1084" i="7"/>
  <c r="Z1084" i="7"/>
  <c r="AA1084" i="7"/>
  <c r="P1085" i="7"/>
  <c r="Q1085" i="7"/>
  <c r="R1085" i="7"/>
  <c r="S1085" i="7"/>
  <c r="T1085" i="7"/>
  <c r="U1085" i="7"/>
  <c r="V1085" i="7"/>
  <c r="W1085" i="7"/>
  <c r="X1085" i="7"/>
  <c r="Y1085" i="7"/>
  <c r="Z1085" i="7"/>
  <c r="AA1085" i="7"/>
  <c r="P1086" i="7"/>
  <c r="Q1086" i="7"/>
  <c r="R1086" i="7"/>
  <c r="S1086" i="7"/>
  <c r="T1086" i="7"/>
  <c r="U1086" i="7"/>
  <c r="V1086" i="7"/>
  <c r="W1086" i="7"/>
  <c r="X1086" i="7"/>
  <c r="Y1086" i="7"/>
  <c r="Z1086" i="7"/>
  <c r="AA1086" i="7"/>
  <c r="P1087" i="7"/>
  <c r="Q1087" i="7"/>
  <c r="R1087" i="7"/>
  <c r="S1087" i="7"/>
  <c r="T1087" i="7"/>
  <c r="U1087" i="7"/>
  <c r="V1087" i="7"/>
  <c r="W1087" i="7"/>
  <c r="X1087" i="7"/>
  <c r="Y1087" i="7"/>
  <c r="Z1087" i="7"/>
  <c r="AA1087" i="7"/>
  <c r="P1088" i="7"/>
  <c r="Q1088" i="7"/>
  <c r="R1088" i="7"/>
  <c r="S1088" i="7"/>
  <c r="T1088" i="7"/>
  <c r="U1088" i="7"/>
  <c r="V1088" i="7"/>
  <c r="W1088" i="7"/>
  <c r="X1088" i="7"/>
  <c r="Y1088" i="7"/>
  <c r="Z1088" i="7"/>
  <c r="AA1088" i="7"/>
  <c r="P1089" i="7"/>
  <c r="Q1089" i="7"/>
  <c r="R1089" i="7"/>
  <c r="S1089" i="7"/>
  <c r="T1089" i="7"/>
  <c r="U1089" i="7"/>
  <c r="V1089" i="7"/>
  <c r="W1089" i="7"/>
  <c r="X1089" i="7"/>
  <c r="Y1089" i="7"/>
  <c r="Z1089" i="7"/>
  <c r="AA1089" i="7"/>
  <c r="P1090" i="7"/>
  <c r="Q1090" i="7"/>
  <c r="R1090" i="7"/>
  <c r="S1090" i="7"/>
  <c r="T1090" i="7"/>
  <c r="U1090" i="7"/>
  <c r="V1090" i="7"/>
  <c r="W1090" i="7"/>
  <c r="X1090" i="7"/>
  <c r="Y1090" i="7"/>
  <c r="Z1090" i="7"/>
  <c r="AA1090" i="7"/>
  <c r="P1091" i="7"/>
  <c r="Q1091" i="7"/>
  <c r="R1091" i="7"/>
  <c r="S1091" i="7"/>
  <c r="T1091" i="7"/>
  <c r="U1091" i="7"/>
  <c r="V1091" i="7"/>
  <c r="W1091" i="7"/>
  <c r="X1091" i="7"/>
  <c r="Y1091" i="7"/>
  <c r="Z1091" i="7"/>
  <c r="AA1091" i="7"/>
  <c r="P1092" i="7"/>
  <c r="Q1092" i="7"/>
  <c r="R1092" i="7"/>
  <c r="S1092" i="7"/>
  <c r="T1092" i="7"/>
  <c r="U1092" i="7"/>
  <c r="V1092" i="7"/>
  <c r="W1092" i="7"/>
  <c r="X1092" i="7"/>
  <c r="Y1092" i="7"/>
  <c r="Z1092" i="7"/>
  <c r="AA1092" i="7"/>
  <c r="P1093" i="7"/>
  <c r="Q1093" i="7"/>
  <c r="R1093" i="7"/>
  <c r="S1093" i="7"/>
  <c r="T1093" i="7"/>
  <c r="U1093" i="7"/>
  <c r="V1093" i="7"/>
  <c r="W1093" i="7"/>
  <c r="X1093" i="7"/>
  <c r="Y1093" i="7"/>
  <c r="Z1093" i="7"/>
  <c r="AA1093" i="7"/>
  <c r="P1094" i="7"/>
  <c r="Q1094" i="7"/>
  <c r="R1094" i="7"/>
  <c r="S1094" i="7"/>
  <c r="T1094" i="7"/>
  <c r="U1094" i="7"/>
  <c r="V1094" i="7"/>
  <c r="W1094" i="7"/>
  <c r="X1094" i="7"/>
  <c r="Y1094" i="7"/>
  <c r="Z1094" i="7"/>
  <c r="AA1094" i="7"/>
  <c r="P1095" i="7"/>
  <c r="Q1095" i="7"/>
  <c r="R1095" i="7"/>
  <c r="S1095" i="7"/>
  <c r="T1095" i="7"/>
  <c r="U1095" i="7"/>
  <c r="V1095" i="7"/>
  <c r="W1095" i="7"/>
  <c r="X1095" i="7"/>
  <c r="Y1095" i="7"/>
  <c r="Z1095" i="7"/>
  <c r="AA1095" i="7"/>
  <c r="P1096" i="7"/>
  <c r="Q1096" i="7"/>
  <c r="R1096" i="7"/>
  <c r="S1096" i="7"/>
  <c r="T1096" i="7"/>
  <c r="U1096" i="7"/>
  <c r="V1096" i="7"/>
  <c r="W1096" i="7"/>
  <c r="X1096" i="7"/>
  <c r="Y1096" i="7"/>
  <c r="Z1096" i="7"/>
  <c r="AA1096" i="7"/>
  <c r="P1097" i="7"/>
  <c r="Q1097" i="7"/>
  <c r="R1097" i="7"/>
  <c r="S1097" i="7"/>
  <c r="T1097" i="7"/>
  <c r="U1097" i="7"/>
  <c r="V1097" i="7"/>
  <c r="W1097" i="7"/>
  <c r="X1097" i="7"/>
  <c r="Y1097" i="7"/>
  <c r="Z1097" i="7"/>
  <c r="AA1097" i="7"/>
  <c r="P1098" i="7"/>
  <c r="Q1098" i="7"/>
  <c r="R1098" i="7"/>
  <c r="S1098" i="7"/>
  <c r="T1098" i="7"/>
  <c r="U1098" i="7"/>
  <c r="V1098" i="7"/>
  <c r="W1098" i="7"/>
  <c r="X1098" i="7"/>
  <c r="Y1098" i="7"/>
  <c r="Z1098" i="7"/>
  <c r="AA1098" i="7"/>
  <c r="P1099" i="7"/>
  <c r="Q1099" i="7"/>
  <c r="R1099" i="7"/>
  <c r="S1099" i="7"/>
  <c r="T1099" i="7"/>
  <c r="U1099" i="7"/>
  <c r="V1099" i="7"/>
  <c r="W1099" i="7"/>
  <c r="X1099" i="7"/>
  <c r="Y1099" i="7"/>
  <c r="Z1099" i="7"/>
  <c r="AA1099" i="7"/>
  <c r="P1100" i="7"/>
  <c r="Q1100" i="7"/>
  <c r="R1100" i="7"/>
  <c r="S1100" i="7"/>
  <c r="T1100" i="7"/>
  <c r="U1100" i="7"/>
  <c r="V1100" i="7"/>
  <c r="W1100" i="7"/>
  <c r="X1100" i="7"/>
  <c r="Y1100" i="7"/>
  <c r="Z1100" i="7"/>
  <c r="AA1100" i="7"/>
  <c r="P1101" i="7"/>
  <c r="Q1101" i="7"/>
  <c r="R1101" i="7"/>
  <c r="S1101" i="7"/>
  <c r="T1101" i="7"/>
  <c r="U1101" i="7"/>
  <c r="V1101" i="7"/>
  <c r="W1101" i="7"/>
  <c r="X1101" i="7"/>
  <c r="Y1101" i="7"/>
  <c r="Z1101" i="7"/>
  <c r="AA1101" i="7"/>
  <c r="P1102" i="7"/>
  <c r="Q1102" i="7"/>
  <c r="R1102" i="7"/>
  <c r="S1102" i="7"/>
  <c r="T1102" i="7"/>
  <c r="U1102" i="7"/>
  <c r="V1102" i="7"/>
  <c r="W1102" i="7"/>
  <c r="X1102" i="7"/>
  <c r="Y1102" i="7"/>
  <c r="Z1102" i="7"/>
  <c r="AA1102" i="7"/>
  <c r="P1103" i="7"/>
  <c r="Q1103" i="7"/>
  <c r="R1103" i="7"/>
  <c r="S1103" i="7"/>
  <c r="T1103" i="7"/>
  <c r="U1103" i="7"/>
  <c r="V1103" i="7"/>
  <c r="W1103" i="7"/>
  <c r="X1103" i="7"/>
  <c r="Y1103" i="7"/>
  <c r="Z1103" i="7"/>
  <c r="AA1103" i="7"/>
  <c r="P1104" i="7"/>
  <c r="Q1104" i="7"/>
  <c r="R1104" i="7"/>
  <c r="S1104" i="7"/>
  <c r="T1104" i="7"/>
  <c r="U1104" i="7"/>
  <c r="V1104" i="7"/>
  <c r="W1104" i="7"/>
  <c r="X1104" i="7"/>
  <c r="Y1104" i="7"/>
  <c r="Z1104" i="7"/>
  <c r="AA1104" i="7"/>
  <c r="P1105" i="7"/>
  <c r="Q1105" i="7"/>
  <c r="R1105" i="7"/>
  <c r="S1105" i="7"/>
  <c r="T1105" i="7"/>
  <c r="U1105" i="7"/>
  <c r="V1105" i="7"/>
  <c r="W1105" i="7"/>
  <c r="X1105" i="7"/>
  <c r="Y1105" i="7"/>
  <c r="Z1105" i="7"/>
  <c r="AA1105" i="7"/>
  <c r="P1106" i="7"/>
  <c r="Q1106" i="7"/>
  <c r="R1106" i="7"/>
  <c r="S1106" i="7"/>
  <c r="T1106" i="7"/>
  <c r="U1106" i="7"/>
  <c r="V1106" i="7"/>
  <c r="W1106" i="7"/>
  <c r="X1106" i="7"/>
  <c r="Y1106" i="7"/>
  <c r="Z1106" i="7"/>
  <c r="AA1106" i="7"/>
  <c r="P1107" i="7"/>
  <c r="Q1107" i="7"/>
  <c r="R1107" i="7"/>
  <c r="S1107" i="7"/>
  <c r="T1107" i="7"/>
  <c r="U1107" i="7"/>
  <c r="V1107" i="7"/>
  <c r="W1107" i="7"/>
  <c r="X1107" i="7"/>
  <c r="Y1107" i="7"/>
  <c r="Z1107" i="7"/>
  <c r="AA1107" i="7"/>
  <c r="P1108" i="7"/>
  <c r="Q1108" i="7"/>
  <c r="R1108" i="7"/>
  <c r="S1108" i="7"/>
  <c r="T1108" i="7"/>
  <c r="U1108" i="7"/>
  <c r="V1108" i="7"/>
  <c r="W1108" i="7"/>
  <c r="X1108" i="7"/>
  <c r="Y1108" i="7"/>
  <c r="Z1108" i="7"/>
  <c r="AA1108" i="7"/>
  <c r="P1109" i="7"/>
  <c r="Q1109" i="7"/>
  <c r="R1109" i="7"/>
  <c r="S1109" i="7"/>
  <c r="T1109" i="7"/>
  <c r="U1109" i="7"/>
  <c r="V1109" i="7"/>
  <c r="W1109" i="7"/>
  <c r="X1109" i="7"/>
  <c r="Y1109" i="7"/>
  <c r="Z1109" i="7"/>
  <c r="AA1109" i="7"/>
  <c r="P1110" i="7"/>
  <c r="Q1110" i="7"/>
  <c r="R1110" i="7"/>
  <c r="S1110" i="7"/>
  <c r="T1110" i="7"/>
  <c r="U1110" i="7"/>
  <c r="V1110" i="7"/>
  <c r="W1110" i="7"/>
  <c r="X1110" i="7"/>
  <c r="Y1110" i="7"/>
  <c r="Z1110" i="7"/>
  <c r="AA1110" i="7"/>
  <c r="P1111" i="7"/>
  <c r="Q1111" i="7"/>
  <c r="R1111" i="7"/>
  <c r="S1111" i="7"/>
  <c r="T1111" i="7"/>
  <c r="U1111" i="7"/>
  <c r="V1111" i="7"/>
  <c r="W1111" i="7"/>
  <c r="X1111" i="7"/>
  <c r="Y1111" i="7"/>
  <c r="Z1111" i="7"/>
  <c r="AA1111" i="7"/>
  <c r="P1112" i="7"/>
  <c r="Q1112" i="7"/>
  <c r="R1112" i="7"/>
  <c r="S1112" i="7"/>
  <c r="T1112" i="7"/>
  <c r="U1112" i="7"/>
  <c r="V1112" i="7"/>
  <c r="W1112" i="7"/>
  <c r="X1112" i="7"/>
  <c r="Y1112" i="7"/>
  <c r="Z1112" i="7"/>
  <c r="AA1112" i="7"/>
  <c r="P1113" i="7"/>
  <c r="Q1113" i="7"/>
  <c r="R1113" i="7"/>
  <c r="S1113" i="7"/>
  <c r="T1113" i="7"/>
  <c r="U1113" i="7"/>
  <c r="V1113" i="7"/>
  <c r="W1113" i="7"/>
  <c r="X1113" i="7"/>
  <c r="Y1113" i="7"/>
  <c r="Z1113" i="7"/>
  <c r="AA1113" i="7"/>
  <c r="P1114" i="7"/>
  <c r="Q1114" i="7"/>
  <c r="R1114" i="7"/>
  <c r="S1114" i="7"/>
  <c r="T1114" i="7"/>
  <c r="U1114" i="7"/>
  <c r="V1114" i="7"/>
  <c r="W1114" i="7"/>
  <c r="X1114" i="7"/>
  <c r="Y1114" i="7"/>
  <c r="Z1114" i="7"/>
  <c r="AA1114" i="7"/>
  <c r="P1115" i="7"/>
  <c r="Q1115" i="7"/>
  <c r="R1115" i="7"/>
  <c r="S1115" i="7"/>
  <c r="T1115" i="7"/>
  <c r="U1115" i="7"/>
  <c r="V1115" i="7"/>
  <c r="W1115" i="7"/>
  <c r="X1115" i="7"/>
  <c r="Y1115" i="7"/>
  <c r="Z1115" i="7"/>
  <c r="AA1115" i="7"/>
  <c r="P1116" i="7"/>
  <c r="Q1116" i="7"/>
  <c r="R1116" i="7"/>
  <c r="S1116" i="7"/>
  <c r="T1116" i="7"/>
  <c r="U1116" i="7"/>
  <c r="V1116" i="7"/>
  <c r="W1116" i="7"/>
  <c r="X1116" i="7"/>
  <c r="Y1116" i="7"/>
  <c r="Z1116" i="7"/>
  <c r="AA1116" i="7"/>
  <c r="P1117" i="7"/>
  <c r="Q1117" i="7"/>
  <c r="R1117" i="7"/>
  <c r="S1117" i="7"/>
  <c r="T1117" i="7"/>
  <c r="U1117" i="7"/>
  <c r="V1117" i="7"/>
  <c r="W1117" i="7"/>
  <c r="X1117" i="7"/>
  <c r="Y1117" i="7"/>
  <c r="Z1117" i="7"/>
  <c r="AA1117" i="7"/>
  <c r="P1118" i="7"/>
  <c r="Q1118" i="7"/>
  <c r="R1118" i="7"/>
  <c r="S1118" i="7"/>
  <c r="T1118" i="7"/>
  <c r="U1118" i="7"/>
  <c r="V1118" i="7"/>
  <c r="W1118" i="7"/>
  <c r="X1118" i="7"/>
  <c r="Y1118" i="7"/>
  <c r="Z1118" i="7"/>
  <c r="AA1118" i="7"/>
  <c r="P1119" i="7"/>
  <c r="Q1119" i="7"/>
  <c r="R1119" i="7"/>
  <c r="S1119" i="7"/>
  <c r="T1119" i="7"/>
  <c r="U1119" i="7"/>
  <c r="V1119" i="7"/>
  <c r="W1119" i="7"/>
  <c r="X1119" i="7"/>
  <c r="Y1119" i="7"/>
  <c r="Z1119" i="7"/>
  <c r="AA1119" i="7"/>
  <c r="P1120" i="7"/>
  <c r="Q1120" i="7"/>
  <c r="R1120" i="7"/>
  <c r="S1120" i="7"/>
  <c r="T1120" i="7"/>
  <c r="U1120" i="7"/>
  <c r="V1120" i="7"/>
  <c r="W1120" i="7"/>
  <c r="X1120" i="7"/>
  <c r="Y1120" i="7"/>
  <c r="Z1120" i="7"/>
  <c r="AA1120" i="7"/>
  <c r="P1121" i="7"/>
  <c r="Q1121" i="7"/>
  <c r="R1121" i="7"/>
  <c r="S1121" i="7"/>
  <c r="T1121" i="7"/>
  <c r="U1121" i="7"/>
  <c r="V1121" i="7"/>
  <c r="W1121" i="7"/>
  <c r="X1121" i="7"/>
  <c r="Y1121" i="7"/>
  <c r="Z1121" i="7"/>
  <c r="AA1121" i="7"/>
  <c r="P1122" i="7"/>
  <c r="Q1122" i="7"/>
  <c r="R1122" i="7"/>
  <c r="S1122" i="7"/>
  <c r="T1122" i="7"/>
  <c r="U1122" i="7"/>
  <c r="V1122" i="7"/>
  <c r="W1122" i="7"/>
  <c r="X1122" i="7"/>
  <c r="Y1122" i="7"/>
  <c r="Z1122" i="7"/>
  <c r="AA1122" i="7"/>
  <c r="P1123" i="7"/>
  <c r="Q1123" i="7"/>
  <c r="R1123" i="7"/>
  <c r="S1123" i="7"/>
  <c r="T1123" i="7"/>
  <c r="U1123" i="7"/>
  <c r="V1123" i="7"/>
  <c r="W1123" i="7"/>
  <c r="X1123" i="7"/>
  <c r="Y1123" i="7"/>
  <c r="Z1123" i="7"/>
  <c r="AA1123" i="7"/>
  <c r="P1124" i="7"/>
  <c r="Q1124" i="7"/>
  <c r="R1124" i="7"/>
  <c r="S1124" i="7"/>
  <c r="T1124" i="7"/>
  <c r="U1124" i="7"/>
  <c r="V1124" i="7"/>
  <c r="W1124" i="7"/>
  <c r="X1124" i="7"/>
  <c r="Y1124" i="7"/>
  <c r="Z1124" i="7"/>
  <c r="AA1124" i="7"/>
  <c r="P1125" i="7"/>
  <c r="Q1125" i="7"/>
  <c r="R1125" i="7"/>
  <c r="S1125" i="7"/>
  <c r="T1125" i="7"/>
  <c r="U1125" i="7"/>
  <c r="V1125" i="7"/>
  <c r="W1125" i="7"/>
  <c r="X1125" i="7"/>
  <c r="Y1125" i="7"/>
  <c r="Z1125" i="7"/>
  <c r="AA1125" i="7"/>
  <c r="P1126" i="7"/>
  <c r="Q1126" i="7"/>
  <c r="R1126" i="7"/>
  <c r="S1126" i="7"/>
  <c r="T1126" i="7"/>
  <c r="U1126" i="7"/>
  <c r="V1126" i="7"/>
  <c r="W1126" i="7"/>
  <c r="X1126" i="7"/>
  <c r="Y1126" i="7"/>
  <c r="Z1126" i="7"/>
  <c r="AA1126" i="7"/>
  <c r="P1127" i="7"/>
  <c r="Q1127" i="7"/>
  <c r="R1127" i="7"/>
  <c r="S1127" i="7"/>
  <c r="T1127" i="7"/>
  <c r="U1127" i="7"/>
  <c r="V1127" i="7"/>
  <c r="W1127" i="7"/>
  <c r="X1127" i="7"/>
  <c r="Y1127" i="7"/>
  <c r="Z1127" i="7"/>
  <c r="AA1127" i="7"/>
  <c r="P1128" i="7"/>
  <c r="Q1128" i="7"/>
  <c r="R1128" i="7"/>
  <c r="S1128" i="7"/>
  <c r="T1128" i="7"/>
  <c r="U1128" i="7"/>
  <c r="V1128" i="7"/>
  <c r="W1128" i="7"/>
  <c r="X1128" i="7"/>
  <c r="Y1128" i="7"/>
  <c r="Z1128" i="7"/>
  <c r="AA1128" i="7"/>
  <c r="P1129" i="7"/>
  <c r="Q1129" i="7"/>
  <c r="R1129" i="7"/>
  <c r="S1129" i="7"/>
  <c r="T1129" i="7"/>
  <c r="U1129" i="7"/>
  <c r="V1129" i="7"/>
  <c r="W1129" i="7"/>
  <c r="X1129" i="7"/>
  <c r="Y1129" i="7"/>
  <c r="Z1129" i="7"/>
  <c r="AA1129" i="7"/>
  <c r="P1130" i="7"/>
  <c r="Q1130" i="7"/>
  <c r="R1130" i="7"/>
  <c r="S1130" i="7"/>
  <c r="T1130" i="7"/>
  <c r="U1130" i="7"/>
  <c r="V1130" i="7"/>
  <c r="W1130" i="7"/>
  <c r="X1130" i="7"/>
  <c r="Y1130" i="7"/>
  <c r="Z1130" i="7"/>
  <c r="AA1130" i="7"/>
  <c r="P1131" i="7"/>
  <c r="Q1131" i="7"/>
  <c r="R1131" i="7"/>
  <c r="S1131" i="7"/>
  <c r="T1131" i="7"/>
  <c r="U1131" i="7"/>
  <c r="V1131" i="7"/>
  <c r="W1131" i="7"/>
  <c r="X1131" i="7"/>
  <c r="Y1131" i="7"/>
  <c r="Z1131" i="7"/>
  <c r="AA1131" i="7"/>
  <c r="P1132" i="7"/>
  <c r="Q1132" i="7"/>
  <c r="R1132" i="7"/>
  <c r="S1132" i="7"/>
  <c r="T1132" i="7"/>
  <c r="U1132" i="7"/>
  <c r="V1132" i="7"/>
  <c r="W1132" i="7"/>
  <c r="X1132" i="7"/>
  <c r="Y1132" i="7"/>
  <c r="Z1132" i="7"/>
  <c r="AA1132" i="7"/>
  <c r="P1133" i="7"/>
  <c r="Q1133" i="7"/>
  <c r="R1133" i="7"/>
  <c r="S1133" i="7"/>
  <c r="T1133" i="7"/>
  <c r="U1133" i="7"/>
  <c r="V1133" i="7"/>
  <c r="W1133" i="7"/>
  <c r="X1133" i="7"/>
  <c r="Y1133" i="7"/>
  <c r="Z1133" i="7"/>
  <c r="AA1133" i="7"/>
  <c r="P1134" i="7"/>
  <c r="Q1134" i="7"/>
  <c r="R1134" i="7"/>
  <c r="S1134" i="7"/>
  <c r="T1134" i="7"/>
  <c r="U1134" i="7"/>
  <c r="V1134" i="7"/>
  <c r="W1134" i="7"/>
  <c r="X1134" i="7"/>
  <c r="Y1134" i="7"/>
  <c r="Z1134" i="7"/>
  <c r="AA1134" i="7"/>
  <c r="P1135" i="7"/>
  <c r="Q1135" i="7"/>
  <c r="R1135" i="7"/>
  <c r="S1135" i="7"/>
  <c r="T1135" i="7"/>
  <c r="U1135" i="7"/>
  <c r="V1135" i="7"/>
  <c r="W1135" i="7"/>
  <c r="X1135" i="7"/>
  <c r="Y1135" i="7"/>
  <c r="Z1135" i="7"/>
  <c r="AA1135" i="7"/>
  <c r="P1136" i="7"/>
  <c r="Q1136" i="7"/>
  <c r="R1136" i="7"/>
  <c r="S1136" i="7"/>
  <c r="T1136" i="7"/>
  <c r="U1136" i="7"/>
  <c r="V1136" i="7"/>
  <c r="W1136" i="7"/>
  <c r="X1136" i="7"/>
  <c r="Y1136" i="7"/>
  <c r="Z1136" i="7"/>
  <c r="AA1136" i="7"/>
  <c r="P1137" i="7"/>
  <c r="Q1137" i="7"/>
  <c r="R1137" i="7"/>
  <c r="S1137" i="7"/>
  <c r="T1137" i="7"/>
  <c r="U1137" i="7"/>
  <c r="V1137" i="7"/>
  <c r="W1137" i="7"/>
  <c r="X1137" i="7"/>
  <c r="Y1137" i="7"/>
  <c r="Z1137" i="7"/>
  <c r="AA1137" i="7"/>
  <c r="P1138" i="7"/>
  <c r="Q1138" i="7"/>
  <c r="R1138" i="7"/>
  <c r="S1138" i="7"/>
  <c r="T1138" i="7"/>
  <c r="U1138" i="7"/>
  <c r="V1138" i="7"/>
  <c r="W1138" i="7"/>
  <c r="X1138" i="7"/>
  <c r="Y1138" i="7"/>
  <c r="Z1138" i="7"/>
  <c r="AA1138" i="7"/>
  <c r="P1139" i="7"/>
  <c r="Q1139" i="7"/>
  <c r="R1139" i="7"/>
  <c r="S1139" i="7"/>
  <c r="T1139" i="7"/>
  <c r="U1139" i="7"/>
  <c r="V1139" i="7"/>
  <c r="W1139" i="7"/>
  <c r="X1139" i="7"/>
  <c r="Y1139" i="7"/>
  <c r="Z1139" i="7"/>
  <c r="AA1139" i="7"/>
  <c r="P1140" i="7"/>
  <c r="Q1140" i="7"/>
  <c r="R1140" i="7"/>
  <c r="S1140" i="7"/>
  <c r="T1140" i="7"/>
  <c r="U1140" i="7"/>
  <c r="V1140" i="7"/>
  <c r="W1140" i="7"/>
  <c r="X1140" i="7"/>
  <c r="Y1140" i="7"/>
  <c r="Z1140" i="7"/>
  <c r="AA1140" i="7"/>
  <c r="P1141" i="7"/>
  <c r="Q1141" i="7"/>
  <c r="R1141" i="7"/>
  <c r="S1141" i="7"/>
  <c r="T1141" i="7"/>
  <c r="U1141" i="7"/>
  <c r="V1141" i="7"/>
  <c r="W1141" i="7"/>
  <c r="X1141" i="7"/>
  <c r="Y1141" i="7"/>
  <c r="Z1141" i="7"/>
  <c r="AA1141" i="7"/>
  <c r="P1142" i="7"/>
  <c r="Q1142" i="7"/>
  <c r="R1142" i="7"/>
  <c r="S1142" i="7"/>
  <c r="T1142" i="7"/>
  <c r="U1142" i="7"/>
  <c r="V1142" i="7"/>
  <c r="W1142" i="7"/>
  <c r="X1142" i="7"/>
  <c r="Y1142" i="7"/>
  <c r="Z1142" i="7"/>
  <c r="AA1142" i="7"/>
  <c r="P1143" i="7"/>
  <c r="Q1143" i="7"/>
  <c r="R1143" i="7"/>
  <c r="S1143" i="7"/>
  <c r="T1143" i="7"/>
  <c r="U1143" i="7"/>
  <c r="V1143" i="7"/>
  <c r="W1143" i="7"/>
  <c r="X1143" i="7"/>
  <c r="Y1143" i="7"/>
  <c r="Z1143" i="7"/>
  <c r="AA1143" i="7"/>
  <c r="P1144" i="7"/>
  <c r="Q1144" i="7"/>
  <c r="R1144" i="7"/>
  <c r="S1144" i="7"/>
  <c r="T1144" i="7"/>
  <c r="U1144" i="7"/>
  <c r="V1144" i="7"/>
  <c r="W1144" i="7"/>
  <c r="X1144" i="7"/>
  <c r="Y1144" i="7"/>
  <c r="Z1144" i="7"/>
  <c r="AA1144" i="7"/>
  <c r="P1145" i="7"/>
  <c r="Q1145" i="7"/>
  <c r="R1145" i="7"/>
  <c r="S1145" i="7"/>
  <c r="T1145" i="7"/>
  <c r="U1145" i="7"/>
  <c r="V1145" i="7"/>
  <c r="W1145" i="7"/>
  <c r="X1145" i="7"/>
  <c r="Y1145" i="7"/>
  <c r="Z1145" i="7"/>
  <c r="AA1145" i="7"/>
  <c r="P1146" i="7"/>
  <c r="Q1146" i="7"/>
  <c r="R1146" i="7"/>
  <c r="S1146" i="7"/>
  <c r="T1146" i="7"/>
  <c r="U1146" i="7"/>
  <c r="V1146" i="7"/>
  <c r="W1146" i="7"/>
  <c r="X1146" i="7"/>
  <c r="Y1146" i="7"/>
  <c r="Z1146" i="7"/>
  <c r="AA1146" i="7"/>
  <c r="P1147" i="7"/>
  <c r="Q1147" i="7"/>
  <c r="R1147" i="7"/>
  <c r="S1147" i="7"/>
  <c r="T1147" i="7"/>
  <c r="U1147" i="7"/>
  <c r="V1147" i="7"/>
  <c r="W1147" i="7"/>
  <c r="X1147" i="7"/>
  <c r="Y1147" i="7"/>
  <c r="Z1147" i="7"/>
  <c r="AA1147" i="7"/>
  <c r="P1148" i="7"/>
  <c r="Q1148" i="7"/>
  <c r="R1148" i="7"/>
  <c r="S1148" i="7"/>
  <c r="T1148" i="7"/>
  <c r="U1148" i="7"/>
  <c r="V1148" i="7"/>
  <c r="W1148" i="7"/>
  <c r="X1148" i="7"/>
  <c r="Y1148" i="7"/>
  <c r="Z1148" i="7"/>
  <c r="AA1148" i="7"/>
  <c r="P1149" i="7"/>
  <c r="Q1149" i="7"/>
  <c r="R1149" i="7"/>
  <c r="S1149" i="7"/>
  <c r="T1149" i="7"/>
  <c r="U1149" i="7"/>
  <c r="V1149" i="7"/>
  <c r="W1149" i="7"/>
  <c r="X1149" i="7"/>
  <c r="Y1149" i="7"/>
  <c r="Z1149" i="7"/>
  <c r="AA1149" i="7"/>
  <c r="P1150" i="7"/>
  <c r="Q1150" i="7"/>
  <c r="R1150" i="7"/>
  <c r="S1150" i="7"/>
  <c r="T1150" i="7"/>
  <c r="U1150" i="7"/>
  <c r="V1150" i="7"/>
  <c r="W1150" i="7"/>
  <c r="X1150" i="7"/>
  <c r="Y1150" i="7"/>
  <c r="Z1150" i="7"/>
  <c r="AA1150" i="7"/>
  <c r="P1151" i="7"/>
  <c r="Q1151" i="7"/>
  <c r="R1151" i="7"/>
  <c r="S1151" i="7"/>
  <c r="T1151" i="7"/>
  <c r="U1151" i="7"/>
  <c r="V1151" i="7"/>
  <c r="W1151" i="7"/>
  <c r="X1151" i="7"/>
  <c r="Y1151" i="7"/>
  <c r="Z1151" i="7"/>
  <c r="AA1151" i="7"/>
  <c r="P1152" i="7"/>
  <c r="Q1152" i="7"/>
  <c r="R1152" i="7"/>
  <c r="S1152" i="7"/>
  <c r="T1152" i="7"/>
  <c r="U1152" i="7"/>
  <c r="V1152" i="7"/>
  <c r="W1152" i="7"/>
  <c r="X1152" i="7"/>
  <c r="Y1152" i="7"/>
  <c r="Z1152" i="7"/>
  <c r="AA1152" i="7"/>
  <c r="P1153" i="7"/>
  <c r="Q1153" i="7"/>
  <c r="R1153" i="7"/>
  <c r="S1153" i="7"/>
  <c r="T1153" i="7"/>
  <c r="U1153" i="7"/>
  <c r="V1153" i="7"/>
  <c r="W1153" i="7"/>
  <c r="X1153" i="7"/>
  <c r="Y1153" i="7"/>
  <c r="Z1153" i="7"/>
  <c r="AA1153" i="7"/>
  <c r="P1154" i="7"/>
  <c r="Q1154" i="7"/>
  <c r="R1154" i="7"/>
  <c r="S1154" i="7"/>
  <c r="T1154" i="7"/>
  <c r="U1154" i="7"/>
  <c r="V1154" i="7"/>
  <c r="W1154" i="7"/>
  <c r="X1154" i="7"/>
  <c r="Y1154" i="7"/>
  <c r="Z1154" i="7"/>
  <c r="AA1154" i="7"/>
  <c r="P1155" i="7"/>
  <c r="Q1155" i="7"/>
  <c r="R1155" i="7"/>
  <c r="S1155" i="7"/>
  <c r="T1155" i="7"/>
  <c r="U1155" i="7"/>
  <c r="V1155" i="7"/>
  <c r="W1155" i="7"/>
  <c r="X1155" i="7"/>
  <c r="Y1155" i="7"/>
  <c r="Z1155" i="7"/>
  <c r="AA1155" i="7"/>
  <c r="P1156" i="7"/>
  <c r="Q1156" i="7"/>
  <c r="R1156" i="7"/>
  <c r="S1156" i="7"/>
  <c r="T1156" i="7"/>
  <c r="U1156" i="7"/>
  <c r="V1156" i="7"/>
  <c r="W1156" i="7"/>
  <c r="X1156" i="7"/>
  <c r="Y1156" i="7"/>
  <c r="Z1156" i="7"/>
  <c r="AA1156" i="7"/>
  <c r="P1157" i="7"/>
  <c r="Q1157" i="7"/>
  <c r="R1157" i="7"/>
  <c r="S1157" i="7"/>
  <c r="T1157" i="7"/>
  <c r="U1157" i="7"/>
  <c r="V1157" i="7"/>
  <c r="W1157" i="7"/>
  <c r="X1157" i="7"/>
  <c r="Y1157" i="7"/>
  <c r="Z1157" i="7"/>
  <c r="AA1157" i="7"/>
  <c r="P1158" i="7"/>
  <c r="Q1158" i="7"/>
  <c r="R1158" i="7"/>
  <c r="S1158" i="7"/>
  <c r="T1158" i="7"/>
  <c r="U1158" i="7"/>
  <c r="V1158" i="7"/>
  <c r="W1158" i="7"/>
  <c r="X1158" i="7"/>
  <c r="Y1158" i="7"/>
  <c r="Z1158" i="7"/>
  <c r="AA1158" i="7"/>
  <c r="P1159" i="7"/>
  <c r="Q1159" i="7"/>
  <c r="R1159" i="7"/>
  <c r="S1159" i="7"/>
  <c r="T1159" i="7"/>
  <c r="U1159" i="7"/>
  <c r="V1159" i="7"/>
  <c r="W1159" i="7"/>
  <c r="X1159" i="7"/>
  <c r="Y1159" i="7"/>
  <c r="Z1159" i="7"/>
  <c r="AA1159" i="7"/>
  <c r="P1160" i="7"/>
  <c r="Q1160" i="7"/>
  <c r="R1160" i="7"/>
  <c r="S1160" i="7"/>
  <c r="T1160" i="7"/>
  <c r="U1160" i="7"/>
  <c r="V1160" i="7"/>
  <c r="W1160" i="7"/>
  <c r="X1160" i="7"/>
  <c r="Y1160" i="7"/>
  <c r="Z1160" i="7"/>
  <c r="AA1160" i="7"/>
  <c r="P1161" i="7"/>
  <c r="Q1161" i="7"/>
  <c r="R1161" i="7"/>
  <c r="S1161" i="7"/>
  <c r="T1161" i="7"/>
  <c r="U1161" i="7"/>
  <c r="V1161" i="7"/>
  <c r="W1161" i="7"/>
  <c r="X1161" i="7"/>
  <c r="Y1161" i="7"/>
  <c r="Z1161" i="7"/>
  <c r="AA1161" i="7"/>
  <c r="P1162" i="7"/>
  <c r="Q1162" i="7"/>
  <c r="R1162" i="7"/>
  <c r="S1162" i="7"/>
  <c r="T1162" i="7"/>
  <c r="U1162" i="7"/>
  <c r="V1162" i="7"/>
  <c r="W1162" i="7"/>
  <c r="X1162" i="7"/>
  <c r="Y1162" i="7"/>
  <c r="Z1162" i="7"/>
  <c r="AA1162" i="7"/>
  <c r="P1163" i="7"/>
  <c r="Q1163" i="7"/>
  <c r="R1163" i="7"/>
  <c r="S1163" i="7"/>
  <c r="T1163" i="7"/>
  <c r="U1163" i="7"/>
  <c r="V1163" i="7"/>
  <c r="W1163" i="7"/>
  <c r="X1163" i="7"/>
  <c r="Y1163" i="7"/>
  <c r="Z1163" i="7"/>
  <c r="AA1163" i="7"/>
  <c r="P1164" i="7"/>
  <c r="Q1164" i="7"/>
  <c r="R1164" i="7"/>
  <c r="S1164" i="7"/>
  <c r="T1164" i="7"/>
  <c r="U1164" i="7"/>
  <c r="V1164" i="7"/>
  <c r="W1164" i="7"/>
  <c r="X1164" i="7"/>
  <c r="Y1164" i="7"/>
  <c r="Z1164" i="7"/>
  <c r="AA1164" i="7"/>
  <c r="P1165" i="7"/>
  <c r="Q1165" i="7"/>
  <c r="R1165" i="7"/>
  <c r="S1165" i="7"/>
  <c r="T1165" i="7"/>
  <c r="U1165" i="7"/>
  <c r="V1165" i="7"/>
  <c r="W1165" i="7"/>
  <c r="X1165" i="7"/>
  <c r="Y1165" i="7"/>
  <c r="Z1165" i="7"/>
  <c r="AA1165" i="7"/>
  <c r="P1166" i="7"/>
  <c r="Q1166" i="7"/>
  <c r="R1166" i="7"/>
  <c r="S1166" i="7"/>
  <c r="T1166" i="7"/>
  <c r="U1166" i="7"/>
  <c r="V1166" i="7"/>
  <c r="W1166" i="7"/>
  <c r="X1166" i="7"/>
  <c r="Y1166" i="7"/>
  <c r="Z1166" i="7"/>
  <c r="AA1166" i="7"/>
  <c r="P1167" i="7"/>
  <c r="Q1167" i="7"/>
  <c r="R1167" i="7"/>
  <c r="S1167" i="7"/>
  <c r="T1167" i="7"/>
  <c r="U1167" i="7"/>
  <c r="V1167" i="7"/>
  <c r="W1167" i="7"/>
  <c r="X1167" i="7"/>
  <c r="Y1167" i="7"/>
  <c r="Z1167" i="7"/>
  <c r="AA1167" i="7"/>
  <c r="P1168" i="7"/>
  <c r="Q1168" i="7"/>
  <c r="R1168" i="7"/>
  <c r="S1168" i="7"/>
  <c r="T1168" i="7"/>
  <c r="U1168" i="7"/>
  <c r="V1168" i="7"/>
  <c r="W1168" i="7"/>
  <c r="X1168" i="7"/>
  <c r="Y1168" i="7"/>
  <c r="Z1168" i="7"/>
  <c r="AA1168" i="7"/>
  <c r="P1169" i="7"/>
  <c r="Q1169" i="7"/>
  <c r="R1169" i="7"/>
  <c r="S1169" i="7"/>
  <c r="T1169" i="7"/>
  <c r="U1169" i="7"/>
  <c r="V1169" i="7"/>
  <c r="W1169" i="7"/>
  <c r="X1169" i="7"/>
  <c r="Y1169" i="7"/>
  <c r="Z1169" i="7"/>
  <c r="AA1169" i="7"/>
  <c r="P1170" i="7"/>
  <c r="Q1170" i="7"/>
  <c r="R1170" i="7"/>
  <c r="S1170" i="7"/>
  <c r="T1170" i="7"/>
  <c r="U1170" i="7"/>
  <c r="V1170" i="7"/>
  <c r="W1170" i="7"/>
  <c r="X1170" i="7"/>
  <c r="Y1170" i="7"/>
  <c r="Z1170" i="7"/>
  <c r="AA1170" i="7"/>
  <c r="P1171" i="7"/>
  <c r="Q1171" i="7"/>
  <c r="R1171" i="7"/>
  <c r="S1171" i="7"/>
  <c r="T1171" i="7"/>
  <c r="U1171" i="7"/>
  <c r="V1171" i="7"/>
  <c r="W1171" i="7"/>
  <c r="X1171" i="7"/>
  <c r="Y1171" i="7"/>
  <c r="Z1171" i="7"/>
  <c r="AA1171" i="7"/>
  <c r="P1172" i="7"/>
  <c r="Q1172" i="7"/>
  <c r="R1172" i="7"/>
  <c r="S1172" i="7"/>
  <c r="T1172" i="7"/>
  <c r="U1172" i="7"/>
  <c r="V1172" i="7"/>
  <c r="W1172" i="7"/>
  <c r="X1172" i="7"/>
  <c r="Y1172" i="7"/>
  <c r="Z1172" i="7"/>
  <c r="AA1172" i="7"/>
  <c r="P1173" i="7"/>
  <c r="Q1173" i="7"/>
  <c r="R1173" i="7"/>
  <c r="S1173" i="7"/>
  <c r="T1173" i="7"/>
  <c r="U1173" i="7"/>
  <c r="V1173" i="7"/>
  <c r="W1173" i="7"/>
  <c r="X1173" i="7"/>
  <c r="Y1173" i="7"/>
  <c r="Z1173" i="7"/>
  <c r="AA1173" i="7"/>
  <c r="P1174" i="7"/>
  <c r="Q1174" i="7"/>
  <c r="R1174" i="7"/>
  <c r="S1174" i="7"/>
  <c r="T1174" i="7"/>
  <c r="U1174" i="7"/>
  <c r="V1174" i="7"/>
  <c r="W1174" i="7"/>
  <c r="X1174" i="7"/>
  <c r="Y1174" i="7"/>
  <c r="Z1174" i="7"/>
  <c r="AA1174" i="7"/>
  <c r="P1175" i="7"/>
  <c r="Q1175" i="7"/>
  <c r="R1175" i="7"/>
  <c r="S1175" i="7"/>
  <c r="T1175" i="7"/>
  <c r="U1175" i="7"/>
  <c r="V1175" i="7"/>
  <c r="W1175" i="7"/>
  <c r="X1175" i="7"/>
  <c r="Y1175" i="7"/>
  <c r="Z1175" i="7"/>
  <c r="AA1175" i="7"/>
  <c r="P1176" i="7"/>
  <c r="Q1176" i="7"/>
  <c r="R1176" i="7"/>
  <c r="S1176" i="7"/>
  <c r="T1176" i="7"/>
  <c r="U1176" i="7"/>
  <c r="V1176" i="7"/>
  <c r="W1176" i="7"/>
  <c r="X1176" i="7"/>
  <c r="Y1176" i="7"/>
  <c r="Z1176" i="7"/>
  <c r="AA1176" i="7"/>
  <c r="P1177" i="7"/>
  <c r="Q1177" i="7"/>
  <c r="R1177" i="7"/>
  <c r="S1177" i="7"/>
  <c r="T1177" i="7"/>
  <c r="U1177" i="7"/>
  <c r="V1177" i="7"/>
  <c r="W1177" i="7"/>
  <c r="X1177" i="7"/>
  <c r="Y1177" i="7"/>
  <c r="Z1177" i="7"/>
  <c r="AA1177" i="7"/>
  <c r="P1178" i="7"/>
  <c r="Q1178" i="7"/>
  <c r="R1178" i="7"/>
  <c r="S1178" i="7"/>
  <c r="T1178" i="7"/>
  <c r="U1178" i="7"/>
  <c r="V1178" i="7"/>
  <c r="W1178" i="7"/>
  <c r="X1178" i="7"/>
  <c r="Y1178" i="7"/>
  <c r="Z1178" i="7"/>
  <c r="AA1178" i="7"/>
  <c r="P1179" i="7"/>
  <c r="Q1179" i="7"/>
  <c r="R1179" i="7"/>
  <c r="S1179" i="7"/>
  <c r="T1179" i="7"/>
  <c r="U1179" i="7"/>
  <c r="V1179" i="7"/>
  <c r="W1179" i="7"/>
  <c r="X1179" i="7"/>
  <c r="Y1179" i="7"/>
  <c r="Z1179" i="7"/>
  <c r="AA1179" i="7"/>
  <c r="P1180" i="7"/>
  <c r="Q1180" i="7"/>
  <c r="R1180" i="7"/>
  <c r="S1180" i="7"/>
  <c r="T1180" i="7"/>
  <c r="U1180" i="7"/>
  <c r="V1180" i="7"/>
  <c r="W1180" i="7"/>
  <c r="X1180" i="7"/>
  <c r="Y1180" i="7"/>
  <c r="Z1180" i="7"/>
  <c r="AA1180" i="7"/>
  <c r="P1181" i="7"/>
  <c r="Q1181" i="7"/>
  <c r="R1181" i="7"/>
  <c r="S1181" i="7"/>
  <c r="T1181" i="7"/>
  <c r="U1181" i="7"/>
  <c r="V1181" i="7"/>
  <c r="W1181" i="7"/>
  <c r="X1181" i="7"/>
  <c r="Y1181" i="7"/>
  <c r="Z1181" i="7"/>
  <c r="AA1181" i="7"/>
  <c r="P1182" i="7"/>
  <c r="Q1182" i="7"/>
  <c r="R1182" i="7"/>
  <c r="S1182" i="7"/>
  <c r="T1182" i="7"/>
  <c r="U1182" i="7"/>
  <c r="V1182" i="7"/>
  <c r="W1182" i="7"/>
  <c r="X1182" i="7"/>
  <c r="Y1182" i="7"/>
  <c r="Z1182" i="7"/>
  <c r="AA1182" i="7"/>
  <c r="P1183" i="7"/>
  <c r="Q1183" i="7"/>
  <c r="R1183" i="7"/>
  <c r="S1183" i="7"/>
  <c r="T1183" i="7"/>
  <c r="U1183" i="7"/>
  <c r="V1183" i="7"/>
  <c r="W1183" i="7"/>
  <c r="X1183" i="7"/>
  <c r="Y1183" i="7"/>
  <c r="Z1183" i="7"/>
  <c r="AA1183" i="7"/>
  <c r="P1184" i="7"/>
  <c r="Q1184" i="7"/>
  <c r="R1184" i="7"/>
  <c r="S1184" i="7"/>
  <c r="T1184" i="7"/>
  <c r="U1184" i="7"/>
  <c r="V1184" i="7"/>
  <c r="W1184" i="7"/>
  <c r="X1184" i="7"/>
  <c r="Y1184" i="7"/>
  <c r="Z1184" i="7"/>
  <c r="AA1184" i="7"/>
  <c r="P1185" i="7"/>
  <c r="Q1185" i="7"/>
  <c r="R1185" i="7"/>
  <c r="S1185" i="7"/>
  <c r="T1185" i="7"/>
  <c r="U1185" i="7"/>
  <c r="V1185" i="7"/>
  <c r="W1185" i="7"/>
  <c r="X1185" i="7"/>
  <c r="Y1185" i="7"/>
  <c r="Z1185" i="7"/>
  <c r="AA1185" i="7"/>
  <c r="P1186" i="7"/>
  <c r="Q1186" i="7"/>
  <c r="R1186" i="7"/>
  <c r="S1186" i="7"/>
  <c r="T1186" i="7"/>
  <c r="U1186" i="7"/>
  <c r="V1186" i="7"/>
  <c r="W1186" i="7"/>
  <c r="X1186" i="7"/>
  <c r="Y1186" i="7"/>
  <c r="Z1186" i="7"/>
  <c r="AA1186" i="7"/>
  <c r="P1187" i="7"/>
  <c r="Q1187" i="7"/>
  <c r="R1187" i="7"/>
  <c r="S1187" i="7"/>
  <c r="T1187" i="7"/>
  <c r="U1187" i="7"/>
  <c r="V1187" i="7"/>
  <c r="W1187" i="7"/>
  <c r="X1187" i="7"/>
  <c r="Y1187" i="7"/>
  <c r="Z1187" i="7"/>
  <c r="AA1187" i="7"/>
  <c r="P1188" i="7"/>
  <c r="Q1188" i="7"/>
  <c r="R1188" i="7"/>
  <c r="S1188" i="7"/>
  <c r="T1188" i="7"/>
  <c r="U1188" i="7"/>
  <c r="V1188" i="7"/>
  <c r="W1188" i="7"/>
  <c r="X1188" i="7"/>
  <c r="Y1188" i="7"/>
  <c r="Z1188" i="7"/>
  <c r="AA1188" i="7"/>
  <c r="P1189" i="7"/>
  <c r="Q1189" i="7"/>
  <c r="R1189" i="7"/>
  <c r="S1189" i="7"/>
  <c r="T1189" i="7"/>
  <c r="U1189" i="7"/>
  <c r="V1189" i="7"/>
  <c r="W1189" i="7"/>
  <c r="X1189" i="7"/>
  <c r="Y1189" i="7"/>
  <c r="Z1189" i="7"/>
  <c r="AA1189" i="7"/>
  <c r="P1190" i="7"/>
  <c r="Q1190" i="7"/>
  <c r="R1190" i="7"/>
  <c r="S1190" i="7"/>
  <c r="T1190" i="7"/>
  <c r="U1190" i="7"/>
  <c r="V1190" i="7"/>
  <c r="W1190" i="7"/>
  <c r="X1190" i="7"/>
  <c r="Y1190" i="7"/>
  <c r="Z1190" i="7"/>
  <c r="AA1190" i="7"/>
  <c r="P1191" i="7"/>
  <c r="Q1191" i="7"/>
  <c r="R1191" i="7"/>
  <c r="S1191" i="7"/>
  <c r="T1191" i="7"/>
  <c r="U1191" i="7"/>
  <c r="V1191" i="7"/>
  <c r="W1191" i="7"/>
  <c r="X1191" i="7"/>
  <c r="Y1191" i="7"/>
  <c r="Z1191" i="7"/>
  <c r="AA1191" i="7"/>
  <c r="P1192" i="7"/>
  <c r="Q1192" i="7"/>
  <c r="R1192" i="7"/>
  <c r="S1192" i="7"/>
  <c r="T1192" i="7"/>
  <c r="U1192" i="7"/>
  <c r="V1192" i="7"/>
  <c r="W1192" i="7"/>
  <c r="X1192" i="7"/>
  <c r="Y1192" i="7"/>
  <c r="Z1192" i="7"/>
  <c r="AA1192" i="7"/>
  <c r="P1193" i="7"/>
  <c r="Q1193" i="7"/>
  <c r="R1193" i="7"/>
  <c r="S1193" i="7"/>
  <c r="T1193" i="7"/>
  <c r="U1193" i="7"/>
  <c r="V1193" i="7"/>
  <c r="W1193" i="7"/>
  <c r="X1193" i="7"/>
  <c r="Y1193" i="7"/>
  <c r="Z1193" i="7"/>
  <c r="AA1193" i="7"/>
  <c r="P1194" i="7"/>
  <c r="Q1194" i="7"/>
  <c r="R1194" i="7"/>
  <c r="S1194" i="7"/>
  <c r="T1194" i="7"/>
  <c r="U1194" i="7"/>
  <c r="V1194" i="7"/>
  <c r="W1194" i="7"/>
  <c r="X1194" i="7"/>
  <c r="Y1194" i="7"/>
  <c r="Z1194" i="7"/>
  <c r="AA1194" i="7"/>
  <c r="P1195" i="7"/>
  <c r="Q1195" i="7"/>
  <c r="R1195" i="7"/>
  <c r="S1195" i="7"/>
  <c r="T1195" i="7"/>
  <c r="U1195" i="7"/>
  <c r="V1195" i="7"/>
  <c r="W1195" i="7"/>
  <c r="X1195" i="7"/>
  <c r="Y1195" i="7"/>
  <c r="Z1195" i="7"/>
  <c r="AA1195" i="7"/>
  <c r="P1196" i="7"/>
  <c r="Q1196" i="7"/>
  <c r="R1196" i="7"/>
  <c r="S1196" i="7"/>
  <c r="T1196" i="7"/>
  <c r="U1196" i="7"/>
  <c r="V1196" i="7"/>
  <c r="W1196" i="7"/>
  <c r="X1196" i="7"/>
  <c r="Y1196" i="7"/>
  <c r="Z1196" i="7"/>
  <c r="AA1196" i="7"/>
  <c r="P1197" i="7"/>
  <c r="Q1197" i="7"/>
  <c r="R1197" i="7"/>
  <c r="S1197" i="7"/>
  <c r="T1197" i="7"/>
  <c r="U1197" i="7"/>
  <c r="V1197" i="7"/>
  <c r="W1197" i="7"/>
  <c r="X1197" i="7"/>
  <c r="Y1197" i="7"/>
  <c r="Z1197" i="7"/>
  <c r="AA1197" i="7"/>
  <c r="P1198" i="7"/>
  <c r="Q1198" i="7"/>
  <c r="R1198" i="7"/>
  <c r="S1198" i="7"/>
  <c r="T1198" i="7"/>
  <c r="U1198" i="7"/>
  <c r="V1198" i="7"/>
  <c r="W1198" i="7"/>
  <c r="X1198" i="7"/>
  <c r="Y1198" i="7"/>
  <c r="Z1198" i="7"/>
  <c r="AA1198" i="7"/>
  <c r="P1199" i="7"/>
  <c r="Q1199" i="7"/>
  <c r="R1199" i="7"/>
  <c r="S1199" i="7"/>
  <c r="T1199" i="7"/>
  <c r="U1199" i="7"/>
  <c r="V1199" i="7"/>
  <c r="W1199" i="7"/>
  <c r="X1199" i="7"/>
  <c r="Y1199" i="7"/>
  <c r="Z1199" i="7"/>
  <c r="AA1199" i="7"/>
  <c r="P1200" i="7"/>
  <c r="Q1200" i="7"/>
  <c r="R1200" i="7"/>
  <c r="S1200" i="7"/>
  <c r="T1200" i="7"/>
  <c r="U1200" i="7"/>
  <c r="V1200" i="7"/>
  <c r="W1200" i="7"/>
  <c r="X1200" i="7"/>
  <c r="Y1200" i="7"/>
  <c r="Z1200" i="7"/>
  <c r="AA1200" i="7"/>
  <c r="P1201" i="7"/>
  <c r="Q1201" i="7"/>
  <c r="R1201" i="7"/>
  <c r="S1201" i="7"/>
  <c r="T1201" i="7"/>
  <c r="U1201" i="7"/>
  <c r="V1201" i="7"/>
  <c r="W1201" i="7"/>
  <c r="X1201" i="7"/>
  <c r="Y1201" i="7"/>
  <c r="Z1201" i="7"/>
  <c r="AA1201" i="7"/>
  <c r="P1202" i="7"/>
  <c r="Q1202" i="7"/>
  <c r="R1202" i="7"/>
  <c r="S1202" i="7"/>
  <c r="T1202" i="7"/>
  <c r="U1202" i="7"/>
  <c r="V1202" i="7"/>
  <c r="W1202" i="7"/>
  <c r="X1202" i="7"/>
  <c r="Y1202" i="7"/>
  <c r="Z1202" i="7"/>
  <c r="AA1202" i="7"/>
  <c r="P1203" i="7"/>
  <c r="Q1203" i="7"/>
  <c r="R1203" i="7"/>
  <c r="S1203" i="7"/>
  <c r="T1203" i="7"/>
  <c r="U1203" i="7"/>
  <c r="V1203" i="7"/>
  <c r="W1203" i="7"/>
  <c r="X1203" i="7"/>
  <c r="Y1203" i="7"/>
  <c r="Z1203" i="7"/>
  <c r="AA1203" i="7"/>
  <c r="P1204" i="7"/>
  <c r="Q1204" i="7"/>
  <c r="R1204" i="7"/>
  <c r="S1204" i="7"/>
  <c r="T1204" i="7"/>
  <c r="U1204" i="7"/>
  <c r="V1204" i="7"/>
  <c r="W1204" i="7"/>
  <c r="X1204" i="7"/>
  <c r="Y1204" i="7"/>
  <c r="Z1204" i="7"/>
  <c r="AA1204" i="7"/>
  <c r="P1205" i="7"/>
  <c r="Q1205" i="7"/>
  <c r="R1205" i="7"/>
  <c r="S1205" i="7"/>
  <c r="T1205" i="7"/>
  <c r="U1205" i="7"/>
  <c r="V1205" i="7"/>
  <c r="W1205" i="7"/>
  <c r="X1205" i="7"/>
  <c r="Y1205" i="7"/>
  <c r="Z1205" i="7"/>
  <c r="AA1205" i="7"/>
  <c r="P1206" i="7"/>
  <c r="Q1206" i="7"/>
  <c r="R1206" i="7"/>
  <c r="S1206" i="7"/>
  <c r="T1206" i="7"/>
  <c r="U1206" i="7"/>
  <c r="V1206" i="7"/>
  <c r="W1206" i="7"/>
  <c r="X1206" i="7"/>
  <c r="Y1206" i="7"/>
  <c r="Z1206" i="7"/>
  <c r="AA1206" i="7"/>
  <c r="P1207" i="7"/>
  <c r="Q1207" i="7"/>
  <c r="R1207" i="7"/>
  <c r="S1207" i="7"/>
  <c r="T1207" i="7"/>
  <c r="U1207" i="7"/>
  <c r="V1207" i="7"/>
  <c r="W1207" i="7"/>
  <c r="X1207" i="7"/>
  <c r="Y1207" i="7"/>
  <c r="Z1207" i="7"/>
  <c r="AA1207" i="7"/>
  <c r="P1208" i="7"/>
  <c r="Q1208" i="7"/>
  <c r="R1208" i="7"/>
  <c r="S1208" i="7"/>
  <c r="T1208" i="7"/>
  <c r="U1208" i="7"/>
  <c r="V1208" i="7"/>
  <c r="W1208" i="7"/>
  <c r="X1208" i="7"/>
  <c r="Y1208" i="7"/>
  <c r="Z1208" i="7"/>
  <c r="AA1208" i="7"/>
  <c r="P1209" i="7"/>
  <c r="Q1209" i="7"/>
  <c r="R1209" i="7"/>
  <c r="S1209" i="7"/>
  <c r="T1209" i="7"/>
  <c r="U1209" i="7"/>
  <c r="V1209" i="7"/>
  <c r="W1209" i="7"/>
  <c r="X1209" i="7"/>
  <c r="Y1209" i="7"/>
  <c r="Z1209" i="7"/>
  <c r="AA1209" i="7"/>
  <c r="P1210" i="7"/>
  <c r="Q1210" i="7"/>
  <c r="R1210" i="7"/>
  <c r="S1210" i="7"/>
  <c r="T1210" i="7"/>
  <c r="U1210" i="7"/>
  <c r="V1210" i="7"/>
  <c r="W1210" i="7"/>
  <c r="X1210" i="7"/>
  <c r="Y1210" i="7"/>
  <c r="Z1210" i="7"/>
  <c r="AA1210" i="7"/>
  <c r="P1211" i="7"/>
  <c r="Q1211" i="7"/>
  <c r="R1211" i="7"/>
  <c r="S1211" i="7"/>
  <c r="T1211" i="7"/>
  <c r="U1211" i="7"/>
  <c r="V1211" i="7"/>
  <c r="W1211" i="7"/>
  <c r="X1211" i="7"/>
  <c r="Y1211" i="7"/>
  <c r="Z1211" i="7"/>
  <c r="AA1211" i="7"/>
  <c r="P1212" i="7"/>
  <c r="Q1212" i="7"/>
  <c r="R1212" i="7"/>
  <c r="S1212" i="7"/>
  <c r="T1212" i="7"/>
  <c r="U1212" i="7"/>
  <c r="V1212" i="7"/>
  <c r="W1212" i="7"/>
  <c r="X1212" i="7"/>
  <c r="Y1212" i="7"/>
  <c r="Z1212" i="7"/>
  <c r="AA1212" i="7"/>
  <c r="P1213" i="7"/>
  <c r="Q1213" i="7"/>
  <c r="R1213" i="7"/>
  <c r="S1213" i="7"/>
  <c r="T1213" i="7"/>
  <c r="U1213" i="7"/>
  <c r="V1213" i="7"/>
  <c r="W1213" i="7"/>
  <c r="X1213" i="7"/>
  <c r="Y1213" i="7"/>
  <c r="Z1213" i="7"/>
  <c r="AA1213" i="7"/>
  <c r="P1214" i="7"/>
  <c r="Q1214" i="7"/>
  <c r="R1214" i="7"/>
  <c r="S1214" i="7"/>
  <c r="T1214" i="7"/>
  <c r="U1214" i="7"/>
  <c r="V1214" i="7"/>
  <c r="W1214" i="7"/>
  <c r="X1214" i="7"/>
  <c r="Y1214" i="7"/>
  <c r="Z1214" i="7"/>
  <c r="AA1214" i="7"/>
  <c r="P1215" i="7"/>
  <c r="Q1215" i="7"/>
  <c r="R1215" i="7"/>
  <c r="S1215" i="7"/>
  <c r="T1215" i="7"/>
  <c r="U1215" i="7"/>
  <c r="V1215" i="7"/>
  <c r="W1215" i="7"/>
  <c r="X1215" i="7"/>
  <c r="Y1215" i="7"/>
  <c r="Z1215" i="7"/>
  <c r="AA1215" i="7"/>
  <c r="P1216" i="7"/>
  <c r="Q1216" i="7"/>
  <c r="R1216" i="7"/>
  <c r="S1216" i="7"/>
  <c r="T1216" i="7"/>
  <c r="U1216" i="7"/>
  <c r="V1216" i="7"/>
  <c r="W1216" i="7"/>
  <c r="X1216" i="7"/>
  <c r="Y1216" i="7"/>
  <c r="Z1216" i="7"/>
  <c r="AA1216" i="7"/>
  <c r="P1217" i="7"/>
  <c r="Q1217" i="7"/>
  <c r="R1217" i="7"/>
  <c r="S1217" i="7"/>
  <c r="T1217" i="7"/>
  <c r="U1217" i="7"/>
  <c r="V1217" i="7"/>
  <c r="W1217" i="7"/>
  <c r="X1217" i="7"/>
  <c r="Y1217" i="7"/>
  <c r="Z1217" i="7"/>
  <c r="AA1217" i="7"/>
  <c r="P1218" i="7"/>
  <c r="Q1218" i="7"/>
  <c r="R1218" i="7"/>
  <c r="S1218" i="7"/>
  <c r="T1218" i="7"/>
  <c r="U1218" i="7"/>
  <c r="V1218" i="7"/>
  <c r="W1218" i="7"/>
  <c r="X1218" i="7"/>
  <c r="Y1218" i="7"/>
  <c r="Z1218" i="7"/>
  <c r="AA1218" i="7"/>
  <c r="P1219" i="7"/>
  <c r="Q1219" i="7"/>
  <c r="R1219" i="7"/>
  <c r="S1219" i="7"/>
  <c r="T1219" i="7"/>
  <c r="U1219" i="7"/>
  <c r="V1219" i="7"/>
  <c r="W1219" i="7"/>
  <c r="X1219" i="7"/>
  <c r="Y1219" i="7"/>
  <c r="Z1219" i="7"/>
  <c r="AA1219" i="7"/>
  <c r="P1220" i="7"/>
  <c r="Q1220" i="7"/>
  <c r="R1220" i="7"/>
  <c r="S1220" i="7"/>
  <c r="T1220" i="7"/>
  <c r="U1220" i="7"/>
  <c r="V1220" i="7"/>
  <c r="W1220" i="7"/>
  <c r="X1220" i="7"/>
  <c r="Y1220" i="7"/>
  <c r="Z1220" i="7"/>
  <c r="AA1220" i="7"/>
  <c r="P1221" i="7"/>
  <c r="Q1221" i="7"/>
  <c r="R1221" i="7"/>
  <c r="S1221" i="7"/>
  <c r="T1221" i="7"/>
  <c r="U1221" i="7"/>
  <c r="V1221" i="7"/>
  <c r="W1221" i="7"/>
  <c r="X1221" i="7"/>
  <c r="Y1221" i="7"/>
  <c r="Z1221" i="7"/>
  <c r="AA1221" i="7"/>
  <c r="P1222" i="7"/>
  <c r="Q1222" i="7"/>
  <c r="R1222" i="7"/>
  <c r="S1222" i="7"/>
  <c r="T1222" i="7"/>
  <c r="U1222" i="7"/>
  <c r="V1222" i="7"/>
  <c r="W1222" i="7"/>
  <c r="X1222" i="7"/>
  <c r="Y1222" i="7"/>
  <c r="Z1222" i="7"/>
  <c r="AA1222" i="7"/>
  <c r="P1223" i="7"/>
  <c r="Q1223" i="7"/>
  <c r="R1223" i="7"/>
  <c r="S1223" i="7"/>
  <c r="T1223" i="7"/>
  <c r="U1223" i="7"/>
  <c r="V1223" i="7"/>
  <c r="W1223" i="7"/>
  <c r="X1223" i="7"/>
  <c r="Y1223" i="7"/>
  <c r="Z1223" i="7"/>
  <c r="AA1223" i="7"/>
  <c r="P1224" i="7"/>
  <c r="Q1224" i="7"/>
  <c r="R1224" i="7"/>
  <c r="S1224" i="7"/>
  <c r="T1224" i="7"/>
  <c r="U1224" i="7"/>
  <c r="V1224" i="7"/>
  <c r="W1224" i="7"/>
  <c r="X1224" i="7"/>
  <c r="Y1224" i="7"/>
  <c r="Z1224" i="7"/>
  <c r="AA1224" i="7"/>
  <c r="P1225" i="7"/>
  <c r="Q1225" i="7"/>
  <c r="R1225" i="7"/>
  <c r="S1225" i="7"/>
  <c r="T1225" i="7"/>
  <c r="U1225" i="7"/>
  <c r="V1225" i="7"/>
  <c r="W1225" i="7"/>
  <c r="X1225" i="7"/>
  <c r="Y1225" i="7"/>
  <c r="Z1225" i="7"/>
  <c r="AA1225" i="7"/>
  <c r="P1226" i="7"/>
  <c r="Q1226" i="7"/>
  <c r="R1226" i="7"/>
  <c r="S1226" i="7"/>
  <c r="T1226" i="7"/>
  <c r="U1226" i="7"/>
  <c r="V1226" i="7"/>
  <c r="W1226" i="7"/>
  <c r="X1226" i="7"/>
  <c r="Y1226" i="7"/>
  <c r="Z1226" i="7"/>
  <c r="AA1226" i="7"/>
  <c r="P1227" i="7"/>
  <c r="Q1227" i="7"/>
  <c r="R1227" i="7"/>
  <c r="S1227" i="7"/>
  <c r="T1227" i="7"/>
  <c r="U1227" i="7"/>
  <c r="V1227" i="7"/>
  <c r="W1227" i="7"/>
  <c r="X1227" i="7"/>
  <c r="Y1227" i="7"/>
  <c r="Z1227" i="7"/>
  <c r="AA1227" i="7"/>
  <c r="P1228" i="7"/>
  <c r="Q1228" i="7"/>
  <c r="R1228" i="7"/>
  <c r="S1228" i="7"/>
  <c r="T1228" i="7"/>
  <c r="U1228" i="7"/>
  <c r="V1228" i="7"/>
  <c r="W1228" i="7"/>
  <c r="X1228" i="7"/>
  <c r="Y1228" i="7"/>
  <c r="Z1228" i="7"/>
  <c r="AA1228" i="7"/>
  <c r="P1229" i="7"/>
  <c r="Q1229" i="7"/>
  <c r="R1229" i="7"/>
  <c r="S1229" i="7"/>
  <c r="T1229" i="7"/>
  <c r="U1229" i="7"/>
  <c r="V1229" i="7"/>
  <c r="W1229" i="7"/>
  <c r="X1229" i="7"/>
  <c r="Y1229" i="7"/>
  <c r="Z1229" i="7"/>
  <c r="AA1229" i="7"/>
  <c r="P1230" i="7"/>
  <c r="Q1230" i="7"/>
  <c r="R1230" i="7"/>
  <c r="S1230" i="7"/>
  <c r="T1230" i="7"/>
  <c r="U1230" i="7"/>
  <c r="V1230" i="7"/>
  <c r="W1230" i="7"/>
  <c r="X1230" i="7"/>
  <c r="Y1230" i="7"/>
  <c r="Z1230" i="7"/>
  <c r="AA1230" i="7"/>
  <c r="P1231" i="7"/>
  <c r="Q1231" i="7"/>
  <c r="R1231" i="7"/>
  <c r="S1231" i="7"/>
  <c r="T1231" i="7"/>
  <c r="U1231" i="7"/>
  <c r="V1231" i="7"/>
  <c r="W1231" i="7"/>
  <c r="X1231" i="7"/>
  <c r="Y1231" i="7"/>
  <c r="Z1231" i="7"/>
  <c r="AA1231" i="7"/>
  <c r="P1232" i="7"/>
  <c r="Q1232" i="7"/>
  <c r="R1232" i="7"/>
  <c r="S1232" i="7"/>
  <c r="T1232" i="7"/>
  <c r="U1232" i="7"/>
  <c r="V1232" i="7"/>
  <c r="W1232" i="7"/>
  <c r="X1232" i="7"/>
  <c r="Y1232" i="7"/>
  <c r="Z1232" i="7"/>
  <c r="AA1232" i="7"/>
  <c r="P1233" i="7"/>
  <c r="Q1233" i="7"/>
  <c r="R1233" i="7"/>
  <c r="S1233" i="7"/>
  <c r="T1233" i="7"/>
  <c r="U1233" i="7"/>
  <c r="V1233" i="7"/>
  <c r="W1233" i="7"/>
  <c r="X1233" i="7"/>
  <c r="Y1233" i="7"/>
  <c r="Z1233" i="7"/>
  <c r="AA1233" i="7"/>
  <c r="P1234" i="7"/>
  <c r="Q1234" i="7"/>
  <c r="R1234" i="7"/>
  <c r="S1234" i="7"/>
  <c r="T1234" i="7"/>
  <c r="U1234" i="7"/>
  <c r="V1234" i="7"/>
  <c r="W1234" i="7"/>
  <c r="X1234" i="7"/>
  <c r="Y1234" i="7"/>
  <c r="Z1234" i="7"/>
  <c r="AA1234" i="7"/>
  <c r="P1235" i="7"/>
  <c r="Q1235" i="7"/>
  <c r="R1235" i="7"/>
  <c r="S1235" i="7"/>
  <c r="T1235" i="7"/>
  <c r="U1235" i="7"/>
  <c r="V1235" i="7"/>
  <c r="W1235" i="7"/>
  <c r="X1235" i="7"/>
  <c r="Y1235" i="7"/>
  <c r="Z1235" i="7"/>
  <c r="AA1235" i="7"/>
  <c r="P1236" i="7"/>
  <c r="Q1236" i="7"/>
  <c r="R1236" i="7"/>
  <c r="S1236" i="7"/>
  <c r="T1236" i="7"/>
  <c r="U1236" i="7"/>
  <c r="V1236" i="7"/>
  <c r="W1236" i="7"/>
  <c r="X1236" i="7"/>
  <c r="Y1236" i="7"/>
  <c r="Z1236" i="7"/>
  <c r="AA1236" i="7"/>
  <c r="P1237" i="7"/>
  <c r="Q1237" i="7"/>
  <c r="R1237" i="7"/>
  <c r="S1237" i="7"/>
  <c r="T1237" i="7"/>
  <c r="U1237" i="7"/>
  <c r="V1237" i="7"/>
  <c r="W1237" i="7"/>
  <c r="X1237" i="7"/>
  <c r="Y1237" i="7"/>
  <c r="Z1237" i="7"/>
  <c r="AA1237" i="7"/>
  <c r="P1238" i="7"/>
  <c r="Q1238" i="7"/>
  <c r="R1238" i="7"/>
  <c r="S1238" i="7"/>
  <c r="T1238" i="7"/>
  <c r="U1238" i="7"/>
  <c r="V1238" i="7"/>
  <c r="W1238" i="7"/>
  <c r="X1238" i="7"/>
  <c r="Y1238" i="7"/>
  <c r="Z1238" i="7"/>
  <c r="AA1238" i="7"/>
  <c r="P1239" i="7"/>
  <c r="Q1239" i="7"/>
  <c r="R1239" i="7"/>
  <c r="S1239" i="7"/>
  <c r="T1239" i="7"/>
  <c r="U1239" i="7"/>
  <c r="V1239" i="7"/>
  <c r="W1239" i="7"/>
  <c r="X1239" i="7"/>
  <c r="Y1239" i="7"/>
  <c r="Z1239" i="7"/>
  <c r="AA1239" i="7"/>
  <c r="P1240" i="7"/>
  <c r="Q1240" i="7"/>
  <c r="R1240" i="7"/>
  <c r="S1240" i="7"/>
  <c r="T1240" i="7"/>
  <c r="U1240" i="7"/>
  <c r="V1240" i="7"/>
  <c r="W1240" i="7"/>
  <c r="X1240" i="7"/>
  <c r="Y1240" i="7"/>
  <c r="Z1240" i="7"/>
  <c r="AA1240" i="7"/>
  <c r="P1241" i="7"/>
  <c r="Q1241" i="7"/>
  <c r="R1241" i="7"/>
  <c r="S1241" i="7"/>
  <c r="T1241" i="7"/>
  <c r="U1241" i="7"/>
  <c r="V1241" i="7"/>
  <c r="W1241" i="7"/>
  <c r="X1241" i="7"/>
  <c r="Y1241" i="7"/>
  <c r="Z1241" i="7"/>
  <c r="AA1241" i="7"/>
  <c r="P1242" i="7"/>
  <c r="Q1242" i="7"/>
  <c r="R1242" i="7"/>
  <c r="S1242" i="7"/>
  <c r="T1242" i="7"/>
  <c r="U1242" i="7"/>
  <c r="V1242" i="7"/>
  <c r="W1242" i="7"/>
  <c r="X1242" i="7"/>
  <c r="Y1242" i="7"/>
  <c r="Z1242" i="7"/>
  <c r="AA1242" i="7"/>
  <c r="P1243" i="7"/>
  <c r="Q1243" i="7"/>
  <c r="R1243" i="7"/>
  <c r="S1243" i="7"/>
  <c r="T1243" i="7"/>
  <c r="U1243" i="7"/>
  <c r="V1243" i="7"/>
  <c r="W1243" i="7"/>
  <c r="X1243" i="7"/>
  <c r="Y1243" i="7"/>
  <c r="Z1243" i="7"/>
  <c r="AA1243" i="7"/>
  <c r="P1244" i="7"/>
  <c r="Q1244" i="7"/>
  <c r="R1244" i="7"/>
  <c r="S1244" i="7"/>
  <c r="T1244" i="7"/>
  <c r="U1244" i="7"/>
  <c r="V1244" i="7"/>
  <c r="W1244" i="7"/>
  <c r="X1244" i="7"/>
  <c r="Y1244" i="7"/>
  <c r="Z1244" i="7"/>
  <c r="AA1244" i="7"/>
  <c r="P1245" i="7"/>
  <c r="Q1245" i="7"/>
  <c r="R1245" i="7"/>
  <c r="S1245" i="7"/>
  <c r="T1245" i="7"/>
  <c r="U1245" i="7"/>
  <c r="V1245" i="7"/>
  <c r="W1245" i="7"/>
  <c r="X1245" i="7"/>
  <c r="Y1245" i="7"/>
  <c r="Z1245" i="7"/>
  <c r="AA1245" i="7"/>
  <c r="P1246" i="7"/>
  <c r="Q1246" i="7"/>
  <c r="R1246" i="7"/>
  <c r="S1246" i="7"/>
  <c r="T1246" i="7"/>
  <c r="U1246" i="7"/>
  <c r="V1246" i="7"/>
  <c r="W1246" i="7"/>
  <c r="X1246" i="7"/>
  <c r="Y1246" i="7"/>
  <c r="Z1246" i="7"/>
  <c r="AA1246" i="7"/>
  <c r="P1247" i="7"/>
  <c r="Q1247" i="7"/>
  <c r="R1247" i="7"/>
  <c r="S1247" i="7"/>
  <c r="T1247" i="7"/>
  <c r="U1247" i="7"/>
  <c r="V1247" i="7"/>
  <c r="W1247" i="7"/>
  <c r="X1247" i="7"/>
  <c r="Y1247" i="7"/>
  <c r="Z1247" i="7"/>
  <c r="AA1247" i="7"/>
  <c r="P1248" i="7"/>
  <c r="Q1248" i="7"/>
  <c r="R1248" i="7"/>
  <c r="S1248" i="7"/>
  <c r="T1248" i="7"/>
  <c r="U1248" i="7"/>
  <c r="V1248" i="7"/>
  <c r="W1248" i="7"/>
  <c r="X1248" i="7"/>
  <c r="Y1248" i="7"/>
  <c r="Z1248" i="7"/>
  <c r="AA1248" i="7"/>
  <c r="P1249" i="7"/>
  <c r="Q1249" i="7"/>
  <c r="R1249" i="7"/>
  <c r="S1249" i="7"/>
  <c r="T1249" i="7"/>
  <c r="U1249" i="7"/>
  <c r="V1249" i="7"/>
  <c r="W1249" i="7"/>
  <c r="X1249" i="7"/>
  <c r="Y1249" i="7"/>
  <c r="Z1249" i="7"/>
  <c r="AA1249" i="7"/>
  <c r="P1250" i="7"/>
  <c r="Q1250" i="7"/>
  <c r="R1250" i="7"/>
  <c r="S1250" i="7"/>
  <c r="T1250" i="7"/>
  <c r="U1250" i="7"/>
  <c r="V1250" i="7"/>
  <c r="W1250" i="7"/>
  <c r="X1250" i="7"/>
  <c r="Y1250" i="7"/>
  <c r="Z1250" i="7"/>
  <c r="AA1250" i="7"/>
  <c r="P1251" i="7"/>
  <c r="Q1251" i="7"/>
  <c r="R1251" i="7"/>
  <c r="S1251" i="7"/>
  <c r="T1251" i="7"/>
  <c r="U1251" i="7"/>
  <c r="V1251" i="7"/>
  <c r="W1251" i="7"/>
  <c r="X1251" i="7"/>
  <c r="Y1251" i="7"/>
  <c r="Z1251" i="7"/>
  <c r="AA1251" i="7"/>
  <c r="P1252" i="7"/>
  <c r="Q1252" i="7"/>
  <c r="R1252" i="7"/>
  <c r="S1252" i="7"/>
  <c r="T1252" i="7"/>
  <c r="U1252" i="7"/>
  <c r="V1252" i="7"/>
  <c r="W1252" i="7"/>
  <c r="X1252" i="7"/>
  <c r="Y1252" i="7"/>
  <c r="Z1252" i="7"/>
  <c r="AA1252" i="7"/>
  <c r="P1253" i="7"/>
  <c r="Q1253" i="7"/>
  <c r="R1253" i="7"/>
  <c r="S1253" i="7"/>
  <c r="T1253" i="7"/>
  <c r="U1253" i="7"/>
  <c r="V1253" i="7"/>
  <c r="W1253" i="7"/>
  <c r="X1253" i="7"/>
  <c r="Y1253" i="7"/>
  <c r="Z1253" i="7"/>
  <c r="AA1253" i="7"/>
  <c r="P1254" i="7"/>
  <c r="Q1254" i="7"/>
  <c r="R1254" i="7"/>
  <c r="S1254" i="7"/>
  <c r="T1254" i="7"/>
  <c r="U1254" i="7"/>
  <c r="V1254" i="7"/>
  <c r="W1254" i="7"/>
  <c r="X1254" i="7"/>
  <c r="Y1254" i="7"/>
  <c r="Z1254" i="7"/>
  <c r="AA1254" i="7"/>
  <c r="P1255" i="7"/>
  <c r="Q1255" i="7"/>
  <c r="R1255" i="7"/>
  <c r="S1255" i="7"/>
  <c r="T1255" i="7"/>
  <c r="U1255" i="7"/>
  <c r="V1255" i="7"/>
  <c r="W1255" i="7"/>
  <c r="X1255" i="7"/>
  <c r="Y1255" i="7"/>
  <c r="Z1255" i="7"/>
  <c r="AA1255" i="7"/>
  <c r="P1256" i="7"/>
  <c r="Q1256" i="7"/>
  <c r="R1256" i="7"/>
  <c r="S1256" i="7"/>
  <c r="T1256" i="7"/>
  <c r="U1256" i="7"/>
  <c r="V1256" i="7"/>
  <c r="W1256" i="7"/>
  <c r="X1256" i="7"/>
  <c r="Y1256" i="7"/>
  <c r="Z1256" i="7"/>
  <c r="AA1256" i="7"/>
  <c r="P1257" i="7"/>
  <c r="Q1257" i="7"/>
  <c r="R1257" i="7"/>
  <c r="S1257" i="7"/>
  <c r="T1257" i="7"/>
  <c r="U1257" i="7"/>
  <c r="V1257" i="7"/>
  <c r="W1257" i="7"/>
  <c r="X1257" i="7"/>
  <c r="Y1257" i="7"/>
  <c r="Z1257" i="7"/>
  <c r="AA1257" i="7"/>
  <c r="P1258" i="7"/>
  <c r="Q1258" i="7"/>
  <c r="R1258" i="7"/>
  <c r="S1258" i="7"/>
  <c r="T1258" i="7"/>
  <c r="U1258" i="7"/>
  <c r="V1258" i="7"/>
  <c r="W1258" i="7"/>
  <c r="X1258" i="7"/>
  <c r="Y1258" i="7"/>
  <c r="Z1258" i="7"/>
  <c r="AA1258" i="7"/>
  <c r="P1259" i="7"/>
  <c r="Q1259" i="7"/>
  <c r="R1259" i="7"/>
  <c r="S1259" i="7"/>
  <c r="T1259" i="7"/>
  <c r="U1259" i="7"/>
  <c r="V1259" i="7"/>
  <c r="W1259" i="7"/>
  <c r="X1259" i="7"/>
  <c r="Y1259" i="7"/>
  <c r="Z1259" i="7"/>
  <c r="AA1259" i="7"/>
  <c r="P1260" i="7"/>
  <c r="Q1260" i="7"/>
  <c r="R1260" i="7"/>
  <c r="S1260" i="7"/>
  <c r="T1260" i="7"/>
  <c r="U1260" i="7"/>
  <c r="V1260" i="7"/>
  <c r="W1260" i="7"/>
  <c r="X1260" i="7"/>
  <c r="Y1260" i="7"/>
  <c r="Z1260" i="7"/>
  <c r="AA1260" i="7"/>
  <c r="P1261" i="7"/>
  <c r="Q1261" i="7"/>
  <c r="R1261" i="7"/>
  <c r="S1261" i="7"/>
  <c r="T1261" i="7"/>
  <c r="U1261" i="7"/>
  <c r="V1261" i="7"/>
  <c r="W1261" i="7"/>
  <c r="X1261" i="7"/>
  <c r="Y1261" i="7"/>
  <c r="Z1261" i="7"/>
  <c r="AA1261" i="7"/>
  <c r="P1262" i="7"/>
  <c r="Q1262" i="7"/>
  <c r="R1262" i="7"/>
  <c r="S1262" i="7"/>
  <c r="T1262" i="7"/>
  <c r="U1262" i="7"/>
  <c r="V1262" i="7"/>
  <c r="W1262" i="7"/>
  <c r="X1262" i="7"/>
  <c r="Y1262" i="7"/>
  <c r="Z1262" i="7"/>
  <c r="AA1262" i="7"/>
  <c r="P1263" i="7"/>
  <c r="Q1263" i="7"/>
  <c r="R1263" i="7"/>
  <c r="S1263" i="7"/>
  <c r="T1263" i="7"/>
  <c r="U1263" i="7"/>
  <c r="V1263" i="7"/>
  <c r="W1263" i="7"/>
  <c r="X1263" i="7"/>
  <c r="Y1263" i="7"/>
  <c r="Z1263" i="7"/>
  <c r="AA1263" i="7"/>
  <c r="P1264" i="7"/>
  <c r="Q1264" i="7"/>
  <c r="R1264" i="7"/>
  <c r="S1264" i="7"/>
  <c r="T1264" i="7"/>
  <c r="U1264" i="7"/>
  <c r="V1264" i="7"/>
  <c r="W1264" i="7"/>
  <c r="X1264" i="7"/>
  <c r="Y1264" i="7"/>
  <c r="Z1264" i="7"/>
  <c r="AA1264" i="7"/>
  <c r="P1265" i="7"/>
  <c r="Q1265" i="7"/>
  <c r="R1265" i="7"/>
  <c r="S1265" i="7"/>
  <c r="T1265" i="7"/>
  <c r="U1265" i="7"/>
  <c r="V1265" i="7"/>
  <c r="W1265" i="7"/>
  <c r="X1265" i="7"/>
  <c r="Y1265" i="7"/>
  <c r="Z1265" i="7"/>
  <c r="AA1265" i="7"/>
  <c r="P1266" i="7"/>
  <c r="Q1266" i="7"/>
  <c r="R1266" i="7"/>
  <c r="S1266" i="7"/>
  <c r="T1266" i="7"/>
  <c r="U1266" i="7"/>
  <c r="V1266" i="7"/>
  <c r="W1266" i="7"/>
  <c r="X1266" i="7"/>
  <c r="Y1266" i="7"/>
  <c r="Z1266" i="7"/>
  <c r="AA1266" i="7"/>
  <c r="P1267" i="7"/>
  <c r="Q1267" i="7"/>
  <c r="R1267" i="7"/>
  <c r="S1267" i="7"/>
  <c r="T1267" i="7"/>
  <c r="U1267" i="7"/>
  <c r="V1267" i="7"/>
  <c r="W1267" i="7"/>
  <c r="X1267" i="7"/>
  <c r="Y1267" i="7"/>
  <c r="Z1267" i="7"/>
  <c r="AA1267" i="7"/>
  <c r="P1268" i="7"/>
  <c r="Q1268" i="7"/>
  <c r="R1268" i="7"/>
  <c r="S1268" i="7"/>
  <c r="T1268" i="7"/>
  <c r="U1268" i="7"/>
  <c r="V1268" i="7"/>
  <c r="W1268" i="7"/>
  <c r="X1268" i="7"/>
  <c r="Y1268" i="7"/>
  <c r="Z1268" i="7"/>
  <c r="AA1268" i="7"/>
  <c r="P1269" i="7"/>
  <c r="Q1269" i="7"/>
  <c r="R1269" i="7"/>
  <c r="S1269" i="7"/>
  <c r="T1269" i="7"/>
  <c r="U1269" i="7"/>
  <c r="V1269" i="7"/>
  <c r="W1269" i="7"/>
  <c r="X1269" i="7"/>
  <c r="Y1269" i="7"/>
  <c r="Z1269" i="7"/>
  <c r="AA1269" i="7"/>
  <c r="P1270" i="7"/>
  <c r="Q1270" i="7"/>
  <c r="R1270" i="7"/>
  <c r="S1270" i="7"/>
  <c r="T1270" i="7"/>
  <c r="U1270" i="7"/>
  <c r="V1270" i="7"/>
  <c r="W1270" i="7"/>
  <c r="X1270" i="7"/>
  <c r="Y1270" i="7"/>
  <c r="Z1270" i="7"/>
  <c r="AA1270" i="7"/>
  <c r="P1271" i="7"/>
  <c r="Q1271" i="7"/>
  <c r="R1271" i="7"/>
  <c r="S1271" i="7"/>
  <c r="T1271" i="7"/>
  <c r="U1271" i="7"/>
  <c r="V1271" i="7"/>
  <c r="W1271" i="7"/>
  <c r="X1271" i="7"/>
  <c r="Y1271" i="7"/>
  <c r="Z1271" i="7"/>
  <c r="AA1271" i="7"/>
  <c r="P1272" i="7"/>
  <c r="Q1272" i="7"/>
  <c r="R1272" i="7"/>
  <c r="S1272" i="7"/>
  <c r="T1272" i="7"/>
  <c r="U1272" i="7"/>
  <c r="V1272" i="7"/>
  <c r="W1272" i="7"/>
  <c r="X1272" i="7"/>
  <c r="Y1272" i="7"/>
  <c r="Z1272" i="7"/>
  <c r="AA1272" i="7"/>
  <c r="P1273" i="7"/>
  <c r="Q1273" i="7"/>
  <c r="R1273" i="7"/>
  <c r="S1273" i="7"/>
  <c r="T1273" i="7"/>
  <c r="U1273" i="7"/>
  <c r="V1273" i="7"/>
  <c r="W1273" i="7"/>
  <c r="X1273" i="7"/>
  <c r="Y1273" i="7"/>
  <c r="Z1273" i="7"/>
  <c r="AA1273" i="7"/>
  <c r="P1274" i="7"/>
  <c r="Q1274" i="7"/>
  <c r="R1274" i="7"/>
  <c r="S1274" i="7"/>
  <c r="T1274" i="7"/>
  <c r="U1274" i="7"/>
  <c r="V1274" i="7"/>
  <c r="W1274" i="7"/>
  <c r="X1274" i="7"/>
  <c r="Y1274" i="7"/>
  <c r="Z1274" i="7"/>
  <c r="AA1274" i="7"/>
  <c r="P1275" i="7"/>
  <c r="Q1275" i="7"/>
  <c r="R1275" i="7"/>
  <c r="S1275" i="7"/>
  <c r="T1275" i="7"/>
  <c r="U1275" i="7"/>
  <c r="V1275" i="7"/>
  <c r="W1275" i="7"/>
  <c r="X1275" i="7"/>
  <c r="Y1275" i="7"/>
  <c r="Z1275" i="7"/>
  <c r="AA1275" i="7"/>
  <c r="P1276" i="7"/>
  <c r="Q1276" i="7"/>
  <c r="R1276" i="7"/>
  <c r="S1276" i="7"/>
  <c r="T1276" i="7"/>
  <c r="U1276" i="7"/>
  <c r="V1276" i="7"/>
  <c r="W1276" i="7"/>
  <c r="X1276" i="7"/>
  <c r="Y1276" i="7"/>
  <c r="Z1276" i="7"/>
  <c r="AA1276" i="7"/>
  <c r="P1277" i="7"/>
  <c r="Q1277" i="7"/>
  <c r="R1277" i="7"/>
  <c r="S1277" i="7"/>
  <c r="T1277" i="7"/>
  <c r="U1277" i="7"/>
  <c r="V1277" i="7"/>
  <c r="W1277" i="7"/>
  <c r="X1277" i="7"/>
  <c r="Y1277" i="7"/>
  <c r="Z1277" i="7"/>
  <c r="AA1277" i="7"/>
  <c r="P1278" i="7"/>
  <c r="Q1278" i="7"/>
  <c r="R1278" i="7"/>
  <c r="S1278" i="7"/>
  <c r="T1278" i="7"/>
  <c r="U1278" i="7"/>
  <c r="V1278" i="7"/>
  <c r="W1278" i="7"/>
  <c r="X1278" i="7"/>
  <c r="Y1278" i="7"/>
  <c r="Z1278" i="7"/>
  <c r="AA1278" i="7"/>
  <c r="P1279" i="7"/>
  <c r="Q1279" i="7"/>
  <c r="R1279" i="7"/>
  <c r="S1279" i="7"/>
  <c r="T1279" i="7"/>
  <c r="U1279" i="7"/>
  <c r="V1279" i="7"/>
  <c r="W1279" i="7"/>
  <c r="X1279" i="7"/>
  <c r="Y1279" i="7"/>
  <c r="Z1279" i="7"/>
  <c r="AA1279" i="7"/>
  <c r="P1280" i="7"/>
  <c r="Q1280" i="7"/>
  <c r="R1280" i="7"/>
  <c r="S1280" i="7"/>
  <c r="T1280" i="7"/>
  <c r="U1280" i="7"/>
  <c r="V1280" i="7"/>
  <c r="W1280" i="7"/>
  <c r="X1280" i="7"/>
  <c r="Y1280" i="7"/>
  <c r="Z1280" i="7"/>
  <c r="AA1280" i="7"/>
  <c r="P1281" i="7"/>
  <c r="Q1281" i="7"/>
  <c r="R1281" i="7"/>
  <c r="S1281" i="7"/>
  <c r="T1281" i="7"/>
  <c r="U1281" i="7"/>
  <c r="V1281" i="7"/>
  <c r="W1281" i="7"/>
  <c r="X1281" i="7"/>
  <c r="Y1281" i="7"/>
  <c r="Z1281" i="7"/>
  <c r="AA1281" i="7"/>
  <c r="P1282" i="7"/>
  <c r="Q1282" i="7"/>
  <c r="R1282" i="7"/>
  <c r="S1282" i="7"/>
  <c r="T1282" i="7"/>
  <c r="U1282" i="7"/>
  <c r="V1282" i="7"/>
  <c r="W1282" i="7"/>
  <c r="X1282" i="7"/>
  <c r="Y1282" i="7"/>
  <c r="Z1282" i="7"/>
  <c r="AA1282" i="7"/>
  <c r="P1283" i="7"/>
  <c r="Q1283" i="7"/>
  <c r="R1283" i="7"/>
  <c r="S1283" i="7"/>
  <c r="T1283" i="7"/>
  <c r="U1283" i="7"/>
  <c r="V1283" i="7"/>
  <c r="W1283" i="7"/>
  <c r="X1283" i="7"/>
  <c r="Y1283" i="7"/>
  <c r="Z1283" i="7"/>
  <c r="AA1283" i="7"/>
  <c r="P1284" i="7"/>
  <c r="Q1284" i="7"/>
  <c r="R1284" i="7"/>
  <c r="S1284" i="7"/>
  <c r="T1284" i="7"/>
  <c r="U1284" i="7"/>
  <c r="V1284" i="7"/>
  <c r="W1284" i="7"/>
  <c r="X1284" i="7"/>
  <c r="Y1284" i="7"/>
  <c r="Z1284" i="7"/>
  <c r="AA1284" i="7"/>
  <c r="P1285" i="7"/>
  <c r="Q1285" i="7"/>
  <c r="R1285" i="7"/>
  <c r="S1285" i="7"/>
  <c r="T1285" i="7"/>
  <c r="U1285" i="7"/>
  <c r="V1285" i="7"/>
  <c r="W1285" i="7"/>
  <c r="X1285" i="7"/>
  <c r="Y1285" i="7"/>
  <c r="Z1285" i="7"/>
  <c r="AA1285" i="7"/>
  <c r="P1286" i="7"/>
  <c r="Q1286" i="7"/>
  <c r="R1286" i="7"/>
  <c r="S1286" i="7"/>
  <c r="T1286" i="7"/>
  <c r="U1286" i="7"/>
  <c r="V1286" i="7"/>
  <c r="W1286" i="7"/>
  <c r="X1286" i="7"/>
  <c r="Y1286" i="7"/>
  <c r="Z1286" i="7"/>
  <c r="AA1286" i="7"/>
  <c r="P1287" i="7"/>
  <c r="Q1287" i="7"/>
  <c r="R1287" i="7"/>
  <c r="S1287" i="7"/>
  <c r="T1287" i="7"/>
  <c r="U1287" i="7"/>
  <c r="V1287" i="7"/>
  <c r="W1287" i="7"/>
  <c r="X1287" i="7"/>
  <c r="Y1287" i="7"/>
  <c r="Z1287" i="7"/>
  <c r="AA1287" i="7"/>
  <c r="P1288" i="7"/>
  <c r="Q1288" i="7"/>
  <c r="R1288" i="7"/>
  <c r="S1288" i="7"/>
  <c r="T1288" i="7"/>
  <c r="U1288" i="7"/>
  <c r="V1288" i="7"/>
  <c r="W1288" i="7"/>
  <c r="X1288" i="7"/>
  <c r="Y1288" i="7"/>
  <c r="Z1288" i="7"/>
  <c r="AA1288" i="7"/>
  <c r="P1289" i="7"/>
  <c r="Q1289" i="7"/>
  <c r="R1289" i="7"/>
  <c r="S1289" i="7"/>
  <c r="T1289" i="7"/>
  <c r="U1289" i="7"/>
  <c r="V1289" i="7"/>
  <c r="W1289" i="7"/>
  <c r="X1289" i="7"/>
  <c r="Y1289" i="7"/>
  <c r="Z1289" i="7"/>
  <c r="AA1289" i="7"/>
  <c r="P1290" i="7"/>
  <c r="Q1290" i="7"/>
  <c r="R1290" i="7"/>
  <c r="S1290" i="7"/>
  <c r="T1290" i="7"/>
  <c r="U1290" i="7"/>
  <c r="V1290" i="7"/>
  <c r="W1290" i="7"/>
  <c r="X1290" i="7"/>
  <c r="Y1290" i="7"/>
  <c r="Z1290" i="7"/>
  <c r="AA1290" i="7"/>
  <c r="P1291" i="7"/>
  <c r="Q1291" i="7"/>
  <c r="R1291" i="7"/>
  <c r="S1291" i="7"/>
  <c r="T1291" i="7"/>
  <c r="U1291" i="7"/>
  <c r="V1291" i="7"/>
  <c r="W1291" i="7"/>
  <c r="X1291" i="7"/>
  <c r="Y1291" i="7"/>
  <c r="Z1291" i="7"/>
  <c r="AA1291" i="7"/>
  <c r="P1292" i="7"/>
  <c r="Q1292" i="7"/>
  <c r="R1292" i="7"/>
  <c r="S1292" i="7"/>
  <c r="T1292" i="7"/>
  <c r="U1292" i="7"/>
  <c r="V1292" i="7"/>
  <c r="W1292" i="7"/>
  <c r="X1292" i="7"/>
  <c r="Y1292" i="7"/>
  <c r="Z1292" i="7"/>
  <c r="AA1292" i="7"/>
  <c r="P1293" i="7"/>
  <c r="Q1293" i="7"/>
  <c r="R1293" i="7"/>
  <c r="S1293" i="7"/>
  <c r="T1293" i="7"/>
  <c r="U1293" i="7"/>
  <c r="V1293" i="7"/>
  <c r="W1293" i="7"/>
  <c r="X1293" i="7"/>
  <c r="Y1293" i="7"/>
  <c r="Z1293" i="7"/>
  <c r="AA1293" i="7"/>
  <c r="P1294" i="7"/>
  <c r="Q1294" i="7"/>
  <c r="R1294" i="7"/>
  <c r="S1294" i="7"/>
  <c r="T1294" i="7"/>
  <c r="U1294" i="7"/>
  <c r="V1294" i="7"/>
  <c r="W1294" i="7"/>
  <c r="X1294" i="7"/>
  <c r="Y1294" i="7"/>
  <c r="Z1294" i="7"/>
  <c r="AA1294" i="7"/>
  <c r="P1295" i="7"/>
  <c r="Q1295" i="7"/>
  <c r="R1295" i="7"/>
  <c r="S1295" i="7"/>
  <c r="T1295" i="7"/>
  <c r="U1295" i="7"/>
  <c r="V1295" i="7"/>
  <c r="W1295" i="7"/>
  <c r="X1295" i="7"/>
  <c r="Y1295" i="7"/>
  <c r="Z1295" i="7"/>
  <c r="AA1295" i="7"/>
  <c r="P1296" i="7"/>
  <c r="Q1296" i="7"/>
  <c r="R1296" i="7"/>
  <c r="S1296" i="7"/>
  <c r="T1296" i="7"/>
  <c r="U1296" i="7"/>
  <c r="V1296" i="7"/>
  <c r="W1296" i="7"/>
  <c r="X1296" i="7"/>
  <c r="Y1296" i="7"/>
  <c r="Z1296" i="7"/>
  <c r="AA1296" i="7"/>
  <c r="P1297" i="7"/>
  <c r="Q1297" i="7"/>
  <c r="R1297" i="7"/>
  <c r="S1297" i="7"/>
  <c r="T1297" i="7"/>
  <c r="U1297" i="7"/>
  <c r="V1297" i="7"/>
  <c r="W1297" i="7"/>
  <c r="X1297" i="7"/>
  <c r="Y1297" i="7"/>
  <c r="Z1297" i="7"/>
  <c r="AA1297" i="7"/>
  <c r="P1298" i="7"/>
  <c r="Q1298" i="7"/>
  <c r="R1298" i="7"/>
  <c r="S1298" i="7"/>
  <c r="T1298" i="7"/>
  <c r="U1298" i="7"/>
  <c r="V1298" i="7"/>
  <c r="W1298" i="7"/>
  <c r="X1298" i="7"/>
  <c r="Y1298" i="7"/>
  <c r="Z1298" i="7"/>
  <c r="AA1298" i="7"/>
  <c r="P1299" i="7"/>
  <c r="Q1299" i="7"/>
  <c r="R1299" i="7"/>
  <c r="S1299" i="7"/>
  <c r="T1299" i="7"/>
  <c r="U1299" i="7"/>
  <c r="V1299" i="7"/>
  <c r="W1299" i="7"/>
  <c r="X1299" i="7"/>
  <c r="Y1299" i="7"/>
  <c r="Z1299" i="7"/>
  <c r="AA1299" i="7"/>
  <c r="P1300" i="7"/>
  <c r="Q1300" i="7"/>
  <c r="R1300" i="7"/>
  <c r="S1300" i="7"/>
  <c r="T1300" i="7"/>
  <c r="U1300" i="7"/>
  <c r="V1300" i="7"/>
  <c r="W1300" i="7"/>
  <c r="X1300" i="7"/>
  <c r="Y1300" i="7"/>
  <c r="Z1300" i="7"/>
  <c r="AA1300" i="7"/>
  <c r="P1301" i="7"/>
  <c r="Q1301" i="7"/>
  <c r="R1301" i="7"/>
  <c r="S1301" i="7"/>
  <c r="T1301" i="7"/>
  <c r="U1301" i="7"/>
  <c r="V1301" i="7"/>
  <c r="W1301" i="7"/>
  <c r="X1301" i="7"/>
  <c r="Y1301" i="7"/>
  <c r="Z1301" i="7"/>
  <c r="AA1301" i="7"/>
  <c r="P1302" i="7"/>
  <c r="Q1302" i="7"/>
  <c r="R1302" i="7"/>
  <c r="S1302" i="7"/>
  <c r="T1302" i="7"/>
  <c r="U1302" i="7"/>
  <c r="V1302" i="7"/>
  <c r="W1302" i="7"/>
  <c r="X1302" i="7"/>
  <c r="Y1302" i="7"/>
  <c r="Z1302" i="7"/>
  <c r="AA1302" i="7"/>
  <c r="P1303" i="7"/>
  <c r="Q1303" i="7"/>
  <c r="R1303" i="7"/>
  <c r="S1303" i="7"/>
  <c r="T1303" i="7"/>
  <c r="U1303" i="7"/>
  <c r="V1303" i="7"/>
  <c r="W1303" i="7"/>
  <c r="X1303" i="7"/>
  <c r="Y1303" i="7"/>
  <c r="Z1303" i="7"/>
  <c r="AA1303" i="7"/>
  <c r="P1304" i="7"/>
  <c r="Q1304" i="7"/>
  <c r="R1304" i="7"/>
  <c r="S1304" i="7"/>
  <c r="T1304" i="7"/>
  <c r="U1304" i="7"/>
  <c r="V1304" i="7"/>
  <c r="W1304" i="7"/>
  <c r="X1304" i="7"/>
  <c r="Y1304" i="7"/>
  <c r="Z1304" i="7"/>
  <c r="AA1304" i="7"/>
  <c r="P1305" i="7"/>
  <c r="Q1305" i="7"/>
  <c r="R1305" i="7"/>
  <c r="S1305" i="7"/>
  <c r="T1305" i="7"/>
  <c r="U1305" i="7"/>
  <c r="V1305" i="7"/>
  <c r="W1305" i="7"/>
  <c r="X1305" i="7"/>
  <c r="Y1305" i="7"/>
  <c r="Z1305" i="7"/>
  <c r="AA1305" i="7"/>
  <c r="P1306" i="7"/>
  <c r="Q1306" i="7"/>
  <c r="R1306" i="7"/>
  <c r="S1306" i="7"/>
  <c r="T1306" i="7"/>
  <c r="U1306" i="7"/>
  <c r="V1306" i="7"/>
  <c r="W1306" i="7"/>
  <c r="X1306" i="7"/>
  <c r="Y1306" i="7"/>
  <c r="Z1306" i="7"/>
  <c r="AA1306" i="7"/>
  <c r="P1307" i="7"/>
  <c r="Q1307" i="7"/>
  <c r="R1307" i="7"/>
  <c r="S1307" i="7"/>
  <c r="T1307" i="7"/>
  <c r="U1307" i="7"/>
  <c r="V1307" i="7"/>
  <c r="W1307" i="7"/>
  <c r="X1307" i="7"/>
  <c r="Y1307" i="7"/>
  <c r="Z1307" i="7"/>
  <c r="AA1307" i="7"/>
  <c r="P1308" i="7"/>
  <c r="Q1308" i="7"/>
  <c r="R1308" i="7"/>
  <c r="S1308" i="7"/>
  <c r="T1308" i="7"/>
  <c r="U1308" i="7"/>
  <c r="V1308" i="7"/>
  <c r="W1308" i="7"/>
  <c r="X1308" i="7"/>
  <c r="Y1308" i="7"/>
  <c r="Z1308" i="7"/>
  <c r="AA1308" i="7"/>
  <c r="P1309" i="7"/>
  <c r="Q1309" i="7"/>
  <c r="R1309" i="7"/>
  <c r="S1309" i="7"/>
  <c r="T1309" i="7"/>
  <c r="U1309" i="7"/>
  <c r="V1309" i="7"/>
  <c r="W1309" i="7"/>
  <c r="X1309" i="7"/>
  <c r="Y1309" i="7"/>
  <c r="Z1309" i="7"/>
  <c r="AA1309" i="7"/>
  <c r="P1310" i="7"/>
  <c r="Q1310" i="7"/>
  <c r="R1310" i="7"/>
  <c r="S1310" i="7"/>
  <c r="T1310" i="7"/>
  <c r="U1310" i="7"/>
  <c r="V1310" i="7"/>
  <c r="W1310" i="7"/>
  <c r="X1310" i="7"/>
  <c r="Y1310" i="7"/>
  <c r="Z1310" i="7"/>
  <c r="AA1310" i="7"/>
  <c r="P1311" i="7"/>
  <c r="Q1311" i="7"/>
  <c r="R1311" i="7"/>
  <c r="S1311" i="7"/>
  <c r="T1311" i="7"/>
  <c r="U1311" i="7"/>
  <c r="V1311" i="7"/>
  <c r="W1311" i="7"/>
  <c r="X1311" i="7"/>
  <c r="Y1311" i="7"/>
  <c r="Z1311" i="7"/>
  <c r="AA1311" i="7"/>
  <c r="P1312" i="7"/>
  <c r="Q1312" i="7"/>
  <c r="R1312" i="7"/>
  <c r="S1312" i="7"/>
  <c r="T1312" i="7"/>
  <c r="U1312" i="7"/>
  <c r="V1312" i="7"/>
  <c r="W1312" i="7"/>
  <c r="X1312" i="7"/>
  <c r="Y1312" i="7"/>
  <c r="Z1312" i="7"/>
  <c r="AA1312" i="7"/>
  <c r="P1313" i="7"/>
  <c r="Q1313" i="7"/>
  <c r="R1313" i="7"/>
  <c r="S1313" i="7"/>
  <c r="T1313" i="7"/>
  <c r="U1313" i="7"/>
  <c r="V1313" i="7"/>
  <c r="W1313" i="7"/>
  <c r="X1313" i="7"/>
  <c r="Y1313" i="7"/>
  <c r="Z1313" i="7"/>
  <c r="AA1313" i="7"/>
  <c r="P1314" i="7"/>
  <c r="Q1314" i="7"/>
  <c r="R1314" i="7"/>
  <c r="S1314" i="7"/>
  <c r="T1314" i="7"/>
  <c r="U1314" i="7"/>
  <c r="V1314" i="7"/>
  <c r="W1314" i="7"/>
  <c r="X1314" i="7"/>
  <c r="Y1314" i="7"/>
  <c r="Z1314" i="7"/>
  <c r="AA1314" i="7"/>
  <c r="P1315" i="7"/>
  <c r="Q1315" i="7"/>
  <c r="R1315" i="7"/>
  <c r="S1315" i="7"/>
  <c r="T1315" i="7"/>
  <c r="U1315" i="7"/>
  <c r="V1315" i="7"/>
  <c r="W1315" i="7"/>
  <c r="X1315" i="7"/>
  <c r="Y1315" i="7"/>
  <c r="Z1315" i="7"/>
  <c r="AA1315" i="7"/>
  <c r="P1316" i="7"/>
  <c r="Q1316" i="7"/>
  <c r="R1316" i="7"/>
  <c r="S1316" i="7"/>
  <c r="T1316" i="7"/>
  <c r="U1316" i="7"/>
  <c r="V1316" i="7"/>
  <c r="W1316" i="7"/>
  <c r="X1316" i="7"/>
  <c r="Y1316" i="7"/>
  <c r="Z1316" i="7"/>
  <c r="AA1316" i="7"/>
  <c r="P1317" i="7"/>
  <c r="Q1317" i="7"/>
  <c r="R1317" i="7"/>
  <c r="S1317" i="7"/>
  <c r="T1317" i="7"/>
  <c r="U1317" i="7"/>
  <c r="V1317" i="7"/>
  <c r="W1317" i="7"/>
  <c r="X1317" i="7"/>
  <c r="Y1317" i="7"/>
  <c r="Z1317" i="7"/>
  <c r="AA1317" i="7"/>
  <c r="P1318" i="7"/>
  <c r="Q1318" i="7"/>
  <c r="R1318" i="7"/>
  <c r="S1318" i="7"/>
  <c r="T1318" i="7"/>
  <c r="U1318" i="7"/>
  <c r="V1318" i="7"/>
  <c r="W1318" i="7"/>
  <c r="X1318" i="7"/>
  <c r="Y1318" i="7"/>
  <c r="Z1318" i="7"/>
  <c r="AA1318" i="7"/>
  <c r="P1319" i="7"/>
  <c r="Q1319" i="7"/>
  <c r="R1319" i="7"/>
  <c r="S1319" i="7"/>
  <c r="T1319" i="7"/>
  <c r="U1319" i="7"/>
  <c r="V1319" i="7"/>
  <c r="W1319" i="7"/>
  <c r="X1319" i="7"/>
  <c r="Y1319" i="7"/>
  <c r="Z1319" i="7"/>
  <c r="AA1319" i="7"/>
  <c r="P1320" i="7"/>
  <c r="Q1320" i="7"/>
  <c r="R1320" i="7"/>
  <c r="S1320" i="7"/>
  <c r="T1320" i="7"/>
  <c r="U1320" i="7"/>
  <c r="V1320" i="7"/>
  <c r="W1320" i="7"/>
  <c r="X1320" i="7"/>
  <c r="Y1320" i="7"/>
  <c r="Z1320" i="7"/>
  <c r="AA1320" i="7"/>
  <c r="P1321" i="7"/>
  <c r="Q1321" i="7"/>
  <c r="R1321" i="7"/>
  <c r="S1321" i="7"/>
  <c r="T1321" i="7"/>
  <c r="U1321" i="7"/>
  <c r="V1321" i="7"/>
  <c r="W1321" i="7"/>
  <c r="X1321" i="7"/>
  <c r="Y1321" i="7"/>
  <c r="Z1321" i="7"/>
  <c r="AA1321" i="7"/>
  <c r="P1322" i="7"/>
  <c r="Q1322" i="7"/>
  <c r="R1322" i="7"/>
  <c r="S1322" i="7"/>
  <c r="T1322" i="7"/>
  <c r="U1322" i="7"/>
  <c r="V1322" i="7"/>
  <c r="W1322" i="7"/>
  <c r="X1322" i="7"/>
  <c r="Y1322" i="7"/>
  <c r="Z1322" i="7"/>
  <c r="AA1322" i="7"/>
  <c r="P1323" i="7"/>
  <c r="Q1323" i="7"/>
  <c r="R1323" i="7"/>
  <c r="S1323" i="7"/>
  <c r="T1323" i="7"/>
  <c r="U1323" i="7"/>
  <c r="V1323" i="7"/>
  <c r="W1323" i="7"/>
  <c r="X1323" i="7"/>
  <c r="Y1323" i="7"/>
  <c r="Z1323" i="7"/>
  <c r="AA1323" i="7"/>
  <c r="P1324" i="7"/>
  <c r="Q1324" i="7"/>
  <c r="R1324" i="7"/>
  <c r="S1324" i="7"/>
  <c r="T1324" i="7"/>
  <c r="U1324" i="7"/>
  <c r="V1324" i="7"/>
  <c r="W1324" i="7"/>
  <c r="X1324" i="7"/>
  <c r="Y1324" i="7"/>
  <c r="Z1324" i="7"/>
  <c r="AA1324" i="7"/>
  <c r="P1325" i="7"/>
  <c r="Q1325" i="7"/>
  <c r="R1325" i="7"/>
  <c r="S1325" i="7"/>
  <c r="T1325" i="7"/>
  <c r="U1325" i="7"/>
  <c r="V1325" i="7"/>
  <c r="W1325" i="7"/>
  <c r="X1325" i="7"/>
  <c r="Y1325" i="7"/>
  <c r="Z1325" i="7"/>
  <c r="AA1325" i="7"/>
  <c r="P1326" i="7"/>
  <c r="Q1326" i="7"/>
  <c r="R1326" i="7"/>
  <c r="S1326" i="7"/>
  <c r="T1326" i="7"/>
  <c r="U1326" i="7"/>
  <c r="V1326" i="7"/>
  <c r="W1326" i="7"/>
  <c r="X1326" i="7"/>
  <c r="Y1326" i="7"/>
  <c r="Z1326" i="7"/>
  <c r="AA1326" i="7"/>
  <c r="P1327" i="7"/>
  <c r="Q1327" i="7"/>
  <c r="R1327" i="7"/>
  <c r="S1327" i="7"/>
  <c r="T1327" i="7"/>
  <c r="U1327" i="7"/>
  <c r="V1327" i="7"/>
  <c r="W1327" i="7"/>
  <c r="X1327" i="7"/>
  <c r="Y1327" i="7"/>
  <c r="Z1327" i="7"/>
  <c r="AA1327" i="7"/>
  <c r="P1328" i="7"/>
  <c r="Q1328" i="7"/>
  <c r="R1328" i="7"/>
  <c r="S1328" i="7"/>
  <c r="T1328" i="7"/>
  <c r="U1328" i="7"/>
  <c r="V1328" i="7"/>
  <c r="W1328" i="7"/>
  <c r="X1328" i="7"/>
  <c r="Y1328" i="7"/>
  <c r="Z1328" i="7"/>
  <c r="AA1328" i="7"/>
  <c r="P1329" i="7"/>
  <c r="Q1329" i="7"/>
  <c r="R1329" i="7"/>
  <c r="S1329" i="7"/>
  <c r="T1329" i="7"/>
  <c r="U1329" i="7"/>
  <c r="V1329" i="7"/>
  <c r="W1329" i="7"/>
  <c r="X1329" i="7"/>
  <c r="Y1329" i="7"/>
  <c r="Z1329" i="7"/>
  <c r="AA1329" i="7"/>
  <c r="P1330" i="7"/>
  <c r="Q1330" i="7"/>
  <c r="R1330" i="7"/>
  <c r="S1330" i="7"/>
  <c r="T1330" i="7"/>
  <c r="U1330" i="7"/>
  <c r="V1330" i="7"/>
  <c r="W1330" i="7"/>
  <c r="X1330" i="7"/>
  <c r="Y1330" i="7"/>
  <c r="Z1330" i="7"/>
  <c r="AA1330" i="7"/>
  <c r="P1331" i="7"/>
  <c r="Q1331" i="7"/>
  <c r="R1331" i="7"/>
  <c r="S1331" i="7"/>
  <c r="T1331" i="7"/>
  <c r="U1331" i="7"/>
  <c r="V1331" i="7"/>
  <c r="W1331" i="7"/>
  <c r="X1331" i="7"/>
  <c r="Y1331" i="7"/>
  <c r="Z1331" i="7"/>
  <c r="AA1331" i="7"/>
  <c r="P1332" i="7"/>
  <c r="Q1332" i="7"/>
  <c r="R1332" i="7"/>
  <c r="S1332" i="7"/>
  <c r="T1332" i="7"/>
  <c r="U1332" i="7"/>
  <c r="V1332" i="7"/>
  <c r="W1332" i="7"/>
  <c r="X1332" i="7"/>
  <c r="Y1332" i="7"/>
  <c r="Z1332" i="7"/>
  <c r="AA1332" i="7"/>
  <c r="P1333" i="7"/>
  <c r="Q1333" i="7"/>
  <c r="R1333" i="7"/>
  <c r="S1333" i="7"/>
  <c r="T1333" i="7"/>
  <c r="U1333" i="7"/>
  <c r="V1333" i="7"/>
  <c r="W1333" i="7"/>
  <c r="X1333" i="7"/>
  <c r="Y1333" i="7"/>
  <c r="Z1333" i="7"/>
  <c r="AA1333" i="7"/>
  <c r="P1334" i="7"/>
  <c r="Q1334" i="7"/>
  <c r="R1334" i="7"/>
  <c r="S1334" i="7"/>
  <c r="T1334" i="7"/>
  <c r="U1334" i="7"/>
  <c r="V1334" i="7"/>
  <c r="W1334" i="7"/>
  <c r="X1334" i="7"/>
  <c r="Y1334" i="7"/>
  <c r="Z1334" i="7"/>
  <c r="AA1334" i="7"/>
  <c r="P1335" i="7"/>
  <c r="Q1335" i="7"/>
  <c r="R1335" i="7"/>
  <c r="S1335" i="7"/>
  <c r="T1335" i="7"/>
  <c r="U1335" i="7"/>
  <c r="V1335" i="7"/>
  <c r="W1335" i="7"/>
  <c r="X1335" i="7"/>
  <c r="Y1335" i="7"/>
  <c r="Z1335" i="7"/>
  <c r="AA1335" i="7"/>
  <c r="P1336" i="7"/>
  <c r="Q1336" i="7"/>
  <c r="R1336" i="7"/>
  <c r="S1336" i="7"/>
  <c r="T1336" i="7"/>
  <c r="U1336" i="7"/>
  <c r="V1336" i="7"/>
  <c r="W1336" i="7"/>
  <c r="X1336" i="7"/>
  <c r="Y1336" i="7"/>
  <c r="Z1336" i="7"/>
  <c r="AA1336" i="7"/>
  <c r="P1337" i="7"/>
  <c r="Q1337" i="7"/>
  <c r="R1337" i="7"/>
  <c r="S1337" i="7"/>
  <c r="T1337" i="7"/>
  <c r="U1337" i="7"/>
  <c r="V1337" i="7"/>
  <c r="W1337" i="7"/>
  <c r="X1337" i="7"/>
  <c r="Y1337" i="7"/>
  <c r="Z1337" i="7"/>
  <c r="AA1337" i="7"/>
  <c r="P1338" i="7"/>
  <c r="Q1338" i="7"/>
  <c r="R1338" i="7"/>
  <c r="S1338" i="7"/>
  <c r="T1338" i="7"/>
  <c r="U1338" i="7"/>
  <c r="V1338" i="7"/>
  <c r="W1338" i="7"/>
  <c r="X1338" i="7"/>
  <c r="Y1338" i="7"/>
  <c r="Z1338" i="7"/>
  <c r="AA1338" i="7"/>
  <c r="P1339" i="7"/>
  <c r="Q1339" i="7"/>
  <c r="R1339" i="7"/>
  <c r="S1339" i="7"/>
  <c r="T1339" i="7"/>
  <c r="U1339" i="7"/>
  <c r="V1339" i="7"/>
  <c r="W1339" i="7"/>
  <c r="X1339" i="7"/>
  <c r="Y1339" i="7"/>
  <c r="Z1339" i="7"/>
  <c r="AA1339" i="7"/>
  <c r="P1340" i="7"/>
  <c r="Q1340" i="7"/>
  <c r="R1340" i="7"/>
  <c r="S1340" i="7"/>
  <c r="T1340" i="7"/>
  <c r="U1340" i="7"/>
  <c r="V1340" i="7"/>
  <c r="W1340" i="7"/>
  <c r="X1340" i="7"/>
  <c r="Y1340" i="7"/>
  <c r="Z1340" i="7"/>
  <c r="AA1340" i="7"/>
  <c r="P1341" i="7"/>
  <c r="Q1341" i="7"/>
  <c r="R1341" i="7"/>
  <c r="S1341" i="7"/>
  <c r="T1341" i="7"/>
  <c r="U1341" i="7"/>
  <c r="V1341" i="7"/>
  <c r="W1341" i="7"/>
  <c r="X1341" i="7"/>
  <c r="Y1341" i="7"/>
  <c r="Z1341" i="7"/>
  <c r="AA1341" i="7"/>
  <c r="P1342" i="7"/>
  <c r="Q1342" i="7"/>
  <c r="R1342" i="7"/>
  <c r="S1342" i="7"/>
  <c r="T1342" i="7"/>
  <c r="U1342" i="7"/>
  <c r="V1342" i="7"/>
  <c r="W1342" i="7"/>
  <c r="X1342" i="7"/>
  <c r="Y1342" i="7"/>
  <c r="Z1342" i="7"/>
  <c r="AA1342" i="7"/>
  <c r="P1343" i="7"/>
  <c r="Q1343" i="7"/>
  <c r="R1343" i="7"/>
  <c r="S1343" i="7"/>
  <c r="T1343" i="7"/>
  <c r="U1343" i="7"/>
  <c r="V1343" i="7"/>
  <c r="W1343" i="7"/>
  <c r="X1343" i="7"/>
  <c r="Y1343" i="7"/>
  <c r="Z1343" i="7"/>
  <c r="AA1343" i="7"/>
  <c r="P1344" i="7"/>
  <c r="Q1344" i="7"/>
  <c r="R1344" i="7"/>
  <c r="S1344" i="7"/>
  <c r="T1344" i="7"/>
  <c r="U1344" i="7"/>
  <c r="V1344" i="7"/>
  <c r="W1344" i="7"/>
  <c r="X1344" i="7"/>
  <c r="Y1344" i="7"/>
  <c r="Z1344" i="7"/>
  <c r="AA1344" i="7"/>
  <c r="P1345" i="7"/>
  <c r="Q1345" i="7"/>
  <c r="R1345" i="7"/>
  <c r="S1345" i="7"/>
  <c r="T1345" i="7"/>
  <c r="U1345" i="7"/>
  <c r="V1345" i="7"/>
  <c r="W1345" i="7"/>
  <c r="X1345" i="7"/>
  <c r="Y1345" i="7"/>
  <c r="Z1345" i="7"/>
  <c r="AA1345" i="7"/>
  <c r="P1346" i="7"/>
  <c r="Q1346" i="7"/>
  <c r="R1346" i="7"/>
  <c r="S1346" i="7"/>
  <c r="T1346" i="7"/>
  <c r="U1346" i="7"/>
  <c r="V1346" i="7"/>
  <c r="W1346" i="7"/>
  <c r="X1346" i="7"/>
  <c r="Y1346" i="7"/>
  <c r="Z1346" i="7"/>
  <c r="AA1346" i="7"/>
  <c r="P1347" i="7"/>
  <c r="Q1347" i="7"/>
  <c r="R1347" i="7"/>
  <c r="S1347" i="7"/>
  <c r="T1347" i="7"/>
  <c r="U1347" i="7"/>
  <c r="V1347" i="7"/>
  <c r="W1347" i="7"/>
  <c r="X1347" i="7"/>
  <c r="Y1347" i="7"/>
  <c r="Z1347" i="7"/>
  <c r="AA1347" i="7"/>
  <c r="P1348" i="7"/>
  <c r="Q1348" i="7"/>
  <c r="R1348" i="7"/>
  <c r="S1348" i="7"/>
  <c r="T1348" i="7"/>
  <c r="U1348" i="7"/>
  <c r="V1348" i="7"/>
  <c r="W1348" i="7"/>
  <c r="X1348" i="7"/>
  <c r="Y1348" i="7"/>
  <c r="Z1348" i="7"/>
  <c r="AA1348" i="7"/>
  <c r="P1349" i="7"/>
  <c r="Q1349" i="7"/>
  <c r="R1349" i="7"/>
  <c r="S1349" i="7"/>
  <c r="T1349" i="7"/>
  <c r="U1349" i="7"/>
  <c r="V1349" i="7"/>
  <c r="W1349" i="7"/>
  <c r="X1349" i="7"/>
  <c r="Y1349" i="7"/>
  <c r="Z1349" i="7"/>
  <c r="AA1349" i="7"/>
  <c r="P1350" i="7"/>
  <c r="Q1350" i="7"/>
  <c r="R1350" i="7"/>
  <c r="S1350" i="7"/>
  <c r="T1350" i="7"/>
  <c r="U1350" i="7"/>
  <c r="V1350" i="7"/>
  <c r="W1350" i="7"/>
  <c r="X1350" i="7"/>
  <c r="Y1350" i="7"/>
  <c r="Z1350" i="7"/>
  <c r="AA1350" i="7"/>
  <c r="P1351" i="7"/>
  <c r="Q1351" i="7"/>
  <c r="R1351" i="7"/>
  <c r="S1351" i="7"/>
  <c r="T1351" i="7"/>
  <c r="U1351" i="7"/>
  <c r="V1351" i="7"/>
  <c r="W1351" i="7"/>
  <c r="X1351" i="7"/>
  <c r="Y1351" i="7"/>
  <c r="Z1351" i="7"/>
  <c r="AA1351" i="7"/>
  <c r="P1352" i="7"/>
  <c r="Q1352" i="7"/>
  <c r="R1352" i="7"/>
  <c r="S1352" i="7"/>
  <c r="T1352" i="7"/>
  <c r="U1352" i="7"/>
  <c r="V1352" i="7"/>
  <c r="W1352" i="7"/>
  <c r="X1352" i="7"/>
  <c r="Y1352" i="7"/>
  <c r="Z1352" i="7"/>
  <c r="AA1352" i="7"/>
  <c r="P1353" i="7"/>
  <c r="Q1353" i="7"/>
  <c r="R1353" i="7"/>
  <c r="S1353" i="7"/>
  <c r="T1353" i="7"/>
  <c r="U1353" i="7"/>
  <c r="V1353" i="7"/>
  <c r="W1353" i="7"/>
  <c r="X1353" i="7"/>
  <c r="Y1353" i="7"/>
  <c r="Z1353" i="7"/>
  <c r="AA1353" i="7"/>
  <c r="P1354" i="7"/>
  <c r="Q1354" i="7"/>
  <c r="R1354" i="7"/>
  <c r="S1354" i="7"/>
  <c r="T1354" i="7"/>
  <c r="U1354" i="7"/>
  <c r="V1354" i="7"/>
  <c r="W1354" i="7"/>
  <c r="X1354" i="7"/>
  <c r="Y1354" i="7"/>
  <c r="Z1354" i="7"/>
  <c r="AA1354" i="7"/>
  <c r="P1355" i="7"/>
  <c r="Q1355" i="7"/>
  <c r="R1355" i="7"/>
  <c r="S1355" i="7"/>
  <c r="T1355" i="7"/>
  <c r="U1355" i="7"/>
  <c r="V1355" i="7"/>
  <c r="W1355" i="7"/>
  <c r="X1355" i="7"/>
  <c r="Y1355" i="7"/>
  <c r="Z1355" i="7"/>
  <c r="AA1355" i="7"/>
  <c r="P1356" i="7"/>
  <c r="Q1356" i="7"/>
  <c r="R1356" i="7"/>
  <c r="S1356" i="7"/>
  <c r="T1356" i="7"/>
  <c r="U1356" i="7"/>
  <c r="V1356" i="7"/>
  <c r="W1356" i="7"/>
  <c r="X1356" i="7"/>
  <c r="Y1356" i="7"/>
  <c r="Z1356" i="7"/>
  <c r="AA1356" i="7"/>
  <c r="P1357" i="7"/>
  <c r="Q1357" i="7"/>
  <c r="R1357" i="7"/>
  <c r="S1357" i="7"/>
  <c r="T1357" i="7"/>
  <c r="U1357" i="7"/>
  <c r="V1357" i="7"/>
  <c r="W1357" i="7"/>
  <c r="X1357" i="7"/>
  <c r="Y1357" i="7"/>
  <c r="Z1357" i="7"/>
  <c r="AA1357" i="7"/>
  <c r="P1358" i="7"/>
  <c r="Q1358" i="7"/>
  <c r="R1358" i="7"/>
  <c r="S1358" i="7"/>
  <c r="T1358" i="7"/>
  <c r="U1358" i="7"/>
  <c r="V1358" i="7"/>
  <c r="W1358" i="7"/>
  <c r="X1358" i="7"/>
  <c r="Y1358" i="7"/>
  <c r="Z1358" i="7"/>
  <c r="AA1358" i="7"/>
  <c r="P1359" i="7"/>
  <c r="Q1359" i="7"/>
  <c r="R1359" i="7"/>
  <c r="S1359" i="7"/>
  <c r="T1359" i="7"/>
  <c r="U1359" i="7"/>
  <c r="V1359" i="7"/>
  <c r="W1359" i="7"/>
  <c r="X1359" i="7"/>
  <c r="Y1359" i="7"/>
  <c r="Z1359" i="7"/>
  <c r="AA1359" i="7"/>
  <c r="P1360" i="7"/>
  <c r="Q1360" i="7"/>
  <c r="R1360" i="7"/>
  <c r="S1360" i="7"/>
  <c r="T1360" i="7"/>
  <c r="U1360" i="7"/>
  <c r="V1360" i="7"/>
  <c r="W1360" i="7"/>
  <c r="X1360" i="7"/>
  <c r="Y1360" i="7"/>
  <c r="Z1360" i="7"/>
  <c r="AA1360" i="7"/>
  <c r="P1361" i="7"/>
  <c r="Q1361" i="7"/>
  <c r="R1361" i="7"/>
  <c r="S1361" i="7"/>
  <c r="T1361" i="7"/>
  <c r="U1361" i="7"/>
  <c r="V1361" i="7"/>
  <c r="W1361" i="7"/>
  <c r="X1361" i="7"/>
  <c r="Y1361" i="7"/>
  <c r="Z1361" i="7"/>
  <c r="AA1361" i="7"/>
  <c r="P1362" i="7"/>
  <c r="Q1362" i="7"/>
  <c r="R1362" i="7"/>
  <c r="S1362" i="7"/>
  <c r="T1362" i="7"/>
  <c r="U1362" i="7"/>
  <c r="V1362" i="7"/>
  <c r="W1362" i="7"/>
  <c r="X1362" i="7"/>
  <c r="Y1362" i="7"/>
  <c r="Z1362" i="7"/>
  <c r="AA1362" i="7"/>
  <c r="P1363" i="7"/>
  <c r="Q1363" i="7"/>
  <c r="R1363" i="7"/>
  <c r="S1363" i="7"/>
  <c r="T1363" i="7"/>
  <c r="U1363" i="7"/>
  <c r="V1363" i="7"/>
  <c r="W1363" i="7"/>
  <c r="X1363" i="7"/>
  <c r="Y1363" i="7"/>
  <c r="Z1363" i="7"/>
  <c r="AA1363" i="7"/>
  <c r="P1364" i="7"/>
  <c r="Q1364" i="7"/>
  <c r="R1364" i="7"/>
  <c r="S1364" i="7"/>
  <c r="T1364" i="7"/>
  <c r="U1364" i="7"/>
  <c r="V1364" i="7"/>
  <c r="W1364" i="7"/>
  <c r="X1364" i="7"/>
  <c r="Y1364" i="7"/>
  <c r="Z1364" i="7"/>
  <c r="AA1364" i="7"/>
  <c r="P1365" i="7"/>
  <c r="Q1365" i="7"/>
  <c r="R1365" i="7"/>
  <c r="S1365" i="7"/>
  <c r="T1365" i="7"/>
  <c r="U1365" i="7"/>
  <c r="V1365" i="7"/>
  <c r="W1365" i="7"/>
  <c r="X1365" i="7"/>
  <c r="Y1365" i="7"/>
  <c r="Z1365" i="7"/>
  <c r="AA1365" i="7"/>
  <c r="P1366" i="7"/>
  <c r="Q1366" i="7"/>
  <c r="R1366" i="7"/>
  <c r="S1366" i="7"/>
  <c r="T1366" i="7"/>
  <c r="U1366" i="7"/>
  <c r="V1366" i="7"/>
  <c r="W1366" i="7"/>
  <c r="X1366" i="7"/>
  <c r="Y1366" i="7"/>
  <c r="Z1366" i="7"/>
  <c r="AA1366" i="7"/>
  <c r="P1367" i="7"/>
  <c r="Q1367" i="7"/>
  <c r="R1367" i="7"/>
  <c r="S1367" i="7"/>
  <c r="T1367" i="7"/>
  <c r="U1367" i="7"/>
  <c r="V1367" i="7"/>
  <c r="W1367" i="7"/>
  <c r="X1367" i="7"/>
  <c r="Y1367" i="7"/>
  <c r="Z1367" i="7"/>
  <c r="AA1367" i="7"/>
  <c r="P1368" i="7"/>
  <c r="Q1368" i="7"/>
  <c r="R1368" i="7"/>
  <c r="S1368" i="7"/>
  <c r="T1368" i="7"/>
  <c r="U1368" i="7"/>
  <c r="V1368" i="7"/>
  <c r="W1368" i="7"/>
  <c r="X1368" i="7"/>
  <c r="Y1368" i="7"/>
  <c r="Z1368" i="7"/>
  <c r="AA1368" i="7"/>
  <c r="P1369" i="7"/>
  <c r="Q1369" i="7"/>
  <c r="R1369" i="7"/>
  <c r="S1369" i="7"/>
  <c r="T1369" i="7"/>
  <c r="U1369" i="7"/>
  <c r="V1369" i="7"/>
  <c r="W1369" i="7"/>
  <c r="X1369" i="7"/>
  <c r="Y1369" i="7"/>
  <c r="Z1369" i="7"/>
  <c r="AA1369" i="7"/>
  <c r="P1370" i="7"/>
  <c r="Q1370" i="7"/>
  <c r="R1370" i="7"/>
  <c r="S1370" i="7"/>
  <c r="T1370" i="7"/>
  <c r="U1370" i="7"/>
  <c r="V1370" i="7"/>
  <c r="W1370" i="7"/>
  <c r="X1370" i="7"/>
  <c r="Y1370" i="7"/>
  <c r="Z1370" i="7"/>
  <c r="AA1370" i="7"/>
  <c r="P1371" i="7"/>
  <c r="Q1371" i="7"/>
  <c r="R1371" i="7"/>
  <c r="S1371" i="7"/>
  <c r="T1371" i="7"/>
  <c r="U1371" i="7"/>
  <c r="V1371" i="7"/>
  <c r="W1371" i="7"/>
  <c r="X1371" i="7"/>
  <c r="Y1371" i="7"/>
  <c r="Z1371" i="7"/>
  <c r="AA1371" i="7"/>
  <c r="P1372" i="7"/>
  <c r="Q1372" i="7"/>
  <c r="R1372" i="7"/>
  <c r="S1372" i="7"/>
  <c r="T1372" i="7"/>
  <c r="U1372" i="7"/>
  <c r="V1372" i="7"/>
  <c r="W1372" i="7"/>
  <c r="X1372" i="7"/>
  <c r="Y1372" i="7"/>
  <c r="Z1372" i="7"/>
  <c r="AA1372" i="7"/>
  <c r="P1373" i="7"/>
  <c r="Q1373" i="7"/>
  <c r="R1373" i="7"/>
  <c r="S1373" i="7"/>
  <c r="T1373" i="7"/>
  <c r="U1373" i="7"/>
  <c r="V1373" i="7"/>
  <c r="W1373" i="7"/>
  <c r="X1373" i="7"/>
  <c r="Y1373" i="7"/>
  <c r="Z1373" i="7"/>
  <c r="AA1373" i="7"/>
  <c r="P1374" i="7"/>
  <c r="Q1374" i="7"/>
  <c r="R1374" i="7"/>
  <c r="S1374" i="7"/>
  <c r="T1374" i="7"/>
  <c r="U1374" i="7"/>
  <c r="V1374" i="7"/>
  <c r="W1374" i="7"/>
  <c r="X1374" i="7"/>
  <c r="Y1374" i="7"/>
  <c r="Z1374" i="7"/>
  <c r="AA1374" i="7"/>
  <c r="P1375" i="7"/>
  <c r="Q1375" i="7"/>
  <c r="R1375" i="7"/>
  <c r="S1375" i="7"/>
  <c r="T1375" i="7"/>
  <c r="U1375" i="7"/>
  <c r="V1375" i="7"/>
  <c r="W1375" i="7"/>
  <c r="X1375" i="7"/>
  <c r="Y1375" i="7"/>
  <c r="Z1375" i="7"/>
  <c r="AA1375" i="7"/>
  <c r="P1376" i="7"/>
  <c r="Q1376" i="7"/>
  <c r="R1376" i="7"/>
  <c r="S1376" i="7"/>
  <c r="T1376" i="7"/>
  <c r="U1376" i="7"/>
  <c r="V1376" i="7"/>
  <c r="W1376" i="7"/>
  <c r="X1376" i="7"/>
  <c r="Y1376" i="7"/>
  <c r="Z1376" i="7"/>
  <c r="AA1376" i="7"/>
  <c r="P1377" i="7"/>
  <c r="Q1377" i="7"/>
  <c r="R1377" i="7"/>
  <c r="S1377" i="7"/>
  <c r="T1377" i="7"/>
  <c r="U1377" i="7"/>
  <c r="V1377" i="7"/>
  <c r="W1377" i="7"/>
  <c r="X1377" i="7"/>
  <c r="Y1377" i="7"/>
  <c r="Z1377" i="7"/>
  <c r="AA1377" i="7"/>
  <c r="P1378" i="7"/>
  <c r="Q1378" i="7"/>
  <c r="R1378" i="7"/>
  <c r="S1378" i="7"/>
  <c r="T1378" i="7"/>
  <c r="U1378" i="7"/>
  <c r="V1378" i="7"/>
  <c r="W1378" i="7"/>
  <c r="X1378" i="7"/>
  <c r="Y1378" i="7"/>
  <c r="Z1378" i="7"/>
  <c r="AA1378" i="7"/>
  <c r="P1379" i="7"/>
  <c r="Q1379" i="7"/>
  <c r="R1379" i="7"/>
  <c r="S1379" i="7"/>
  <c r="T1379" i="7"/>
  <c r="U1379" i="7"/>
  <c r="V1379" i="7"/>
  <c r="W1379" i="7"/>
  <c r="X1379" i="7"/>
  <c r="Y1379" i="7"/>
  <c r="Z1379" i="7"/>
  <c r="AA1379" i="7"/>
  <c r="P1380" i="7"/>
  <c r="Q1380" i="7"/>
  <c r="R1380" i="7"/>
  <c r="S1380" i="7"/>
  <c r="T1380" i="7"/>
  <c r="U1380" i="7"/>
  <c r="V1380" i="7"/>
  <c r="W1380" i="7"/>
  <c r="X1380" i="7"/>
  <c r="Y1380" i="7"/>
  <c r="Z1380" i="7"/>
  <c r="AA1380" i="7"/>
  <c r="P1381" i="7"/>
  <c r="Q1381" i="7"/>
  <c r="R1381" i="7"/>
  <c r="S1381" i="7"/>
  <c r="T1381" i="7"/>
  <c r="U1381" i="7"/>
  <c r="V1381" i="7"/>
  <c r="W1381" i="7"/>
  <c r="X1381" i="7"/>
  <c r="Y1381" i="7"/>
  <c r="Z1381" i="7"/>
  <c r="AA1381" i="7"/>
  <c r="P1382" i="7"/>
  <c r="Q1382" i="7"/>
  <c r="R1382" i="7"/>
  <c r="S1382" i="7"/>
  <c r="T1382" i="7"/>
  <c r="U1382" i="7"/>
  <c r="V1382" i="7"/>
  <c r="W1382" i="7"/>
  <c r="X1382" i="7"/>
  <c r="Y1382" i="7"/>
  <c r="Z1382" i="7"/>
  <c r="AA1382" i="7"/>
  <c r="P1383" i="7"/>
  <c r="Q1383" i="7"/>
  <c r="R1383" i="7"/>
  <c r="S1383" i="7"/>
  <c r="T1383" i="7"/>
  <c r="U1383" i="7"/>
  <c r="V1383" i="7"/>
  <c r="W1383" i="7"/>
  <c r="X1383" i="7"/>
  <c r="Y1383" i="7"/>
  <c r="Z1383" i="7"/>
  <c r="AA1383" i="7"/>
  <c r="P1384" i="7"/>
  <c r="Q1384" i="7"/>
  <c r="R1384" i="7"/>
  <c r="S1384" i="7"/>
  <c r="T1384" i="7"/>
  <c r="U1384" i="7"/>
  <c r="V1384" i="7"/>
  <c r="W1384" i="7"/>
  <c r="X1384" i="7"/>
  <c r="Y1384" i="7"/>
  <c r="Z1384" i="7"/>
  <c r="AA1384" i="7"/>
  <c r="P1385" i="7"/>
  <c r="Q1385" i="7"/>
  <c r="R1385" i="7"/>
  <c r="S1385" i="7"/>
  <c r="T1385" i="7"/>
  <c r="U1385" i="7"/>
  <c r="V1385" i="7"/>
  <c r="W1385" i="7"/>
  <c r="X1385" i="7"/>
  <c r="Y1385" i="7"/>
  <c r="Z1385" i="7"/>
  <c r="AA1385" i="7"/>
  <c r="P1386" i="7"/>
  <c r="Q1386" i="7"/>
  <c r="R1386" i="7"/>
  <c r="S1386" i="7"/>
  <c r="T1386" i="7"/>
  <c r="U1386" i="7"/>
  <c r="V1386" i="7"/>
  <c r="W1386" i="7"/>
  <c r="X1386" i="7"/>
  <c r="Y1386" i="7"/>
  <c r="Z1386" i="7"/>
  <c r="AA1386" i="7"/>
  <c r="P1387" i="7"/>
  <c r="Q1387" i="7"/>
  <c r="R1387" i="7"/>
  <c r="S1387" i="7"/>
  <c r="T1387" i="7"/>
  <c r="U1387" i="7"/>
  <c r="V1387" i="7"/>
  <c r="W1387" i="7"/>
  <c r="X1387" i="7"/>
  <c r="Y1387" i="7"/>
  <c r="Z1387" i="7"/>
  <c r="AA1387" i="7"/>
  <c r="P1388" i="7"/>
  <c r="Q1388" i="7"/>
  <c r="R1388" i="7"/>
  <c r="S1388" i="7"/>
  <c r="T1388" i="7"/>
  <c r="U1388" i="7"/>
  <c r="V1388" i="7"/>
  <c r="W1388" i="7"/>
  <c r="X1388" i="7"/>
  <c r="Y1388" i="7"/>
  <c r="Z1388" i="7"/>
  <c r="AA1388" i="7"/>
  <c r="P1389" i="7"/>
  <c r="Q1389" i="7"/>
  <c r="R1389" i="7"/>
  <c r="S1389" i="7"/>
  <c r="T1389" i="7"/>
  <c r="U1389" i="7"/>
  <c r="V1389" i="7"/>
  <c r="W1389" i="7"/>
  <c r="X1389" i="7"/>
  <c r="Y1389" i="7"/>
  <c r="Z1389" i="7"/>
  <c r="AA1389" i="7"/>
  <c r="P1390" i="7"/>
  <c r="Q1390" i="7"/>
  <c r="R1390" i="7"/>
  <c r="S1390" i="7"/>
  <c r="T1390" i="7"/>
  <c r="U1390" i="7"/>
  <c r="V1390" i="7"/>
  <c r="W1390" i="7"/>
  <c r="X1390" i="7"/>
  <c r="Y1390" i="7"/>
  <c r="Z1390" i="7"/>
  <c r="AA1390" i="7"/>
  <c r="P1391" i="7"/>
  <c r="Q1391" i="7"/>
  <c r="R1391" i="7"/>
  <c r="S1391" i="7"/>
  <c r="T1391" i="7"/>
  <c r="U1391" i="7"/>
  <c r="V1391" i="7"/>
  <c r="W1391" i="7"/>
  <c r="X1391" i="7"/>
  <c r="Y1391" i="7"/>
  <c r="Z1391" i="7"/>
  <c r="AA1391" i="7"/>
  <c r="P1392" i="7"/>
  <c r="Q1392" i="7"/>
  <c r="R1392" i="7"/>
  <c r="S1392" i="7"/>
  <c r="T1392" i="7"/>
  <c r="U1392" i="7"/>
  <c r="V1392" i="7"/>
  <c r="W1392" i="7"/>
  <c r="X1392" i="7"/>
  <c r="Y1392" i="7"/>
  <c r="Z1392" i="7"/>
  <c r="AA1392" i="7"/>
  <c r="P1393" i="7"/>
  <c r="Q1393" i="7"/>
  <c r="R1393" i="7"/>
  <c r="S1393" i="7"/>
  <c r="T1393" i="7"/>
  <c r="U1393" i="7"/>
  <c r="V1393" i="7"/>
  <c r="W1393" i="7"/>
  <c r="X1393" i="7"/>
  <c r="Y1393" i="7"/>
  <c r="Z1393" i="7"/>
  <c r="AA1393" i="7"/>
  <c r="P1394" i="7"/>
  <c r="Q1394" i="7"/>
  <c r="R1394" i="7"/>
  <c r="S1394" i="7"/>
  <c r="T1394" i="7"/>
  <c r="U1394" i="7"/>
  <c r="V1394" i="7"/>
  <c r="W1394" i="7"/>
  <c r="X1394" i="7"/>
  <c r="Y1394" i="7"/>
  <c r="Z1394" i="7"/>
  <c r="AA1394" i="7"/>
  <c r="P1395" i="7"/>
  <c r="Q1395" i="7"/>
  <c r="R1395" i="7"/>
  <c r="S1395" i="7"/>
  <c r="T1395" i="7"/>
  <c r="U1395" i="7"/>
  <c r="V1395" i="7"/>
  <c r="W1395" i="7"/>
  <c r="X1395" i="7"/>
  <c r="Y1395" i="7"/>
  <c r="Z1395" i="7"/>
  <c r="AA1395" i="7"/>
  <c r="P1396" i="7"/>
  <c r="Q1396" i="7"/>
  <c r="R1396" i="7"/>
  <c r="S1396" i="7"/>
  <c r="T1396" i="7"/>
  <c r="U1396" i="7"/>
  <c r="V1396" i="7"/>
  <c r="W1396" i="7"/>
  <c r="X1396" i="7"/>
  <c r="Y1396" i="7"/>
  <c r="Z1396" i="7"/>
  <c r="AA1396" i="7"/>
  <c r="P1397" i="7"/>
  <c r="Q1397" i="7"/>
  <c r="R1397" i="7"/>
  <c r="S1397" i="7"/>
  <c r="T1397" i="7"/>
  <c r="U1397" i="7"/>
  <c r="V1397" i="7"/>
  <c r="W1397" i="7"/>
  <c r="X1397" i="7"/>
  <c r="Y1397" i="7"/>
  <c r="Z1397" i="7"/>
  <c r="AA1397" i="7"/>
  <c r="P1398" i="7"/>
  <c r="Q1398" i="7"/>
  <c r="R1398" i="7"/>
  <c r="S1398" i="7"/>
  <c r="T1398" i="7"/>
  <c r="U1398" i="7"/>
  <c r="V1398" i="7"/>
  <c r="W1398" i="7"/>
  <c r="X1398" i="7"/>
  <c r="Y1398" i="7"/>
  <c r="Z1398" i="7"/>
  <c r="AA1398" i="7"/>
  <c r="P1399" i="7"/>
  <c r="Q1399" i="7"/>
  <c r="R1399" i="7"/>
  <c r="S1399" i="7"/>
  <c r="T1399" i="7"/>
  <c r="U1399" i="7"/>
  <c r="V1399" i="7"/>
  <c r="W1399" i="7"/>
  <c r="X1399" i="7"/>
  <c r="Y1399" i="7"/>
  <c r="Z1399" i="7"/>
  <c r="AA1399" i="7"/>
  <c r="P1400" i="7"/>
  <c r="Q1400" i="7"/>
  <c r="R1400" i="7"/>
  <c r="S1400" i="7"/>
  <c r="T1400" i="7"/>
  <c r="U1400" i="7"/>
  <c r="V1400" i="7"/>
  <c r="W1400" i="7"/>
  <c r="X1400" i="7"/>
  <c r="Y1400" i="7"/>
  <c r="Z1400" i="7"/>
  <c r="AA1400" i="7"/>
  <c r="P1401" i="7"/>
  <c r="Q1401" i="7"/>
  <c r="R1401" i="7"/>
  <c r="S1401" i="7"/>
  <c r="T1401" i="7"/>
  <c r="U1401" i="7"/>
  <c r="V1401" i="7"/>
  <c r="W1401" i="7"/>
  <c r="X1401" i="7"/>
  <c r="Y1401" i="7"/>
  <c r="Z1401" i="7"/>
  <c r="AA1401" i="7"/>
  <c r="P1402" i="7"/>
  <c r="Q1402" i="7"/>
  <c r="R1402" i="7"/>
  <c r="S1402" i="7"/>
  <c r="T1402" i="7"/>
  <c r="U1402" i="7"/>
  <c r="V1402" i="7"/>
  <c r="W1402" i="7"/>
  <c r="X1402" i="7"/>
  <c r="Y1402" i="7"/>
  <c r="Z1402" i="7"/>
  <c r="AA1402" i="7"/>
  <c r="P1403" i="7"/>
  <c r="Q1403" i="7"/>
  <c r="R1403" i="7"/>
  <c r="S1403" i="7"/>
  <c r="T1403" i="7"/>
  <c r="U1403" i="7"/>
  <c r="V1403" i="7"/>
  <c r="W1403" i="7"/>
  <c r="X1403" i="7"/>
  <c r="Y1403" i="7"/>
  <c r="Z1403" i="7"/>
  <c r="AA1403" i="7"/>
  <c r="P1404" i="7"/>
  <c r="Q1404" i="7"/>
  <c r="R1404" i="7"/>
  <c r="S1404" i="7"/>
  <c r="T1404" i="7"/>
  <c r="U1404" i="7"/>
  <c r="V1404" i="7"/>
  <c r="W1404" i="7"/>
  <c r="X1404" i="7"/>
  <c r="Y1404" i="7"/>
  <c r="Z1404" i="7"/>
  <c r="AA1404" i="7"/>
  <c r="P1405" i="7"/>
  <c r="Q1405" i="7"/>
  <c r="R1405" i="7"/>
  <c r="S1405" i="7"/>
  <c r="T1405" i="7"/>
  <c r="U1405" i="7"/>
  <c r="V1405" i="7"/>
  <c r="W1405" i="7"/>
  <c r="X1405" i="7"/>
  <c r="Y1405" i="7"/>
  <c r="Z1405" i="7"/>
  <c r="AA1405" i="7"/>
  <c r="P1406" i="7"/>
  <c r="Q1406" i="7"/>
  <c r="R1406" i="7"/>
  <c r="S1406" i="7"/>
  <c r="T1406" i="7"/>
  <c r="U1406" i="7"/>
  <c r="V1406" i="7"/>
  <c r="W1406" i="7"/>
  <c r="X1406" i="7"/>
  <c r="Y1406" i="7"/>
  <c r="Z1406" i="7"/>
  <c r="AA1406" i="7"/>
  <c r="P1407" i="7"/>
  <c r="Q1407" i="7"/>
  <c r="R1407" i="7"/>
  <c r="S1407" i="7"/>
  <c r="T1407" i="7"/>
  <c r="U1407" i="7"/>
  <c r="V1407" i="7"/>
  <c r="W1407" i="7"/>
  <c r="X1407" i="7"/>
  <c r="Y1407" i="7"/>
  <c r="Z1407" i="7"/>
  <c r="AA1407" i="7"/>
  <c r="P1408" i="7"/>
  <c r="Q1408" i="7"/>
  <c r="R1408" i="7"/>
  <c r="S1408" i="7"/>
  <c r="T1408" i="7"/>
  <c r="U1408" i="7"/>
  <c r="V1408" i="7"/>
  <c r="W1408" i="7"/>
  <c r="X1408" i="7"/>
  <c r="Y1408" i="7"/>
  <c r="Z1408" i="7"/>
  <c r="AA1408" i="7"/>
  <c r="P1409" i="7"/>
  <c r="Q1409" i="7"/>
  <c r="R1409" i="7"/>
  <c r="S1409" i="7"/>
  <c r="T1409" i="7"/>
  <c r="U1409" i="7"/>
  <c r="V1409" i="7"/>
  <c r="W1409" i="7"/>
  <c r="X1409" i="7"/>
  <c r="Y1409" i="7"/>
  <c r="Z1409" i="7"/>
  <c r="AA1409" i="7"/>
  <c r="P1410" i="7"/>
  <c r="Q1410" i="7"/>
  <c r="R1410" i="7"/>
  <c r="S1410" i="7"/>
  <c r="T1410" i="7"/>
  <c r="U1410" i="7"/>
  <c r="V1410" i="7"/>
  <c r="W1410" i="7"/>
  <c r="X1410" i="7"/>
  <c r="Y1410" i="7"/>
  <c r="Z1410" i="7"/>
  <c r="AA1410" i="7"/>
  <c r="P1411" i="7"/>
  <c r="Q1411" i="7"/>
  <c r="R1411" i="7"/>
  <c r="S1411" i="7"/>
  <c r="T1411" i="7"/>
  <c r="U1411" i="7"/>
  <c r="V1411" i="7"/>
  <c r="W1411" i="7"/>
  <c r="X1411" i="7"/>
  <c r="Y1411" i="7"/>
  <c r="Z1411" i="7"/>
  <c r="AA1411" i="7"/>
  <c r="P1412" i="7"/>
  <c r="Q1412" i="7"/>
  <c r="R1412" i="7"/>
  <c r="S1412" i="7"/>
  <c r="T1412" i="7"/>
  <c r="U1412" i="7"/>
  <c r="V1412" i="7"/>
  <c r="W1412" i="7"/>
  <c r="X1412" i="7"/>
  <c r="Y1412" i="7"/>
  <c r="Z1412" i="7"/>
  <c r="AA1412" i="7"/>
  <c r="P1413" i="7"/>
  <c r="Q1413" i="7"/>
  <c r="R1413" i="7"/>
  <c r="S1413" i="7"/>
  <c r="T1413" i="7"/>
  <c r="U1413" i="7"/>
  <c r="V1413" i="7"/>
  <c r="W1413" i="7"/>
  <c r="X1413" i="7"/>
  <c r="Y1413" i="7"/>
  <c r="Z1413" i="7"/>
  <c r="AA1413" i="7"/>
  <c r="P1414" i="7"/>
  <c r="Q1414" i="7"/>
  <c r="R1414" i="7"/>
  <c r="S1414" i="7"/>
  <c r="T1414" i="7"/>
  <c r="U1414" i="7"/>
  <c r="V1414" i="7"/>
  <c r="W1414" i="7"/>
  <c r="X1414" i="7"/>
  <c r="Y1414" i="7"/>
  <c r="Z1414" i="7"/>
  <c r="AA1414" i="7"/>
  <c r="P1415" i="7"/>
  <c r="Q1415" i="7"/>
  <c r="R1415" i="7"/>
  <c r="S1415" i="7"/>
  <c r="T1415" i="7"/>
  <c r="U1415" i="7"/>
  <c r="V1415" i="7"/>
  <c r="W1415" i="7"/>
  <c r="X1415" i="7"/>
  <c r="Y1415" i="7"/>
  <c r="Z1415" i="7"/>
  <c r="AA1415" i="7"/>
  <c r="P1416" i="7"/>
  <c r="Q1416" i="7"/>
  <c r="R1416" i="7"/>
  <c r="S1416" i="7"/>
  <c r="T1416" i="7"/>
  <c r="U1416" i="7"/>
  <c r="V1416" i="7"/>
  <c r="W1416" i="7"/>
  <c r="X1416" i="7"/>
  <c r="Y1416" i="7"/>
  <c r="Z1416" i="7"/>
  <c r="AA1416" i="7"/>
  <c r="P1417" i="7"/>
  <c r="Q1417" i="7"/>
  <c r="R1417" i="7"/>
  <c r="S1417" i="7"/>
  <c r="T1417" i="7"/>
  <c r="U1417" i="7"/>
  <c r="V1417" i="7"/>
  <c r="W1417" i="7"/>
  <c r="X1417" i="7"/>
  <c r="Y1417" i="7"/>
  <c r="Z1417" i="7"/>
  <c r="AA1417" i="7"/>
  <c r="AA717" i="7"/>
  <c r="Z717" i="7"/>
  <c r="Y717" i="7"/>
  <c r="X717" i="7"/>
  <c r="W717" i="7"/>
  <c r="V717" i="7"/>
  <c r="U717" i="7"/>
  <c r="T717" i="7"/>
  <c r="S717" i="7"/>
  <c r="R717" i="7"/>
  <c r="Q717" i="7"/>
  <c r="P717" i="7"/>
  <c r="H718" i="7"/>
  <c r="I718" i="7"/>
  <c r="J718" i="7"/>
  <c r="K718" i="7"/>
  <c r="L718" i="7"/>
  <c r="M718" i="7"/>
  <c r="H719" i="7"/>
  <c r="I719" i="7"/>
  <c r="J719" i="7"/>
  <c r="K719" i="7"/>
  <c r="L719" i="7"/>
  <c r="M719" i="7"/>
  <c r="H720" i="7"/>
  <c r="I720" i="7"/>
  <c r="J720" i="7"/>
  <c r="K720" i="7"/>
  <c r="L720" i="7"/>
  <c r="M720" i="7"/>
  <c r="H721" i="7"/>
  <c r="I721" i="7"/>
  <c r="J721" i="7"/>
  <c r="K721" i="7"/>
  <c r="L721" i="7"/>
  <c r="M721" i="7"/>
  <c r="H722" i="7"/>
  <c r="I722" i="7"/>
  <c r="J722" i="7"/>
  <c r="K722" i="7"/>
  <c r="L722" i="7"/>
  <c r="M722" i="7"/>
  <c r="H723" i="7"/>
  <c r="I723" i="7"/>
  <c r="J723" i="7"/>
  <c r="K723" i="7"/>
  <c r="L723" i="7"/>
  <c r="M723" i="7"/>
  <c r="H724" i="7"/>
  <c r="I724" i="7"/>
  <c r="J724" i="7"/>
  <c r="K724" i="7"/>
  <c r="L724" i="7"/>
  <c r="M724" i="7"/>
  <c r="H725" i="7"/>
  <c r="I725" i="7"/>
  <c r="J725" i="7"/>
  <c r="K725" i="7"/>
  <c r="L725" i="7"/>
  <c r="M725" i="7"/>
  <c r="H726" i="7"/>
  <c r="I726" i="7"/>
  <c r="J726" i="7"/>
  <c r="K726" i="7"/>
  <c r="L726" i="7"/>
  <c r="M726" i="7"/>
  <c r="H727" i="7"/>
  <c r="I727" i="7"/>
  <c r="J727" i="7"/>
  <c r="K727" i="7"/>
  <c r="L727" i="7"/>
  <c r="M727" i="7"/>
  <c r="H728" i="7"/>
  <c r="I728" i="7"/>
  <c r="J728" i="7"/>
  <c r="K728" i="7"/>
  <c r="L728" i="7"/>
  <c r="M728" i="7"/>
  <c r="H729" i="7"/>
  <c r="I729" i="7"/>
  <c r="J729" i="7"/>
  <c r="K729" i="7"/>
  <c r="L729" i="7"/>
  <c r="M729" i="7"/>
  <c r="H730" i="7"/>
  <c r="I730" i="7"/>
  <c r="J730" i="7"/>
  <c r="K730" i="7"/>
  <c r="L730" i="7"/>
  <c r="M730" i="7"/>
  <c r="H731" i="7"/>
  <c r="I731" i="7"/>
  <c r="J731" i="7"/>
  <c r="K731" i="7"/>
  <c r="L731" i="7"/>
  <c r="M731" i="7"/>
  <c r="H732" i="7"/>
  <c r="I732" i="7"/>
  <c r="J732" i="7"/>
  <c r="K732" i="7"/>
  <c r="L732" i="7"/>
  <c r="M732" i="7"/>
  <c r="H733" i="7"/>
  <c r="I733" i="7"/>
  <c r="J733" i="7"/>
  <c r="K733" i="7"/>
  <c r="L733" i="7"/>
  <c r="M733" i="7"/>
  <c r="H734" i="7"/>
  <c r="I734" i="7"/>
  <c r="J734" i="7"/>
  <c r="K734" i="7"/>
  <c r="L734" i="7"/>
  <c r="M734" i="7"/>
  <c r="H735" i="7"/>
  <c r="I735" i="7"/>
  <c r="J735" i="7"/>
  <c r="K735" i="7"/>
  <c r="L735" i="7"/>
  <c r="M735" i="7"/>
  <c r="H736" i="7"/>
  <c r="I736" i="7"/>
  <c r="J736" i="7"/>
  <c r="K736" i="7"/>
  <c r="L736" i="7"/>
  <c r="M736" i="7"/>
  <c r="H737" i="7"/>
  <c r="I737" i="7"/>
  <c r="J737" i="7"/>
  <c r="K737" i="7"/>
  <c r="L737" i="7"/>
  <c r="M737" i="7"/>
  <c r="H738" i="7"/>
  <c r="I738" i="7"/>
  <c r="J738" i="7"/>
  <c r="K738" i="7"/>
  <c r="L738" i="7"/>
  <c r="M738" i="7"/>
  <c r="H739" i="7"/>
  <c r="I739" i="7"/>
  <c r="J739" i="7"/>
  <c r="K739" i="7"/>
  <c r="L739" i="7"/>
  <c r="M739" i="7"/>
  <c r="H740" i="7"/>
  <c r="I740" i="7"/>
  <c r="J740" i="7"/>
  <c r="K740" i="7"/>
  <c r="L740" i="7"/>
  <c r="M740" i="7"/>
  <c r="H741" i="7"/>
  <c r="I741" i="7"/>
  <c r="J741" i="7"/>
  <c r="K741" i="7"/>
  <c r="L741" i="7"/>
  <c r="M741" i="7"/>
  <c r="H742" i="7"/>
  <c r="I742" i="7"/>
  <c r="J742" i="7"/>
  <c r="K742" i="7"/>
  <c r="L742" i="7"/>
  <c r="M742" i="7"/>
  <c r="H743" i="7"/>
  <c r="I743" i="7"/>
  <c r="J743" i="7"/>
  <c r="K743" i="7"/>
  <c r="L743" i="7"/>
  <c r="M743" i="7"/>
  <c r="H744" i="7"/>
  <c r="I744" i="7"/>
  <c r="J744" i="7"/>
  <c r="K744" i="7"/>
  <c r="L744" i="7"/>
  <c r="M744" i="7"/>
  <c r="H745" i="7"/>
  <c r="I745" i="7"/>
  <c r="J745" i="7"/>
  <c r="K745" i="7"/>
  <c r="L745" i="7"/>
  <c r="M745" i="7"/>
  <c r="H746" i="7"/>
  <c r="I746" i="7"/>
  <c r="J746" i="7"/>
  <c r="K746" i="7"/>
  <c r="L746" i="7"/>
  <c r="M746" i="7"/>
  <c r="H747" i="7"/>
  <c r="I747" i="7"/>
  <c r="J747" i="7"/>
  <c r="K747" i="7"/>
  <c r="L747" i="7"/>
  <c r="M747" i="7"/>
  <c r="H748" i="7"/>
  <c r="I748" i="7"/>
  <c r="J748" i="7"/>
  <c r="K748" i="7"/>
  <c r="L748" i="7"/>
  <c r="M748" i="7"/>
  <c r="H749" i="7"/>
  <c r="I749" i="7"/>
  <c r="J749" i="7"/>
  <c r="K749" i="7"/>
  <c r="L749" i="7"/>
  <c r="M749" i="7"/>
  <c r="H750" i="7"/>
  <c r="I750" i="7"/>
  <c r="J750" i="7"/>
  <c r="K750" i="7"/>
  <c r="L750" i="7"/>
  <c r="M750" i="7"/>
  <c r="H751" i="7"/>
  <c r="I751" i="7"/>
  <c r="J751" i="7"/>
  <c r="K751" i="7"/>
  <c r="L751" i="7"/>
  <c r="M751" i="7"/>
  <c r="H752" i="7"/>
  <c r="I752" i="7"/>
  <c r="J752" i="7"/>
  <c r="K752" i="7"/>
  <c r="L752" i="7"/>
  <c r="M752" i="7"/>
  <c r="H753" i="7"/>
  <c r="I753" i="7"/>
  <c r="J753" i="7"/>
  <c r="K753" i="7"/>
  <c r="L753" i="7"/>
  <c r="M753" i="7"/>
  <c r="H754" i="7"/>
  <c r="I754" i="7"/>
  <c r="J754" i="7"/>
  <c r="K754" i="7"/>
  <c r="L754" i="7"/>
  <c r="M754" i="7"/>
  <c r="H755" i="7"/>
  <c r="I755" i="7"/>
  <c r="J755" i="7"/>
  <c r="K755" i="7"/>
  <c r="L755" i="7"/>
  <c r="M755" i="7"/>
  <c r="H756" i="7"/>
  <c r="I756" i="7"/>
  <c r="J756" i="7"/>
  <c r="K756" i="7"/>
  <c r="L756" i="7"/>
  <c r="M756" i="7"/>
  <c r="H757" i="7"/>
  <c r="I757" i="7"/>
  <c r="J757" i="7"/>
  <c r="K757" i="7"/>
  <c r="L757" i="7"/>
  <c r="M757" i="7"/>
  <c r="H758" i="7"/>
  <c r="I758" i="7"/>
  <c r="J758" i="7"/>
  <c r="K758" i="7"/>
  <c r="L758" i="7"/>
  <c r="M758" i="7"/>
  <c r="H759" i="7"/>
  <c r="I759" i="7"/>
  <c r="J759" i="7"/>
  <c r="K759" i="7"/>
  <c r="L759" i="7"/>
  <c r="M759" i="7"/>
  <c r="H760" i="7"/>
  <c r="I760" i="7"/>
  <c r="J760" i="7"/>
  <c r="K760" i="7"/>
  <c r="L760" i="7"/>
  <c r="M760" i="7"/>
  <c r="H761" i="7"/>
  <c r="I761" i="7"/>
  <c r="J761" i="7"/>
  <c r="K761" i="7"/>
  <c r="L761" i="7"/>
  <c r="M761" i="7"/>
  <c r="H762" i="7"/>
  <c r="I762" i="7"/>
  <c r="J762" i="7"/>
  <c r="K762" i="7"/>
  <c r="L762" i="7"/>
  <c r="M762" i="7"/>
  <c r="H763" i="7"/>
  <c r="I763" i="7"/>
  <c r="J763" i="7"/>
  <c r="K763" i="7"/>
  <c r="L763" i="7"/>
  <c r="M763" i="7"/>
  <c r="H764" i="7"/>
  <c r="I764" i="7"/>
  <c r="J764" i="7"/>
  <c r="K764" i="7"/>
  <c r="L764" i="7"/>
  <c r="M764" i="7"/>
  <c r="H765" i="7"/>
  <c r="I765" i="7"/>
  <c r="J765" i="7"/>
  <c r="K765" i="7"/>
  <c r="L765" i="7"/>
  <c r="M765" i="7"/>
  <c r="H766" i="7"/>
  <c r="I766" i="7"/>
  <c r="J766" i="7"/>
  <c r="K766" i="7"/>
  <c r="L766" i="7"/>
  <c r="M766" i="7"/>
  <c r="H767" i="7"/>
  <c r="I767" i="7"/>
  <c r="J767" i="7"/>
  <c r="K767" i="7"/>
  <c r="L767" i="7"/>
  <c r="M767" i="7"/>
  <c r="H768" i="7"/>
  <c r="I768" i="7"/>
  <c r="J768" i="7"/>
  <c r="K768" i="7"/>
  <c r="L768" i="7"/>
  <c r="M768" i="7"/>
  <c r="H769" i="7"/>
  <c r="I769" i="7"/>
  <c r="J769" i="7"/>
  <c r="K769" i="7"/>
  <c r="L769" i="7"/>
  <c r="M769" i="7"/>
  <c r="H770" i="7"/>
  <c r="I770" i="7"/>
  <c r="J770" i="7"/>
  <c r="K770" i="7"/>
  <c r="L770" i="7"/>
  <c r="M770" i="7"/>
  <c r="H771" i="7"/>
  <c r="I771" i="7"/>
  <c r="J771" i="7"/>
  <c r="K771" i="7"/>
  <c r="L771" i="7"/>
  <c r="M771" i="7"/>
  <c r="H772" i="7"/>
  <c r="I772" i="7"/>
  <c r="J772" i="7"/>
  <c r="K772" i="7"/>
  <c r="L772" i="7"/>
  <c r="M772" i="7"/>
  <c r="H773" i="7"/>
  <c r="I773" i="7"/>
  <c r="J773" i="7"/>
  <c r="K773" i="7"/>
  <c r="L773" i="7"/>
  <c r="M773" i="7"/>
  <c r="H774" i="7"/>
  <c r="I774" i="7"/>
  <c r="J774" i="7"/>
  <c r="K774" i="7"/>
  <c r="L774" i="7"/>
  <c r="M774" i="7"/>
  <c r="H775" i="7"/>
  <c r="I775" i="7"/>
  <c r="J775" i="7"/>
  <c r="K775" i="7"/>
  <c r="L775" i="7"/>
  <c r="M775" i="7"/>
  <c r="H776" i="7"/>
  <c r="I776" i="7"/>
  <c r="J776" i="7"/>
  <c r="K776" i="7"/>
  <c r="L776" i="7"/>
  <c r="M776" i="7"/>
  <c r="H777" i="7"/>
  <c r="I777" i="7"/>
  <c r="J777" i="7"/>
  <c r="K777" i="7"/>
  <c r="L777" i="7"/>
  <c r="M777" i="7"/>
  <c r="H778" i="7"/>
  <c r="I778" i="7"/>
  <c r="J778" i="7"/>
  <c r="K778" i="7"/>
  <c r="L778" i="7"/>
  <c r="M778" i="7"/>
  <c r="H779" i="7"/>
  <c r="I779" i="7"/>
  <c r="J779" i="7"/>
  <c r="K779" i="7"/>
  <c r="L779" i="7"/>
  <c r="M779" i="7"/>
  <c r="H780" i="7"/>
  <c r="I780" i="7"/>
  <c r="J780" i="7"/>
  <c r="K780" i="7"/>
  <c r="L780" i="7"/>
  <c r="M780" i="7"/>
  <c r="H781" i="7"/>
  <c r="I781" i="7"/>
  <c r="J781" i="7"/>
  <c r="K781" i="7"/>
  <c r="L781" i="7"/>
  <c r="M781" i="7"/>
  <c r="H782" i="7"/>
  <c r="I782" i="7"/>
  <c r="J782" i="7"/>
  <c r="K782" i="7"/>
  <c r="L782" i="7"/>
  <c r="M782" i="7"/>
  <c r="H783" i="7"/>
  <c r="I783" i="7"/>
  <c r="J783" i="7"/>
  <c r="K783" i="7"/>
  <c r="L783" i="7"/>
  <c r="M783" i="7"/>
  <c r="H784" i="7"/>
  <c r="I784" i="7"/>
  <c r="J784" i="7"/>
  <c r="K784" i="7"/>
  <c r="L784" i="7"/>
  <c r="M784" i="7"/>
  <c r="H785" i="7"/>
  <c r="I785" i="7"/>
  <c r="J785" i="7"/>
  <c r="K785" i="7"/>
  <c r="L785" i="7"/>
  <c r="M785" i="7"/>
  <c r="H786" i="7"/>
  <c r="I786" i="7"/>
  <c r="J786" i="7"/>
  <c r="K786" i="7"/>
  <c r="L786" i="7"/>
  <c r="M786" i="7"/>
  <c r="H787" i="7"/>
  <c r="I787" i="7"/>
  <c r="J787" i="7"/>
  <c r="K787" i="7"/>
  <c r="L787" i="7"/>
  <c r="M787" i="7"/>
  <c r="H788" i="7"/>
  <c r="I788" i="7"/>
  <c r="J788" i="7"/>
  <c r="K788" i="7"/>
  <c r="L788" i="7"/>
  <c r="M788" i="7"/>
  <c r="H789" i="7"/>
  <c r="I789" i="7"/>
  <c r="J789" i="7"/>
  <c r="K789" i="7"/>
  <c r="L789" i="7"/>
  <c r="M789" i="7"/>
  <c r="H790" i="7"/>
  <c r="I790" i="7"/>
  <c r="J790" i="7"/>
  <c r="K790" i="7"/>
  <c r="L790" i="7"/>
  <c r="M790" i="7"/>
  <c r="H791" i="7"/>
  <c r="I791" i="7"/>
  <c r="J791" i="7"/>
  <c r="K791" i="7"/>
  <c r="L791" i="7"/>
  <c r="M791" i="7"/>
  <c r="H792" i="7"/>
  <c r="I792" i="7"/>
  <c r="J792" i="7"/>
  <c r="K792" i="7"/>
  <c r="L792" i="7"/>
  <c r="M792" i="7"/>
  <c r="H793" i="7"/>
  <c r="I793" i="7"/>
  <c r="J793" i="7"/>
  <c r="K793" i="7"/>
  <c r="L793" i="7"/>
  <c r="M793" i="7"/>
  <c r="H794" i="7"/>
  <c r="I794" i="7"/>
  <c r="J794" i="7"/>
  <c r="K794" i="7"/>
  <c r="L794" i="7"/>
  <c r="M794" i="7"/>
  <c r="H795" i="7"/>
  <c r="I795" i="7"/>
  <c r="J795" i="7"/>
  <c r="K795" i="7"/>
  <c r="L795" i="7"/>
  <c r="M795" i="7"/>
  <c r="H796" i="7"/>
  <c r="I796" i="7"/>
  <c r="J796" i="7"/>
  <c r="K796" i="7"/>
  <c r="L796" i="7"/>
  <c r="M796" i="7"/>
  <c r="H797" i="7"/>
  <c r="I797" i="7"/>
  <c r="J797" i="7"/>
  <c r="K797" i="7"/>
  <c r="L797" i="7"/>
  <c r="M797" i="7"/>
  <c r="H798" i="7"/>
  <c r="I798" i="7"/>
  <c r="J798" i="7"/>
  <c r="K798" i="7"/>
  <c r="L798" i="7"/>
  <c r="M798" i="7"/>
  <c r="H799" i="7"/>
  <c r="I799" i="7"/>
  <c r="J799" i="7"/>
  <c r="K799" i="7"/>
  <c r="L799" i="7"/>
  <c r="M799" i="7"/>
  <c r="H800" i="7"/>
  <c r="I800" i="7"/>
  <c r="J800" i="7"/>
  <c r="K800" i="7"/>
  <c r="L800" i="7"/>
  <c r="M800" i="7"/>
  <c r="H801" i="7"/>
  <c r="I801" i="7"/>
  <c r="J801" i="7"/>
  <c r="K801" i="7"/>
  <c r="L801" i="7"/>
  <c r="M801" i="7"/>
  <c r="H802" i="7"/>
  <c r="I802" i="7"/>
  <c r="J802" i="7"/>
  <c r="K802" i="7"/>
  <c r="L802" i="7"/>
  <c r="M802" i="7"/>
  <c r="H803" i="7"/>
  <c r="I803" i="7"/>
  <c r="J803" i="7"/>
  <c r="K803" i="7"/>
  <c r="L803" i="7"/>
  <c r="M803" i="7"/>
  <c r="H804" i="7"/>
  <c r="I804" i="7"/>
  <c r="J804" i="7"/>
  <c r="K804" i="7"/>
  <c r="L804" i="7"/>
  <c r="M804" i="7"/>
  <c r="H805" i="7"/>
  <c r="I805" i="7"/>
  <c r="J805" i="7"/>
  <c r="K805" i="7"/>
  <c r="L805" i="7"/>
  <c r="M805" i="7"/>
  <c r="H806" i="7"/>
  <c r="I806" i="7"/>
  <c r="J806" i="7"/>
  <c r="K806" i="7"/>
  <c r="L806" i="7"/>
  <c r="M806" i="7"/>
  <c r="H807" i="7"/>
  <c r="I807" i="7"/>
  <c r="J807" i="7"/>
  <c r="K807" i="7"/>
  <c r="L807" i="7"/>
  <c r="M807" i="7"/>
  <c r="H808" i="7"/>
  <c r="I808" i="7"/>
  <c r="J808" i="7"/>
  <c r="K808" i="7"/>
  <c r="L808" i="7"/>
  <c r="M808" i="7"/>
  <c r="H809" i="7"/>
  <c r="I809" i="7"/>
  <c r="J809" i="7"/>
  <c r="K809" i="7"/>
  <c r="L809" i="7"/>
  <c r="M809" i="7"/>
  <c r="H810" i="7"/>
  <c r="I810" i="7"/>
  <c r="J810" i="7"/>
  <c r="K810" i="7"/>
  <c r="L810" i="7"/>
  <c r="M810" i="7"/>
  <c r="H811" i="7"/>
  <c r="I811" i="7"/>
  <c r="J811" i="7"/>
  <c r="K811" i="7"/>
  <c r="L811" i="7"/>
  <c r="M811" i="7"/>
  <c r="H812" i="7"/>
  <c r="I812" i="7"/>
  <c r="J812" i="7"/>
  <c r="K812" i="7"/>
  <c r="L812" i="7"/>
  <c r="M812" i="7"/>
  <c r="H813" i="7"/>
  <c r="I813" i="7"/>
  <c r="J813" i="7"/>
  <c r="K813" i="7"/>
  <c r="L813" i="7"/>
  <c r="M813" i="7"/>
  <c r="H814" i="7"/>
  <c r="I814" i="7"/>
  <c r="J814" i="7"/>
  <c r="K814" i="7"/>
  <c r="L814" i="7"/>
  <c r="M814" i="7"/>
  <c r="H815" i="7"/>
  <c r="I815" i="7"/>
  <c r="J815" i="7"/>
  <c r="K815" i="7"/>
  <c r="L815" i="7"/>
  <c r="M815" i="7"/>
  <c r="H816" i="7"/>
  <c r="I816" i="7"/>
  <c r="J816" i="7"/>
  <c r="K816" i="7"/>
  <c r="L816" i="7"/>
  <c r="M816" i="7"/>
  <c r="H817" i="7"/>
  <c r="I817" i="7"/>
  <c r="J817" i="7"/>
  <c r="K817" i="7"/>
  <c r="L817" i="7"/>
  <c r="M817" i="7"/>
  <c r="H818" i="7"/>
  <c r="I818" i="7"/>
  <c r="J818" i="7"/>
  <c r="K818" i="7"/>
  <c r="L818" i="7"/>
  <c r="M818" i="7"/>
  <c r="H819" i="7"/>
  <c r="I819" i="7"/>
  <c r="J819" i="7"/>
  <c r="K819" i="7"/>
  <c r="L819" i="7"/>
  <c r="M819" i="7"/>
  <c r="H820" i="7"/>
  <c r="I820" i="7"/>
  <c r="J820" i="7"/>
  <c r="K820" i="7"/>
  <c r="L820" i="7"/>
  <c r="M820" i="7"/>
  <c r="H821" i="7"/>
  <c r="I821" i="7"/>
  <c r="J821" i="7"/>
  <c r="K821" i="7"/>
  <c r="L821" i="7"/>
  <c r="M821" i="7"/>
  <c r="H822" i="7"/>
  <c r="I822" i="7"/>
  <c r="J822" i="7"/>
  <c r="K822" i="7"/>
  <c r="L822" i="7"/>
  <c r="M822" i="7"/>
  <c r="H823" i="7"/>
  <c r="I823" i="7"/>
  <c r="J823" i="7"/>
  <c r="K823" i="7"/>
  <c r="L823" i="7"/>
  <c r="M823" i="7"/>
  <c r="H824" i="7"/>
  <c r="I824" i="7"/>
  <c r="J824" i="7"/>
  <c r="K824" i="7"/>
  <c r="L824" i="7"/>
  <c r="M824" i="7"/>
  <c r="H825" i="7"/>
  <c r="I825" i="7"/>
  <c r="J825" i="7"/>
  <c r="K825" i="7"/>
  <c r="L825" i="7"/>
  <c r="M825" i="7"/>
  <c r="H826" i="7"/>
  <c r="I826" i="7"/>
  <c r="J826" i="7"/>
  <c r="K826" i="7"/>
  <c r="L826" i="7"/>
  <c r="M826" i="7"/>
  <c r="H827" i="7"/>
  <c r="I827" i="7"/>
  <c r="J827" i="7"/>
  <c r="K827" i="7"/>
  <c r="L827" i="7"/>
  <c r="M827" i="7"/>
  <c r="H828" i="7"/>
  <c r="I828" i="7"/>
  <c r="J828" i="7"/>
  <c r="K828" i="7"/>
  <c r="L828" i="7"/>
  <c r="M828" i="7"/>
  <c r="H829" i="7"/>
  <c r="I829" i="7"/>
  <c r="J829" i="7"/>
  <c r="K829" i="7"/>
  <c r="L829" i="7"/>
  <c r="M829" i="7"/>
  <c r="H830" i="7"/>
  <c r="I830" i="7"/>
  <c r="J830" i="7"/>
  <c r="K830" i="7"/>
  <c r="L830" i="7"/>
  <c r="M830" i="7"/>
  <c r="H831" i="7"/>
  <c r="I831" i="7"/>
  <c r="J831" i="7"/>
  <c r="K831" i="7"/>
  <c r="L831" i="7"/>
  <c r="M831" i="7"/>
  <c r="H832" i="7"/>
  <c r="I832" i="7"/>
  <c r="J832" i="7"/>
  <c r="K832" i="7"/>
  <c r="L832" i="7"/>
  <c r="M832" i="7"/>
  <c r="H833" i="7"/>
  <c r="I833" i="7"/>
  <c r="J833" i="7"/>
  <c r="K833" i="7"/>
  <c r="L833" i="7"/>
  <c r="M833" i="7"/>
  <c r="H834" i="7"/>
  <c r="I834" i="7"/>
  <c r="J834" i="7"/>
  <c r="K834" i="7"/>
  <c r="L834" i="7"/>
  <c r="M834" i="7"/>
  <c r="H835" i="7"/>
  <c r="I835" i="7"/>
  <c r="J835" i="7"/>
  <c r="K835" i="7"/>
  <c r="L835" i="7"/>
  <c r="M835" i="7"/>
  <c r="H836" i="7"/>
  <c r="I836" i="7"/>
  <c r="J836" i="7"/>
  <c r="K836" i="7"/>
  <c r="L836" i="7"/>
  <c r="M836" i="7"/>
  <c r="H837" i="7"/>
  <c r="I837" i="7"/>
  <c r="J837" i="7"/>
  <c r="K837" i="7"/>
  <c r="L837" i="7"/>
  <c r="M837" i="7"/>
  <c r="H838" i="7"/>
  <c r="I838" i="7"/>
  <c r="J838" i="7"/>
  <c r="K838" i="7"/>
  <c r="L838" i="7"/>
  <c r="M838" i="7"/>
  <c r="H839" i="7"/>
  <c r="I839" i="7"/>
  <c r="J839" i="7"/>
  <c r="K839" i="7"/>
  <c r="L839" i="7"/>
  <c r="M839" i="7"/>
  <c r="H840" i="7"/>
  <c r="I840" i="7"/>
  <c r="J840" i="7"/>
  <c r="K840" i="7"/>
  <c r="L840" i="7"/>
  <c r="M840" i="7"/>
  <c r="H841" i="7"/>
  <c r="I841" i="7"/>
  <c r="J841" i="7"/>
  <c r="K841" i="7"/>
  <c r="L841" i="7"/>
  <c r="M841" i="7"/>
  <c r="H842" i="7"/>
  <c r="I842" i="7"/>
  <c r="J842" i="7"/>
  <c r="K842" i="7"/>
  <c r="L842" i="7"/>
  <c r="M842" i="7"/>
  <c r="H843" i="7"/>
  <c r="I843" i="7"/>
  <c r="J843" i="7"/>
  <c r="K843" i="7"/>
  <c r="L843" i="7"/>
  <c r="M843" i="7"/>
  <c r="H844" i="7"/>
  <c r="I844" i="7"/>
  <c r="J844" i="7"/>
  <c r="K844" i="7"/>
  <c r="L844" i="7"/>
  <c r="M844" i="7"/>
  <c r="H845" i="7"/>
  <c r="I845" i="7"/>
  <c r="J845" i="7"/>
  <c r="K845" i="7"/>
  <c r="L845" i="7"/>
  <c r="M845" i="7"/>
  <c r="H846" i="7"/>
  <c r="I846" i="7"/>
  <c r="J846" i="7"/>
  <c r="K846" i="7"/>
  <c r="L846" i="7"/>
  <c r="M846" i="7"/>
  <c r="H847" i="7"/>
  <c r="I847" i="7"/>
  <c r="J847" i="7"/>
  <c r="K847" i="7"/>
  <c r="L847" i="7"/>
  <c r="M847" i="7"/>
  <c r="H848" i="7"/>
  <c r="I848" i="7"/>
  <c r="J848" i="7"/>
  <c r="K848" i="7"/>
  <c r="L848" i="7"/>
  <c r="M848" i="7"/>
  <c r="H849" i="7"/>
  <c r="I849" i="7"/>
  <c r="J849" i="7"/>
  <c r="K849" i="7"/>
  <c r="L849" i="7"/>
  <c r="M849" i="7"/>
  <c r="H850" i="7"/>
  <c r="I850" i="7"/>
  <c r="J850" i="7"/>
  <c r="K850" i="7"/>
  <c r="L850" i="7"/>
  <c r="M850" i="7"/>
  <c r="H851" i="7"/>
  <c r="I851" i="7"/>
  <c r="J851" i="7"/>
  <c r="K851" i="7"/>
  <c r="L851" i="7"/>
  <c r="M851" i="7"/>
  <c r="H852" i="7"/>
  <c r="I852" i="7"/>
  <c r="J852" i="7"/>
  <c r="K852" i="7"/>
  <c r="L852" i="7"/>
  <c r="M852" i="7"/>
  <c r="H853" i="7"/>
  <c r="I853" i="7"/>
  <c r="J853" i="7"/>
  <c r="K853" i="7"/>
  <c r="L853" i="7"/>
  <c r="M853" i="7"/>
  <c r="H854" i="7"/>
  <c r="I854" i="7"/>
  <c r="J854" i="7"/>
  <c r="K854" i="7"/>
  <c r="L854" i="7"/>
  <c r="M854" i="7"/>
  <c r="H855" i="7"/>
  <c r="I855" i="7"/>
  <c r="J855" i="7"/>
  <c r="K855" i="7"/>
  <c r="L855" i="7"/>
  <c r="M855" i="7"/>
  <c r="H856" i="7"/>
  <c r="I856" i="7"/>
  <c r="J856" i="7"/>
  <c r="K856" i="7"/>
  <c r="L856" i="7"/>
  <c r="M856" i="7"/>
  <c r="H857" i="7"/>
  <c r="I857" i="7"/>
  <c r="J857" i="7"/>
  <c r="K857" i="7"/>
  <c r="L857" i="7"/>
  <c r="M857" i="7"/>
  <c r="H858" i="7"/>
  <c r="I858" i="7"/>
  <c r="J858" i="7"/>
  <c r="K858" i="7"/>
  <c r="L858" i="7"/>
  <c r="M858" i="7"/>
  <c r="H859" i="7"/>
  <c r="I859" i="7"/>
  <c r="J859" i="7"/>
  <c r="K859" i="7"/>
  <c r="L859" i="7"/>
  <c r="M859" i="7"/>
  <c r="H860" i="7"/>
  <c r="I860" i="7"/>
  <c r="J860" i="7"/>
  <c r="K860" i="7"/>
  <c r="L860" i="7"/>
  <c r="M860" i="7"/>
  <c r="H861" i="7"/>
  <c r="I861" i="7"/>
  <c r="J861" i="7"/>
  <c r="K861" i="7"/>
  <c r="L861" i="7"/>
  <c r="M861" i="7"/>
  <c r="H862" i="7"/>
  <c r="I862" i="7"/>
  <c r="J862" i="7"/>
  <c r="K862" i="7"/>
  <c r="L862" i="7"/>
  <c r="M862" i="7"/>
  <c r="H863" i="7"/>
  <c r="I863" i="7"/>
  <c r="J863" i="7"/>
  <c r="K863" i="7"/>
  <c r="L863" i="7"/>
  <c r="M863" i="7"/>
  <c r="H864" i="7"/>
  <c r="I864" i="7"/>
  <c r="J864" i="7"/>
  <c r="K864" i="7"/>
  <c r="L864" i="7"/>
  <c r="M864" i="7"/>
  <c r="H865" i="7"/>
  <c r="I865" i="7"/>
  <c r="J865" i="7"/>
  <c r="K865" i="7"/>
  <c r="L865" i="7"/>
  <c r="M865" i="7"/>
  <c r="H866" i="7"/>
  <c r="I866" i="7"/>
  <c r="J866" i="7"/>
  <c r="K866" i="7"/>
  <c r="L866" i="7"/>
  <c r="M866" i="7"/>
  <c r="H867" i="7"/>
  <c r="I867" i="7"/>
  <c r="J867" i="7"/>
  <c r="K867" i="7"/>
  <c r="L867" i="7"/>
  <c r="M867" i="7"/>
  <c r="H868" i="7"/>
  <c r="I868" i="7"/>
  <c r="J868" i="7"/>
  <c r="K868" i="7"/>
  <c r="L868" i="7"/>
  <c r="M868" i="7"/>
  <c r="H869" i="7"/>
  <c r="I869" i="7"/>
  <c r="J869" i="7"/>
  <c r="K869" i="7"/>
  <c r="L869" i="7"/>
  <c r="M869" i="7"/>
  <c r="H870" i="7"/>
  <c r="I870" i="7"/>
  <c r="J870" i="7"/>
  <c r="K870" i="7"/>
  <c r="L870" i="7"/>
  <c r="M870" i="7"/>
  <c r="H871" i="7"/>
  <c r="I871" i="7"/>
  <c r="J871" i="7"/>
  <c r="K871" i="7"/>
  <c r="L871" i="7"/>
  <c r="M871" i="7"/>
  <c r="H872" i="7"/>
  <c r="I872" i="7"/>
  <c r="J872" i="7"/>
  <c r="K872" i="7"/>
  <c r="L872" i="7"/>
  <c r="M872" i="7"/>
  <c r="H873" i="7"/>
  <c r="I873" i="7"/>
  <c r="J873" i="7"/>
  <c r="K873" i="7"/>
  <c r="L873" i="7"/>
  <c r="M873" i="7"/>
  <c r="H874" i="7"/>
  <c r="I874" i="7"/>
  <c r="J874" i="7"/>
  <c r="K874" i="7"/>
  <c r="L874" i="7"/>
  <c r="M874" i="7"/>
  <c r="H875" i="7"/>
  <c r="I875" i="7"/>
  <c r="J875" i="7"/>
  <c r="K875" i="7"/>
  <c r="L875" i="7"/>
  <c r="M875" i="7"/>
  <c r="H876" i="7"/>
  <c r="I876" i="7"/>
  <c r="J876" i="7"/>
  <c r="K876" i="7"/>
  <c r="L876" i="7"/>
  <c r="M876" i="7"/>
  <c r="H877" i="7"/>
  <c r="I877" i="7"/>
  <c r="J877" i="7"/>
  <c r="K877" i="7"/>
  <c r="L877" i="7"/>
  <c r="M877" i="7"/>
  <c r="H878" i="7"/>
  <c r="I878" i="7"/>
  <c r="J878" i="7"/>
  <c r="K878" i="7"/>
  <c r="L878" i="7"/>
  <c r="M878" i="7"/>
  <c r="H879" i="7"/>
  <c r="I879" i="7"/>
  <c r="J879" i="7"/>
  <c r="K879" i="7"/>
  <c r="L879" i="7"/>
  <c r="M879" i="7"/>
  <c r="H880" i="7"/>
  <c r="I880" i="7"/>
  <c r="J880" i="7"/>
  <c r="K880" i="7"/>
  <c r="L880" i="7"/>
  <c r="M880" i="7"/>
  <c r="H881" i="7"/>
  <c r="I881" i="7"/>
  <c r="J881" i="7"/>
  <c r="K881" i="7"/>
  <c r="L881" i="7"/>
  <c r="M881" i="7"/>
  <c r="H882" i="7"/>
  <c r="I882" i="7"/>
  <c r="J882" i="7"/>
  <c r="K882" i="7"/>
  <c r="L882" i="7"/>
  <c r="M882" i="7"/>
  <c r="H883" i="7"/>
  <c r="I883" i="7"/>
  <c r="J883" i="7"/>
  <c r="K883" i="7"/>
  <c r="L883" i="7"/>
  <c r="M883" i="7"/>
  <c r="H884" i="7"/>
  <c r="I884" i="7"/>
  <c r="J884" i="7"/>
  <c r="K884" i="7"/>
  <c r="L884" i="7"/>
  <c r="M884" i="7"/>
  <c r="H885" i="7"/>
  <c r="I885" i="7"/>
  <c r="J885" i="7"/>
  <c r="K885" i="7"/>
  <c r="L885" i="7"/>
  <c r="M885" i="7"/>
  <c r="H886" i="7"/>
  <c r="I886" i="7"/>
  <c r="J886" i="7"/>
  <c r="K886" i="7"/>
  <c r="L886" i="7"/>
  <c r="M886" i="7"/>
  <c r="H887" i="7"/>
  <c r="I887" i="7"/>
  <c r="J887" i="7"/>
  <c r="K887" i="7"/>
  <c r="L887" i="7"/>
  <c r="M887" i="7"/>
  <c r="H888" i="7"/>
  <c r="I888" i="7"/>
  <c r="J888" i="7"/>
  <c r="K888" i="7"/>
  <c r="L888" i="7"/>
  <c r="M888" i="7"/>
  <c r="H889" i="7"/>
  <c r="I889" i="7"/>
  <c r="J889" i="7"/>
  <c r="K889" i="7"/>
  <c r="L889" i="7"/>
  <c r="M889" i="7"/>
  <c r="H890" i="7"/>
  <c r="I890" i="7"/>
  <c r="J890" i="7"/>
  <c r="K890" i="7"/>
  <c r="L890" i="7"/>
  <c r="M890" i="7"/>
  <c r="H891" i="7"/>
  <c r="I891" i="7"/>
  <c r="J891" i="7"/>
  <c r="K891" i="7"/>
  <c r="L891" i="7"/>
  <c r="M891" i="7"/>
  <c r="H892" i="7"/>
  <c r="I892" i="7"/>
  <c r="J892" i="7"/>
  <c r="K892" i="7"/>
  <c r="L892" i="7"/>
  <c r="M892" i="7"/>
  <c r="H893" i="7"/>
  <c r="I893" i="7"/>
  <c r="J893" i="7"/>
  <c r="K893" i="7"/>
  <c r="L893" i="7"/>
  <c r="M893" i="7"/>
  <c r="H894" i="7"/>
  <c r="I894" i="7"/>
  <c r="J894" i="7"/>
  <c r="K894" i="7"/>
  <c r="L894" i="7"/>
  <c r="M894" i="7"/>
  <c r="H895" i="7"/>
  <c r="I895" i="7"/>
  <c r="J895" i="7"/>
  <c r="K895" i="7"/>
  <c r="L895" i="7"/>
  <c r="M895" i="7"/>
  <c r="H896" i="7"/>
  <c r="I896" i="7"/>
  <c r="J896" i="7"/>
  <c r="K896" i="7"/>
  <c r="L896" i="7"/>
  <c r="M896" i="7"/>
  <c r="H897" i="7"/>
  <c r="I897" i="7"/>
  <c r="J897" i="7"/>
  <c r="K897" i="7"/>
  <c r="L897" i="7"/>
  <c r="M897" i="7"/>
  <c r="H898" i="7"/>
  <c r="I898" i="7"/>
  <c r="J898" i="7"/>
  <c r="K898" i="7"/>
  <c r="L898" i="7"/>
  <c r="M898" i="7"/>
  <c r="H899" i="7"/>
  <c r="I899" i="7"/>
  <c r="J899" i="7"/>
  <c r="K899" i="7"/>
  <c r="L899" i="7"/>
  <c r="M899" i="7"/>
  <c r="H900" i="7"/>
  <c r="I900" i="7"/>
  <c r="J900" i="7"/>
  <c r="K900" i="7"/>
  <c r="L900" i="7"/>
  <c r="M900" i="7"/>
  <c r="H901" i="7"/>
  <c r="I901" i="7"/>
  <c r="J901" i="7"/>
  <c r="K901" i="7"/>
  <c r="L901" i="7"/>
  <c r="M901" i="7"/>
  <c r="H902" i="7"/>
  <c r="I902" i="7"/>
  <c r="J902" i="7"/>
  <c r="K902" i="7"/>
  <c r="L902" i="7"/>
  <c r="M902" i="7"/>
  <c r="H903" i="7"/>
  <c r="I903" i="7"/>
  <c r="J903" i="7"/>
  <c r="K903" i="7"/>
  <c r="L903" i="7"/>
  <c r="M903" i="7"/>
  <c r="H904" i="7"/>
  <c r="I904" i="7"/>
  <c r="J904" i="7"/>
  <c r="K904" i="7"/>
  <c r="L904" i="7"/>
  <c r="M904" i="7"/>
  <c r="H905" i="7"/>
  <c r="I905" i="7"/>
  <c r="J905" i="7"/>
  <c r="K905" i="7"/>
  <c r="L905" i="7"/>
  <c r="M905" i="7"/>
  <c r="H906" i="7"/>
  <c r="I906" i="7"/>
  <c r="J906" i="7"/>
  <c r="K906" i="7"/>
  <c r="L906" i="7"/>
  <c r="M906" i="7"/>
  <c r="H907" i="7"/>
  <c r="I907" i="7"/>
  <c r="J907" i="7"/>
  <c r="K907" i="7"/>
  <c r="L907" i="7"/>
  <c r="M907" i="7"/>
  <c r="H908" i="7"/>
  <c r="I908" i="7"/>
  <c r="J908" i="7"/>
  <c r="K908" i="7"/>
  <c r="L908" i="7"/>
  <c r="M908" i="7"/>
  <c r="H909" i="7"/>
  <c r="I909" i="7"/>
  <c r="J909" i="7"/>
  <c r="K909" i="7"/>
  <c r="L909" i="7"/>
  <c r="M909" i="7"/>
  <c r="H910" i="7"/>
  <c r="I910" i="7"/>
  <c r="J910" i="7"/>
  <c r="K910" i="7"/>
  <c r="L910" i="7"/>
  <c r="M910" i="7"/>
  <c r="H911" i="7"/>
  <c r="I911" i="7"/>
  <c r="J911" i="7"/>
  <c r="K911" i="7"/>
  <c r="L911" i="7"/>
  <c r="M911" i="7"/>
  <c r="H912" i="7"/>
  <c r="I912" i="7"/>
  <c r="J912" i="7"/>
  <c r="K912" i="7"/>
  <c r="L912" i="7"/>
  <c r="M912" i="7"/>
  <c r="H913" i="7"/>
  <c r="I913" i="7"/>
  <c r="J913" i="7"/>
  <c r="K913" i="7"/>
  <c r="L913" i="7"/>
  <c r="M913" i="7"/>
  <c r="H914" i="7"/>
  <c r="I914" i="7"/>
  <c r="J914" i="7"/>
  <c r="K914" i="7"/>
  <c r="L914" i="7"/>
  <c r="M914" i="7"/>
  <c r="H915" i="7"/>
  <c r="I915" i="7"/>
  <c r="J915" i="7"/>
  <c r="K915" i="7"/>
  <c r="L915" i="7"/>
  <c r="M915" i="7"/>
  <c r="H916" i="7"/>
  <c r="I916" i="7"/>
  <c r="J916" i="7"/>
  <c r="K916" i="7"/>
  <c r="L916" i="7"/>
  <c r="M916" i="7"/>
  <c r="H917" i="7"/>
  <c r="I917" i="7"/>
  <c r="J917" i="7"/>
  <c r="K917" i="7"/>
  <c r="L917" i="7"/>
  <c r="M917" i="7"/>
  <c r="H918" i="7"/>
  <c r="I918" i="7"/>
  <c r="J918" i="7"/>
  <c r="K918" i="7"/>
  <c r="L918" i="7"/>
  <c r="M918" i="7"/>
  <c r="H919" i="7"/>
  <c r="I919" i="7"/>
  <c r="J919" i="7"/>
  <c r="K919" i="7"/>
  <c r="L919" i="7"/>
  <c r="M919" i="7"/>
  <c r="H920" i="7"/>
  <c r="I920" i="7"/>
  <c r="J920" i="7"/>
  <c r="K920" i="7"/>
  <c r="L920" i="7"/>
  <c r="M920" i="7"/>
  <c r="H921" i="7"/>
  <c r="I921" i="7"/>
  <c r="J921" i="7"/>
  <c r="K921" i="7"/>
  <c r="L921" i="7"/>
  <c r="M921" i="7"/>
  <c r="H922" i="7"/>
  <c r="I922" i="7"/>
  <c r="J922" i="7"/>
  <c r="K922" i="7"/>
  <c r="L922" i="7"/>
  <c r="M922" i="7"/>
  <c r="H923" i="7"/>
  <c r="I923" i="7"/>
  <c r="J923" i="7"/>
  <c r="K923" i="7"/>
  <c r="L923" i="7"/>
  <c r="M923" i="7"/>
  <c r="H924" i="7"/>
  <c r="I924" i="7"/>
  <c r="J924" i="7"/>
  <c r="K924" i="7"/>
  <c r="L924" i="7"/>
  <c r="M924" i="7"/>
  <c r="H925" i="7"/>
  <c r="I925" i="7"/>
  <c r="J925" i="7"/>
  <c r="K925" i="7"/>
  <c r="L925" i="7"/>
  <c r="M925" i="7"/>
  <c r="H926" i="7"/>
  <c r="I926" i="7"/>
  <c r="J926" i="7"/>
  <c r="K926" i="7"/>
  <c r="L926" i="7"/>
  <c r="M926" i="7"/>
  <c r="H927" i="7"/>
  <c r="I927" i="7"/>
  <c r="J927" i="7"/>
  <c r="K927" i="7"/>
  <c r="L927" i="7"/>
  <c r="M927" i="7"/>
  <c r="H928" i="7"/>
  <c r="I928" i="7"/>
  <c r="J928" i="7"/>
  <c r="K928" i="7"/>
  <c r="L928" i="7"/>
  <c r="M928" i="7"/>
  <c r="H929" i="7"/>
  <c r="I929" i="7"/>
  <c r="J929" i="7"/>
  <c r="K929" i="7"/>
  <c r="L929" i="7"/>
  <c r="M929" i="7"/>
  <c r="H930" i="7"/>
  <c r="I930" i="7"/>
  <c r="J930" i="7"/>
  <c r="K930" i="7"/>
  <c r="L930" i="7"/>
  <c r="M930" i="7"/>
  <c r="H931" i="7"/>
  <c r="I931" i="7"/>
  <c r="J931" i="7"/>
  <c r="K931" i="7"/>
  <c r="L931" i="7"/>
  <c r="M931" i="7"/>
  <c r="H932" i="7"/>
  <c r="I932" i="7"/>
  <c r="J932" i="7"/>
  <c r="K932" i="7"/>
  <c r="L932" i="7"/>
  <c r="M932" i="7"/>
  <c r="H933" i="7"/>
  <c r="I933" i="7"/>
  <c r="J933" i="7"/>
  <c r="K933" i="7"/>
  <c r="L933" i="7"/>
  <c r="M933" i="7"/>
  <c r="H934" i="7"/>
  <c r="I934" i="7"/>
  <c r="J934" i="7"/>
  <c r="K934" i="7"/>
  <c r="L934" i="7"/>
  <c r="M934" i="7"/>
  <c r="H935" i="7"/>
  <c r="I935" i="7"/>
  <c r="J935" i="7"/>
  <c r="K935" i="7"/>
  <c r="L935" i="7"/>
  <c r="M935" i="7"/>
  <c r="H936" i="7"/>
  <c r="I936" i="7"/>
  <c r="J936" i="7"/>
  <c r="K936" i="7"/>
  <c r="L936" i="7"/>
  <c r="M936" i="7"/>
  <c r="H937" i="7"/>
  <c r="I937" i="7"/>
  <c r="J937" i="7"/>
  <c r="K937" i="7"/>
  <c r="L937" i="7"/>
  <c r="M937" i="7"/>
  <c r="H938" i="7"/>
  <c r="I938" i="7"/>
  <c r="J938" i="7"/>
  <c r="K938" i="7"/>
  <c r="L938" i="7"/>
  <c r="M938" i="7"/>
  <c r="H939" i="7"/>
  <c r="I939" i="7"/>
  <c r="J939" i="7"/>
  <c r="K939" i="7"/>
  <c r="L939" i="7"/>
  <c r="M939" i="7"/>
  <c r="H940" i="7"/>
  <c r="I940" i="7"/>
  <c r="J940" i="7"/>
  <c r="K940" i="7"/>
  <c r="L940" i="7"/>
  <c r="M940" i="7"/>
  <c r="H941" i="7"/>
  <c r="I941" i="7"/>
  <c r="J941" i="7"/>
  <c r="K941" i="7"/>
  <c r="L941" i="7"/>
  <c r="M941" i="7"/>
  <c r="H942" i="7"/>
  <c r="I942" i="7"/>
  <c r="J942" i="7"/>
  <c r="K942" i="7"/>
  <c r="L942" i="7"/>
  <c r="M942" i="7"/>
  <c r="H943" i="7"/>
  <c r="I943" i="7"/>
  <c r="J943" i="7"/>
  <c r="K943" i="7"/>
  <c r="L943" i="7"/>
  <c r="M943" i="7"/>
  <c r="H944" i="7"/>
  <c r="I944" i="7"/>
  <c r="J944" i="7"/>
  <c r="K944" i="7"/>
  <c r="L944" i="7"/>
  <c r="M944" i="7"/>
  <c r="H945" i="7"/>
  <c r="I945" i="7"/>
  <c r="J945" i="7"/>
  <c r="K945" i="7"/>
  <c r="L945" i="7"/>
  <c r="M945" i="7"/>
  <c r="H946" i="7"/>
  <c r="I946" i="7"/>
  <c r="J946" i="7"/>
  <c r="K946" i="7"/>
  <c r="L946" i="7"/>
  <c r="M946" i="7"/>
  <c r="H947" i="7"/>
  <c r="I947" i="7"/>
  <c r="J947" i="7"/>
  <c r="K947" i="7"/>
  <c r="L947" i="7"/>
  <c r="M947" i="7"/>
  <c r="H948" i="7"/>
  <c r="I948" i="7"/>
  <c r="J948" i="7"/>
  <c r="K948" i="7"/>
  <c r="L948" i="7"/>
  <c r="M948" i="7"/>
  <c r="H949" i="7"/>
  <c r="I949" i="7"/>
  <c r="J949" i="7"/>
  <c r="K949" i="7"/>
  <c r="L949" i="7"/>
  <c r="M949" i="7"/>
  <c r="H950" i="7"/>
  <c r="I950" i="7"/>
  <c r="J950" i="7"/>
  <c r="K950" i="7"/>
  <c r="L950" i="7"/>
  <c r="M950" i="7"/>
  <c r="H951" i="7"/>
  <c r="I951" i="7"/>
  <c r="J951" i="7"/>
  <c r="K951" i="7"/>
  <c r="L951" i="7"/>
  <c r="M951" i="7"/>
  <c r="H952" i="7"/>
  <c r="I952" i="7"/>
  <c r="J952" i="7"/>
  <c r="K952" i="7"/>
  <c r="L952" i="7"/>
  <c r="M952" i="7"/>
  <c r="H953" i="7"/>
  <c r="I953" i="7"/>
  <c r="J953" i="7"/>
  <c r="K953" i="7"/>
  <c r="L953" i="7"/>
  <c r="M953" i="7"/>
  <c r="H954" i="7"/>
  <c r="I954" i="7"/>
  <c r="J954" i="7"/>
  <c r="K954" i="7"/>
  <c r="L954" i="7"/>
  <c r="M954" i="7"/>
  <c r="H955" i="7"/>
  <c r="I955" i="7"/>
  <c r="J955" i="7"/>
  <c r="K955" i="7"/>
  <c r="L955" i="7"/>
  <c r="M955" i="7"/>
  <c r="H956" i="7"/>
  <c r="I956" i="7"/>
  <c r="J956" i="7"/>
  <c r="K956" i="7"/>
  <c r="L956" i="7"/>
  <c r="M956" i="7"/>
  <c r="H957" i="7"/>
  <c r="I957" i="7"/>
  <c r="J957" i="7"/>
  <c r="K957" i="7"/>
  <c r="L957" i="7"/>
  <c r="M957" i="7"/>
  <c r="H958" i="7"/>
  <c r="I958" i="7"/>
  <c r="J958" i="7"/>
  <c r="K958" i="7"/>
  <c r="L958" i="7"/>
  <c r="M958" i="7"/>
  <c r="H959" i="7"/>
  <c r="I959" i="7"/>
  <c r="J959" i="7"/>
  <c r="K959" i="7"/>
  <c r="L959" i="7"/>
  <c r="M959" i="7"/>
  <c r="H960" i="7"/>
  <c r="I960" i="7"/>
  <c r="J960" i="7"/>
  <c r="K960" i="7"/>
  <c r="L960" i="7"/>
  <c r="M960" i="7"/>
  <c r="H961" i="7"/>
  <c r="I961" i="7"/>
  <c r="J961" i="7"/>
  <c r="K961" i="7"/>
  <c r="L961" i="7"/>
  <c r="M961" i="7"/>
  <c r="H962" i="7"/>
  <c r="I962" i="7"/>
  <c r="J962" i="7"/>
  <c r="K962" i="7"/>
  <c r="L962" i="7"/>
  <c r="M962" i="7"/>
  <c r="H963" i="7"/>
  <c r="I963" i="7"/>
  <c r="J963" i="7"/>
  <c r="K963" i="7"/>
  <c r="L963" i="7"/>
  <c r="M963" i="7"/>
  <c r="H964" i="7"/>
  <c r="I964" i="7"/>
  <c r="J964" i="7"/>
  <c r="K964" i="7"/>
  <c r="L964" i="7"/>
  <c r="M964" i="7"/>
  <c r="H965" i="7"/>
  <c r="I965" i="7"/>
  <c r="J965" i="7"/>
  <c r="K965" i="7"/>
  <c r="L965" i="7"/>
  <c r="M965" i="7"/>
  <c r="H966" i="7"/>
  <c r="I966" i="7"/>
  <c r="J966" i="7"/>
  <c r="K966" i="7"/>
  <c r="L966" i="7"/>
  <c r="M966" i="7"/>
  <c r="H967" i="7"/>
  <c r="I967" i="7"/>
  <c r="J967" i="7"/>
  <c r="K967" i="7"/>
  <c r="L967" i="7"/>
  <c r="M967" i="7"/>
  <c r="H968" i="7"/>
  <c r="I968" i="7"/>
  <c r="J968" i="7"/>
  <c r="K968" i="7"/>
  <c r="L968" i="7"/>
  <c r="M968" i="7"/>
  <c r="H969" i="7"/>
  <c r="I969" i="7"/>
  <c r="J969" i="7"/>
  <c r="K969" i="7"/>
  <c r="L969" i="7"/>
  <c r="M969" i="7"/>
  <c r="H970" i="7"/>
  <c r="I970" i="7"/>
  <c r="J970" i="7"/>
  <c r="K970" i="7"/>
  <c r="L970" i="7"/>
  <c r="M970" i="7"/>
  <c r="H971" i="7"/>
  <c r="I971" i="7"/>
  <c r="J971" i="7"/>
  <c r="K971" i="7"/>
  <c r="L971" i="7"/>
  <c r="M971" i="7"/>
  <c r="H972" i="7"/>
  <c r="I972" i="7"/>
  <c r="J972" i="7"/>
  <c r="K972" i="7"/>
  <c r="L972" i="7"/>
  <c r="M972" i="7"/>
  <c r="H973" i="7"/>
  <c r="I973" i="7"/>
  <c r="J973" i="7"/>
  <c r="K973" i="7"/>
  <c r="L973" i="7"/>
  <c r="M973" i="7"/>
  <c r="H974" i="7"/>
  <c r="I974" i="7"/>
  <c r="J974" i="7"/>
  <c r="K974" i="7"/>
  <c r="L974" i="7"/>
  <c r="M974" i="7"/>
  <c r="H975" i="7"/>
  <c r="I975" i="7"/>
  <c r="J975" i="7"/>
  <c r="K975" i="7"/>
  <c r="L975" i="7"/>
  <c r="M975" i="7"/>
  <c r="H976" i="7"/>
  <c r="I976" i="7"/>
  <c r="J976" i="7"/>
  <c r="K976" i="7"/>
  <c r="L976" i="7"/>
  <c r="M976" i="7"/>
  <c r="H977" i="7"/>
  <c r="I977" i="7"/>
  <c r="J977" i="7"/>
  <c r="K977" i="7"/>
  <c r="L977" i="7"/>
  <c r="M977" i="7"/>
  <c r="H978" i="7"/>
  <c r="I978" i="7"/>
  <c r="J978" i="7"/>
  <c r="K978" i="7"/>
  <c r="L978" i="7"/>
  <c r="M978" i="7"/>
  <c r="H979" i="7"/>
  <c r="I979" i="7"/>
  <c r="J979" i="7"/>
  <c r="K979" i="7"/>
  <c r="L979" i="7"/>
  <c r="M979" i="7"/>
  <c r="H980" i="7"/>
  <c r="I980" i="7"/>
  <c r="J980" i="7"/>
  <c r="K980" i="7"/>
  <c r="L980" i="7"/>
  <c r="M980" i="7"/>
  <c r="H981" i="7"/>
  <c r="I981" i="7"/>
  <c r="J981" i="7"/>
  <c r="K981" i="7"/>
  <c r="L981" i="7"/>
  <c r="M981" i="7"/>
  <c r="H982" i="7"/>
  <c r="I982" i="7"/>
  <c r="J982" i="7"/>
  <c r="K982" i="7"/>
  <c r="L982" i="7"/>
  <c r="M982" i="7"/>
  <c r="H983" i="7"/>
  <c r="I983" i="7"/>
  <c r="J983" i="7"/>
  <c r="K983" i="7"/>
  <c r="L983" i="7"/>
  <c r="M983" i="7"/>
  <c r="H984" i="7"/>
  <c r="I984" i="7"/>
  <c r="J984" i="7"/>
  <c r="K984" i="7"/>
  <c r="L984" i="7"/>
  <c r="M984" i="7"/>
  <c r="H985" i="7"/>
  <c r="I985" i="7"/>
  <c r="J985" i="7"/>
  <c r="K985" i="7"/>
  <c r="L985" i="7"/>
  <c r="M985" i="7"/>
  <c r="H986" i="7"/>
  <c r="I986" i="7"/>
  <c r="J986" i="7"/>
  <c r="K986" i="7"/>
  <c r="L986" i="7"/>
  <c r="M986" i="7"/>
  <c r="H987" i="7"/>
  <c r="I987" i="7"/>
  <c r="J987" i="7"/>
  <c r="K987" i="7"/>
  <c r="L987" i="7"/>
  <c r="M987" i="7"/>
  <c r="H988" i="7"/>
  <c r="I988" i="7"/>
  <c r="J988" i="7"/>
  <c r="K988" i="7"/>
  <c r="L988" i="7"/>
  <c r="M988" i="7"/>
  <c r="H989" i="7"/>
  <c r="I989" i="7"/>
  <c r="J989" i="7"/>
  <c r="K989" i="7"/>
  <c r="L989" i="7"/>
  <c r="M989" i="7"/>
  <c r="H990" i="7"/>
  <c r="I990" i="7"/>
  <c r="J990" i="7"/>
  <c r="K990" i="7"/>
  <c r="L990" i="7"/>
  <c r="M990" i="7"/>
  <c r="H991" i="7"/>
  <c r="I991" i="7"/>
  <c r="J991" i="7"/>
  <c r="K991" i="7"/>
  <c r="L991" i="7"/>
  <c r="M991" i="7"/>
  <c r="H992" i="7"/>
  <c r="I992" i="7"/>
  <c r="J992" i="7"/>
  <c r="K992" i="7"/>
  <c r="L992" i="7"/>
  <c r="M992" i="7"/>
  <c r="H993" i="7"/>
  <c r="I993" i="7"/>
  <c r="J993" i="7"/>
  <c r="K993" i="7"/>
  <c r="L993" i="7"/>
  <c r="M993" i="7"/>
  <c r="H994" i="7"/>
  <c r="I994" i="7"/>
  <c r="J994" i="7"/>
  <c r="K994" i="7"/>
  <c r="L994" i="7"/>
  <c r="M994" i="7"/>
  <c r="H995" i="7"/>
  <c r="I995" i="7"/>
  <c r="J995" i="7"/>
  <c r="K995" i="7"/>
  <c r="L995" i="7"/>
  <c r="M995" i="7"/>
  <c r="H996" i="7"/>
  <c r="I996" i="7"/>
  <c r="J996" i="7"/>
  <c r="K996" i="7"/>
  <c r="L996" i="7"/>
  <c r="M996" i="7"/>
  <c r="H997" i="7"/>
  <c r="I997" i="7"/>
  <c r="J997" i="7"/>
  <c r="K997" i="7"/>
  <c r="L997" i="7"/>
  <c r="M997" i="7"/>
  <c r="H998" i="7"/>
  <c r="I998" i="7"/>
  <c r="J998" i="7"/>
  <c r="K998" i="7"/>
  <c r="L998" i="7"/>
  <c r="M998" i="7"/>
  <c r="H999" i="7"/>
  <c r="I999" i="7"/>
  <c r="J999" i="7"/>
  <c r="K999" i="7"/>
  <c r="L999" i="7"/>
  <c r="M999" i="7"/>
  <c r="H1000" i="7"/>
  <c r="I1000" i="7"/>
  <c r="J1000" i="7"/>
  <c r="K1000" i="7"/>
  <c r="L1000" i="7"/>
  <c r="M1000" i="7"/>
  <c r="H1001" i="7"/>
  <c r="I1001" i="7"/>
  <c r="J1001" i="7"/>
  <c r="K1001" i="7"/>
  <c r="L1001" i="7"/>
  <c r="M1001" i="7"/>
  <c r="H1002" i="7"/>
  <c r="I1002" i="7"/>
  <c r="J1002" i="7"/>
  <c r="K1002" i="7"/>
  <c r="L1002" i="7"/>
  <c r="M1002" i="7"/>
  <c r="H1003" i="7"/>
  <c r="I1003" i="7"/>
  <c r="J1003" i="7"/>
  <c r="K1003" i="7"/>
  <c r="L1003" i="7"/>
  <c r="M1003" i="7"/>
  <c r="H1004" i="7"/>
  <c r="I1004" i="7"/>
  <c r="J1004" i="7"/>
  <c r="K1004" i="7"/>
  <c r="L1004" i="7"/>
  <c r="M1004" i="7"/>
  <c r="H1005" i="7"/>
  <c r="I1005" i="7"/>
  <c r="J1005" i="7"/>
  <c r="K1005" i="7"/>
  <c r="L1005" i="7"/>
  <c r="M1005" i="7"/>
  <c r="H1006" i="7"/>
  <c r="I1006" i="7"/>
  <c r="J1006" i="7"/>
  <c r="K1006" i="7"/>
  <c r="L1006" i="7"/>
  <c r="M1006" i="7"/>
  <c r="H1007" i="7"/>
  <c r="I1007" i="7"/>
  <c r="J1007" i="7"/>
  <c r="K1007" i="7"/>
  <c r="L1007" i="7"/>
  <c r="M1007" i="7"/>
  <c r="H1008" i="7"/>
  <c r="I1008" i="7"/>
  <c r="J1008" i="7"/>
  <c r="K1008" i="7"/>
  <c r="L1008" i="7"/>
  <c r="M1008" i="7"/>
  <c r="H1009" i="7"/>
  <c r="I1009" i="7"/>
  <c r="J1009" i="7"/>
  <c r="K1009" i="7"/>
  <c r="L1009" i="7"/>
  <c r="M1009" i="7"/>
  <c r="H1010" i="7"/>
  <c r="I1010" i="7"/>
  <c r="J1010" i="7"/>
  <c r="K1010" i="7"/>
  <c r="L1010" i="7"/>
  <c r="M1010" i="7"/>
  <c r="H1011" i="7"/>
  <c r="I1011" i="7"/>
  <c r="J1011" i="7"/>
  <c r="K1011" i="7"/>
  <c r="L1011" i="7"/>
  <c r="M1011" i="7"/>
  <c r="H1012" i="7"/>
  <c r="I1012" i="7"/>
  <c r="J1012" i="7"/>
  <c r="K1012" i="7"/>
  <c r="L1012" i="7"/>
  <c r="M1012" i="7"/>
  <c r="H1013" i="7"/>
  <c r="I1013" i="7"/>
  <c r="J1013" i="7"/>
  <c r="K1013" i="7"/>
  <c r="L1013" i="7"/>
  <c r="M1013" i="7"/>
  <c r="H1014" i="7"/>
  <c r="I1014" i="7"/>
  <c r="J1014" i="7"/>
  <c r="K1014" i="7"/>
  <c r="L1014" i="7"/>
  <c r="M1014" i="7"/>
  <c r="H1015" i="7"/>
  <c r="I1015" i="7"/>
  <c r="J1015" i="7"/>
  <c r="K1015" i="7"/>
  <c r="L1015" i="7"/>
  <c r="M1015" i="7"/>
  <c r="H1016" i="7"/>
  <c r="I1016" i="7"/>
  <c r="J1016" i="7"/>
  <c r="K1016" i="7"/>
  <c r="L1016" i="7"/>
  <c r="M1016" i="7"/>
  <c r="H1017" i="7"/>
  <c r="I1017" i="7"/>
  <c r="J1017" i="7"/>
  <c r="K1017" i="7"/>
  <c r="L1017" i="7"/>
  <c r="M1017" i="7"/>
  <c r="H1018" i="7"/>
  <c r="I1018" i="7"/>
  <c r="J1018" i="7"/>
  <c r="K1018" i="7"/>
  <c r="L1018" i="7"/>
  <c r="M1018" i="7"/>
  <c r="H1019" i="7"/>
  <c r="I1019" i="7"/>
  <c r="J1019" i="7"/>
  <c r="K1019" i="7"/>
  <c r="L1019" i="7"/>
  <c r="M1019" i="7"/>
  <c r="H1020" i="7"/>
  <c r="I1020" i="7"/>
  <c r="J1020" i="7"/>
  <c r="K1020" i="7"/>
  <c r="L1020" i="7"/>
  <c r="M1020" i="7"/>
  <c r="H1021" i="7"/>
  <c r="I1021" i="7"/>
  <c r="J1021" i="7"/>
  <c r="K1021" i="7"/>
  <c r="L1021" i="7"/>
  <c r="M1021" i="7"/>
  <c r="H1022" i="7"/>
  <c r="I1022" i="7"/>
  <c r="J1022" i="7"/>
  <c r="K1022" i="7"/>
  <c r="L1022" i="7"/>
  <c r="M1022" i="7"/>
  <c r="H1023" i="7"/>
  <c r="I1023" i="7"/>
  <c r="J1023" i="7"/>
  <c r="K1023" i="7"/>
  <c r="L1023" i="7"/>
  <c r="M1023" i="7"/>
  <c r="H1024" i="7"/>
  <c r="I1024" i="7"/>
  <c r="J1024" i="7"/>
  <c r="K1024" i="7"/>
  <c r="L1024" i="7"/>
  <c r="M1024" i="7"/>
  <c r="H1025" i="7"/>
  <c r="I1025" i="7"/>
  <c r="J1025" i="7"/>
  <c r="K1025" i="7"/>
  <c r="L1025" i="7"/>
  <c r="M1025" i="7"/>
  <c r="H1026" i="7"/>
  <c r="I1026" i="7"/>
  <c r="J1026" i="7"/>
  <c r="K1026" i="7"/>
  <c r="L1026" i="7"/>
  <c r="M1026" i="7"/>
  <c r="H1027" i="7"/>
  <c r="I1027" i="7"/>
  <c r="J1027" i="7"/>
  <c r="K1027" i="7"/>
  <c r="L1027" i="7"/>
  <c r="M1027" i="7"/>
  <c r="H1028" i="7"/>
  <c r="I1028" i="7"/>
  <c r="J1028" i="7"/>
  <c r="K1028" i="7"/>
  <c r="L1028" i="7"/>
  <c r="M1028" i="7"/>
  <c r="H1029" i="7"/>
  <c r="I1029" i="7"/>
  <c r="J1029" i="7"/>
  <c r="K1029" i="7"/>
  <c r="L1029" i="7"/>
  <c r="M1029" i="7"/>
  <c r="H1030" i="7"/>
  <c r="I1030" i="7"/>
  <c r="J1030" i="7"/>
  <c r="K1030" i="7"/>
  <c r="L1030" i="7"/>
  <c r="M1030" i="7"/>
  <c r="H1031" i="7"/>
  <c r="I1031" i="7"/>
  <c r="J1031" i="7"/>
  <c r="K1031" i="7"/>
  <c r="L1031" i="7"/>
  <c r="M1031" i="7"/>
  <c r="H1032" i="7"/>
  <c r="I1032" i="7"/>
  <c r="J1032" i="7"/>
  <c r="K1032" i="7"/>
  <c r="L1032" i="7"/>
  <c r="M1032" i="7"/>
  <c r="H1033" i="7"/>
  <c r="I1033" i="7"/>
  <c r="J1033" i="7"/>
  <c r="K1033" i="7"/>
  <c r="L1033" i="7"/>
  <c r="M1033" i="7"/>
  <c r="H1034" i="7"/>
  <c r="I1034" i="7"/>
  <c r="J1034" i="7"/>
  <c r="K1034" i="7"/>
  <c r="L1034" i="7"/>
  <c r="M1034" i="7"/>
  <c r="H1035" i="7"/>
  <c r="I1035" i="7"/>
  <c r="J1035" i="7"/>
  <c r="K1035" i="7"/>
  <c r="L1035" i="7"/>
  <c r="M1035" i="7"/>
  <c r="H1036" i="7"/>
  <c r="I1036" i="7"/>
  <c r="J1036" i="7"/>
  <c r="K1036" i="7"/>
  <c r="L1036" i="7"/>
  <c r="M1036" i="7"/>
  <c r="H1037" i="7"/>
  <c r="I1037" i="7"/>
  <c r="J1037" i="7"/>
  <c r="K1037" i="7"/>
  <c r="L1037" i="7"/>
  <c r="M1037" i="7"/>
  <c r="H1038" i="7"/>
  <c r="I1038" i="7"/>
  <c r="J1038" i="7"/>
  <c r="K1038" i="7"/>
  <c r="L1038" i="7"/>
  <c r="M1038" i="7"/>
  <c r="H1039" i="7"/>
  <c r="I1039" i="7"/>
  <c r="J1039" i="7"/>
  <c r="K1039" i="7"/>
  <c r="L1039" i="7"/>
  <c r="M1039" i="7"/>
  <c r="H1040" i="7"/>
  <c r="I1040" i="7"/>
  <c r="J1040" i="7"/>
  <c r="K1040" i="7"/>
  <c r="L1040" i="7"/>
  <c r="M1040" i="7"/>
  <c r="H1041" i="7"/>
  <c r="I1041" i="7"/>
  <c r="J1041" i="7"/>
  <c r="K1041" i="7"/>
  <c r="L1041" i="7"/>
  <c r="M1041" i="7"/>
  <c r="H1042" i="7"/>
  <c r="I1042" i="7"/>
  <c r="J1042" i="7"/>
  <c r="K1042" i="7"/>
  <c r="L1042" i="7"/>
  <c r="M1042" i="7"/>
  <c r="H1043" i="7"/>
  <c r="I1043" i="7"/>
  <c r="J1043" i="7"/>
  <c r="K1043" i="7"/>
  <c r="L1043" i="7"/>
  <c r="M1043" i="7"/>
  <c r="H1044" i="7"/>
  <c r="I1044" i="7"/>
  <c r="J1044" i="7"/>
  <c r="K1044" i="7"/>
  <c r="L1044" i="7"/>
  <c r="M1044" i="7"/>
  <c r="H1045" i="7"/>
  <c r="I1045" i="7"/>
  <c r="J1045" i="7"/>
  <c r="K1045" i="7"/>
  <c r="L1045" i="7"/>
  <c r="M1045" i="7"/>
  <c r="H1046" i="7"/>
  <c r="I1046" i="7"/>
  <c r="J1046" i="7"/>
  <c r="K1046" i="7"/>
  <c r="L1046" i="7"/>
  <c r="M1046" i="7"/>
  <c r="H1047" i="7"/>
  <c r="I1047" i="7"/>
  <c r="J1047" i="7"/>
  <c r="K1047" i="7"/>
  <c r="L1047" i="7"/>
  <c r="M1047" i="7"/>
  <c r="H1048" i="7"/>
  <c r="I1048" i="7"/>
  <c r="J1048" i="7"/>
  <c r="K1048" i="7"/>
  <c r="L1048" i="7"/>
  <c r="M1048" i="7"/>
  <c r="H1049" i="7"/>
  <c r="I1049" i="7"/>
  <c r="J1049" i="7"/>
  <c r="K1049" i="7"/>
  <c r="L1049" i="7"/>
  <c r="M1049" i="7"/>
  <c r="H1050" i="7"/>
  <c r="I1050" i="7"/>
  <c r="J1050" i="7"/>
  <c r="K1050" i="7"/>
  <c r="L1050" i="7"/>
  <c r="M1050" i="7"/>
  <c r="H1051" i="7"/>
  <c r="I1051" i="7"/>
  <c r="J1051" i="7"/>
  <c r="K1051" i="7"/>
  <c r="L1051" i="7"/>
  <c r="M1051" i="7"/>
  <c r="H1052" i="7"/>
  <c r="I1052" i="7"/>
  <c r="J1052" i="7"/>
  <c r="K1052" i="7"/>
  <c r="L1052" i="7"/>
  <c r="M1052" i="7"/>
  <c r="H1053" i="7"/>
  <c r="I1053" i="7"/>
  <c r="J1053" i="7"/>
  <c r="K1053" i="7"/>
  <c r="L1053" i="7"/>
  <c r="M1053" i="7"/>
  <c r="H1054" i="7"/>
  <c r="I1054" i="7"/>
  <c r="J1054" i="7"/>
  <c r="K1054" i="7"/>
  <c r="L1054" i="7"/>
  <c r="M1054" i="7"/>
  <c r="H1055" i="7"/>
  <c r="I1055" i="7"/>
  <c r="J1055" i="7"/>
  <c r="K1055" i="7"/>
  <c r="L1055" i="7"/>
  <c r="M1055" i="7"/>
  <c r="H1056" i="7"/>
  <c r="I1056" i="7"/>
  <c r="J1056" i="7"/>
  <c r="K1056" i="7"/>
  <c r="L1056" i="7"/>
  <c r="M1056" i="7"/>
  <c r="H1057" i="7"/>
  <c r="I1057" i="7"/>
  <c r="J1057" i="7"/>
  <c r="K1057" i="7"/>
  <c r="L1057" i="7"/>
  <c r="M1057" i="7"/>
  <c r="H1058" i="7"/>
  <c r="I1058" i="7"/>
  <c r="J1058" i="7"/>
  <c r="K1058" i="7"/>
  <c r="L1058" i="7"/>
  <c r="M1058" i="7"/>
  <c r="H1059" i="7"/>
  <c r="I1059" i="7"/>
  <c r="J1059" i="7"/>
  <c r="K1059" i="7"/>
  <c r="L1059" i="7"/>
  <c r="M1059" i="7"/>
  <c r="H1060" i="7"/>
  <c r="I1060" i="7"/>
  <c r="J1060" i="7"/>
  <c r="K1060" i="7"/>
  <c r="L1060" i="7"/>
  <c r="M1060" i="7"/>
  <c r="H1061" i="7"/>
  <c r="I1061" i="7"/>
  <c r="J1061" i="7"/>
  <c r="K1061" i="7"/>
  <c r="L1061" i="7"/>
  <c r="M1061" i="7"/>
  <c r="H1062" i="7"/>
  <c r="I1062" i="7"/>
  <c r="J1062" i="7"/>
  <c r="K1062" i="7"/>
  <c r="L1062" i="7"/>
  <c r="M1062" i="7"/>
  <c r="H1063" i="7"/>
  <c r="I1063" i="7"/>
  <c r="J1063" i="7"/>
  <c r="K1063" i="7"/>
  <c r="L1063" i="7"/>
  <c r="M1063" i="7"/>
  <c r="H1064" i="7"/>
  <c r="I1064" i="7"/>
  <c r="J1064" i="7"/>
  <c r="K1064" i="7"/>
  <c r="L1064" i="7"/>
  <c r="M1064" i="7"/>
  <c r="H1065" i="7"/>
  <c r="I1065" i="7"/>
  <c r="J1065" i="7"/>
  <c r="K1065" i="7"/>
  <c r="L1065" i="7"/>
  <c r="M1065" i="7"/>
  <c r="H1066" i="7"/>
  <c r="I1066" i="7"/>
  <c r="J1066" i="7"/>
  <c r="K1066" i="7"/>
  <c r="L1066" i="7"/>
  <c r="M1066" i="7"/>
  <c r="H1067" i="7"/>
  <c r="I1067" i="7"/>
  <c r="J1067" i="7"/>
  <c r="K1067" i="7"/>
  <c r="L1067" i="7"/>
  <c r="M1067" i="7"/>
  <c r="H1068" i="7"/>
  <c r="I1068" i="7"/>
  <c r="J1068" i="7"/>
  <c r="K1068" i="7"/>
  <c r="L1068" i="7"/>
  <c r="M1068" i="7"/>
  <c r="H1069" i="7"/>
  <c r="I1069" i="7"/>
  <c r="J1069" i="7"/>
  <c r="K1069" i="7"/>
  <c r="L1069" i="7"/>
  <c r="M1069" i="7"/>
  <c r="H1070" i="7"/>
  <c r="I1070" i="7"/>
  <c r="J1070" i="7"/>
  <c r="K1070" i="7"/>
  <c r="L1070" i="7"/>
  <c r="M1070" i="7"/>
  <c r="H1071" i="7"/>
  <c r="I1071" i="7"/>
  <c r="J1071" i="7"/>
  <c r="K1071" i="7"/>
  <c r="L1071" i="7"/>
  <c r="M1071" i="7"/>
  <c r="H1072" i="7"/>
  <c r="I1072" i="7"/>
  <c r="J1072" i="7"/>
  <c r="K1072" i="7"/>
  <c r="L1072" i="7"/>
  <c r="M1072" i="7"/>
  <c r="H1073" i="7"/>
  <c r="I1073" i="7"/>
  <c r="J1073" i="7"/>
  <c r="K1073" i="7"/>
  <c r="L1073" i="7"/>
  <c r="M1073" i="7"/>
  <c r="H1074" i="7"/>
  <c r="I1074" i="7"/>
  <c r="J1074" i="7"/>
  <c r="K1074" i="7"/>
  <c r="L1074" i="7"/>
  <c r="M1074" i="7"/>
  <c r="H1075" i="7"/>
  <c r="I1075" i="7"/>
  <c r="J1075" i="7"/>
  <c r="K1075" i="7"/>
  <c r="L1075" i="7"/>
  <c r="M1075" i="7"/>
  <c r="H1076" i="7"/>
  <c r="I1076" i="7"/>
  <c r="J1076" i="7"/>
  <c r="K1076" i="7"/>
  <c r="L1076" i="7"/>
  <c r="M1076" i="7"/>
  <c r="H1077" i="7"/>
  <c r="I1077" i="7"/>
  <c r="J1077" i="7"/>
  <c r="K1077" i="7"/>
  <c r="L1077" i="7"/>
  <c r="M1077" i="7"/>
  <c r="H1078" i="7"/>
  <c r="I1078" i="7"/>
  <c r="J1078" i="7"/>
  <c r="K1078" i="7"/>
  <c r="L1078" i="7"/>
  <c r="M1078" i="7"/>
  <c r="H1079" i="7"/>
  <c r="I1079" i="7"/>
  <c r="J1079" i="7"/>
  <c r="K1079" i="7"/>
  <c r="L1079" i="7"/>
  <c r="M1079" i="7"/>
  <c r="H1080" i="7"/>
  <c r="I1080" i="7"/>
  <c r="J1080" i="7"/>
  <c r="K1080" i="7"/>
  <c r="L1080" i="7"/>
  <c r="M1080" i="7"/>
  <c r="H1081" i="7"/>
  <c r="I1081" i="7"/>
  <c r="J1081" i="7"/>
  <c r="K1081" i="7"/>
  <c r="L1081" i="7"/>
  <c r="M1081" i="7"/>
  <c r="H1082" i="7"/>
  <c r="I1082" i="7"/>
  <c r="J1082" i="7"/>
  <c r="K1082" i="7"/>
  <c r="L1082" i="7"/>
  <c r="M1082" i="7"/>
  <c r="H1083" i="7"/>
  <c r="I1083" i="7"/>
  <c r="J1083" i="7"/>
  <c r="K1083" i="7"/>
  <c r="L1083" i="7"/>
  <c r="M1083" i="7"/>
  <c r="H1084" i="7"/>
  <c r="I1084" i="7"/>
  <c r="J1084" i="7"/>
  <c r="K1084" i="7"/>
  <c r="L1084" i="7"/>
  <c r="M1084" i="7"/>
  <c r="H1085" i="7"/>
  <c r="I1085" i="7"/>
  <c r="J1085" i="7"/>
  <c r="K1085" i="7"/>
  <c r="L1085" i="7"/>
  <c r="M1085" i="7"/>
  <c r="H1086" i="7"/>
  <c r="I1086" i="7"/>
  <c r="J1086" i="7"/>
  <c r="K1086" i="7"/>
  <c r="L1086" i="7"/>
  <c r="M1086" i="7"/>
  <c r="H1087" i="7"/>
  <c r="I1087" i="7"/>
  <c r="J1087" i="7"/>
  <c r="K1087" i="7"/>
  <c r="L1087" i="7"/>
  <c r="M1087" i="7"/>
  <c r="H1088" i="7"/>
  <c r="I1088" i="7"/>
  <c r="J1088" i="7"/>
  <c r="K1088" i="7"/>
  <c r="L1088" i="7"/>
  <c r="M1088" i="7"/>
  <c r="H1089" i="7"/>
  <c r="I1089" i="7"/>
  <c r="J1089" i="7"/>
  <c r="K1089" i="7"/>
  <c r="L1089" i="7"/>
  <c r="M1089" i="7"/>
  <c r="H1090" i="7"/>
  <c r="I1090" i="7"/>
  <c r="J1090" i="7"/>
  <c r="K1090" i="7"/>
  <c r="L1090" i="7"/>
  <c r="M1090" i="7"/>
  <c r="H1091" i="7"/>
  <c r="I1091" i="7"/>
  <c r="J1091" i="7"/>
  <c r="K1091" i="7"/>
  <c r="L1091" i="7"/>
  <c r="M1091" i="7"/>
  <c r="H1092" i="7"/>
  <c r="I1092" i="7"/>
  <c r="J1092" i="7"/>
  <c r="K1092" i="7"/>
  <c r="L1092" i="7"/>
  <c r="M1092" i="7"/>
  <c r="H1093" i="7"/>
  <c r="I1093" i="7"/>
  <c r="J1093" i="7"/>
  <c r="K1093" i="7"/>
  <c r="L1093" i="7"/>
  <c r="M1093" i="7"/>
  <c r="H1094" i="7"/>
  <c r="I1094" i="7"/>
  <c r="J1094" i="7"/>
  <c r="K1094" i="7"/>
  <c r="L1094" i="7"/>
  <c r="M1094" i="7"/>
  <c r="H1095" i="7"/>
  <c r="I1095" i="7"/>
  <c r="J1095" i="7"/>
  <c r="K1095" i="7"/>
  <c r="L1095" i="7"/>
  <c r="M1095" i="7"/>
  <c r="H1096" i="7"/>
  <c r="I1096" i="7"/>
  <c r="J1096" i="7"/>
  <c r="K1096" i="7"/>
  <c r="L1096" i="7"/>
  <c r="M1096" i="7"/>
  <c r="H1097" i="7"/>
  <c r="I1097" i="7"/>
  <c r="J1097" i="7"/>
  <c r="K1097" i="7"/>
  <c r="L1097" i="7"/>
  <c r="M1097" i="7"/>
  <c r="H1098" i="7"/>
  <c r="I1098" i="7"/>
  <c r="J1098" i="7"/>
  <c r="K1098" i="7"/>
  <c r="L1098" i="7"/>
  <c r="M1098" i="7"/>
  <c r="H1099" i="7"/>
  <c r="I1099" i="7"/>
  <c r="J1099" i="7"/>
  <c r="K1099" i="7"/>
  <c r="L1099" i="7"/>
  <c r="M1099" i="7"/>
  <c r="H1100" i="7"/>
  <c r="I1100" i="7"/>
  <c r="J1100" i="7"/>
  <c r="K1100" i="7"/>
  <c r="L1100" i="7"/>
  <c r="M1100" i="7"/>
  <c r="H1101" i="7"/>
  <c r="I1101" i="7"/>
  <c r="J1101" i="7"/>
  <c r="K1101" i="7"/>
  <c r="L1101" i="7"/>
  <c r="M1101" i="7"/>
  <c r="H1102" i="7"/>
  <c r="I1102" i="7"/>
  <c r="J1102" i="7"/>
  <c r="K1102" i="7"/>
  <c r="L1102" i="7"/>
  <c r="M1102" i="7"/>
  <c r="H1103" i="7"/>
  <c r="I1103" i="7"/>
  <c r="J1103" i="7"/>
  <c r="K1103" i="7"/>
  <c r="L1103" i="7"/>
  <c r="M1103" i="7"/>
  <c r="H1104" i="7"/>
  <c r="I1104" i="7"/>
  <c r="J1104" i="7"/>
  <c r="K1104" i="7"/>
  <c r="L1104" i="7"/>
  <c r="M1104" i="7"/>
  <c r="H1105" i="7"/>
  <c r="I1105" i="7"/>
  <c r="J1105" i="7"/>
  <c r="K1105" i="7"/>
  <c r="L1105" i="7"/>
  <c r="M1105" i="7"/>
  <c r="H1106" i="7"/>
  <c r="I1106" i="7"/>
  <c r="J1106" i="7"/>
  <c r="K1106" i="7"/>
  <c r="L1106" i="7"/>
  <c r="M1106" i="7"/>
  <c r="H1107" i="7"/>
  <c r="I1107" i="7"/>
  <c r="J1107" i="7"/>
  <c r="K1107" i="7"/>
  <c r="L1107" i="7"/>
  <c r="M1107" i="7"/>
  <c r="H1108" i="7"/>
  <c r="I1108" i="7"/>
  <c r="J1108" i="7"/>
  <c r="K1108" i="7"/>
  <c r="L1108" i="7"/>
  <c r="M1108" i="7"/>
  <c r="H1109" i="7"/>
  <c r="I1109" i="7"/>
  <c r="J1109" i="7"/>
  <c r="K1109" i="7"/>
  <c r="L1109" i="7"/>
  <c r="M1109" i="7"/>
  <c r="H1110" i="7"/>
  <c r="I1110" i="7"/>
  <c r="J1110" i="7"/>
  <c r="K1110" i="7"/>
  <c r="L1110" i="7"/>
  <c r="M1110" i="7"/>
  <c r="H1111" i="7"/>
  <c r="I1111" i="7"/>
  <c r="J1111" i="7"/>
  <c r="K1111" i="7"/>
  <c r="L1111" i="7"/>
  <c r="M1111" i="7"/>
  <c r="H1112" i="7"/>
  <c r="I1112" i="7"/>
  <c r="J1112" i="7"/>
  <c r="K1112" i="7"/>
  <c r="L1112" i="7"/>
  <c r="M1112" i="7"/>
  <c r="H1113" i="7"/>
  <c r="I1113" i="7"/>
  <c r="J1113" i="7"/>
  <c r="K1113" i="7"/>
  <c r="L1113" i="7"/>
  <c r="M1113" i="7"/>
  <c r="H1114" i="7"/>
  <c r="I1114" i="7"/>
  <c r="J1114" i="7"/>
  <c r="K1114" i="7"/>
  <c r="L1114" i="7"/>
  <c r="M1114" i="7"/>
  <c r="H1115" i="7"/>
  <c r="I1115" i="7"/>
  <c r="J1115" i="7"/>
  <c r="K1115" i="7"/>
  <c r="L1115" i="7"/>
  <c r="M1115" i="7"/>
  <c r="H1116" i="7"/>
  <c r="I1116" i="7"/>
  <c r="J1116" i="7"/>
  <c r="K1116" i="7"/>
  <c r="L1116" i="7"/>
  <c r="M1116" i="7"/>
  <c r="H1117" i="7"/>
  <c r="I1117" i="7"/>
  <c r="J1117" i="7"/>
  <c r="K1117" i="7"/>
  <c r="L1117" i="7"/>
  <c r="M1117" i="7"/>
  <c r="H1118" i="7"/>
  <c r="I1118" i="7"/>
  <c r="J1118" i="7"/>
  <c r="K1118" i="7"/>
  <c r="L1118" i="7"/>
  <c r="M1118" i="7"/>
  <c r="H1119" i="7"/>
  <c r="I1119" i="7"/>
  <c r="J1119" i="7"/>
  <c r="K1119" i="7"/>
  <c r="L1119" i="7"/>
  <c r="M1119" i="7"/>
  <c r="H1120" i="7"/>
  <c r="I1120" i="7"/>
  <c r="J1120" i="7"/>
  <c r="K1120" i="7"/>
  <c r="L1120" i="7"/>
  <c r="M1120" i="7"/>
  <c r="H1121" i="7"/>
  <c r="I1121" i="7"/>
  <c r="J1121" i="7"/>
  <c r="K1121" i="7"/>
  <c r="L1121" i="7"/>
  <c r="M1121" i="7"/>
  <c r="H1122" i="7"/>
  <c r="I1122" i="7"/>
  <c r="J1122" i="7"/>
  <c r="K1122" i="7"/>
  <c r="L1122" i="7"/>
  <c r="M1122" i="7"/>
  <c r="H1123" i="7"/>
  <c r="I1123" i="7"/>
  <c r="J1123" i="7"/>
  <c r="K1123" i="7"/>
  <c r="L1123" i="7"/>
  <c r="M1123" i="7"/>
  <c r="H1124" i="7"/>
  <c r="I1124" i="7"/>
  <c r="J1124" i="7"/>
  <c r="K1124" i="7"/>
  <c r="L1124" i="7"/>
  <c r="M1124" i="7"/>
  <c r="H1125" i="7"/>
  <c r="I1125" i="7"/>
  <c r="J1125" i="7"/>
  <c r="K1125" i="7"/>
  <c r="L1125" i="7"/>
  <c r="M1125" i="7"/>
  <c r="H1126" i="7"/>
  <c r="I1126" i="7"/>
  <c r="J1126" i="7"/>
  <c r="K1126" i="7"/>
  <c r="L1126" i="7"/>
  <c r="M1126" i="7"/>
  <c r="H1127" i="7"/>
  <c r="I1127" i="7"/>
  <c r="J1127" i="7"/>
  <c r="K1127" i="7"/>
  <c r="L1127" i="7"/>
  <c r="M1127" i="7"/>
  <c r="H1128" i="7"/>
  <c r="I1128" i="7"/>
  <c r="J1128" i="7"/>
  <c r="K1128" i="7"/>
  <c r="L1128" i="7"/>
  <c r="M1128" i="7"/>
  <c r="H1129" i="7"/>
  <c r="I1129" i="7"/>
  <c r="J1129" i="7"/>
  <c r="K1129" i="7"/>
  <c r="L1129" i="7"/>
  <c r="M1129" i="7"/>
  <c r="H1130" i="7"/>
  <c r="I1130" i="7"/>
  <c r="J1130" i="7"/>
  <c r="K1130" i="7"/>
  <c r="L1130" i="7"/>
  <c r="M1130" i="7"/>
  <c r="H1131" i="7"/>
  <c r="I1131" i="7"/>
  <c r="J1131" i="7"/>
  <c r="K1131" i="7"/>
  <c r="L1131" i="7"/>
  <c r="M1131" i="7"/>
  <c r="H1132" i="7"/>
  <c r="I1132" i="7"/>
  <c r="J1132" i="7"/>
  <c r="K1132" i="7"/>
  <c r="L1132" i="7"/>
  <c r="M1132" i="7"/>
  <c r="H1133" i="7"/>
  <c r="I1133" i="7"/>
  <c r="J1133" i="7"/>
  <c r="K1133" i="7"/>
  <c r="L1133" i="7"/>
  <c r="M1133" i="7"/>
  <c r="H1134" i="7"/>
  <c r="I1134" i="7"/>
  <c r="J1134" i="7"/>
  <c r="K1134" i="7"/>
  <c r="L1134" i="7"/>
  <c r="M1134" i="7"/>
  <c r="H1135" i="7"/>
  <c r="I1135" i="7"/>
  <c r="J1135" i="7"/>
  <c r="K1135" i="7"/>
  <c r="L1135" i="7"/>
  <c r="M1135" i="7"/>
  <c r="H1136" i="7"/>
  <c r="I1136" i="7"/>
  <c r="J1136" i="7"/>
  <c r="K1136" i="7"/>
  <c r="L1136" i="7"/>
  <c r="M1136" i="7"/>
  <c r="H1137" i="7"/>
  <c r="I1137" i="7"/>
  <c r="J1137" i="7"/>
  <c r="K1137" i="7"/>
  <c r="L1137" i="7"/>
  <c r="M1137" i="7"/>
  <c r="H1138" i="7"/>
  <c r="I1138" i="7"/>
  <c r="J1138" i="7"/>
  <c r="K1138" i="7"/>
  <c r="L1138" i="7"/>
  <c r="M1138" i="7"/>
  <c r="H1139" i="7"/>
  <c r="I1139" i="7"/>
  <c r="J1139" i="7"/>
  <c r="K1139" i="7"/>
  <c r="L1139" i="7"/>
  <c r="M1139" i="7"/>
  <c r="H1140" i="7"/>
  <c r="I1140" i="7"/>
  <c r="J1140" i="7"/>
  <c r="K1140" i="7"/>
  <c r="L1140" i="7"/>
  <c r="M1140" i="7"/>
  <c r="H1141" i="7"/>
  <c r="I1141" i="7"/>
  <c r="J1141" i="7"/>
  <c r="K1141" i="7"/>
  <c r="L1141" i="7"/>
  <c r="M1141" i="7"/>
  <c r="H1142" i="7"/>
  <c r="I1142" i="7"/>
  <c r="J1142" i="7"/>
  <c r="K1142" i="7"/>
  <c r="L1142" i="7"/>
  <c r="M1142" i="7"/>
  <c r="H1143" i="7"/>
  <c r="I1143" i="7"/>
  <c r="J1143" i="7"/>
  <c r="K1143" i="7"/>
  <c r="L1143" i="7"/>
  <c r="M1143" i="7"/>
  <c r="H1144" i="7"/>
  <c r="I1144" i="7"/>
  <c r="J1144" i="7"/>
  <c r="K1144" i="7"/>
  <c r="L1144" i="7"/>
  <c r="M1144" i="7"/>
  <c r="H1145" i="7"/>
  <c r="I1145" i="7"/>
  <c r="J1145" i="7"/>
  <c r="K1145" i="7"/>
  <c r="L1145" i="7"/>
  <c r="M1145" i="7"/>
  <c r="H1146" i="7"/>
  <c r="I1146" i="7"/>
  <c r="J1146" i="7"/>
  <c r="K1146" i="7"/>
  <c r="L1146" i="7"/>
  <c r="M1146" i="7"/>
  <c r="H1147" i="7"/>
  <c r="I1147" i="7"/>
  <c r="J1147" i="7"/>
  <c r="K1147" i="7"/>
  <c r="L1147" i="7"/>
  <c r="M1147" i="7"/>
  <c r="H1148" i="7"/>
  <c r="I1148" i="7"/>
  <c r="J1148" i="7"/>
  <c r="K1148" i="7"/>
  <c r="L1148" i="7"/>
  <c r="M1148" i="7"/>
  <c r="H1149" i="7"/>
  <c r="I1149" i="7"/>
  <c r="J1149" i="7"/>
  <c r="K1149" i="7"/>
  <c r="L1149" i="7"/>
  <c r="M1149" i="7"/>
  <c r="H1150" i="7"/>
  <c r="I1150" i="7"/>
  <c r="J1150" i="7"/>
  <c r="K1150" i="7"/>
  <c r="L1150" i="7"/>
  <c r="M1150" i="7"/>
  <c r="H1151" i="7"/>
  <c r="I1151" i="7"/>
  <c r="J1151" i="7"/>
  <c r="K1151" i="7"/>
  <c r="L1151" i="7"/>
  <c r="M1151" i="7"/>
  <c r="H1152" i="7"/>
  <c r="I1152" i="7"/>
  <c r="J1152" i="7"/>
  <c r="K1152" i="7"/>
  <c r="L1152" i="7"/>
  <c r="M1152" i="7"/>
  <c r="H1153" i="7"/>
  <c r="I1153" i="7"/>
  <c r="J1153" i="7"/>
  <c r="K1153" i="7"/>
  <c r="L1153" i="7"/>
  <c r="M1153" i="7"/>
  <c r="H1154" i="7"/>
  <c r="I1154" i="7"/>
  <c r="J1154" i="7"/>
  <c r="K1154" i="7"/>
  <c r="L1154" i="7"/>
  <c r="M1154" i="7"/>
  <c r="H1155" i="7"/>
  <c r="I1155" i="7"/>
  <c r="J1155" i="7"/>
  <c r="K1155" i="7"/>
  <c r="L1155" i="7"/>
  <c r="M1155" i="7"/>
  <c r="H1156" i="7"/>
  <c r="I1156" i="7"/>
  <c r="J1156" i="7"/>
  <c r="K1156" i="7"/>
  <c r="L1156" i="7"/>
  <c r="M1156" i="7"/>
  <c r="H1157" i="7"/>
  <c r="I1157" i="7"/>
  <c r="J1157" i="7"/>
  <c r="K1157" i="7"/>
  <c r="L1157" i="7"/>
  <c r="M1157" i="7"/>
  <c r="H1158" i="7"/>
  <c r="I1158" i="7"/>
  <c r="J1158" i="7"/>
  <c r="K1158" i="7"/>
  <c r="L1158" i="7"/>
  <c r="M1158" i="7"/>
  <c r="H1159" i="7"/>
  <c r="I1159" i="7"/>
  <c r="J1159" i="7"/>
  <c r="K1159" i="7"/>
  <c r="L1159" i="7"/>
  <c r="M1159" i="7"/>
  <c r="H1160" i="7"/>
  <c r="I1160" i="7"/>
  <c r="J1160" i="7"/>
  <c r="K1160" i="7"/>
  <c r="L1160" i="7"/>
  <c r="M1160" i="7"/>
  <c r="H1161" i="7"/>
  <c r="I1161" i="7"/>
  <c r="J1161" i="7"/>
  <c r="K1161" i="7"/>
  <c r="L1161" i="7"/>
  <c r="M1161" i="7"/>
  <c r="H1162" i="7"/>
  <c r="I1162" i="7"/>
  <c r="J1162" i="7"/>
  <c r="K1162" i="7"/>
  <c r="L1162" i="7"/>
  <c r="M1162" i="7"/>
  <c r="H1163" i="7"/>
  <c r="I1163" i="7"/>
  <c r="J1163" i="7"/>
  <c r="K1163" i="7"/>
  <c r="L1163" i="7"/>
  <c r="M1163" i="7"/>
  <c r="H1164" i="7"/>
  <c r="I1164" i="7"/>
  <c r="J1164" i="7"/>
  <c r="K1164" i="7"/>
  <c r="L1164" i="7"/>
  <c r="M1164" i="7"/>
  <c r="H1165" i="7"/>
  <c r="I1165" i="7"/>
  <c r="J1165" i="7"/>
  <c r="K1165" i="7"/>
  <c r="L1165" i="7"/>
  <c r="M1165" i="7"/>
  <c r="H1166" i="7"/>
  <c r="I1166" i="7"/>
  <c r="J1166" i="7"/>
  <c r="K1166" i="7"/>
  <c r="L1166" i="7"/>
  <c r="M1166" i="7"/>
  <c r="H1167" i="7"/>
  <c r="I1167" i="7"/>
  <c r="J1167" i="7"/>
  <c r="K1167" i="7"/>
  <c r="L1167" i="7"/>
  <c r="M1167" i="7"/>
  <c r="H1168" i="7"/>
  <c r="I1168" i="7"/>
  <c r="J1168" i="7"/>
  <c r="K1168" i="7"/>
  <c r="L1168" i="7"/>
  <c r="M1168" i="7"/>
  <c r="H1169" i="7"/>
  <c r="I1169" i="7"/>
  <c r="J1169" i="7"/>
  <c r="K1169" i="7"/>
  <c r="L1169" i="7"/>
  <c r="M1169" i="7"/>
  <c r="H1170" i="7"/>
  <c r="I1170" i="7"/>
  <c r="J1170" i="7"/>
  <c r="K1170" i="7"/>
  <c r="L1170" i="7"/>
  <c r="M1170" i="7"/>
  <c r="H1171" i="7"/>
  <c r="I1171" i="7"/>
  <c r="J1171" i="7"/>
  <c r="K1171" i="7"/>
  <c r="L1171" i="7"/>
  <c r="M1171" i="7"/>
  <c r="H1172" i="7"/>
  <c r="I1172" i="7"/>
  <c r="J1172" i="7"/>
  <c r="K1172" i="7"/>
  <c r="L1172" i="7"/>
  <c r="M1172" i="7"/>
  <c r="H1173" i="7"/>
  <c r="I1173" i="7"/>
  <c r="J1173" i="7"/>
  <c r="K1173" i="7"/>
  <c r="L1173" i="7"/>
  <c r="M1173" i="7"/>
  <c r="H1174" i="7"/>
  <c r="I1174" i="7"/>
  <c r="J1174" i="7"/>
  <c r="K1174" i="7"/>
  <c r="L1174" i="7"/>
  <c r="M1174" i="7"/>
  <c r="H1175" i="7"/>
  <c r="I1175" i="7"/>
  <c r="J1175" i="7"/>
  <c r="K1175" i="7"/>
  <c r="L1175" i="7"/>
  <c r="M1175" i="7"/>
  <c r="H1176" i="7"/>
  <c r="I1176" i="7"/>
  <c r="J1176" i="7"/>
  <c r="K1176" i="7"/>
  <c r="L1176" i="7"/>
  <c r="M1176" i="7"/>
  <c r="H1177" i="7"/>
  <c r="I1177" i="7"/>
  <c r="J1177" i="7"/>
  <c r="K1177" i="7"/>
  <c r="L1177" i="7"/>
  <c r="M1177" i="7"/>
  <c r="H1178" i="7"/>
  <c r="I1178" i="7"/>
  <c r="J1178" i="7"/>
  <c r="K1178" i="7"/>
  <c r="L1178" i="7"/>
  <c r="M1178" i="7"/>
  <c r="H1179" i="7"/>
  <c r="I1179" i="7"/>
  <c r="J1179" i="7"/>
  <c r="K1179" i="7"/>
  <c r="L1179" i="7"/>
  <c r="M1179" i="7"/>
  <c r="H1180" i="7"/>
  <c r="I1180" i="7"/>
  <c r="J1180" i="7"/>
  <c r="K1180" i="7"/>
  <c r="L1180" i="7"/>
  <c r="M1180" i="7"/>
  <c r="H1181" i="7"/>
  <c r="I1181" i="7"/>
  <c r="J1181" i="7"/>
  <c r="K1181" i="7"/>
  <c r="L1181" i="7"/>
  <c r="M1181" i="7"/>
  <c r="H1182" i="7"/>
  <c r="I1182" i="7"/>
  <c r="J1182" i="7"/>
  <c r="K1182" i="7"/>
  <c r="L1182" i="7"/>
  <c r="M1182" i="7"/>
  <c r="H1183" i="7"/>
  <c r="I1183" i="7"/>
  <c r="J1183" i="7"/>
  <c r="K1183" i="7"/>
  <c r="L1183" i="7"/>
  <c r="M1183" i="7"/>
  <c r="H1184" i="7"/>
  <c r="I1184" i="7"/>
  <c r="J1184" i="7"/>
  <c r="K1184" i="7"/>
  <c r="L1184" i="7"/>
  <c r="M1184" i="7"/>
  <c r="H1185" i="7"/>
  <c r="I1185" i="7"/>
  <c r="J1185" i="7"/>
  <c r="K1185" i="7"/>
  <c r="L1185" i="7"/>
  <c r="M1185" i="7"/>
  <c r="H1186" i="7"/>
  <c r="I1186" i="7"/>
  <c r="J1186" i="7"/>
  <c r="K1186" i="7"/>
  <c r="L1186" i="7"/>
  <c r="M1186" i="7"/>
  <c r="H1187" i="7"/>
  <c r="I1187" i="7"/>
  <c r="J1187" i="7"/>
  <c r="K1187" i="7"/>
  <c r="L1187" i="7"/>
  <c r="M1187" i="7"/>
  <c r="H1188" i="7"/>
  <c r="I1188" i="7"/>
  <c r="J1188" i="7"/>
  <c r="K1188" i="7"/>
  <c r="L1188" i="7"/>
  <c r="M1188" i="7"/>
  <c r="H1189" i="7"/>
  <c r="I1189" i="7"/>
  <c r="J1189" i="7"/>
  <c r="K1189" i="7"/>
  <c r="L1189" i="7"/>
  <c r="M1189" i="7"/>
  <c r="H1190" i="7"/>
  <c r="I1190" i="7"/>
  <c r="J1190" i="7"/>
  <c r="K1190" i="7"/>
  <c r="L1190" i="7"/>
  <c r="M1190" i="7"/>
  <c r="H1191" i="7"/>
  <c r="I1191" i="7"/>
  <c r="J1191" i="7"/>
  <c r="K1191" i="7"/>
  <c r="L1191" i="7"/>
  <c r="M1191" i="7"/>
  <c r="H1192" i="7"/>
  <c r="I1192" i="7"/>
  <c r="J1192" i="7"/>
  <c r="K1192" i="7"/>
  <c r="L1192" i="7"/>
  <c r="M1192" i="7"/>
  <c r="H1193" i="7"/>
  <c r="I1193" i="7"/>
  <c r="J1193" i="7"/>
  <c r="K1193" i="7"/>
  <c r="L1193" i="7"/>
  <c r="M1193" i="7"/>
  <c r="H1194" i="7"/>
  <c r="I1194" i="7"/>
  <c r="J1194" i="7"/>
  <c r="K1194" i="7"/>
  <c r="L1194" i="7"/>
  <c r="M1194" i="7"/>
  <c r="H1195" i="7"/>
  <c r="I1195" i="7"/>
  <c r="J1195" i="7"/>
  <c r="K1195" i="7"/>
  <c r="L1195" i="7"/>
  <c r="M1195" i="7"/>
  <c r="H1196" i="7"/>
  <c r="I1196" i="7"/>
  <c r="J1196" i="7"/>
  <c r="K1196" i="7"/>
  <c r="L1196" i="7"/>
  <c r="M1196" i="7"/>
  <c r="H1197" i="7"/>
  <c r="I1197" i="7"/>
  <c r="J1197" i="7"/>
  <c r="K1197" i="7"/>
  <c r="L1197" i="7"/>
  <c r="M1197" i="7"/>
  <c r="H1198" i="7"/>
  <c r="I1198" i="7"/>
  <c r="J1198" i="7"/>
  <c r="K1198" i="7"/>
  <c r="L1198" i="7"/>
  <c r="M1198" i="7"/>
  <c r="H1199" i="7"/>
  <c r="I1199" i="7"/>
  <c r="J1199" i="7"/>
  <c r="K1199" i="7"/>
  <c r="L1199" i="7"/>
  <c r="M1199" i="7"/>
  <c r="H1200" i="7"/>
  <c r="I1200" i="7"/>
  <c r="J1200" i="7"/>
  <c r="K1200" i="7"/>
  <c r="L1200" i="7"/>
  <c r="M1200" i="7"/>
  <c r="H1201" i="7"/>
  <c r="I1201" i="7"/>
  <c r="J1201" i="7"/>
  <c r="K1201" i="7"/>
  <c r="L1201" i="7"/>
  <c r="M1201" i="7"/>
  <c r="H1202" i="7"/>
  <c r="I1202" i="7"/>
  <c r="J1202" i="7"/>
  <c r="K1202" i="7"/>
  <c r="L1202" i="7"/>
  <c r="M1202" i="7"/>
  <c r="H1203" i="7"/>
  <c r="I1203" i="7"/>
  <c r="J1203" i="7"/>
  <c r="K1203" i="7"/>
  <c r="L1203" i="7"/>
  <c r="M1203" i="7"/>
  <c r="H1204" i="7"/>
  <c r="I1204" i="7"/>
  <c r="J1204" i="7"/>
  <c r="K1204" i="7"/>
  <c r="L1204" i="7"/>
  <c r="M1204" i="7"/>
  <c r="H1205" i="7"/>
  <c r="I1205" i="7"/>
  <c r="J1205" i="7"/>
  <c r="K1205" i="7"/>
  <c r="L1205" i="7"/>
  <c r="M1205" i="7"/>
  <c r="H1206" i="7"/>
  <c r="I1206" i="7"/>
  <c r="J1206" i="7"/>
  <c r="K1206" i="7"/>
  <c r="L1206" i="7"/>
  <c r="M1206" i="7"/>
  <c r="H1207" i="7"/>
  <c r="I1207" i="7"/>
  <c r="J1207" i="7"/>
  <c r="K1207" i="7"/>
  <c r="L1207" i="7"/>
  <c r="M1207" i="7"/>
  <c r="H1208" i="7"/>
  <c r="I1208" i="7"/>
  <c r="J1208" i="7"/>
  <c r="K1208" i="7"/>
  <c r="L1208" i="7"/>
  <c r="M1208" i="7"/>
  <c r="H1209" i="7"/>
  <c r="I1209" i="7"/>
  <c r="J1209" i="7"/>
  <c r="K1209" i="7"/>
  <c r="L1209" i="7"/>
  <c r="M1209" i="7"/>
  <c r="H1210" i="7"/>
  <c r="I1210" i="7"/>
  <c r="J1210" i="7"/>
  <c r="K1210" i="7"/>
  <c r="L1210" i="7"/>
  <c r="M1210" i="7"/>
  <c r="H1211" i="7"/>
  <c r="I1211" i="7"/>
  <c r="J1211" i="7"/>
  <c r="K1211" i="7"/>
  <c r="L1211" i="7"/>
  <c r="M1211" i="7"/>
  <c r="H1212" i="7"/>
  <c r="I1212" i="7"/>
  <c r="J1212" i="7"/>
  <c r="K1212" i="7"/>
  <c r="L1212" i="7"/>
  <c r="M1212" i="7"/>
  <c r="H1213" i="7"/>
  <c r="I1213" i="7"/>
  <c r="J1213" i="7"/>
  <c r="K1213" i="7"/>
  <c r="L1213" i="7"/>
  <c r="M1213" i="7"/>
  <c r="H1214" i="7"/>
  <c r="I1214" i="7"/>
  <c r="J1214" i="7"/>
  <c r="K1214" i="7"/>
  <c r="L1214" i="7"/>
  <c r="M1214" i="7"/>
  <c r="H1215" i="7"/>
  <c r="I1215" i="7"/>
  <c r="J1215" i="7"/>
  <c r="K1215" i="7"/>
  <c r="L1215" i="7"/>
  <c r="M1215" i="7"/>
  <c r="H1216" i="7"/>
  <c r="I1216" i="7"/>
  <c r="J1216" i="7"/>
  <c r="K1216" i="7"/>
  <c r="L1216" i="7"/>
  <c r="M1216" i="7"/>
  <c r="H1217" i="7"/>
  <c r="I1217" i="7"/>
  <c r="J1217" i="7"/>
  <c r="K1217" i="7"/>
  <c r="L1217" i="7"/>
  <c r="M1217" i="7"/>
  <c r="H1218" i="7"/>
  <c r="I1218" i="7"/>
  <c r="J1218" i="7"/>
  <c r="K1218" i="7"/>
  <c r="L1218" i="7"/>
  <c r="M1218" i="7"/>
  <c r="H1219" i="7"/>
  <c r="I1219" i="7"/>
  <c r="J1219" i="7"/>
  <c r="K1219" i="7"/>
  <c r="L1219" i="7"/>
  <c r="M1219" i="7"/>
  <c r="H1220" i="7"/>
  <c r="I1220" i="7"/>
  <c r="J1220" i="7"/>
  <c r="K1220" i="7"/>
  <c r="L1220" i="7"/>
  <c r="M1220" i="7"/>
  <c r="H1221" i="7"/>
  <c r="I1221" i="7"/>
  <c r="J1221" i="7"/>
  <c r="K1221" i="7"/>
  <c r="L1221" i="7"/>
  <c r="M1221" i="7"/>
  <c r="H1222" i="7"/>
  <c r="I1222" i="7"/>
  <c r="J1222" i="7"/>
  <c r="K1222" i="7"/>
  <c r="L1222" i="7"/>
  <c r="M1222" i="7"/>
  <c r="H1223" i="7"/>
  <c r="I1223" i="7"/>
  <c r="J1223" i="7"/>
  <c r="K1223" i="7"/>
  <c r="L1223" i="7"/>
  <c r="M1223" i="7"/>
  <c r="H1224" i="7"/>
  <c r="I1224" i="7"/>
  <c r="J1224" i="7"/>
  <c r="K1224" i="7"/>
  <c r="L1224" i="7"/>
  <c r="M1224" i="7"/>
  <c r="H1225" i="7"/>
  <c r="I1225" i="7"/>
  <c r="J1225" i="7"/>
  <c r="K1225" i="7"/>
  <c r="L1225" i="7"/>
  <c r="M1225" i="7"/>
  <c r="H1226" i="7"/>
  <c r="I1226" i="7"/>
  <c r="J1226" i="7"/>
  <c r="K1226" i="7"/>
  <c r="L1226" i="7"/>
  <c r="M1226" i="7"/>
  <c r="H1227" i="7"/>
  <c r="I1227" i="7"/>
  <c r="J1227" i="7"/>
  <c r="K1227" i="7"/>
  <c r="L1227" i="7"/>
  <c r="M1227" i="7"/>
  <c r="H1228" i="7"/>
  <c r="I1228" i="7"/>
  <c r="J1228" i="7"/>
  <c r="K1228" i="7"/>
  <c r="L1228" i="7"/>
  <c r="M1228" i="7"/>
  <c r="H1229" i="7"/>
  <c r="I1229" i="7"/>
  <c r="J1229" i="7"/>
  <c r="K1229" i="7"/>
  <c r="L1229" i="7"/>
  <c r="M1229" i="7"/>
  <c r="H1230" i="7"/>
  <c r="I1230" i="7"/>
  <c r="J1230" i="7"/>
  <c r="K1230" i="7"/>
  <c r="L1230" i="7"/>
  <c r="M1230" i="7"/>
  <c r="H1231" i="7"/>
  <c r="I1231" i="7"/>
  <c r="J1231" i="7"/>
  <c r="K1231" i="7"/>
  <c r="L1231" i="7"/>
  <c r="M1231" i="7"/>
  <c r="H1232" i="7"/>
  <c r="I1232" i="7"/>
  <c r="J1232" i="7"/>
  <c r="K1232" i="7"/>
  <c r="L1232" i="7"/>
  <c r="M1232" i="7"/>
  <c r="H1233" i="7"/>
  <c r="I1233" i="7"/>
  <c r="J1233" i="7"/>
  <c r="K1233" i="7"/>
  <c r="L1233" i="7"/>
  <c r="M1233" i="7"/>
  <c r="H1234" i="7"/>
  <c r="I1234" i="7"/>
  <c r="J1234" i="7"/>
  <c r="K1234" i="7"/>
  <c r="L1234" i="7"/>
  <c r="M1234" i="7"/>
  <c r="H1235" i="7"/>
  <c r="I1235" i="7"/>
  <c r="J1235" i="7"/>
  <c r="K1235" i="7"/>
  <c r="L1235" i="7"/>
  <c r="M1235" i="7"/>
  <c r="H1236" i="7"/>
  <c r="I1236" i="7"/>
  <c r="J1236" i="7"/>
  <c r="K1236" i="7"/>
  <c r="L1236" i="7"/>
  <c r="M1236" i="7"/>
  <c r="H1237" i="7"/>
  <c r="I1237" i="7"/>
  <c r="J1237" i="7"/>
  <c r="K1237" i="7"/>
  <c r="L1237" i="7"/>
  <c r="M1237" i="7"/>
  <c r="H1238" i="7"/>
  <c r="I1238" i="7"/>
  <c r="J1238" i="7"/>
  <c r="K1238" i="7"/>
  <c r="L1238" i="7"/>
  <c r="M1238" i="7"/>
  <c r="H1239" i="7"/>
  <c r="I1239" i="7"/>
  <c r="J1239" i="7"/>
  <c r="K1239" i="7"/>
  <c r="L1239" i="7"/>
  <c r="M1239" i="7"/>
  <c r="H1240" i="7"/>
  <c r="I1240" i="7"/>
  <c r="J1240" i="7"/>
  <c r="K1240" i="7"/>
  <c r="L1240" i="7"/>
  <c r="M1240" i="7"/>
  <c r="H1241" i="7"/>
  <c r="I1241" i="7"/>
  <c r="J1241" i="7"/>
  <c r="K1241" i="7"/>
  <c r="L1241" i="7"/>
  <c r="M1241" i="7"/>
  <c r="H1242" i="7"/>
  <c r="I1242" i="7"/>
  <c r="J1242" i="7"/>
  <c r="K1242" i="7"/>
  <c r="L1242" i="7"/>
  <c r="M1242" i="7"/>
  <c r="H1243" i="7"/>
  <c r="I1243" i="7"/>
  <c r="J1243" i="7"/>
  <c r="K1243" i="7"/>
  <c r="L1243" i="7"/>
  <c r="M1243" i="7"/>
  <c r="H1244" i="7"/>
  <c r="I1244" i="7"/>
  <c r="J1244" i="7"/>
  <c r="K1244" i="7"/>
  <c r="L1244" i="7"/>
  <c r="M1244" i="7"/>
  <c r="H1245" i="7"/>
  <c r="I1245" i="7"/>
  <c r="J1245" i="7"/>
  <c r="K1245" i="7"/>
  <c r="L1245" i="7"/>
  <c r="M1245" i="7"/>
  <c r="H1246" i="7"/>
  <c r="I1246" i="7"/>
  <c r="J1246" i="7"/>
  <c r="K1246" i="7"/>
  <c r="L1246" i="7"/>
  <c r="M1246" i="7"/>
  <c r="H1247" i="7"/>
  <c r="I1247" i="7"/>
  <c r="J1247" i="7"/>
  <c r="K1247" i="7"/>
  <c r="L1247" i="7"/>
  <c r="M1247" i="7"/>
  <c r="H1248" i="7"/>
  <c r="I1248" i="7"/>
  <c r="J1248" i="7"/>
  <c r="K1248" i="7"/>
  <c r="L1248" i="7"/>
  <c r="M1248" i="7"/>
  <c r="H1249" i="7"/>
  <c r="I1249" i="7"/>
  <c r="J1249" i="7"/>
  <c r="K1249" i="7"/>
  <c r="L1249" i="7"/>
  <c r="M1249" i="7"/>
  <c r="H1250" i="7"/>
  <c r="I1250" i="7"/>
  <c r="J1250" i="7"/>
  <c r="K1250" i="7"/>
  <c r="L1250" i="7"/>
  <c r="M1250" i="7"/>
  <c r="H1251" i="7"/>
  <c r="I1251" i="7"/>
  <c r="J1251" i="7"/>
  <c r="K1251" i="7"/>
  <c r="L1251" i="7"/>
  <c r="M1251" i="7"/>
  <c r="H1252" i="7"/>
  <c r="I1252" i="7"/>
  <c r="J1252" i="7"/>
  <c r="K1252" i="7"/>
  <c r="L1252" i="7"/>
  <c r="M1252" i="7"/>
  <c r="H1253" i="7"/>
  <c r="I1253" i="7"/>
  <c r="J1253" i="7"/>
  <c r="K1253" i="7"/>
  <c r="L1253" i="7"/>
  <c r="M1253" i="7"/>
  <c r="H1254" i="7"/>
  <c r="I1254" i="7"/>
  <c r="J1254" i="7"/>
  <c r="K1254" i="7"/>
  <c r="L1254" i="7"/>
  <c r="M1254" i="7"/>
  <c r="H1255" i="7"/>
  <c r="I1255" i="7"/>
  <c r="J1255" i="7"/>
  <c r="K1255" i="7"/>
  <c r="L1255" i="7"/>
  <c r="M1255" i="7"/>
  <c r="H1256" i="7"/>
  <c r="I1256" i="7"/>
  <c r="J1256" i="7"/>
  <c r="K1256" i="7"/>
  <c r="L1256" i="7"/>
  <c r="M1256" i="7"/>
  <c r="H1257" i="7"/>
  <c r="I1257" i="7"/>
  <c r="J1257" i="7"/>
  <c r="K1257" i="7"/>
  <c r="L1257" i="7"/>
  <c r="M1257" i="7"/>
  <c r="H1258" i="7"/>
  <c r="I1258" i="7"/>
  <c r="J1258" i="7"/>
  <c r="K1258" i="7"/>
  <c r="L1258" i="7"/>
  <c r="M1258" i="7"/>
  <c r="H1259" i="7"/>
  <c r="I1259" i="7"/>
  <c r="J1259" i="7"/>
  <c r="K1259" i="7"/>
  <c r="L1259" i="7"/>
  <c r="M1259" i="7"/>
  <c r="H1260" i="7"/>
  <c r="I1260" i="7"/>
  <c r="J1260" i="7"/>
  <c r="K1260" i="7"/>
  <c r="L1260" i="7"/>
  <c r="M1260" i="7"/>
  <c r="H1261" i="7"/>
  <c r="I1261" i="7"/>
  <c r="J1261" i="7"/>
  <c r="K1261" i="7"/>
  <c r="L1261" i="7"/>
  <c r="M1261" i="7"/>
  <c r="H1262" i="7"/>
  <c r="I1262" i="7"/>
  <c r="J1262" i="7"/>
  <c r="K1262" i="7"/>
  <c r="L1262" i="7"/>
  <c r="M1262" i="7"/>
  <c r="H1263" i="7"/>
  <c r="I1263" i="7"/>
  <c r="J1263" i="7"/>
  <c r="K1263" i="7"/>
  <c r="L1263" i="7"/>
  <c r="M1263" i="7"/>
  <c r="H1264" i="7"/>
  <c r="I1264" i="7"/>
  <c r="J1264" i="7"/>
  <c r="K1264" i="7"/>
  <c r="L1264" i="7"/>
  <c r="M1264" i="7"/>
  <c r="H1265" i="7"/>
  <c r="I1265" i="7"/>
  <c r="J1265" i="7"/>
  <c r="K1265" i="7"/>
  <c r="L1265" i="7"/>
  <c r="M1265" i="7"/>
  <c r="H1266" i="7"/>
  <c r="I1266" i="7"/>
  <c r="J1266" i="7"/>
  <c r="K1266" i="7"/>
  <c r="L1266" i="7"/>
  <c r="M1266" i="7"/>
  <c r="H1267" i="7"/>
  <c r="I1267" i="7"/>
  <c r="J1267" i="7"/>
  <c r="K1267" i="7"/>
  <c r="L1267" i="7"/>
  <c r="M1267" i="7"/>
  <c r="H1268" i="7"/>
  <c r="I1268" i="7"/>
  <c r="J1268" i="7"/>
  <c r="K1268" i="7"/>
  <c r="L1268" i="7"/>
  <c r="M1268" i="7"/>
  <c r="H1269" i="7"/>
  <c r="I1269" i="7"/>
  <c r="J1269" i="7"/>
  <c r="K1269" i="7"/>
  <c r="L1269" i="7"/>
  <c r="M1269" i="7"/>
  <c r="H1270" i="7"/>
  <c r="I1270" i="7"/>
  <c r="J1270" i="7"/>
  <c r="K1270" i="7"/>
  <c r="L1270" i="7"/>
  <c r="M1270" i="7"/>
  <c r="H1271" i="7"/>
  <c r="I1271" i="7"/>
  <c r="J1271" i="7"/>
  <c r="K1271" i="7"/>
  <c r="L1271" i="7"/>
  <c r="M1271" i="7"/>
  <c r="H1272" i="7"/>
  <c r="I1272" i="7"/>
  <c r="J1272" i="7"/>
  <c r="K1272" i="7"/>
  <c r="L1272" i="7"/>
  <c r="M1272" i="7"/>
  <c r="H1273" i="7"/>
  <c r="I1273" i="7"/>
  <c r="J1273" i="7"/>
  <c r="K1273" i="7"/>
  <c r="L1273" i="7"/>
  <c r="M1273" i="7"/>
  <c r="H1274" i="7"/>
  <c r="I1274" i="7"/>
  <c r="J1274" i="7"/>
  <c r="K1274" i="7"/>
  <c r="L1274" i="7"/>
  <c r="M1274" i="7"/>
  <c r="H1275" i="7"/>
  <c r="I1275" i="7"/>
  <c r="J1275" i="7"/>
  <c r="K1275" i="7"/>
  <c r="L1275" i="7"/>
  <c r="M1275" i="7"/>
  <c r="H1276" i="7"/>
  <c r="I1276" i="7"/>
  <c r="J1276" i="7"/>
  <c r="K1276" i="7"/>
  <c r="L1276" i="7"/>
  <c r="M1276" i="7"/>
  <c r="H1277" i="7"/>
  <c r="I1277" i="7"/>
  <c r="J1277" i="7"/>
  <c r="K1277" i="7"/>
  <c r="L1277" i="7"/>
  <c r="M1277" i="7"/>
  <c r="H1278" i="7"/>
  <c r="I1278" i="7"/>
  <c r="J1278" i="7"/>
  <c r="K1278" i="7"/>
  <c r="L1278" i="7"/>
  <c r="M1278" i="7"/>
  <c r="H1279" i="7"/>
  <c r="I1279" i="7"/>
  <c r="J1279" i="7"/>
  <c r="K1279" i="7"/>
  <c r="L1279" i="7"/>
  <c r="M1279" i="7"/>
  <c r="H1280" i="7"/>
  <c r="I1280" i="7"/>
  <c r="J1280" i="7"/>
  <c r="K1280" i="7"/>
  <c r="L1280" i="7"/>
  <c r="M1280" i="7"/>
  <c r="H1281" i="7"/>
  <c r="I1281" i="7"/>
  <c r="J1281" i="7"/>
  <c r="K1281" i="7"/>
  <c r="L1281" i="7"/>
  <c r="M1281" i="7"/>
  <c r="H1282" i="7"/>
  <c r="I1282" i="7"/>
  <c r="J1282" i="7"/>
  <c r="K1282" i="7"/>
  <c r="L1282" i="7"/>
  <c r="M1282" i="7"/>
  <c r="H1283" i="7"/>
  <c r="I1283" i="7"/>
  <c r="J1283" i="7"/>
  <c r="K1283" i="7"/>
  <c r="L1283" i="7"/>
  <c r="M1283" i="7"/>
  <c r="H1284" i="7"/>
  <c r="I1284" i="7"/>
  <c r="J1284" i="7"/>
  <c r="K1284" i="7"/>
  <c r="L1284" i="7"/>
  <c r="M1284" i="7"/>
  <c r="H1285" i="7"/>
  <c r="I1285" i="7"/>
  <c r="J1285" i="7"/>
  <c r="K1285" i="7"/>
  <c r="L1285" i="7"/>
  <c r="M1285" i="7"/>
  <c r="H1286" i="7"/>
  <c r="I1286" i="7"/>
  <c r="J1286" i="7"/>
  <c r="K1286" i="7"/>
  <c r="L1286" i="7"/>
  <c r="M1286" i="7"/>
  <c r="H1287" i="7"/>
  <c r="I1287" i="7"/>
  <c r="J1287" i="7"/>
  <c r="K1287" i="7"/>
  <c r="L1287" i="7"/>
  <c r="M1287" i="7"/>
  <c r="H1288" i="7"/>
  <c r="I1288" i="7"/>
  <c r="J1288" i="7"/>
  <c r="K1288" i="7"/>
  <c r="L1288" i="7"/>
  <c r="M1288" i="7"/>
  <c r="H1289" i="7"/>
  <c r="I1289" i="7"/>
  <c r="J1289" i="7"/>
  <c r="K1289" i="7"/>
  <c r="L1289" i="7"/>
  <c r="M1289" i="7"/>
  <c r="H1290" i="7"/>
  <c r="I1290" i="7"/>
  <c r="J1290" i="7"/>
  <c r="K1290" i="7"/>
  <c r="L1290" i="7"/>
  <c r="M1290" i="7"/>
  <c r="H1291" i="7"/>
  <c r="I1291" i="7"/>
  <c r="J1291" i="7"/>
  <c r="K1291" i="7"/>
  <c r="L1291" i="7"/>
  <c r="M1291" i="7"/>
  <c r="H1292" i="7"/>
  <c r="I1292" i="7"/>
  <c r="J1292" i="7"/>
  <c r="K1292" i="7"/>
  <c r="L1292" i="7"/>
  <c r="M1292" i="7"/>
  <c r="H1293" i="7"/>
  <c r="I1293" i="7"/>
  <c r="J1293" i="7"/>
  <c r="K1293" i="7"/>
  <c r="L1293" i="7"/>
  <c r="M1293" i="7"/>
  <c r="H1294" i="7"/>
  <c r="I1294" i="7"/>
  <c r="J1294" i="7"/>
  <c r="K1294" i="7"/>
  <c r="L1294" i="7"/>
  <c r="M1294" i="7"/>
  <c r="H1295" i="7"/>
  <c r="I1295" i="7"/>
  <c r="J1295" i="7"/>
  <c r="K1295" i="7"/>
  <c r="L1295" i="7"/>
  <c r="M1295" i="7"/>
  <c r="H1296" i="7"/>
  <c r="I1296" i="7"/>
  <c r="J1296" i="7"/>
  <c r="K1296" i="7"/>
  <c r="L1296" i="7"/>
  <c r="M1296" i="7"/>
  <c r="H1297" i="7"/>
  <c r="I1297" i="7"/>
  <c r="J1297" i="7"/>
  <c r="K1297" i="7"/>
  <c r="L1297" i="7"/>
  <c r="M1297" i="7"/>
  <c r="H1298" i="7"/>
  <c r="I1298" i="7"/>
  <c r="J1298" i="7"/>
  <c r="K1298" i="7"/>
  <c r="L1298" i="7"/>
  <c r="M1298" i="7"/>
  <c r="H1299" i="7"/>
  <c r="I1299" i="7"/>
  <c r="J1299" i="7"/>
  <c r="K1299" i="7"/>
  <c r="L1299" i="7"/>
  <c r="M1299" i="7"/>
  <c r="H1300" i="7"/>
  <c r="I1300" i="7"/>
  <c r="J1300" i="7"/>
  <c r="K1300" i="7"/>
  <c r="L1300" i="7"/>
  <c r="M1300" i="7"/>
  <c r="H1301" i="7"/>
  <c r="I1301" i="7"/>
  <c r="J1301" i="7"/>
  <c r="K1301" i="7"/>
  <c r="L1301" i="7"/>
  <c r="M1301" i="7"/>
  <c r="H1302" i="7"/>
  <c r="I1302" i="7"/>
  <c r="J1302" i="7"/>
  <c r="K1302" i="7"/>
  <c r="L1302" i="7"/>
  <c r="M1302" i="7"/>
  <c r="H1303" i="7"/>
  <c r="I1303" i="7"/>
  <c r="J1303" i="7"/>
  <c r="K1303" i="7"/>
  <c r="L1303" i="7"/>
  <c r="M1303" i="7"/>
  <c r="H1304" i="7"/>
  <c r="I1304" i="7"/>
  <c r="J1304" i="7"/>
  <c r="K1304" i="7"/>
  <c r="L1304" i="7"/>
  <c r="M1304" i="7"/>
  <c r="H1305" i="7"/>
  <c r="I1305" i="7"/>
  <c r="J1305" i="7"/>
  <c r="K1305" i="7"/>
  <c r="L1305" i="7"/>
  <c r="M1305" i="7"/>
  <c r="H1306" i="7"/>
  <c r="I1306" i="7"/>
  <c r="J1306" i="7"/>
  <c r="K1306" i="7"/>
  <c r="L1306" i="7"/>
  <c r="M1306" i="7"/>
  <c r="H1307" i="7"/>
  <c r="I1307" i="7"/>
  <c r="J1307" i="7"/>
  <c r="K1307" i="7"/>
  <c r="L1307" i="7"/>
  <c r="M1307" i="7"/>
  <c r="H1308" i="7"/>
  <c r="I1308" i="7"/>
  <c r="J1308" i="7"/>
  <c r="K1308" i="7"/>
  <c r="L1308" i="7"/>
  <c r="M1308" i="7"/>
  <c r="H1309" i="7"/>
  <c r="I1309" i="7"/>
  <c r="J1309" i="7"/>
  <c r="K1309" i="7"/>
  <c r="L1309" i="7"/>
  <c r="M1309" i="7"/>
  <c r="H1310" i="7"/>
  <c r="I1310" i="7"/>
  <c r="J1310" i="7"/>
  <c r="K1310" i="7"/>
  <c r="L1310" i="7"/>
  <c r="M1310" i="7"/>
  <c r="H1311" i="7"/>
  <c r="I1311" i="7"/>
  <c r="J1311" i="7"/>
  <c r="K1311" i="7"/>
  <c r="L1311" i="7"/>
  <c r="M1311" i="7"/>
  <c r="H1312" i="7"/>
  <c r="I1312" i="7"/>
  <c r="J1312" i="7"/>
  <c r="K1312" i="7"/>
  <c r="L1312" i="7"/>
  <c r="M1312" i="7"/>
  <c r="H1313" i="7"/>
  <c r="I1313" i="7"/>
  <c r="J1313" i="7"/>
  <c r="K1313" i="7"/>
  <c r="L1313" i="7"/>
  <c r="M1313" i="7"/>
  <c r="H1314" i="7"/>
  <c r="I1314" i="7"/>
  <c r="J1314" i="7"/>
  <c r="K1314" i="7"/>
  <c r="L1314" i="7"/>
  <c r="M1314" i="7"/>
  <c r="H1315" i="7"/>
  <c r="I1315" i="7"/>
  <c r="J1315" i="7"/>
  <c r="K1315" i="7"/>
  <c r="L1315" i="7"/>
  <c r="M1315" i="7"/>
  <c r="H1316" i="7"/>
  <c r="I1316" i="7"/>
  <c r="J1316" i="7"/>
  <c r="K1316" i="7"/>
  <c r="L1316" i="7"/>
  <c r="M1316" i="7"/>
  <c r="H1317" i="7"/>
  <c r="I1317" i="7"/>
  <c r="J1317" i="7"/>
  <c r="K1317" i="7"/>
  <c r="L1317" i="7"/>
  <c r="M1317" i="7"/>
  <c r="H1318" i="7"/>
  <c r="I1318" i="7"/>
  <c r="J1318" i="7"/>
  <c r="K1318" i="7"/>
  <c r="L1318" i="7"/>
  <c r="M1318" i="7"/>
  <c r="H1319" i="7"/>
  <c r="I1319" i="7"/>
  <c r="J1319" i="7"/>
  <c r="K1319" i="7"/>
  <c r="L1319" i="7"/>
  <c r="M1319" i="7"/>
  <c r="H1320" i="7"/>
  <c r="I1320" i="7"/>
  <c r="J1320" i="7"/>
  <c r="K1320" i="7"/>
  <c r="L1320" i="7"/>
  <c r="M1320" i="7"/>
  <c r="H1321" i="7"/>
  <c r="I1321" i="7"/>
  <c r="J1321" i="7"/>
  <c r="K1321" i="7"/>
  <c r="L1321" i="7"/>
  <c r="M1321" i="7"/>
  <c r="H1322" i="7"/>
  <c r="I1322" i="7"/>
  <c r="J1322" i="7"/>
  <c r="K1322" i="7"/>
  <c r="L1322" i="7"/>
  <c r="M1322" i="7"/>
  <c r="H1323" i="7"/>
  <c r="I1323" i="7"/>
  <c r="J1323" i="7"/>
  <c r="K1323" i="7"/>
  <c r="L1323" i="7"/>
  <c r="M1323" i="7"/>
  <c r="H1324" i="7"/>
  <c r="I1324" i="7"/>
  <c r="J1324" i="7"/>
  <c r="K1324" i="7"/>
  <c r="L1324" i="7"/>
  <c r="M1324" i="7"/>
  <c r="H1325" i="7"/>
  <c r="I1325" i="7"/>
  <c r="J1325" i="7"/>
  <c r="K1325" i="7"/>
  <c r="L1325" i="7"/>
  <c r="M1325" i="7"/>
  <c r="H1326" i="7"/>
  <c r="I1326" i="7"/>
  <c r="J1326" i="7"/>
  <c r="K1326" i="7"/>
  <c r="L1326" i="7"/>
  <c r="M1326" i="7"/>
  <c r="H1327" i="7"/>
  <c r="I1327" i="7"/>
  <c r="J1327" i="7"/>
  <c r="K1327" i="7"/>
  <c r="L1327" i="7"/>
  <c r="M1327" i="7"/>
  <c r="H1328" i="7"/>
  <c r="I1328" i="7"/>
  <c r="J1328" i="7"/>
  <c r="K1328" i="7"/>
  <c r="L1328" i="7"/>
  <c r="M1328" i="7"/>
  <c r="H1329" i="7"/>
  <c r="I1329" i="7"/>
  <c r="J1329" i="7"/>
  <c r="K1329" i="7"/>
  <c r="L1329" i="7"/>
  <c r="M1329" i="7"/>
  <c r="H1330" i="7"/>
  <c r="I1330" i="7"/>
  <c r="J1330" i="7"/>
  <c r="K1330" i="7"/>
  <c r="L1330" i="7"/>
  <c r="M1330" i="7"/>
  <c r="H1331" i="7"/>
  <c r="I1331" i="7"/>
  <c r="J1331" i="7"/>
  <c r="K1331" i="7"/>
  <c r="L1331" i="7"/>
  <c r="M1331" i="7"/>
  <c r="H1332" i="7"/>
  <c r="I1332" i="7"/>
  <c r="J1332" i="7"/>
  <c r="K1332" i="7"/>
  <c r="L1332" i="7"/>
  <c r="M1332" i="7"/>
  <c r="H1333" i="7"/>
  <c r="I1333" i="7"/>
  <c r="J1333" i="7"/>
  <c r="K1333" i="7"/>
  <c r="L1333" i="7"/>
  <c r="M1333" i="7"/>
  <c r="H1334" i="7"/>
  <c r="I1334" i="7"/>
  <c r="J1334" i="7"/>
  <c r="K1334" i="7"/>
  <c r="L1334" i="7"/>
  <c r="M1334" i="7"/>
  <c r="H1335" i="7"/>
  <c r="I1335" i="7"/>
  <c r="J1335" i="7"/>
  <c r="K1335" i="7"/>
  <c r="L1335" i="7"/>
  <c r="M1335" i="7"/>
  <c r="H1336" i="7"/>
  <c r="I1336" i="7"/>
  <c r="J1336" i="7"/>
  <c r="K1336" i="7"/>
  <c r="L1336" i="7"/>
  <c r="M1336" i="7"/>
  <c r="H1337" i="7"/>
  <c r="I1337" i="7"/>
  <c r="J1337" i="7"/>
  <c r="K1337" i="7"/>
  <c r="L1337" i="7"/>
  <c r="M1337" i="7"/>
  <c r="H1338" i="7"/>
  <c r="I1338" i="7"/>
  <c r="J1338" i="7"/>
  <c r="K1338" i="7"/>
  <c r="L1338" i="7"/>
  <c r="M1338" i="7"/>
  <c r="H1339" i="7"/>
  <c r="I1339" i="7"/>
  <c r="J1339" i="7"/>
  <c r="K1339" i="7"/>
  <c r="L1339" i="7"/>
  <c r="M1339" i="7"/>
  <c r="H1340" i="7"/>
  <c r="I1340" i="7"/>
  <c r="J1340" i="7"/>
  <c r="K1340" i="7"/>
  <c r="L1340" i="7"/>
  <c r="M1340" i="7"/>
  <c r="H1341" i="7"/>
  <c r="I1341" i="7"/>
  <c r="J1341" i="7"/>
  <c r="K1341" i="7"/>
  <c r="L1341" i="7"/>
  <c r="M1341" i="7"/>
  <c r="H1342" i="7"/>
  <c r="I1342" i="7"/>
  <c r="J1342" i="7"/>
  <c r="K1342" i="7"/>
  <c r="L1342" i="7"/>
  <c r="M1342" i="7"/>
  <c r="H1343" i="7"/>
  <c r="I1343" i="7"/>
  <c r="J1343" i="7"/>
  <c r="K1343" i="7"/>
  <c r="L1343" i="7"/>
  <c r="M1343" i="7"/>
  <c r="H1344" i="7"/>
  <c r="I1344" i="7"/>
  <c r="J1344" i="7"/>
  <c r="K1344" i="7"/>
  <c r="L1344" i="7"/>
  <c r="M1344" i="7"/>
  <c r="H1345" i="7"/>
  <c r="I1345" i="7"/>
  <c r="J1345" i="7"/>
  <c r="K1345" i="7"/>
  <c r="L1345" i="7"/>
  <c r="M1345" i="7"/>
  <c r="H1346" i="7"/>
  <c r="I1346" i="7"/>
  <c r="J1346" i="7"/>
  <c r="K1346" i="7"/>
  <c r="L1346" i="7"/>
  <c r="M1346" i="7"/>
  <c r="H1347" i="7"/>
  <c r="I1347" i="7"/>
  <c r="J1347" i="7"/>
  <c r="K1347" i="7"/>
  <c r="L1347" i="7"/>
  <c r="M1347" i="7"/>
  <c r="H1348" i="7"/>
  <c r="I1348" i="7"/>
  <c r="J1348" i="7"/>
  <c r="K1348" i="7"/>
  <c r="L1348" i="7"/>
  <c r="M1348" i="7"/>
  <c r="H1349" i="7"/>
  <c r="I1349" i="7"/>
  <c r="J1349" i="7"/>
  <c r="K1349" i="7"/>
  <c r="L1349" i="7"/>
  <c r="M1349" i="7"/>
  <c r="H1350" i="7"/>
  <c r="I1350" i="7"/>
  <c r="J1350" i="7"/>
  <c r="K1350" i="7"/>
  <c r="L1350" i="7"/>
  <c r="M1350" i="7"/>
  <c r="H1351" i="7"/>
  <c r="I1351" i="7"/>
  <c r="J1351" i="7"/>
  <c r="K1351" i="7"/>
  <c r="L1351" i="7"/>
  <c r="M1351" i="7"/>
  <c r="H1352" i="7"/>
  <c r="I1352" i="7"/>
  <c r="J1352" i="7"/>
  <c r="K1352" i="7"/>
  <c r="L1352" i="7"/>
  <c r="M1352" i="7"/>
  <c r="H1353" i="7"/>
  <c r="I1353" i="7"/>
  <c r="J1353" i="7"/>
  <c r="K1353" i="7"/>
  <c r="L1353" i="7"/>
  <c r="M1353" i="7"/>
  <c r="H1354" i="7"/>
  <c r="I1354" i="7"/>
  <c r="J1354" i="7"/>
  <c r="K1354" i="7"/>
  <c r="L1354" i="7"/>
  <c r="M1354" i="7"/>
  <c r="H1355" i="7"/>
  <c r="I1355" i="7"/>
  <c r="J1355" i="7"/>
  <c r="K1355" i="7"/>
  <c r="L1355" i="7"/>
  <c r="M1355" i="7"/>
  <c r="H1356" i="7"/>
  <c r="I1356" i="7"/>
  <c r="J1356" i="7"/>
  <c r="K1356" i="7"/>
  <c r="L1356" i="7"/>
  <c r="M1356" i="7"/>
  <c r="H1357" i="7"/>
  <c r="I1357" i="7"/>
  <c r="J1357" i="7"/>
  <c r="K1357" i="7"/>
  <c r="L1357" i="7"/>
  <c r="M1357" i="7"/>
  <c r="H1358" i="7"/>
  <c r="I1358" i="7"/>
  <c r="J1358" i="7"/>
  <c r="K1358" i="7"/>
  <c r="L1358" i="7"/>
  <c r="M1358" i="7"/>
  <c r="H1359" i="7"/>
  <c r="I1359" i="7"/>
  <c r="J1359" i="7"/>
  <c r="K1359" i="7"/>
  <c r="L1359" i="7"/>
  <c r="M1359" i="7"/>
  <c r="H1360" i="7"/>
  <c r="I1360" i="7"/>
  <c r="J1360" i="7"/>
  <c r="K1360" i="7"/>
  <c r="L1360" i="7"/>
  <c r="M1360" i="7"/>
  <c r="H1361" i="7"/>
  <c r="I1361" i="7"/>
  <c r="J1361" i="7"/>
  <c r="K1361" i="7"/>
  <c r="L1361" i="7"/>
  <c r="M1361" i="7"/>
  <c r="H1362" i="7"/>
  <c r="I1362" i="7"/>
  <c r="J1362" i="7"/>
  <c r="K1362" i="7"/>
  <c r="L1362" i="7"/>
  <c r="M1362" i="7"/>
  <c r="H1363" i="7"/>
  <c r="I1363" i="7"/>
  <c r="J1363" i="7"/>
  <c r="K1363" i="7"/>
  <c r="L1363" i="7"/>
  <c r="M1363" i="7"/>
  <c r="H1364" i="7"/>
  <c r="I1364" i="7"/>
  <c r="J1364" i="7"/>
  <c r="K1364" i="7"/>
  <c r="L1364" i="7"/>
  <c r="M1364" i="7"/>
  <c r="H1365" i="7"/>
  <c r="I1365" i="7"/>
  <c r="J1365" i="7"/>
  <c r="K1365" i="7"/>
  <c r="L1365" i="7"/>
  <c r="M1365" i="7"/>
  <c r="H1366" i="7"/>
  <c r="I1366" i="7"/>
  <c r="J1366" i="7"/>
  <c r="K1366" i="7"/>
  <c r="L1366" i="7"/>
  <c r="M1366" i="7"/>
  <c r="H1367" i="7"/>
  <c r="I1367" i="7"/>
  <c r="J1367" i="7"/>
  <c r="K1367" i="7"/>
  <c r="L1367" i="7"/>
  <c r="M1367" i="7"/>
  <c r="H1368" i="7"/>
  <c r="I1368" i="7"/>
  <c r="J1368" i="7"/>
  <c r="K1368" i="7"/>
  <c r="L1368" i="7"/>
  <c r="M1368" i="7"/>
  <c r="H1369" i="7"/>
  <c r="I1369" i="7"/>
  <c r="J1369" i="7"/>
  <c r="K1369" i="7"/>
  <c r="L1369" i="7"/>
  <c r="M1369" i="7"/>
  <c r="H1370" i="7"/>
  <c r="I1370" i="7"/>
  <c r="J1370" i="7"/>
  <c r="K1370" i="7"/>
  <c r="L1370" i="7"/>
  <c r="M1370" i="7"/>
  <c r="H1371" i="7"/>
  <c r="I1371" i="7"/>
  <c r="J1371" i="7"/>
  <c r="K1371" i="7"/>
  <c r="L1371" i="7"/>
  <c r="M1371" i="7"/>
  <c r="H1372" i="7"/>
  <c r="I1372" i="7"/>
  <c r="J1372" i="7"/>
  <c r="K1372" i="7"/>
  <c r="L1372" i="7"/>
  <c r="M1372" i="7"/>
  <c r="H1373" i="7"/>
  <c r="I1373" i="7"/>
  <c r="J1373" i="7"/>
  <c r="K1373" i="7"/>
  <c r="L1373" i="7"/>
  <c r="M1373" i="7"/>
  <c r="H1374" i="7"/>
  <c r="I1374" i="7"/>
  <c r="J1374" i="7"/>
  <c r="K1374" i="7"/>
  <c r="L1374" i="7"/>
  <c r="M1374" i="7"/>
  <c r="H1375" i="7"/>
  <c r="I1375" i="7"/>
  <c r="J1375" i="7"/>
  <c r="K1375" i="7"/>
  <c r="L1375" i="7"/>
  <c r="M1375" i="7"/>
  <c r="H1376" i="7"/>
  <c r="I1376" i="7"/>
  <c r="J1376" i="7"/>
  <c r="K1376" i="7"/>
  <c r="L1376" i="7"/>
  <c r="M1376" i="7"/>
  <c r="H1377" i="7"/>
  <c r="I1377" i="7"/>
  <c r="J1377" i="7"/>
  <c r="K1377" i="7"/>
  <c r="L1377" i="7"/>
  <c r="M1377" i="7"/>
  <c r="H1378" i="7"/>
  <c r="I1378" i="7"/>
  <c r="J1378" i="7"/>
  <c r="K1378" i="7"/>
  <c r="L1378" i="7"/>
  <c r="M1378" i="7"/>
  <c r="H1379" i="7"/>
  <c r="I1379" i="7"/>
  <c r="J1379" i="7"/>
  <c r="K1379" i="7"/>
  <c r="L1379" i="7"/>
  <c r="M1379" i="7"/>
  <c r="H1380" i="7"/>
  <c r="I1380" i="7"/>
  <c r="J1380" i="7"/>
  <c r="K1380" i="7"/>
  <c r="L1380" i="7"/>
  <c r="M1380" i="7"/>
  <c r="H1381" i="7"/>
  <c r="I1381" i="7"/>
  <c r="J1381" i="7"/>
  <c r="K1381" i="7"/>
  <c r="L1381" i="7"/>
  <c r="M1381" i="7"/>
  <c r="H1382" i="7"/>
  <c r="I1382" i="7"/>
  <c r="J1382" i="7"/>
  <c r="K1382" i="7"/>
  <c r="L1382" i="7"/>
  <c r="M1382" i="7"/>
  <c r="H1383" i="7"/>
  <c r="I1383" i="7"/>
  <c r="J1383" i="7"/>
  <c r="K1383" i="7"/>
  <c r="L1383" i="7"/>
  <c r="M1383" i="7"/>
  <c r="H1384" i="7"/>
  <c r="I1384" i="7"/>
  <c r="J1384" i="7"/>
  <c r="K1384" i="7"/>
  <c r="L1384" i="7"/>
  <c r="M1384" i="7"/>
  <c r="H1385" i="7"/>
  <c r="I1385" i="7"/>
  <c r="J1385" i="7"/>
  <c r="K1385" i="7"/>
  <c r="L1385" i="7"/>
  <c r="M1385" i="7"/>
  <c r="H1386" i="7"/>
  <c r="I1386" i="7"/>
  <c r="J1386" i="7"/>
  <c r="K1386" i="7"/>
  <c r="L1386" i="7"/>
  <c r="M1386" i="7"/>
  <c r="H1387" i="7"/>
  <c r="I1387" i="7"/>
  <c r="J1387" i="7"/>
  <c r="K1387" i="7"/>
  <c r="L1387" i="7"/>
  <c r="M1387" i="7"/>
  <c r="H1388" i="7"/>
  <c r="I1388" i="7"/>
  <c r="J1388" i="7"/>
  <c r="K1388" i="7"/>
  <c r="L1388" i="7"/>
  <c r="M1388" i="7"/>
  <c r="H1389" i="7"/>
  <c r="I1389" i="7"/>
  <c r="J1389" i="7"/>
  <c r="K1389" i="7"/>
  <c r="L1389" i="7"/>
  <c r="M1389" i="7"/>
  <c r="H1390" i="7"/>
  <c r="I1390" i="7"/>
  <c r="J1390" i="7"/>
  <c r="K1390" i="7"/>
  <c r="L1390" i="7"/>
  <c r="M1390" i="7"/>
  <c r="H1391" i="7"/>
  <c r="I1391" i="7"/>
  <c r="J1391" i="7"/>
  <c r="K1391" i="7"/>
  <c r="L1391" i="7"/>
  <c r="M1391" i="7"/>
  <c r="H1392" i="7"/>
  <c r="I1392" i="7"/>
  <c r="J1392" i="7"/>
  <c r="K1392" i="7"/>
  <c r="L1392" i="7"/>
  <c r="M1392" i="7"/>
  <c r="H1393" i="7"/>
  <c r="I1393" i="7"/>
  <c r="J1393" i="7"/>
  <c r="K1393" i="7"/>
  <c r="L1393" i="7"/>
  <c r="M1393" i="7"/>
  <c r="H1394" i="7"/>
  <c r="I1394" i="7"/>
  <c r="J1394" i="7"/>
  <c r="K1394" i="7"/>
  <c r="L1394" i="7"/>
  <c r="M1394" i="7"/>
  <c r="H1395" i="7"/>
  <c r="I1395" i="7"/>
  <c r="J1395" i="7"/>
  <c r="K1395" i="7"/>
  <c r="L1395" i="7"/>
  <c r="M1395" i="7"/>
  <c r="H1396" i="7"/>
  <c r="I1396" i="7"/>
  <c r="J1396" i="7"/>
  <c r="K1396" i="7"/>
  <c r="L1396" i="7"/>
  <c r="M1396" i="7"/>
  <c r="H1397" i="7"/>
  <c r="I1397" i="7"/>
  <c r="J1397" i="7"/>
  <c r="K1397" i="7"/>
  <c r="L1397" i="7"/>
  <c r="M1397" i="7"/>
  <c r="H1398" i="7"/>
  <c r="I1398" i="7"/>
  <c r="J1398" i="7"/>
  <c r="K1398" i="7"/>
  <c r="L1398" i="7"/>
  <c r="M1398" i="7"/>
  <c r="H1399" i="7"/>
  <c r="I1399" i="7"/>
  <c r="J1399" i="7"/>
  <c r="K1399" i="7"/>
  <c r="L1399" i="7"/>
  <c r="M1399" i="7"/>
  <c r="H1400" i="7"/>
  <c r="I1400" i="7"/>
  <c r="J1400" i="7"/>
  <c r="K1400" i="7"/>
  <c r="L1400" i="7"/>
  <c r="M1400" i="7"/>
  <c r="H1401" i="7"/>
  <c r="I1401" i="7"/>
  <c r="J1401" i="7"/>
  <c r="K1401" i="7"/>
  <c r="L1401" i="7"/>
  <c r="M1401" i="7"/>
  <c r="H1402" i="7"/>
  <c r="I1402" i="7"/>
  <c r="J1402" i="7"/>
  <c r="K1402" i="7"/>
  <c r="L1402" i="7"/>
  <c r="M1402" i="7"/>
  <c r="H1403" i="7"/>
  <c r="I1403" i="7"/>
  <c r="J1403" i="7"/>
  <c r="K1403" i="7"/>
  <c r="L1403" i="7"/>
  <c r="M1403" i="7"/>
  <c r="H1404" i="7"/>
  <c r="I1404" i="7"/>
  <c r="J1404" i="7"/>
  <c r="K1404" i="7"/>
  <c r="L1404" i="7"/>
  <c r="M1404" i="7"/>
  <c r="H1405" i="7"/>
  <c r="I1405" i="7"/>
  <c r="J1405" i="7"/>
  <c r="K1405" i="7"/>
  <c r="L1405" i="7"/>
  <c r="M1405" i="7"/>
  <c r="H1406" i="7"/>
  <c r="I1406" i="7"/>
  <c r="J1406" i="7"/>
  <c r="K1406" i="7"/>
  <c r="L1406" i="7"/>
  <c r="M1406" i="7"/>
  <c r="H1407" i="7"/>
  <c r="I1407" i="7"/>
  <c r="J1407" i="7"/>
  <c r="K1407" i="7"/>
  <c r="L1407" i="7"/>
  <c r="M1407" i="7"/>
  <c r="H1408" i="7"/>
  <c r="I1408" i="7"/>
  <c r="J1408" i="7"/>
  <c r="K1408" i="7"/>
  <c r="L1408" i="7"/>
  <c r="M1408" i="7"/>
  <c r="H1409" i="7"/>
  <c r="I1409" i="7"/>
  <c r="J1409" i="7"/>
  <c r="K1409" i="7"/>
  <c r="L1409" i="7"/>
  <c r="M1409" i="7"/>
  <c r="H1410" i="7"/>
  <c r="I1410" i="7"/>
  <c r="J1410" i="7"/>
  <c r="K1410" i="7"/>
  <c r="L1410" i="7"/>
  <c r="M1410" i="7"/>
  <c r="H1411" i="7"/>
  <c r="I1411" i="7"/>
  <c r="J1411" i="7"/>
  <c r="K1411" i="7"/>
  <c r="L1411" i="7"/>
  <c r="M1411" i="7"/>
  <c r="H1412" i="7"/>
  <c r="I1412" i="7"/>
  <c r="J1412" i="7"/>
  <c r="K1412" i="7"/>
  <c r="L1412" i="7"/>
  <c r="M1412" i="7"/>
  <c r="H1413" i="7"/>
  <c r="I1413" i="7"/>
  <c r="J1413" i="7"/>
  <c r="K1413" i="7"/>
  <c r="L1413" i="7"/>
  <c r="M1413" i="7"/>
  <c r="H1414" i="7"/>
  <c r="I1414" i="7"/>
  <c r="J1414" i="7"/>
  <c r="K1414" i="7"/>
  <c r="L1414" i="7"/>
  <c r="M1414" i="7"/>
  <c r="H1415" i="7"/>
  <c r="I1415" i="7"/>
  <c r="J1415" i="7"/>
  <c r="K1415" i="7"/>
  <c r="L1415" i="7"/>
  <c r="M1415" i="7"/>
  <c r="H1416" i="7"/>
  <c r="I1416" i="7"/>
  <c r="J1416" i="7"/>
  <c r="K1416" i="7"/>
  <c r="L1416" i="7"/>
  <c r="M1416" i="7"/>
  <c r="H1417" i="7"/>
  <c r="I1417" i="7"/>
  <c r="J1417" i="7"/>
  <c r="K1417" i="7"/>
  <c r="L1417" i="7"/>
  <c r="M1417" i="7"/>
  <c r="M717" i="7"/>
  <c r="L717" i="7"/>
  <c r="K717" i="7"/>
  <c r="J717" i="7"/>
  <c r="I717" i="7"/>
  <c r="H717" i="7"/>
  <c r="C718" i="7"/>
  <c r="D718" i="7"/>
  <c r="E718" i="7"/>
  <c r="F718" i="7"/>
  <c r="G718" i="7"/>
  <c r="C719" i="7"/>
  <c r="D719" i="7"/>
  <c r="E719" i="7"/>
  <c r="F719" i="7"/>
  <c r="G719" i="7"/>
  <c r="C720" i="7"/>
  <c r="D720" i="7"/>
  <c r="E720" i="7"/>
  <c r="F720" i="7"/>
  <c r="G720" i="7"/>
  <c r="C721" i="7"/>
  <c r="D721" i="7"/>
  <c r="E721" i="7"/>
  <c r="F721" i="7"/>
  <c r="G721" i="7"/>
  <c r="C722" i="7"/>
  <c r="D722" i="7"/>
  <c r="E722" i="7"/>
  <c r="F722" i="7"/>
  <c r="G722" i="7"/>
  <c r="C723" i="7"/>
  <c r="D723" i="7"/>
  <c r="E723" i="7"/>
  <c r="F723" i="7"/>
  <c r="G723" i="7"/>
  <c r="C724" i="7"/>
  <c r="D724" i="7"/>
  <c r="E724" i="7"/>
  <c r="F724" i="7"/>
  <c r="G724" i="7"/>
  <c r="C725" i="7"/>
  <c r="D725" i="7"/>
  <c r="E725" i="7"/>
  <c r="F725" i="7"/>
  <c r="G725" i="7"/>
  <c r="C726" i="7"/>
  <c r="D726" i="7"/>
  <c r="E726" i="7"/>
  <c r="F726" i="7"/>
  <c r="G726" i="7"/>
  <c r="C727" i="7"/>
  <c r="D727" i="7"/>
  <c r="E727" i="7"/>
  <c r="F727" i="7"/>
  <c r="G727" i="7"/>
  <c r="C728" i="7"/>
  <c r="D728" i="7"/>
  <c r="E728" i="7"/>
  <c r="F728" i="7"/>
  <c r="G728" i="7"/>
  <c r="C729" i="7"/>
  <c r="D729" i="7"/>
  <c r="E729" i="7"/>
  <c r="F729" i="7"/>
  <c r="G729" i="7"/>
  <c r="C730" i="7"/>
  <c r="D730" i="7"/>
  <c r="E730" i="7"/>
  <c r="F730" i="7"/>
  <c r="G730" i="7"/>
  <c r="C731" i="7"/>
  <c r="D731" i="7"/>
  <c r="E731" i="7"/>
  <c r="F731" i="7"/>
  <c r="G731" i="7"/>
  <c r="C732" i="7"/>
  <c r="D732" i="7"/>
  <c r="E732" i="7"/>
  <c r="F732" i="7"/>
  <c r="G732" i="7"/>
  <c r="C733" i="7"/>
  <c r="D733" i="7"/>
  <c r="E733" i="7"/>
  <c r="F733" i="7"/>
  <c r="G733" i="7"/>
  <c r="C734" i="7"/>
  <c r="D734" i="7"/>
  <c r="E734" i="7"/>
  <c r="F734" i="7"/>
  <c r="G734" i="7"/>
  <c r="C735" i="7"/>
  <c r="D735" i="7"/>
  <c r="E735" i="7"/>
  <c r="F735" i="7"/>
  <c r="G735" i="7"/>
  <c r="C736" i="7"/>
  <c r="D736" i="7"/>
  <c r="E736" i="7"/>
  <c r="F736" i="7"/>
  <c r="G736" i="7"/>
  <c r="C737" i="7"/>
  <c r="D737" i="7"/>
  <c r="E737" i="7"/>
  <c r="F737" i="7"/>
  <c r="G737" i="7"/>
  <c r="C738" i="7"/>
  <c r="D738" i="7"/>
  <c r="E738" i="7"/>
  <c r="F738" i="7"/>
  <c r="G738" i="7"/>
  <c r="C739" i="7"/>
  <c r="D739" i="7"/>
  <c r="E739" i="7"/>
  <c r="F739" i="7"/>
  <c r="G739" i="7"/>
  <c r="C740" i="7"/>
  <c r="D740" i="7"/>
  <c r="E740" i="7"/>
  <c r="F740" i="7"/>
  <c r="G740" i="7"/>
  <c r="C741" i="7"/>
  <c r="D741" i="7"/>
  <c r="E741" i="7"/>
  <c r="F741" i="7"/>
  <c r="G741" i="7"/>
  <c r="C742" i="7"/>
  <c r="D742" i="7"/>
  <c r="E742" i="7"/>
  <c r="F742" i="7"/>
  <c r="G742" i="7"/>
  <c r="C743" i="7"/>
  <c r="D743" i="7"/>
  <c r="E743" i="7"/>
  <c r="F743" i="7"/>
  <c r="G743" i="7"/>
  <c r="C744" i="7"/>
  <c r="D744" i="7"/>
  <c r="E744" i="7"/>
  <c r="F744" i="7"/>
  <c r="G744" i="7"/>
  <c r="C745" i="7"/>
  <c r="D745" i="7"/>
  <c r="E745" i="7"/>
  <c r="F745" i="7"/>
  <c r="G745" i="7"/>
  <c r="C746" i="7"/>
  <c r="D746" i="7"/>
  <c r="E746" i="7"/>
  <c r="F746" i="7"/>
  <c r="G746" i="7"/>
  <c r="C747" i="7"/>
  <c r="D747" i="7"/>
  <c r="E747" i="7"/>
  <c r="F747" i="7"/>
  <c r="G747" i="7"/>
  <c r="C748" i="7"/>
  <c r="D748" i="7"/>
  <c r="E748" i="7"/>
  <c r="F748" i="7"/>
  <c r="G748" i="7"/>
  <c r="C749" i="7"/>
  <c r="D749" i="7"/>
  <c r="E749" i="7"/>
  <c r="F749" i="7"/>
  <c r="G749" i="7"/>
  <c r="C750" i="7"/>
  <c r="D750" i="7"/>
  <c r="E750" i="7"/>
  <c r="F750" i="7"/>
  <c r="G750" i="7"/>
  <c r="C751" i="7"/>
  <c r="D751" i="7"/>
  <c r="E751" i="7"/>
  <c r="F751" i="7"/>
  <c r="G751" i="7"/>
  <c r="C752" i="7"/>
  <c r="D752" i="7"/>
  <c r="E752" i="7"/>
  <c r="F752" i="7"/>
  <c r="G752" i="7"/>
  <c r="C753" i="7"/>
  <c r="D753" i="7"/>
  <c r="E753" i="7"/>
  <c r="F753" i="7"/>
  <c r="G753" i="7"/>
  <c r="C754" i="7"/>
  <c r="D754" i="7"/>
  <c r="E754" i="7"/>
  <c r="F754" i="7"/>
  <c r="G754" i="7"/>
  <c r="C755" i="7"/>
  <c r="D755" i="7"/>
  <c r="E755" i="7"/>
  <c r="F755" i="7"/>
  <c r="G755" i="7"/>
  <c r="C756" i="7"/>
  <c r="D756" i="7"/>
  <c r="E756" i="7"/>
  <c r="F756" i="7"/>
  <c r="G756" i="7"/>
  <c r="C757" i="7"/>
  <c r="D757" i="7"/>
  <c r="E757" i="7"/>
  <c r="F757" i="7"/>
  <c r="G757" i="7"/>
  <c r="C758" i="7"/>
  <c r="D758" i="7"/>
  <c r="E758" i="7"/>
  <c r="F758" i="7"/>
  <c r="G758" i="7"/>
  <c r="C759" i="7"/>
  <c r="D759" i="7"/>
  <c r="E759" i="7"/>
  <c r="F759" i="7"/>
  <c r="G759" i="7"/>
  <c r="C760" i="7"/>
  <c r="D760" i="7"/>
  <c r="E760" i="7"/>
  <c r="F760" i="7"/>
  <c r="G760" i="7"/>
  <c r="C761" i="7"/>
  <c r="D761" i="7"/>
  <c r="E761" i="7"/>
  <c r="F761" i="7"/>
  <c r="G761" i="7"/>
  <c r="C762" i="7"/>
  <c r="D762" i="7"/>
  <c r="E762" i="7"/>
  <c r="F762" i="7"/>
  <c r="G762" i="7"/>
  <c r="C763" i="7"/>
  <c r="D763" i="7"/>
  <c r="E763" i="7"/>
  <c r="F763" i="7"/>
  <c r="G763" i="7"/>
  <c r="C764" i="7"/>
  <c r="D764" i="7"/>
  <c r="E764" i="7"/>
  <c r="F764" i="7"/>
  <c r="G764" i="7"/>
  <c r="C765" i="7"/>
  <c r="D765" i="7"/>
  <c r="E765" i="7"/>
  <c r="F765" i="7"/>
  <c r="G765" i="7"/>
  <c r="C766" i="7"/>
  <c r="D766" i="7"/>
  <c r="E766" i="7"/>
  <c r="F766" i="7"/>
  <c r="G766" i="7"/>
  <c r="C767" i="7"/>
  <c r="D767" i="7"/>
  <c r="E767" i="7"/>
  <c r="F767" i="7"/>
  <c r="G767" i="7"/>
  <c r="C768" i="7"/>
  <c r="D768" i="7"/>
  <c r="E768" i="7"/>
  <c r="F768" i="7"/>
  <c r="G768" i="7"/>
  <c r="C769" i="7"/>
  <c r="D769" i="7"/>
  <c r="E769" i="7"/>
  <c r="F769" i="7"/>
  <c r="G769" i="7"/>
  <c r="C770" i="7"/>
  <c r="D770" i="7"/>
  <c r="E770" i="7"/>
  <c r="F770" i="7"/>
  <c r="G770" i="7"/>
  <c r="C771" i="7"/>
  <c r="D771" i="7"/>
  <c r="E771" i="7"/>
  <c r="F771" i="7"/>
  <c r="G771" i="7"/>
  <c r="C772" i="7"/>
  <c r="D772" i="7"/>
  <c r="E772" i="7"/>
  <c r="F772" i="7"/>
  <c r="G772" i="7"/>
  <c r="C773" i="7"/>
  <c r="D773" i="7"/>
  <c r="E773" i="7"/>
  <c r="F773" i="7"/>
  <c r="G773" i="7"/>
  <c r="C774" i="7"/>
  <c r="D774" i="7"/>
  <c r="E774" i="7"/>
  <c r="F774" i="7"/>
  <c r="G774" i="7"/>
  <c r="C775" i="7"/>
  <c r="D775" i="7"/>
  <c r="E775" i="7"/>
  <c r="F775" i="7"/>
  <c r="G775" i="7"/>
  <c r="C776" i="7"/>
  <c r="D776" i="7"/>
  <c r="E776" i="7"/>
  <c r="F776" i="7"/>
  <c r="G776" i="7"/>
  <c r="C777" i="7"/>
  <c r="D777" i="7"/>
  <c r="E777" i="7"/>
  <c r="F777" i="7"/>
  <c r="G777" i="7"/>
  <c r="C778" i="7"/>
  <c r="D778" i="7"/>
  <c r="E778" i="7"/>
  <c r="F778" i="7"/>
  <c r="G778" i="7"/>
  <c r="C779" i="7"/>
  <c r="D779" i="7"/>
  <c r="E779" i="7"/>
  <c r="F779" i="7"/>
  <c r="G779" i="7"/>
  <c r="C780" i="7"/>
  <c r="D780" i="7"/>
  <c r="E780" i="7"/>
  <c r="F780" i="7"/>
  <c r="G780" i="7"/>
  <c r="C781" i="7"/>
  <c r="D781" i="7"/>
  <c r="E781" i="7"/>
  <c r="F781" i="7"/>
  <c r="G781" i="7"/>
  <c r="C782" i="7"/>
  <c r="D782" i="7"/>
  <c r="E782" i="7"/>
  <c r="F782" i="7"/>
  <c r="G782" i="7"/>
  <c r="C783" i="7"/>
  <c r="D783" i="7"/>
  <c r="E783" i="7"/>
  <c r="F783" i="7"/>
  <c r="G783" i="7"/>
  <c r="C784" i="7"/>
  <c r="D784" i="7"/>
  <c r="E784" i="7"/>
  <c r="F784" i="7"/>
  <c r="G784" i="7"/>
  <c r="C785" i="7"/>
  <c r="D785" i="7"/>
  <c r="E785" i="7"/>
  <c r="F785" i="7"/>
  <c r="G785" i="7"/>
  <c r="C786" i="7"/>
  <c r="D786" i="7"/>
  <c r="E786" i="7"/>
  <c r="F786" i="7"/>
  <c r="G786" i="7"/>
  <c r="C787" i="7"/>
  <c r="D787" i="7"/>
  <c r="E787" i="7"/>
  <c r="F787" i="7"/>
  <c r="G787" i="7"/>
  <c r="C788" i="7"/>
  <c r="D788" i="7"/>
  <c r="E788" i="7"/>
  <c r="F788" i="7"/>
  <c r="G788" i="7"/>
  <c r="C789" i="7"/>
  <c r="D789" i="7"/>
  <c r="E789" i="7"/>
  <c r="F789" i="7"/>
  <c r="G789" i="7"/>
  <c r="C790" i="7"/>
  <c r="D790" i="7"/>
  <c r="E790" i="7"/>
  <c r="F790" i="7"/>
  <c r="G790" i="7"/>
  <c r="C791" i="7"/>
  <c r="D791" i="7"/>
  <c r="E791" i="7"/>
  <c r="F791" i="7"/>
  <c r="G791" i="7"/>
  <c r="C792" i="7"/>
  <c r="D792" i="7"/>
  <c r="E792" i="7"/>
  <c r="F792" i="7"/>
  <c r="G792" i="7"/>
  <c r="C793" i="7"/>
  <c r="D793" i="7"/>
  <c r="E793" i="7"/>
  <c r="F793" i="7"/>
  <c r="G793" i="7"/>
  <c r="C794" i="7"/>
  <c r="D794" i="7"/>
  <c r="E794" i="7"/>
  <c r="F794" i="7"/>
  <c r="G794" i="7"/>
  <c r="C795" i="7"/>
  <c r="D795" i="7"/>
  <c r="E795" i="7"/>
  <c r="F795" i="7"/>
  <c r="G795" i="7"/>
  <c r="C796" i="7"/>
  <c r="D796" i="7"/>
  <c r="E796" i="7"/>
  <c r="F796" i="7"/>
  <c r="G796" i="7"/>
  <c r="C797" i="7"/>
  <c r="D797" i="7"/>
  <c r="E797" i="7"/>
  <c r="F797" i="7"/>
  <c r="G797" i="7"/>
  <c r="C798" i="7"/>
  <c r="D798" i="7"/>
  <c r="E798" i="7"/>
  <c r="F798" i="7"/>
  <c r="G798" i="7"/>
  <c r="C799" i="7"/>
  <c r="D799" i="7"/>
  <c r="E799" i="7"/>
  <c r="F799" i="7"/>
  <c r="G799" i="7"/>
  <c r="C800" i="7"/>
  <c r="D800" i="7"/>
  <c r="E800" i="7"/>
  <c r="F800" i="7"/>
  <c r="G800" i="7"/>
  <c r="C801" i="7"/>
  <c r="D801" i="7"/>
  <c r="E801" i="7"/>
  <c r="F801" i="7"/>
  <c r="G801" i="7"/>
  <c r="C802" i="7"/>
  <c r="D802" i="7"/>
  <c r="E802" i="7"/>
  <c r="F802" i="7"/>
  <c r="G802" i="7"/>
  <c r="C803" i="7"/>
  <c r="D803" i="7"/>
  <c r="E803" i="7"/>
  <c r="F803" i="7"/>
  <c r="G803" i="7"/>
  <c r="C804" i="7"/>
  <c r="D804" i="7"/>
  <c r="E804" i="7"/>
  <c r="F804" i="7"/>
  <c r="G804" i="7"/>
  <c r="C805" i="7"/>
  <c r="D805" i="7"/>
  <c r="E805" i="7"/>
  <c r="F805" i="7"/>
  <c r="G805" i="7"/>
  <c r="C806" i="7"/>
  <c r="D806" i="7"/>
  <c r="E806" i="7"/>
  <c r="F806" i="7"/>
  <c r="G806" i="7"/>
  <c r="C807" i="7"/>
  <c r="D807" i="7"/>
  <c r="E807" i="7"/>
  <c r="F807" i="7"/>
  <c r="G807" i="7"/>
  <c r="C808" i="7"/>
  <c r="D808" i="7"/>
  <c r="E808" i="7"/>
  <c r="F808" i="7"/>
  <c r="G808" i="7"/>
  <c r="C809" i="7"/>
  <c r="D809" i="7"/>
  <c r="E809" i="7"/>
  <c r="F809" i="7"/>
  <c r="G809" i="7"/>
  <c r="C810" i="7"/>
  <c r="D810" i="7"/>
  <c r="E810" i="7"/>
  <c r="F810" i="7"/>
  <c r="G810" i="7"/>
  <c r="C811" i="7"/>
  <c r="D811" i="7"/>
  <c r="E811" i="7"/>
  <c r="F811" i="7"/>
  <c r="G811" i="7"/>
  <c r="C812" i="7"/>
  <c r="D812" i="7"/>
  <c r="E812" i="7"/>
  <c r="F812" i="7"/>
  <c r="G812" i="7"/>
  <c r="C813" i="7"/>
  <c r="D813" i="7"/>
  <c r="E813" i="7"/>
  <c r="F813" i="7"/>
  <c r="G813" i="7"/>
  <c r="C814" i="7"/>
  <c r="D814" i="7"/>
  <c r="E814" i="7"/>
  <c r="F814" i="7"/>
  <c r="G814" i="7"/>
  <c r="C815" i="7"/>
  <c r="D815" i="7"/>
  <c r="E815" i="7"/>
  <c r="F815" i="7"/>
  <c r="G815" i="7"/>
  <c r="C816" i="7"/>
  <c r="D816" i="7"/>
  <c r="E816" i="7"/>
  <c r="F816" i="7"/>
  <c r="G816" i="7"/>
  <c r="C817" i="7"/>
  <c r="D817" i="7"/>
  <c r="E817" i="7"/>
  <c r="F817" i="7"/>
  <c r="G817" i="7"/>
  <c r="C818" i="7"/>
  <c r="D818" i="7"/>
  <c r="E818" i="7"/>
  <c r="F818" i="7"/>
  <c r="G818" i="7"/>
  <c r="C819" i="7"/>
  <c r="D819" i="7"/>
  <c r="E819" i="7"/>
  <c r="F819" i="7"/>
  <c r="G819" i="7"/>
  <c r="C820" i="7"/>
  <c r="D820" i="7"/>
  <c r="E820" i="7"/>
  <c r="F820" i="7"/>
  <c r="G820" i="7"/>
  <c r="C821" i="7"/>
  <c r="D821" i="7"/>
  <c r="E821" i="7"/>
  <c r="F821" i="7"/>
  <c r="G821" i="7"/>
  <c r="C822" i="7"/>
  <c r="D822" i="7"/>
  <c r="E822" i="7"/>
  <c r="F822" i="7"/>
  <c r="G822" i="7"/>
  <c r="C823" i="7"/>
  <c r="D823" i="7"/>
  <c r="E823" i="7"/>
  <c r="F823" i="7"/>
  <c r="G823" i="7"/>
  <c r="C824" i="7"/>
  <c r="D824" i="7"/>
  <c r="E824" i="7"/>
  <c r="F824" i="7"/>
  <c r="G824" i="7"/>
  <c r="C825" i="7"/>
  <c r="D825" i="7"/>
  <c r="E825" i="7"/>
  <c r="F825" i="7"/>
  <c r="G825" i="7"/>
  <c r="C826" i="7"/>
  <c r="D826" i="7"/>
  <c r="E826" i="7"/>
  <c r="F826" i="7"/>
  <c r="G826" i="7"/>
  <c r="C827" i="7"/>
  <c r="D827" i="7"/>
  <c r="E827" i="7"/>
  <c r="F827" i="7"/>
  <c r="G827" i="7"/>
  <c r="C828" i="7"/>
  <c r="D828" i="7"/>
  <c r="E828" i="7"/>
  <c r="F828" i="7"/>
  <c r="G828" i="7"/>
  <c r="C829" i="7"/>
  <c r="D829" i="7"/>
  <c r="E829" i="7"/>
  <c r="F829" i="7"/>
  <c r="G829" i="7"/>
  <c r="C830" i="7"/>
  <c r="D830" i="7"/>
  <c r="E830" i="7"/>
  <c r="F830" i="7"/>
  <c r="G830" i="7"/>
  <c r="C831" i="7"/>
  <c r="D831" i="7"/>
  <c r="E831" i="7"/>
  <c r="F831" i="7"/>
  <c r="G831" i="7"/>
  <c r="C832" i="7"/>
  <c r="D832" i="7"/>
  <c r="E832" i="7"/>
  <c r="F832" i="7"/>
  <c r="G832" i="7"/>
  <c r="C833" i="7"/>
  <c r="D833" i="7"/>
  <c r="E833" i="7"/>
  <c r="F833" i="7"/>
  <c r="G833" i="7"/>
  <c r="C834" i="7"/>
  <c r="D834" i="7"/>
  <c r="E834" i="7"/>
  <c r="F834" i="7"/>
  <c r="G834" i="7"/>
  <c r="C835" i="7"/>
  <c r="D835" i="7"/>
  <c r="E835" i="7"/>
  <c r="F835" i="7"/>
  <c r="G835" i="7"/>
  <c r="C836" i="7"/>
  <c r="D836" i="7"/>
  <c r="E836" i="7"/>
  <c r="F836" i="7"/>
  <c r="G836" i="7"/>
  <c r="C837" i="7"/>
  <c r="D837" i="7"/>
  <c r="E837" i="7"/>
  <c r="F837" i="7"/>
  <c r="G837" i="7"/>
  <c r="C838" i="7"/>
  <c r="D838" i="7"/>
  <c r="E838" i="7"/>
  <c r="F838" i="7"/>
  <c r="G838" i="7"/>
  <c r="C839" i="7"/>
  <c r="D839" i="7"/>
  <c r="E839" i="7"/>
  <c r="F839" i="7"/>
  <c r="G839" i="7"/>
  <c r="C840" i="7"/>
  <c r="D840" i="7"/>
  <c r="E840" i="7"/>
  <c r="F840" i="7"/>
  <c r="G840" i="7"/>
  <c r="C841" i="7"/>
  <c r="D841" i="7"/>
  <c r="E841" i="7"/>
  <c r="F841" i="7"/>
  <c r="G841" i="7"/>
  <c r="C842" i="7"/>
  <c r="D842" i="7"/>
  <c r="E842" i="7"/>
  <c r="F842" i="7"/>
  <c r="G842" i="7"/>
  <c r="C843" i="7"/>
  <c r="D843" i="7"/>
  <c r="E843" i="7"/>
  <c r="F843" i="7"/>
  <c r="G843" i="7"/>
  <c r="C844" i="7"/>
  <c r="D844" i="7"/>
  <c r="E844" i="7"/>
  <c r="F844" i="7"/>
  <c r="G844" i="7"/>
  <c r="C845" i="7"/>
  <c r="D845" i="7"/>
  <c r="E845" i="7"/>
  <c r="F845" i="7"/>
  <c r="G845" i="7"/>
  <c r="C846" i="7"/>
  <c r="D846" i="7"/>
  <c r="E846" i="7"/>
  <c r="F846" i="7"/>
  <c r="G846" i="7"/>
  <c r="C847" i="7"/>
  <c r="D847" i="7"/>
  <c r="E847" i="7"/>
  <c r="F847" i="7"/>
  <c r="G847" i="7"/>
  <c r="C848" i="7"/>
  <c r="D848" i="7"/>
  <c r="E848" i="7"/>
  <c r="F848" i="7"/>
  <c r="G848" i="7"/>
  <c r="C849" i="7"/>
  <c r="D849" i="7"/>
  <c r="E849" i="7"/>
  <c r="F849" i="7"/>
  <c r="G849" i="7"/>
  <c r="C850" i="7"/>
  <c r="D850" i="7"/>
  <c r="E850" i="7"/>
  <c r="F850" i="7"/>
  <c r="G850" i="7"/>
  <c r="C851" i="7"/>
  <c r="D851" i="7"/>
  <c r="E851" i="7"/>
  <c r="F851" i="7"/>
  <c r="G851" i="7"/>
  <c r="C852" i="7"/>
  <c r="D852" i="7"/>
  <c r="E852" i="7"/>
  <c r="F852" i="7"/>
  <c r="G852" i="7"/>
  <c r="C853" i="7"/>
  <c r="D853" i="7"/>
  <c r="E853" i="7"/>
  <c r="F853" i="7"/>
  <c r="G853" i="7"/>
  <c r="C854" i="7"/>
  <c r="D854" i="7"/>
  <c r="E854" i="7"/>
  <c r="F854" i="7"/>
  <c r="G854" i="7"/>
  <c r="C855" i="7"/>
  <c r="D855" i="7"/>
  <c r="E855" i="7"/>
  <c r="F855" i="7"/>
  <c r="G855" i="7"/>
  <c r="C856" i="7"/>
  <c r="D856" i="7"/>
  <c r="E856" i="7"/>
  <c r="F856" i="7"/>
  <c r="G856" i="7"/>
  <c r="C857" i="7"/>
  <c r="D857" i="7"/>
  <c r="E857" i="7"/>
  <c r="F857" i="7"/>
  <c r="G857" i="7"/>
  <c r="C858" i="7"/>
  <c r="D858" i="7"/>
  <c r="E858" i="7"/>
  <c r="F858" i="7"/>
  <c r="G858" i="7"/>
  <c r="C859" i="7"/>
  <c r="D859" i="7"/>
  <c r="E859" i="7"/>
  <c r="F859" i="7"/>
  <c r="G859" i="7"/>
  <c r="C860" i="7"/>
  <c r="D860" i="7"/>
  <c r="E860" i="7"/>
  <c r="F860" i="7"/>
  <c r="G860" i="7"/>
  <c r="C861" i="7"/>
  <c r="D861" i="7"/>
  <c r="E861" i="7"/>
  <c r="F861" i="7"/>
  <c r="G861" i="7"/>
  <c r="C862" i="7"/>
  <c r="D862" i="7"/>
  <c r="E862" i="7"/>
  <c r="F862" i="7"/>
  <c r="G862" i="7"/>
  <c r="C863" i="7"/>
  <c r="D863" i="7"/>
  <c r="E863" i="7"/>
  <c r="F863" i="7"/>
  <c r="G863" i="7"/>
  <c r="C864" i="7"/>
  <c r="D864" i="7"/>
  <c r="E864" i="7"/>
  <c r="F864" i="7"/>
  <c r="G864" i="7"/>
  <c r="C865" i="7"/>
  <c r="D865" i="7"/>
  <c r="E865" i="7"/>
  <c r="F865" i="7"/>
  <c r="G865" i="7"/>
  <c r="C866" i="7"/>
  <c r="D866" i="7"/>
  <c r="E866" i="7"/>
  <c r="F866" i="7"/>
  <c r="G866" i="7"/>
  <c r="C867" i="7"/>
  <c r="D867" i="7"/>
  <c r="E867" i="7"/>
  <c r="F867" i="7"/>
  <c r="G867" i="7"/>
  <c r="C868" i="7"/>
  <c r="D868" i="7"/>
  <c r="E868" i="7"/>
  <c r="F868" i="7"/>
  <c r="G868" i="7"/>
  <c r="C869" i="7"/>
  <c r="D869" i="7"/>
  <c r="E869" i="7"/>
  <c r="F869" i="7"/>
  <c r="G869" i="7"/>
  <c r="C870" i="7"/>
  <c r="D870" i="7"/>
  <c r="E870" i="7"/>
  <c r="F870" i="7"/>
  <c r="G870" i="7"/>
  <c r="C871" i="7"/>
  <c r="D871" i="7"/>
  <c r="E871" i="7"/>
  <c r="F871" i="7"/>
  <c r="G871" i="7"/>
  <c r="C872" i="7"/>
  <c r="D872" i="7"/>
  <c r="E872" i="7"/>
  <c r="F872" i="7"/>
  <c r="G872" i="7"/>
  <c r="C873" i="7"/>
  <c r="D873" i="7"/>
  <c r="E873" i="7"/>
  <c r="F873" i="7"/>
  <c r="G873" i="7"/>
  <c r="C874" i="7"/>
  <c r="D874" i="7"/>
  <c r="E874" i="7"/>
  <c r="F874" i="7"/>
  <c r="G874" i="7"/>
  <c r="C875" i="7"/>
  <c r="D875" i="7"/>
  <c r="E875" i="7"/>
  <c r="F875" i="7"/>
  <c r="G875" i="7"/>
  <c r="C876" i="7"/>
  <c r="D876" i="7"/>
  <c r="E876" i="7"/>
  <c r="F876" i="7"/>
  <c r="G876" i="7"/>
  <c r="C877" i="7"/>
  <c r="D877" i="7"/>
  <c r="E877" i="7"/>
  <c r="F877" i="7"/>
  <c r="G877" i="7"/>
  <c r="C878" i="7"/>
  <c r="D878" i="7"/>
  <c r="E878" i="7"/>
  <c r="F878" i="7"/>
  <c r="G878" i="7"/>
  <c r="C879" i="7"/>
  <c r="D879" i="7"/>
  <c r="E879" i="7"/>
  <c r="F879" i="7"/>
  <c r="G879" i="7"/>
  <c r="C880" i="7"/>
  <c r="D880" i="7"/>
  <c r="E880" i="7"/>
  <c r="F880" i="7"/>
  <c r="G880" i="7"/>
  <c r="C881" i="7"/>
  <c r="D881" i="7"/>
  <c r="E881" i="7"/>
  <c r="F881" i="7"/>
  <c r="G881" i="7"/>
  <c r="C882" i="7"/>
  <c r="D882" i="7"/>
  <c r="E882" i="7"/>
  <c r="F882" i="7"/>
  <c r="G882" i="7"/>
  <c r="C883" i="7"/>
  <c r="D883" i="7"/>
  <c r="E883" i="7"/>
  <c r="F883" i="7"/>
  <c r="G883" i="7"/>
  <c r="C884" i="7"/>
  <c r="D884" i="7"/>
  <c r="E884" i="7"/>
  <c r="F884" i="7"/>
  <c r="G884" i="7"/>
  <c r="C885" i="7"/>
  <c r="D885" i="7"/>
  <c r="E885" i="7"/>
  <c r="F885" i="7"/>
  <c r="G885" i="7"/>
  <c r="C886" i="7"/>
  <c r="D886" i="7"/>
  <c r="E886" i="7"/>
  <c r="F886" i="7"/>
  <c r="G886" i="7"/>
  <c r="C887" i="7"/>
  <c r="D887" i="7"/>
  <c r="E887" i="7"/>
  <c r="F887" i="7"/>
  <c r="G887" i="7"/>
  <c r="C888" i="7"/>
  <c r="D888" i="7"/>
  <c r="E888" i="7"/>
  <c r="F888" i="7"/>
  <c r="G888" i="7"/>
  <c r="C889" i="7"/>
  <c r="D889" i="7"/>
  <c r="E889" i="7"/>
  <c r="F889" i="7"/>
  <c r="G889" i="7"/>
  <c r="C890" i="7"/>
  <c r="D890" i="7"/>
  <c r="E890" i="7"/>
  <c r="F890" i="7"/>
  <c r="G890" i="7"/>
  <c r="C891" i="7"/>
  <c r="D891" i="7"/>
  <c r="E891" i="7"/>
  <c r="F891" i="7"/>
  <c r="G891" i="7"/>
  <c r="C892" i="7"/>
  <c r="D892" i="7"/>
  <c r="E892" i="7"/>
  <c r="F892" i="7"/>
  <c r="G892" i="7"/>
  <c r="C893" i="7"/>
  <c r="D893" i="7"/>
  <c r="E893" i="7"/>
  <c r="F893" i="7"/>
  <c r="G893" i="7"/>
  <c r="C894" i="7"/>
  <c r="D894" i="7"/>
  <c r="E894" i="7"/>
  <c r="F894" i="7"/>
  <c r="G894" i="7"/>
  <c r="C895" i="7"/>
  <c r="D895" i="7"/>
  <c r="E895" i="7"/>
  <c r="F895" i="7"/>
  <c r="G895" i="7"/>
  <c r="C896" i="7"/>
  <c r="D896" i="7"/>
  <c r="E896" i="7"/>
  <c r="F896" i="7"/>
  <c r="G896" i="7"/>
  <c r="C897" i="7"/>
  <c r="D897" i="7"/>
  <c r="E897" i="7"/>
  <c r="F897" i="7"/>
  <c r="G897" i="7"/>
  <c r="C898" i="7"/>
  <c r="D898" i="7"/>
  <c r="E898" i="7"/>
  <c r="F898" i="7"/>
  <c r="G898" i="7"/>
  <c r="C899" i="7"/>
  <c r="D899" i="7"/>
  <c r="E899" i="7"/>
  <c r="F899" i="7"/>
  <c r="G899" i="7"/>
  <c r="C900" i="7"/>
  <c r="D900" i="7"/>
  <c r="E900" i="7"/>
  <c r="F900" i="7"/>
  <c r="G900" i="7"/>
  <c r="C901" i="7"/>
  <c r="D901" i="7"/>
  <c r="E901" i="7"/>
  <c r="F901" i="7"/>
  <c r="G901" i="7"/>
  <c r="C902" i="7"/>
  <c r="D902" i="7"/>
  <c r="E902" i="7"/>
  <c r="F902" i="7"/>
  <c r="G902" i="7"/>
  <c r="C903" i="7"/>
  <c r="D903" i="7"/>
  <c r="E903" i="7"/>
  <c r="F903" i="7"/>
  <c r="G903" i="7"/>
  <c r="C904" i="7"/>
  <c r="D904" i="7"/>
  <c r="E904" i="7"/>
  <c r="F904" i="7"/>
  <c r="G904" i="7"/>
  <c r="C905" i="7"/>
  <c r="D905" i="7"/>
  <c r="E905" i="7"/>
  <c r="F905" i="7"/>
  <c r="G905" i="7"/>
  <c r="C906" i="7"/>
  <c r="D906" i="7"/>
  <c r="E906" i="7"/>
  <c r="F906" i="7"/>
  <c r="G906" i="7"/>
  <c r="C907" i="7"/>
  <c r="D907" i="7"/>
  <c r="E907" i="7"/>
  <c r="F907" i="7"/>
  <c r="G907" i="7"/>
  <c r="C908" i="7"/>
  <c r="D908" i="7"/>
  <c r="E908" i="7"/>
  <c r="F908" i="7"/>
  <c r="G908" i="7"/>
  <c r="C909" i="7"/>
  <c r="D909" i="7"/>
  <c r="E909" i="7"/>
  <c r="F909" i="7"/>
  <c r="G909" i="7"/>
  <c r="C910" i="7"/>
  <c r="D910" i="7"/>
  <c r="E910" i="7"/>
  <c r="F910" i="7"/>
  <c r="G910" i="7"/>
  <c r="C911" i="7"/>
  <c r="D911" i="7"/>
  <c r="E911" i="7"/>
  <c r="F911" i="7"/>
  <c r="G911" i="7"/>
  <c r="C912" i="7"/>
  <c r="D912" i="7"/>
  <c r="E912" i="7"/>
  <c r="F912" i="7"/>
  <c r="G912" i="7"/>
  <c r="C913" i="7"/>
  <c r="D913" i="7"/>
  <c r="E913" i="7"/>
  <c r="F913" i="7"/>
  <c r="G913" i="7"/>
  <c r="C914" i="7"/>
  <c r="D914" i="7"/>
  <c r="E914" i="7"/>
  <c r="F914" i="7"/>
  <c r="G914" i="7"/>
  <c r="C915" i="7"/>
  <c r="D915" i="7"/>
  <c r="E915" i="7"/>
  <c r="F915" i="7"/>
  <c r="G915" i="7"/>
  <c r="C916" i="7"/>
  <c r="D916" i="7"/>
  <c r="E916" i="7"/>
  <c r="F916" i="7"/>
  <c r="G916" i="7"/>
  <c r="C917" i="7"/>
  <c r="D917" i="7"/>
  <c r="E917" i="7"/>
  <c r="F917" i="7"/>
  <c r="G917" i="7"/>
  <c r="C918" i="7"/>
  <c r="D918" i="7"/>
  <c r="E918" i="7"/>
  <c r="F918" i="7"/>
  <c r="G918" i="7"/>
  <c r="C919" i="7"/>
  <c r="D919" i="7"/>
  <c r="E919" i="7"/>
  <c r="F919" i="7"/>
  <c r="G919" i="7"/>
  <c r="C920" i="7"/>
  <c r="D920" i="7"/>
  <c r="E920" i="7"/>
  <c r="F920" i="7"/>
  <c r="G920" i="7"/>
  <c r="C921" i="7"/>
  <c r="D921" i="7"/>
  <c r="E921" i="7"/>
  <c r="F921" i="7"/>
  <c r="G921" i="7"/>
  <c r="C922" i="7"/>
  <c r="D922" i="7"/>
  <c r="E922" i="7"/>
  <c r="F922" i="7"/>
  <c r="G922" i="7"/>
  <c r="C923" i="7"/>
  <c r="D923" i="7"/>
  <c r="E923" i="7"/>
  <c r="F923" i="7"/>
  <c r="G923" i="7"/>
  <c r="C924" i="7"/>
  <c r="D924" i="7"/>
  <c r="E924" i="7"/>
  <c r="F924" i="7"/>
  <c r="G924" i="7"/>
  <c r="C925" i="7"/>
  <c r="D925" i="7"/>
  <c r="E925" i="7"/>
  <c r="F925" i="7"/>
  <c r="G925" i="7"/>
  <c r="C926" i="7"/>
  <c r="D926" i="7"/>
  <c r="E926" i="7"/>
  <c r="F926" i="7"/>
  <c r="G926" i="7"/>
  <c r="C927" i="7"/>
  <c r="D927" i="7"/>
  <c r="E927" i="7"/>
  <c r="F927" i="7"/>
  <c r="G927" i="7"/>
  <c r="C928" i="7"/>
  <c r="D928" i="7"/>
  <c r="E928" i="7"/>
  <c r="F928" i="7"/>
  <c r="G928" i="7"/>
  <c r="C929" i="7"/>
  <c r="D929" i="7"/>
  <c r="E929" i="7"/>
  <c r="F929" i="7"/>
  <c r="G929" i="7"/>
  <c r="C930" i="7"/>
  <c r="D930" i="7"/>
  <c r="E930" i="7"/>
  <c r="F930" i="7"/>
  <c r="G930" i="7"/>
  <c r="C931" i="7"/>
  <c r="D931" i="7"/>
  <c r="E931" i="7"/>
  <c r="F931" i="7"/>
  <c r="G931" i="7"/>
  <c r="C932" i="7"/>
  <c r="D932" i="7"/>
  <c r="E932" i="7"/>
  <c r="F932" i="7"/>
  <c r="G932" i="7"/>
  <c r="C933" i="7"/>
  <c r="D933" i="7"/>
  <c r="E933" i="7"/>
  <c r="F933" i="7"/>
  <c r="G933" i="7"/>
  <c r="C934" i="7"/>
  <c r="D934" i="7"/>
  <c r="E934" i="7"/>
  <c r="F934" i="7"/>
  <c r="G934" i="7"/>
  <c r="C935" i="7"/>
  <c r="D935" i="7"/>
  <c r="E935" i="7"/>
  <c r="F935" i="7"/>
  <c r="G935" i="7"/>
  <c r="C936" i="7"/>
  <c r="D936" i="7"/>
  <c r="E936" i="7"/>
  <c r="F936" i="7"/>
  <c r="G936" i="7"/>
  <c r="C937" i="7"/>
  <c r="D937" i="7"/>
  <c r="E937" i="7"/>
  <c r="F937" i="7"/>
  <c r="G937" i="7"/>
  <c r="C938" i="7"/>
  <c r="D938" i="7"/>
  <c r="E938" i="7"/>
  <c r="F938" i="7"/>
  <c r="G938" i="7"/>
  <c r="C939" i="7"/>
  <c r="D939" i="7"/>
  <c r="E939" i="7"/>
  <c r="F939" i="7"/>
  <c r="G939" i="7"/>
  <c r="C940" i="7"/>
  <c r="D940" i="7"/>
  <c r="E940" i="7"/>
  <c r="F940" i="7"/>
  <c r="G940" i="7"/>
  <c r="C941" i="7"/>
  <c r="D941" i="7"/>
  <c r="E941" i="7"/>
  <c r="F941" i="7"/>
  <c r="G941" i="7"/>
  <c r="C942" i="7"/>
  <c r="D942" i="7"/>
  <c r="E942" i="7"/>
  <c r="F942" i="7"/>
  <c r="G942" i="7"/>
  <c r="C943" i="7"/>
  <c r="D943" i="7"/>
  <c r="E943" i="7"/>
  <c r="F943" i="7"/>
  <c r="G943" i="7"/>
  <c r="C944" i="7"/>
  <c r="D944" i="7"/>
  <c r="E944" i="7"/>
  <c r="F944" i="7"/>
  <c r="G944" i="7"/>
  <c r="C945" i="7"/>
  <c r="D945" i="7"/>
  <c r="E945" i="7"/>
  <c r="F945" i="7"/>
  <c r="G945" i="7"/>
  <c r="C946" i="7"/>
  <c r="D946" i="7"/>
  <c r="E946" i="7"/>
  <c r="F946" i="7"/>
  <c r="G946" i="7"/>
  <c r="C947" i="7"/>
  <c r="D947" i="7"/>
  <c r="E947" i="7"/>
  <c r="F947" i="7"/>
  <c r="G947" i="7"/>
  <c r="C948" i="7"/>
  <c r="D948" i="7"/>
  <c r="E948" i="7"/>
  <c r="F948" i="7"/>
  <c r="G948" i="7"/>
  <c r="C949" i="7"/>
  <c r="D949" i="7"/>
  <c r="E949" i="7"/>
  <c r="F949" i="7"/>
  <c r="G949" i="7"/>
  <c r="C950" i="7"/>
  <c r="D950" i="7"/>
  <c r="E950" i="7"/>
  <c r="F950" i="7"/>
  <c r="G950" i="7"/>
  <c r="C951" i="7"/>
  <c r="D951" i="7"/>
  <c r="E951" i="7"/>
  <c r="F951" i="7"/>
  <c r="G951" i="7"/>
  <c r="C952" i="7"/>
  <c r="D952" i="7"/>
  <c r="E952" i="7"/>
  <c r="F952" i="7"/>
  <c r="G952" i="7"/>
  <c r="C953" i="7"/>
  <c r="D953" i="7"/>
  <c r="E953" i="7"/>
  <c r="F953" i="7"/>
  <c r="G953" i="7"/>
  <c r="C954" i="7"/>
  <c r="D954" i="7"/>
  <c r="E954" i="7"/>
  <c r="F954" i="7"/>
  <c r="G954" i="7"/>
  <c r="C955" i="7"/>
  <c r="D955" i="7"/>
  <c r="E955" i="7"/>
  <c r="F955" i="7"/>
  <c r="G955" i="7"/>
  <c r="C956" i="7"/>
  <c r="D956" i="7"/>
  <c r="E956" i="7"/>
  <c r="F956" i="7"/>
  <c r="G956" i="7"/>
  <c r="C957" i="7"/>
  <c r="D957" i="7"/>
  <c r="E957" i="7"/>
  <c r="F957" i="7"/>
  <c r="G957" i="7"/>
  <c r="C958" i="7"/>
  <c r="D958" i="7"/>
  <c r="E958" i="7"/>
  <c r="F958" i="7"/>
  <c r="G958" i="7"/>
  <c r="C959" i="7"/>
  <c r="D959" i="7"/>
  <c r="E959" i="7"/>
  <c r="F959" i="7"/>
  <c r="G959" i="7"/>
  <c r="C960" i="7"/>
  <c r="D960" i="7"/>
  <c r="E960" i="7"/>
  <c r="F960" i="7"/>
  <c r="G960" i="7"/>
  <c r="C961" i="7"/>
  <c r="D961" i="7"/>
  <c r="E961" i="7"/>
  <c r="F961" i="7"/>
  <c r="G961" i="7"/>
  <c r="C962" i="7"/>
  <c r="D962" i="7"/>
  <c r="E962" i="7"/>
  <c r="F962" i="7"/>
  <c r="G962" i="7"/>
  <c r="C963" i="7"/>
  <c r="D963" i="7"/>
  <c r="E963" i="7"/>
  <c r="F963" i="7"/>
  <c r="G963" i="7"/>
  <c r="C964" i="7"/>
  <c r="D964" i="7"/>
  <c r="E964" i="7"/>
  <c r="F964" i="7"/>
  <c r="G964" i="7"/>
  <c r="C965" i="7"/>
  <c r="D965" i="7"/>
  <c r="E965" i="7"/>
  <c r="F965" i="7"/>
  <c r="G965" i="7"/>
  <c r="C966" i="7"/>
  <c r="D966" i="7"/>
  <c r="E966" i="7"/>
  <c r="F966" i="7"/>
  <c r="G966" i="7"/>
  <c r="C967" i="7"/>
  <c r="D967" i="7"/>
  <c r="E967" i="7"/>
  <c r="F967" i="7"/>
  <c r="G967" i="7"/>
  <c r="C968" i="7"/>
  <c r="D968" i="7"/>
  <c r="E968" i="7"/>
  <c r="F968" i="7"/>
  <c r="G968" i="7"/>
  <c r="C969" i="7"/>
  <c r="D969" i="7"/>
  <c r="E969" i="7"/>
  <c r="F969" i="7"/>
  <c r="G969" i="7"/>
  <c r="C970" i="7"/>
  <c r="D970" i="7"/>
  <c r="E970" i="7"/>
  <c r="F970" i="7"/>
  <c r="G970" i="7"/>
  <c r="C971" i="7"/>
  <c r="D971" i="7"/>
  <c r="E971" i="7"/>
  <c r="F971" i="7"/>
  <c r="G971" i="7"/>
  <c r="C972" i="7"/>
  <c r="D972" i="7"/>
  <c r="E972" i="7"/>
  <c r="F972" i="7"/>
  <c r="G972" i="7"/>
  <c r="C973" i="7"/>
  <c r="D973" i="7"/>
  <c r="E973" i="7"/>
  <c r="F973" i="7"/>
  <c r="G973" i="7"/>
  <c r="C974" i="7"/>
  <c r="D974" i="7"/>
  <c r="E974" i="7"/>
  <c r="F974" i="7"/>
  <c r="G974" i="7"/>
  <c r="C975" i="7"/>
  <c r="D975" i="7"/>
  <c r="E975" i="7"/>
  <c r="F975" i="7"/>
  <c r="G975" i="7"/>
  <c r="C976" i="7"/>
  <c r="D976" i="7"/>
  <c r="E976" i="7"/>
  <c r="F976" i="7"/>
  <c r="G976" i="7"/>
  <c r="C977" i="7"/>
  <c r="D977" i="7"/>
  <c r="E977" i="7"/>
  <c r="F977" i="7"/>
  <c r="G977" i="7"/>
  <c r="C978" i="7"/>
  <c r="D978" i="7"/>
  <c r="E978" i="7"/>
  <c r="F978" i="7"/>
  <c r="G978" i="7"/>
  <c r="C979" i="7"/>
  <c r="D979" i="7"/>
  <c r="E979" i="7"/>
  <c r="F979" i="7"/>
  <c r="G979" i="7"/>
  <c r="C980" i="7"/>
  <c r="D980" i="7"/>
  <c r="E980" i="7"/>
  <c r="F980" i="7"/>
  <c r="G980" i="7"/>
  <c r="C981" i="7"/>
  <c r="D981" i="7"/>
  <c r="E981" i="7"/>
  <c r="F981" i="7"/>
  <c r="G981" i="7"/>
  <c r="C982" i="7"/>
  <c r="D982" i="7"/>
  <c r="E982" i="7"/>
  <c r="F982" i="7"/>
  <c r="G982" i="7"/>
  <c r="C983" i="7"/>
  <c r="D983" i="7"/>
  <c r="E983" i="7"/>
  <c r="F983" i="7"/>
  <c r="G983" i="7"/>
  <c r="C984" i="7"/>
  <c r="D984" i="7"/>
  <c r="E984" i="7"/>
  <c r="F984" i="7"/>
  <c r="G984" i="7"/>
  <c r="C985" i="7"/>
  <c r="D985" i="7"/>
  <c r="E985" i="7"/>
  <c r="F985" i="7"/>
  <c r="G985" i="7"/>
  <c r="C986" i="7"/>
  <c r="D986" i="7"/>
  <c r="E986" i="7"/>
  <c r="F986" i="7"/>
  <c r="G986" i="7"/>
  <c r="C987" i="7"/>
  <c r="D987" i="7"/>
  <c r="E987" i="7"/>
  <c r="F987" i="7"/>
  <c r="G987" i="7"/>
  <c r="C988" i="7"/>
  <c r="D988" i="7"/>
  <c r="E988" i="7"/>
  <c r="F988" i="7"/>
  <c r="G988" i="7"/>
  <c r="C989" i="7"/>
  <c r="D989" i="7"/>
  <c r="E989" i="7"/>
  <c r="F989" i="7"/>
  <c r="G989" i="7"/>
  <c r="C990" i="7"/>
  <c r="D990" i="7"/>
  <c r="E990" i="7"/>
  <c r="F990" i="7"/>
  <c r="G990" i="7"/>
  <c r="C991" i="7"/>
  <c r="D991" i="7"/>
  <c r="E991" i="7"/>
  <c r="F991" i="7"/>
  <c r="G991" i="7"/>
  <c r="C992" i="7"/>
  <c r="D992" i="7"/>
  <c r="E992" i="7"/>
  <c r="F992" i="7"/>
  <c r="G992" i="7"/>
  <c r="C993" i="7"/>
  <c r="D993" i="7"/>
  <c r="E993" i="7"/>
  <c r="F993" i="7"/>
  <c r="G993" i="7"/>
  <c r="C994" i="7"/>
  <c r="D994" i="7"/>
  <c r="E994" i="7"/>
  <c r="F994" i="7"/>
  <c r="G994" i="7"/>
  <c r="C995" i="7"/>
  <c r="D995" i="7"/>
  <c r="E995" i="7"/>
  <c r="F995" i="7"/>
  <c r="G995" i="7"/>
  <c r="C996" i="7"/>
  <c r="D996" i="7"/>
  <c r="E996" i="7"/>
  <c r="F996" i="7"/>
  <c r="G996" i="7"/>
  <c r="C997" i="7"/>
  <c r="D997" i="7"/>
  <c r="E997" i="7"/>
  <c r="F997" i="7"/>
  <c r="G997" i="7"/>
  <c r="C998" i="7"/>
  <c r="D998" i="7"/>
  <c r="E998" i="7"/>
  <c r="F998" i="7"/>
  <c r="G998" i="7"/>
  <c r="C999" i="7"/>
  <c r="D999" i="7"/>
  <c r="E999" i="7"/>
  <c r="F999" i="7"/>
  <c r="G999" i="7"/>
  <c r="C1000" i="7"/>
  <c r="D1000" i="7"/>
  <c r="E1000" i="7"/>
  <c r="F1000" i="7"/>
  <c r="G1000" i="7"/>
  <c r="C1001" i="7"/>
  <c r="D1001" i="7"/>
  <c r="E1001" i="7"/>
  <c r="F1001" i="7"/>
  <c r="G1001" i="7"/>
  <c r="C1002" i="7"/>
  <c r="D1002" i="7"/>
  <c r="E1002" i="7"/>
  <c r="F1002" i="7"/>
  <c r="G1002" i="7"/>
  <c r="C1003" i="7"/>
  <c r="D1003" i="7"/>
  <c r="E1003" i="7"/>
  <c r="F1003" i="7"/>
  <c r="G1003" i="7"/>
  <c r="C1004" i="7"/>
  <c r="D1004" i="7"/>
  <c r="E1004" i="7"/>
  <c r="F1004" i="7"/>
  <c r="G1004" i="7"/>
  <c r="C1005" i="7"/>
  <c r="D1005" i="7"/>
  <c r="E1005" i="7"/>
  <c r="F1005" i="7"/>
  <c r="G1005" i="7"/>
  <c r="C1006" i="7"/>
  <c r="D1006" i="7"/>
  <c r="E1006" i="7"/>
  <c r="F1006" i="7"/>
  <c r="G1006" i="7"/>
  <c r="C1007" i="7"/>
  <c r="D1007" i="7"/>
  <c r="E1007" i="7"/>
  <c r="F1007" i="7"/>
  <c r="G1007" i="7"/>
  <c r="C1008" i="7"/>
  <c r="D1008" i="7"/>
  <c r="E1008" i="7"/>
  <c r="F1008" i="7"/>
  <c r="G1008" i="7"/>
  <c r="C1009" i="7"/>
  <c r="D1009" i="7"/>
  <c r="E1009" i="7"/>
  <c r="F1009" i="7"/>
  <c r="G1009" i="7"/>
  <c r="C1010" i="7"/>
  <c r="D1010" i="7"/>
  <c r="E1010" i="7"/>
  <c r="F1010" i="7"/>
  <c r="G1010" i="7"/>
  <c r="C1011" i="7"/>
  <c r="D1011" i="7"/>
  <c r="E1011" i="7"/>
  <c r="F1011" i="7"/>
  <c r="G1011" i="7"/>
  <c r="C1012" i="7"/>
  <c r="D1012" i="7"/>
  <c r="E1012" i="7"/>
  <c r="F1012" i="7"/>
  <c r="G1012" i="7"/>
  <c r="C1013" i="7"/>
  <c r="D1013" i="7"/>
  <c r="E1013" i="7"/>
  <c r="F1013" i="7"/>
  <c r="G1013" i="7"/>
  <c r="C1014" i="7"/>
  <c r="D1014" i="7"/>
  <c r="E1014" i="7"/>
  <c r="F1014" i="7"/>
  <c r="G1014" i="7"/>
  <c r="C1015" i="7"/>
  <c r="D1015" i="7"/>
  <c r="E1015" i="7"/>
  <c r="F1015" i="7"/>
  <c r="G1015" i="7"/>
  <c r="C1016" i="7"/>
  <c r="D1016" i="7"/>
  <c r="E1016" i="7"/>
  <c r="F1016" i="7"/>
  <c r="G1016" i="7"/>
  <c r="C1017" i="7"/>
  <c r="D1017" i="7"/>
  <c r="E1017" i="7"/>
  <c r="F1017" i="7"/>
  <c r="G1017" i="7"/>
  <c r="C1018" i="7"/>
  <c r="D1018" i="7"/>
  <c r="E1018" i="7"/>
  <c r="F1018" i="7"/>
  <c r="G1018" i="7"/>
  <c r="C1019" i="7"/>
  <c r="D1019" i="7"/>
  <c r="E1019" i="7"/>
  <c r="F1019" i="7"/>
  <c r="G1019" i="7"/>
  <c r="C1020" i="7"/>
  <c r="D1020" i="7"/>
  <c r="E1020" i="7"/>
  <c r="F1020" i="7"/>
  <c r="G1020" i="7"/>
  <c r="C1021" i="7"/>
  <c r="D1021" i="7"/>
  <c r="E1021" i="7"/>
  <c r="F1021" i="7"/>
  <c r="G1021" i="7"/>
  <c r="C1022" i="7"/>
  <c r="D1022" i="7"/>
  <c r="E1022" i="7"/>
  <c r="F1022" i="7"/>
  <c r="G1022" i="7"/>
  <c r="C1023" i="7"/>
  <c r="D1023" i="7"/>
  <c r="E1023" i="7"/>
  <c r="F1023" i="7"/>
  <c r="G1023" i="7"/>
  <c r="C1024" i="7"/>
  <c r="D1024" i="7"/>
  <c r="E1024" i="7"/>
  <c r="F1024" i="7"/>
  <c r="G1024" i="7"/>
  <c r="C1025" i="7"/>
  <c r="D1025" i="7"/>
  <c r="E1025" i="7"/>
  <c r="F1025" i="7"/>
  <c r="G1025" i="7"/>
  <c r="C1026" i="7"/>
  <c r="D1026" i="7"/>
  <c r="E1026" i="7"/>
  <c r="F1026" i="7"/>
  <c r="G1026" i="7"/>
  <c r="C1027" i="7"/>
  <c r="D1027" i="7"/>
  <c r="E1027" i="7"/>
  <c r="F1027" i="7"/>
  <c r="G1027" i="7"/>
  <c r="C1028" i="7"/>
  <c r="D1028" i="7"/>
  <c r="E1028" i="7"/>
  <c r="F1028" i="7"/>
  <c r="G1028" i="7"/>
  <c r="C1029" i="7"/>
  <c r="D1029" i="7"/>
  <c r="E1029" i="7"/>
  <c r="F1029" i="7"/>
  <c r="G1029" i="7"/>
  <c r="C1030" i="7"/>
  <c r="D1030" i="7"/>
  <c r="E1030" i="7"/>
  <c r="F1030" i="7"/>
  <c r="G1030" i="7"/>
  <c r="C1031" i="7"/>
  <c r="D1031" i="7"/>
  <c r="E1031" i="7"/>
  <c r="F1031" i="7"/>
  <c r="G1031" i="7"/>
  <c r="C1032" i="7"/>
  <c r="D1032" i="7"/>
  <c r="E1032" i="7"/>
  <c r="F1032" i="7"/>
  <c r="G1032" i="7"/>
  <c r="C1033" i="7"/>
  <c r="D1033" i="7"/>
  <c r="E1033" i="7"/>
  <c r="F1033" i="7"/>
  <c r="G1033" i="7"/>
  <c r="C1034" i="7"/>
  <c r="D1034" i="7"/>
  <c r="E1034" i="7"/>
  <c r="F1034" i="7"/>
  <c r="G1034" i="7"/>
  <c r="C1035" i="7"/>
  <c r="D1035" i="7"/>
  <c r="E1035" i="7"/>
  <c r="F1035" i="7"/>
  <c r="G1035" i="7"/>
  <c r="C1036" i="7"/>
  <c r="D1036" i="7"/>
  <c r="E1036" i="7"/>
  <c r="F1036" i="7"/>
  <c r="G1036" i="7"/>
  <c r="C1037" i="7"/>
  <c r="D1037" i="7"/>
  <c r="E1037" i="7"/>
  <c r="F1037" i="7"/>
  <c r="G1037" i="7"/>
  <c r="C1038" i="7"/>
  <c r="D1038" i="7"/>
  <c r="E1038" i="7"/>
  <c r="F1038" i="7"/>
  <c r="G1038" i="7"/>
  <c r="C1039" i="7"/>
  <c r="D1039" i="7"/>
  <c r="E1039" i="7"/>
  <c r="F1039" i="7"/>
  <c r="G1039" i="7"/>
  <c r="C1040" i="7"/>
  <c r="D1040" i="7"/>
  <c r="E1040" i="7"/>
  <c r="F1040" i="7"/>
  <c r="G1040" i="7"/>
  <c r="C1041" i="7"/>
  <c r="D1041" i="7"/>
  <c r="E1041" i="7"/>
  <c r="F1041" i="7"/>
  <c r="G1041" i="7"/>
  <c r="C1042" i="7"/>
  <c r="D1042" i="7"/>
  <c r="E1042" i="7"/>
  <c r="F1042" i="7"/>
  <c r="G1042" i="7"/>
  <c r="C1043" i="7"/>
  <c r="D1043" i="7"/>
  <c r="E1043" i="7"/>
  <c r="F1043" i="7"/>
  <c r="G1043" i="7"/>
  <c r="C1044" i="7"/>
  <c r="D1044" i="7"/>
  <c r="E1044" i="7"/>
  <c r="F1044" i="7"/>
  <c r="G1044" i="7"/>
  <c r="C1045" i="7"/>
  <c r="D1045" i="7"/>
  <c r="E1045" i="7"/>
  <c r="F1045" i="7"/>
  <c r="G1045" i="7"/>
  <c r="C1046" i="7"/>
  <c r="D1046" i="7"/>
  <c r="E1046" i="7"/>
  <c r="F1046" i="7"/>
  <c r="G1046" i="7"/>
  <c r="C1047" i="7"/>
  <c r="D1047" i="7"/>
  <c r="E1047" i="7"/>
  <c r="F1047" i="7"/>
  <c r="G1047" i="7"/>
  <c r="C1048" i="7"/>
  <c r="D1048" i="7"/>
  <c r="E1048" i="7"/>
  <c r="F1048" i="7"/>
  <c r="G1048" i="7"/>
  <c r="C1049" i="7"/>
  <c r="D1049" i="7"/>
  <c r="E1049" i="7"/>
  <c r="F1049" i="7"/>
  <c r="G1049" i="7"/>
  <c r="C1050" i="7"/>
  <c r="D1050" i="7"/>
  <c r="E1050" i="7"/>
  <c r="F1050" i="7"/>
  <c r="G1050" i="7"/>
  <c r="C1051" i="7"/>
  <c r="D1051" i="7"/>
  <c r="E1051" i="7"/>
  <c r="F1051" i="7"/>
  <c r="G1051" i="7"/>
  <c r="C1052" i="7"/>
  <c r="D1052" i="7"/>
  <c r="E1052" i="7"/>
  <c r="F1052" i="7"/>
  <c r="G1052" i="7"/>
  <c r="C1053" i="7"/>
  <c r="D1053" i="7"/>
  <c r="E1053" i="7"/>
  <c r="F1053" i="7"/>
  <c r="G1053" i="7"/>
  <c r="C1054" i="7"/>
  <c r="D1054" i="7"/>
  <c r="E1054" i="7"/>
  <c r="F1054" i="7"/>
  <c r="G1054" i="7"/>
  <c r="C1055" i="7"/>
  <c r="D1055" i="7"/>
  <c r="E1055" i="7"/>
  <c r="F1055" i="7"/>
  <c r="G1055" i="7"/>
  <c r="C1056" i="7"/>
  <c r="D1056" i="7"/>
  <c r="E1056" i="7"/>
  <c r="F1056" i="7"/>
  <c r="G1056" i="7"/>
  <c r="C1057" i="7"/>
  <c r="D1057" i="7"/>
  <c r="E1057" i="7"/>
  <c r="F1057" i="7"/>
  <c r="G1057" i="7"/>
  <c r="C1058" i="7"/>
  <c r="D1058" i="7"/>
  <c r="E1058" i="7"/>
  <c r="F1058" i="7"/>
  <c r="G1058" i="7"/>
  <c r="C1059" i="7"/>
  <c r="D1059" i="7"/>
  <c r="E1059" i="7"/>
  <c r="F1059" i="7"/>
  <c r="G1059" i="7"/>
  <c r="C1060" i="7"/>
  <c r="D1060" i="7"/>
  <c r="E1060" i="7"/>
  <c r="F1060" i="7"/>
  <c r="G1060" i="7"/>
  <c r="C1061" i="7"/>
  <c r="D1061" i="7"/>
  <c r="E1061" i="7"/>
  <c r="F1061" i="7"/>
  <c r="G1061" i="7"/>
  <c r="C1062" i="7"/>
  <c r="D1062" i="7"/>
  <c r="E1062" i="7"/>
  <c r="F1062" i="7"/>
  <c r="G1062" i="7"/>
  <c r="C1063" i="7"/>
  <c r="D1063" i="7"/>
  <c r="E1063" i="7"/>
  <c r="F1063" i="7"/>
  <c r="G1063" i="7"/>
  <c r="C1064" i="7"/>
  <c r="D1064" i="7"/>
  <c r="E1064" i="7"/>
  <c r="F1064" i="7"/>
  <c r="G1064" i="7"/>
  <c r="C1065" i="7"/>
  <c r="D1065" i="7"/>
  <c r="E1065" i="7"/>
  <c r="F1065" i="7"/>
  <c r="G1065" i="7"/>
  <c r="C1066" i="7"/>
  <c r="D1066" i="7"/>
  <c r="E1066" i="7"/>
  <c r="F1066" i="7"/>
  <c r="G1066" i="7"/>
  <c r="C1067" i="7"/>
  <c r="D1067" i="7"/>
  <c r="E1067" i="7"/>
  <c r="F1067" i="7"/>
  <c r="G1067" i="7"/>
  <c r="C1068" i="7"/>
  <c r="D1068" i="7"/>
  <c r="E1068" i="7"/>
  <c r="F1068" i="7"/>
  <c r="G1068" i="7"/>
  <c r="C1069" i="7"/>
  <c r="D1069" i="7"/>
  <c r="E1069" i="7"/>
  <c r="F1069" i="7"/>
  <c r="G1069" i="7"/>
  <c r="C1070" i="7"/>
  <c r="D1070" i="7"/>
  <c r="E1070" i="7"/>
  <c r="F1070" i="7"/>
  <c r="G1070" i="7"/>
  <c r="C1071" i="7"/>
  <c r="D1071" i="7"/>
  <c r="E1071" i="7"/>
  <c r="F1071" i="7"/>
  <c r="G1071" i="7"/>
  <c r="C1072" i="7"/>
  <c r="D1072" i="7"/>
  <c r="E1072" i="7"/>
  <c r="F1072" i="7"/>
  <c r="G1072" i="7"/>
  <c r="C1073" i="7"/>
  <c r="D1073" i="7"/>
  <c r="E1073" i="7"/>
  <c r="F1073" i="7"/>
  <c r="G1073" i="7"/>
  <c r="C1074" i="7"/>
  <c r="D1074" i="7"/>
  <c r="E1074" i="7"/>
  <c r="F1074" i="7"/>
  <c r="G1074" i="7"/>
  <c r="C1075" i="7"/>
  <c r="D1075" i="7"/>
  <c r="E1075" i="7"/>
  <c r="F1075" i="7"/>
  <c r="G1075" i="7"/>
  <c r="C1076" i="7"/>
  <c r="D1076" i="7"/>
  <c r="E1076" i="7"/>
  <c r="F1076" i="7"/>
  <c r="G1076" i="7"/>
  <c r="C1077" i="7"/>
  <c r="D1077" i="7"/>
  <c r="E1077" i="7"/>
  <c r="F1077" i="7"/>
  <c r="G1077" i="7"/>
  <c r="C1078" i="7"/>
  <c r="D1078" i="7"/>
  <c r="E1078" i="7"/>
  <c r="F1078" i="7"/>
  <c r="G1078" i="7"/>
  <c r="C1079" i="7"/>
  <c r="D1079" i="7"/>
  <c r="E1079" i="7"/>
  <c r="F1079" i="7"/>
  <c r="G1079" i="7"/>
  <c r="C1080" i="7"/>
  <c r="D1080" i="7"/>
  <c r="E1080" i="7"/>
  <c r="F1080" i="7"/>
  <c r="G1080" i="7"/>
  <c r="C1081" i="7"/>
  <c r="D1081" i="7"/>
  <c r="E1081" i="7"/>
  <c r="F1081" i="7"/>
  <c r="G1081" i="7"/>
  <c r="C1082" i="7"/>
  <c r="D1082" i="7"/>
  <c r="E1082" i="7"/>
  <c r="F1082" i="7"/>
  <c r="G1082" i="7"/>
  <c r="C1083" i="7"/>
  <c r="D1083" i="7"/>
  <c r="E1083" i="7"/>
  <c r="F1083" i="7"/>
  <c r="G1083" i="7"/>
  <c r="C1084" i="7"/>
  <c r="D1084" i="7"/>
  <c r="E1084" i="7"/>
  <c r="F1084" i="7"/>
  <c r="G1084" i="7"/>
  <c r="C1085" i="7"/>
  <c r="D1085" i="7"/>
  <c r="E1085" i="7"/>
  <c r="F1085" i="7"/>
  <c r="G1085" i="7"/>
  <c r="C1086" i="7"/>
  <c r="D1086" i="7"/>
  <c r="E1086" i="7"/>
  <c r="F1086" i="7"/>
  <c r="G1086" i="7"/>
  <c r="C1087" i="7"/>
  <c r="D1087" i="7"/>
  <c r="E1087" i="7"/>
  <c r="F1087" i="7"/>
  <c r="G1087" i="7"/>
  <c r="C1088" i="7"/>
  <c r="D1088" i="7"/>
  <c r="E1088" i="7"/>
  <c r="F1088" i="7"/>
  <c r="G1088" i="7"/>
  <c r="C1089" i="7"/>
  <c r="D1089" i="7"/>
  <c r="E1089" i="7"/>
  <c r="F1089" i="7"/>
  <c r="G1089" i="7"/>
  <c r="C1090" i="7"/>
  <c r="D1090" i="7"/>
  <c r="E1090" i="7"/>
  <c r="F1090" i="7"/>
  <c r="G1090" i="7"/>
  <c r="C1091" i="7"/>
  <c r="D1091" i="7"/>
  <c r="E1091" i="7"/>
  <c r="F1091" i="7"/>
  <c r="G1091" i="7"/>
  <c r="C1092" i="7"/>
  <c r="D1092" i="7"/>
  <c r="E1092" i="7"/>
  <c r="F1092" i="7"/>
  <c r="G1092" i="7"/>
  <c r="C1093" i="7"/>
  <c r="D1093" i="7"/>
  <c r="E1093" i="7"/>
  <c r="F1093" i="7"/>
  <c r="G1093" i="7"/>
  <c r="C1094" i="7"/>
  <c r="D1094" i="7"/>
  <c r="E1094" i="7"/>
  <c r="F1094" i="7"/>
  <c r="G1094" i="7"/>
  <c r="C1095" i="7"/>
  <c r="D1095" i="7"/>
  <c r="E1095" i="7"/>
  <c r="F1095" i="7"/>
  <c r="G1095" i="7"/>
  <c r="C1096" i="7"/>
  <c r="D1096" i="7"/>
  <c r="E1096" i="7"/>
  <c r="F1096" i="7"/>
  <c r="G1096" i="7"/>
  <c r="C1097" i="7"/>
  <c r="D1097" i="7"/>
  <c r="E1097" i="7"/>
  <c r="F1097" i="7"/>
  <c r="G1097" i="7"/>
  <c r="C1098" i="7"/>
  <c r="D1098" i="7"/>
  <c r="E1098" i="7"/>
  <c r="F1098" i="7"/>
  <c r="G1098" i="7"/>
  <c r="C1099" i="7"/>
  <c r="D1099" i="7"/>
  <c r="E1099" i="7"/>
  <c r="F1099" i="7"/>
  <c r="G1099" i="7"/>
  <c r="C1100" i="7"/>
  <c r="D1100" i="7"/>
  <c r="E1100" i="7"/>
  <c r="F1100" i="7"/>
  <c r="G1100" i="7"/>
  <c r="C1101" i="7"/>
  <c r="D1101" i="7"/>
  <c r="E1101" i="7"/>
  <c r="F1101" i="7"/>
  <c r="G1101" i="7"/>
  <c r="C1102" i="7"/>
  <c r="D1102" i="7"/>
  <c r="E1102" i="7"/>
  <c r="F1102" i="7"/>
  <c r="G1102" i="7"/>
  <c r="C1103" i="7"/>
  <c r="D1103" i="7"/>
  <c r="E1103" i="7"/>
  <c r="F1103" i="7"/>
  <c r="G1103" i="7"/>
  <c r="C1104" i="7"/>
  <c r="D1104" i="7"/>
  <c r="E1104" i="7"/>
  <c r="F1104" i="7"/>
  <c r="G1104" i="7"/>
  <c r="C1105" i="7"/>
  <c r="D1105" i="7"/>
  <c r="E1105" i="7"/>
  <c r="F1105" i="7"/>
  <c r="G1105" i="7"/>
  <c r="C1106" i="7"/>
  <c r="D1106" i="7"/>
  <c r="E1106" i="7"/>
  <c r="F1106" i="7"/>
  <c r="G1106" i="7"/>
  <c r="C1107" i="7"/>
  <c r="D1107" i="7"/>
  <c r="E1107" i="7"/>
  <c r="F1107" i="7"/>
  <c r="G1107" i="7"/>
  <c r="C1108" i="7"/>
  <c r="D1108" i="7"/>
  <c r="E1108" i="7"/>
  <c r="F1108" i="7"/>
  <c r="G1108" i="7"/>
  <c r="C1109" i="7"/>
  <c r="D1109" i="7"/>
  <c r="E1109" i="7"/>
  <c r="F1109" i="7"/>
  <c r="G1109" i="7"/>
  <c r="C1110" i="7"/>
  <c r="D1110" i="7"/>
  <c r="E1110" i="7"/>
  <c r="F1110" i="7"/>
  <c r="G1110" i="7"/>
  <c r="C1111" i="7"/>
  <c r="D1111" i="7"/>
  <c r="E1111" i="7"/>
  <c r="F1111" i="7"/>
  <c r="G1111" i="7"/>
  <c r="C1112" i="7"/>
  <c r="D1112" i="7"/>
  <c r="E1112" i="7"/>
  <c r="F1112" i="7"/>
  <c r="G1112" i="7"/>
  <c r="C1113" i="7"/>
  <c r="D1113" i="7"/>
  <c r="E1113" i="7"/>
  <c r="F1113" i="7"/>
  <c r="G1113" i="7"/>
  <c r="C1114" i="7"/>
  <c r="D1114" i="7"/>
  <c r="E1114" i="7"/>
  <c r="F1114" i="7"/>
  <c r="G1114" i="7"/>
  <c r="C1115" i="7"/>
  <c r="D1115" i="7"/>
  <c r="E1115" i="7"/>
  <c r="F1115" i="7"/>
  <c r="G1115" i="7"/>
  <c r="C1116" i="7"/>
  <c r="D1116" i="7"/>
  <c r="E1116" i="7"/>
  <c r="F1116" i="7"/>
  <c r="G1116" i="7"/>
  <c r="C1117" i="7"/>
  <c r="D1117" i="7"/>
  <c r="E1117" i="7"/>
  <c r="F1117" i="7"/>
  <c r="G1117" i="7"/>
  <c r="C1118" i="7"/>
  <c r="D1118" i="7"/>
  <c r="E1118" i="7"/>
  <c r="F1118" i="7"/>
  <c r="G1118" i="7"/>
  <c r="C1119" i="7"/>
  <c r="D1119" i="7"/>
  <c r="E1119" i="7"/>
  <c r="F1119" i="7"/>
  <c r="G1119" i="7"/>
  <c r="C1120" i="7"/>
  <c r="D1120" i="7"/>
  <c r="E1120" i="7"/>
  <c r="F1120" i="7"/>
  <c r="G1120" i="7"/>
  <c r="C1121" i="7"/>
  <c r="D1121" i="7"/>
  <c r="E1121" i="7"/>
  <c r="F1121" i="7"/>
  <c r="G1121" i="7"/>
  <c r="C1122" i="7"/>
  <c r="D1122" i="7"/>
  <c r="E1122" i="7"/>
  <c r="F1122" i="7"/>
  <c r="G1122" i="7"/>
  <c r="C1123" i="7"/>
  <c r="D1123" i="7"/>
  <c r="E1123" i="7"/>
  <c r="F1123" i="7"/>
  <c r="G1123" i="7"/>
  <c r="C1124" i="7"/>
  <c r="D1124" i="7"/>
  <c r="E1124" i="7"/>
  <c r="F1124" i="7"/>
  <c r="G1124" i="7"/>
  <c r="C1125" i="7"/>
  <c r="D1125" i="7"/>
  <c r="E1125" i="7"/>
  <c r="F1125" i="7"/>
  <c r="G1125" i="7"/>
  <c r="C1126" i="7"/>
  <c r="D1126" i="7"/>
  <c r="E1126" i="7"/>
  <c r="F1126" i="7"/>
  <c r="G1126" i="7"/>
  <c r="C1127" i="7"/>
  <c r="D1127" i="7"/>
  <c r="E1127" i="7"/>
  <c r="F1127" i="7"/>
  <c r="G1127" i="7"/>
  <c r="C1128" i="7"/>
  <c r="D1128" i="7"/>
  <c r="E1128" i="7"/>
  <c r="F1128" i="7"/>
  <c r="G1128" i="7"/>
  <c r="C1129" i="7"/>
  <c r="D1129" i="7"/>
  <c r="E1129" i="7"/>
  <c r="F1129" i="7"/>
  <c r="G1129" i="7"/>
  <c r="C1130" i="7"/>
  <c r="D1130" i="7"/>
  <c r="E1130" i="7"/>
  <c r="F1130" i="7"/>
  <c r="G1130" i="7"/>
  <c r="C1131" i="7"/>
  <c r="D1131" i="7"/>
  <c r="E1131" i="7"/>
  <c r="F1131" i="7"/>
  <c r="G1131" i="7"/>
  <c r="C1132" i="7"/>
  <c r="D1132" i="7"/>
  <c r="E1132" i="7"/>
  <c r="F1132" i="7"/>
  <c r="G1132" i="7"/>
  <c r="C1133" i="7"/>
  <c r="D1133" i="7"/>
  <c r="E1133" i="7"/>
  <c r="F1133" i="7"/>
  <c r="G1133" i="7"/>
  <c r="C1134" i="7"/>
  <c r="D1134" i="7"/>
  <c r="E1134" i="7"/>
  <c r="F1134" i="7"/>
  <c r="G1134" i="7"/>
  <c r="C1135" i="7"/>
  <c r="D1135" i="7"/>
  <c r="E1135" i="7"/>
  <c r="F1135" i="7"/>
  <c r="G1135" i="7"/>
  <c r="C1136" i="7"/>
  <c r="D1136" i="7"/>
  <c r="E1136" i="7"/>
  <c r="F1136" i="7"/>
  <c r="G1136" i="7"/>
  <c r="C1137" i="7"/>
  <c r="D1137" i="7"/>
  <c r="E1137" i="7"/>
  <c r="F1137" i="7"/>
  <c r="G1137" i="7"/>
  <c r="C1138" i="7"/>
  <c r="D1138" i="7"/>
  <c r="E1138" i="7"/>
  <c r="F1138" i="7"/>
  <c r="G1138" i="7"/>
  <c r="C1139" i="7"/>
  <c r="D1139" i="7"/>
  <c r="E1139" i="7"/>
  <c r="F1139" i="7"/>
  <c r="G1139" i="7"/>
  <c r="C1140" i="7"/>
  <c r="D1140" i="7"/>
  <c r="E1140" i="7"/>
  <c r="F1140" i="7"/>
  <c r="G1140" i="7"/>
  <c r="C1141" i="7"/>
  <c r="D1141" i="7"/>
  <c r="E1141" i="7"/>
  <c r="F1141" i="7"/>
  <c r="G1141" i="7"/>
  <c r="C1142" i="7"/>
  <c r="D1142" i="7"/>
  <c r="E1142" i="7"/>
  <c r="F1142" i="7"/>
  <c r="G1142" i="7"/>
  <c r="C1143" i="7"/>
  <c r="D1143" i="7"/>
  <c r="E1143" i="7"/>
  <c r="F1143" i="7"/>
  <c r="G1143" i="7"/>
  <c r="C1144" i="7"/>
  <c r="D1144" i="7"/>
  <c r="E1144" i="7"/>
  <c r="F1144" i="7"/>
  <c r="G1144" i="7"/>
  <c r="C1145" i="7"/>
  <c r="D1145" i="7"/>
  <c r="E1145" i="7"/>
  <c r="F1145" i="7"/>
  <c r="G1145" i="7"/>
  <c r="C1146" i="7"/>
  <c r="D1146" i="7"/>
  <c r="E1146" i="7"/>
  <c r="F1146" i="7"/>
  <c r="G1146" i="7"/>
  <c r="C1147" i="7"/>
  <c r="D1147" i="7"/>
  <c r="E1147" i="7"/>
  <c r="F1147" i="7"/>
  <c r="G1147" i="7"/>
  <c r="C1148" i="7"/>
  <c r="D1148" i="7"/>
  <c r="E1148" i="7"/>
  <c r="F1148" i="7"/>
  <c r="G1148" i="7"/>
  <c r="C1149" i="7"/>
  <c r="D1149" i="7"/>
  <c r="E1149" i="7"/>
  <c r="F1149" i="7"/>
  <c r="G1149" i="7"/>
  <c r="C1150" i="7"/>
  <c r="D1150" i="7"/>
  <c r="E1150" i="7"/>
  <c r="F1150" i="7"/>
  <c r="G1150" i="7"/>
  <c r="C1151" i="7"/>
  <c r="D1151" i="7"/>
  <c r="E1151" i="7"/>
  <c r="F1151" i="7"/>
  <c r="G1151" i="7"/>
  <c r="C1152" i="7"/>
  <c r="D1152" i="7"/>
  <c r="E1152" i="7"/>
  <c r="F1152" i="7"/>
  <c r="G1152" i="7"/>
  <c r="C1153" i="7"/>
  <c r="D1153" i="7"/>
  <c r="E1153" i="7"/>
  <c r="F1153" i="7"/>
  <c r="G1153" i="7"/>
  <c r="C1154" i="7"/>
  <c r="D1154" i="7"/>
  <c r="E1154" i="7"/>
  <c r="F1154" i="7"/>
  <c r="G1154" i="7"/>
  <c r="C1155" i="7"/>
  <c r="D1155" i="7"/>
  <c r="E1155" i="7"/>
  <c r="F1155" i="7"/>
  <c r="G1155" i="7"/>
  <c r="C1156" i="7"/>
  <c r="D1156" i="7"/>
  <c r="E1156" i="7"/>
  <c r="F1156" i="7"/>
  <c r="G1156" i="7"/>
  <c r="C1157" i="7"/>
  <c r="D1157" i="7"/>
  <c r="E1157" i="7"/>
  <c r="F1157" i="7"/>
  <c r="G1157" i="7"/>
  <c r="C1158" i="7"/>
  <c r="D1158" i="7"/>
  <c r="E1158" i="7"/>
  <c r="F1158" i="7"/>
  <c r="G1158" i="7"/>
  <c r="C1159" i="7"/>
  <c r="D1159" i="7"/>
  <c r="E1159" i="7"/>
  <c r="F1159" i="7"/>
  <c r="G1159" i="7"/>
  <c r="C1160" i="7"/>
  <c r="D1160" i="7"/>
  <c r="E1160" i="7"/>
  <c r="F1160" i="7"/>
  <c r="G1160" i="7"/>
  <c r="C1161" i="7"/>
  <c r="D1161" i="7"/>
  <c r="E1161" i="7"/>
  <c r="F1161" i="7"/>
  <c r="G1161" i="7"/>
  <c r="C1162" i="7"/>
  <c r="D1162" i="7"/>
  <c r="E1162" i="7"/>
  <c r="F1162" i="7"/>
  <c r="G1162" i="7"/>
  <c r="C1163" i="7"/>
  <c r="D1163" i="7"/>
  <c r="E1163" i="7"/>
  <c r="F1163" i="7"/>
  <c r="G1163" i="7"/>
  <c r="C1164" i="7"/>
  <c r="D1164" i="7"/>
  <c r="E1164" i="7"/>
  <c r="F1164" i="7"/>
  <c r="G1164" i="7"/>
  <c r="C1165" i="7"/>
  <c r="D1165" i="7"/>
  <c r="E1165" i="7"/>
  <c r="F1165" i="7"/>
  <c r="G1165" i="7"/>
  <c r="C1166" i="7"/>
  <c r="D1166" i="7"/>
  <c r="E1166" i="7"/>
  <c r="F1166" i="7"/>
  <c r="G1166" i="7"/>
  <c r="C1167" i="7"/>
  <c r="D1167" i="7"/>
  <c r="E1167" i="7"/>
  <c r="F1167" i="7"/>
  <c r="G1167" i="7"/>
  <c r="C1168" i="7"/>
  <c r="D1168" i="7"/>
  <c r="E1168" i="7"/>
  <c r="F1168" i="7"/>
  <c r="G1168" i="7"/>
  <c r="C1169" i="7"/>
  <c r="D1169" i="7"/>
  <c r="E1169" i="7"/>
  <c r="F1169" i="7"/>
  <c r="G1169" i="7"/>
  <c r="C1170" i="7"/>
  <c r="D1170" i="7"/>
  <c r="E1170" i="7"/>
  <c r="F1170" i="7"/>
  <c r="G1170" i="7"/>
  <c r="C1171" i="7"/>
  <c r="D1171" i="7"/>
  <c r="E1171" i="7"/>
  <c r="F1171" i="7"/>
  <c r="G1171" i="7"/>
  <c r="C1172" i="7"/>
  <c r="D1172" i="7"/>
  <c r="E1172" i="7"/>
  <c r="F1172" i="7"/>
  <c r="G1172" i="7"/>
  <c r="C1173" i="7"/>
  <c r="D1173" i="7"/>
  <c r="E1173" i="7"/>
  <c r="F1173" i="7"/>
  <c r="G1173" i="7"/>
  <c r="C1174" i="7"/>
  <c r="D1174" i="7"/>
  <c r="E1174" i="7"/>
  <c r="F1174" i="7"/>
  <c r="G1174" i="7"/>
  <c r="C1175" i="7"/>
  <c r="D1175" i="7"/>
  <c r="E1175" i="7"/>
  <c r="F1175" i="7"/>
  <c r="G1175" i="7"/>
  <c r="C1176" i="7"/>
  <c r="D1176" i="7"/>
  <c r="E1176" i="7"/>
  <c r="F1176" i="7"/>
  <c r="G1176" i="7"/>
  <c r="C1177" i="7"/>
  <c r="D1177" i="7"/>
  <c r="E1177" i="7"/>
  <c r="F1177" i="7"/>
  <c r="G1177" i="7"/>
  <c r="C1178" i="7"/>
  <c r="D1178" i="7"/>
  <c r="E1178" i="7"/>
  <c r="F1178" i="7"/>
  <c r="G1178" i="7"/>
  <c r="C1179" i="7"/>
  <c r="D1179" i="7"/>
  <c r="E1179" i="7"/>
  <c r="F1179" i="7"/>
  <c r="G1179" i="7"/>
  <c r="C1180" i="7"/>
  <c r="D1180" i="7"/>
  <c r="E1180" i="7"/>
  <c r="F1180" i="7"/>
  <c r="G1180" i="7"/>
  <c r="C1181" i="7"/>
  <c r="D1181" i="7"/>
  <c r="E1181" i="7"/>
  <c r="F1181" i="7"/>
  <c r="G1181" i="7"/>
  <c r="C1182" i="7"/>
  <c r="D1182" i="7"/>
  <c r="E1182" i="7"/>
  <c r="F1182" i="7"/>
  <c r="G1182" i="7"/>
  <c r="C1183" i="7"/>
  <c r="D1183" i="7"/>
  <c r="E1183" i="7"/>
  <c r="F1183" i="7"/>
  <c r="G1183" i="7"/>
  <c r="C1184" i="7"/>
  <c r="D1184" i="7"/>
  <c r="E1184" i="7"/>
  <c r="F1184" i="7"/>
  <c r="G1184" i="7"/>
  <c r="C1185" i="7"/>
  <c r="D1185" i="7"/>
  <c r="E1185" i="7"/>
  <c r="F1185" i="7"/>
  <c r="G1185" i="7"/>
  <c r="C1186" i="7"/>
  <c r="D1186" i="7"/>
  <c r="E1186" i="7"/>
  <c r="F1186" i="7"/>
  <c r="G1186" i="7"/>
  <c r="C1187" i="7"/>
  <c r="D1187" i="7"/>
  <c r="E1187" i="7"/>
  <c r="F1187" i="7"/>
  <c r="G1187" i="7"/>
  <c r="C1188" i="7"/>
  <c r="D1188" i="7"/>
  <c r="E1188" i="7"/>
  <c r="F1188" i="7"/>
  <c r="G1188" i="7"/>
  <c r="C1189" i="7"/>
  <c r="D1189" i="7"/>
  <c r="E1189" i="7"/>
  <c r="F1189" i="7"/>
  <c r="G1189" i="7"/>
  <c r="C1190" i="7"/>
  <c r="D1190" i="7"/>
  <c r="E1190" i="7"/>
  <c r="F1190" i="7"/>
  <c r="G1190" i="7"/>
  <c r="C1191" i="7"/>
  <c r="D1191" i="7"/>
  <c r="E1191" i="7"/>
  <c r="F1191" i="7"/>
  <c r="G1191" i="7"/>
  <c r="C1192" i="7"/>
  <c r="D1192" i="7"/>
  <c r="E1192" i="7"/>
  <c r="F1192" i="7"/>
  <c r="G1192" i="7"/>
  <c r="C1193" i="7"/>
  <c r="D1193" i="7"/>
  <c r="E1193" i="7"/>
  <c r="F1193" i="7"/>
  <c r="G1193" i="7"/>
  <c r="C1194" i="7"/>
  <c r="D1194" i="7"/>
  <c r="E1194" i="7"/>
  <c r="F1194" i="7"/>
  <c r="G1194" i="7"/>
  <c r="C1195" i="7"/>
  <c r="D1195" i="7"/>
  <c r="E1195" i="7"/>
  <c r="F1195" i="7"/>
  <c r="G1195" i="7"/>
  <c r="C1196" i="7"/>
  <c r="D1196" i="7"/>
  <c r="E1196" i="7"/>
  <c r="F1196" i="7"/>
  <c r="G1196" i="7"/>
  <c r="C1197" i="7"/>
  <c r="D1197" i="7"/>
  <c r="E1197" i="7"/>
  <c r="F1197" i="7"/>
  <c r="G1197" i="7"/>
  <c r="C1198" i="7"/>
  <c r="D1198" i="7"/>
  <c r="E1198" i="7"/>
  <c r="F1198" i="7"/>
  <c r="G1198" i="7"/>
  <c r="C1199" i="7"/>
  <c r="D1199" i="7"/>
  <c r="E1199" i="7"/>
  <c r="F1199" i="7"/>
  <c r="G1199" i="7"/>
  <c r="C1200" i="7"/>
  <c r="D1200" i="7"/>
  <c r="E1200" i="7"/>
  <c r="F1200" i="7"/>
  <c r="G1200" i="7"/>
  <c r="C1201" i="7"/>
  <c r="D1201" i="7"/>
  <c r="E1201" i="7"/>
  <c r="F1201" i="7"/>
  <c r="G1201" i="7"/>
  <c r="C1202" i="7"/>
  <c r="D1202" i="7"/>
  <c r="E1202" i="7"/>
  <c r="F1202" i="7"/>
  <c r="G1202" i="7"/>
  <c r="C1203" i="7"/>
  <c r="D1203" i="7"/>
  <c r="E1203" i="7"/>
  <c r="F1203" i="7"/>
  <c r="G1203" i="7"/>
  <c r="C1204" i="7"/>
  <c r="D1204" i="7"/>
  <c r="E1204" i="7"/>
  <c r="F1204" i="7"/>
  <c r="G1204" i="7"/>
  <c r="C1205" i="7"/>
  <c r="D1205" i="7"/>
  <c r="E1205" i="7"/>
  <c r="F1205" i="7"/>
  <c r="G1205" i="7"/>
  <c r="C1206" i="7"/>
  <c r="D1206" i="7"/>
  <c r="E1206" i="7"/>
  <c r="F1206" i="7"/>
  <c r="G1206" i="7"/>
  <c r="C1207" i="7"/>
  <c r="D1207" i="7"/>
  <c r="E1207" i="7"/>
  <c r="F1207" i="7"/>
  <c r="G1207" i="7"/>
  <c r="C1208" i="7"/>
  <c r="D1208" i="7"/>
  <c r="E1208" i="7"/>
  <c r="F1208" i="7"/>
  <c r="G1208" i="7"/>
  <c r="C1209" i="7"/>
  <c r="D1209" i="7"/>
  <c r="E1209" i="7"/>
  <c r="F1209" i="7"/>
  <c r="G1209" i="7"/>
  <c r="C1210" i="7"/>
  <c r="D1210" i="7"/>
  <c r="E1210" i="7"/>
  <c r="F1210" i="7"/>
  <c r="G1210" i="7"/>
  <c r="C1211" i="7"/>
  <c r="D1211" i="7"/>
  <c r="E1211" i="7"/>
  <c r="F1211" i="7"/>
  <c r="G1211" i="7"/>
  <c r="C1212" i="7"/>
  <c r="D1212" i="7"/>
  <c r="E1212" i="7"/>
  <c r="F1212" i="7"/>
  <c r="G1212" i="7"/>
  <c r="C1213" i="7"/>
  <c r="D1213" i="7"/>
  <c r="E1213" i="7"/>
  <c r="F1213" i="7"/>
  <c r="G1213" i="7"/>
  <c r="C1214" i="7"/>
  <c r="D1214" i="7"/>
  <c r="E1214" i="7"/>
  <c r="F1214" i="7"/>
  <c r="G1214" i="7"/>
  <c r="C1215" i="7"/>
  <c r="D1215" i="7"/>
  <c r="E1215" i="7"/>
  <c r="F1215" i="7"/>
  <c r="G1215" i="7"/>
  <c r="C1216" i="7"/>
  <c r="D1216" i="7"/>
  <c r="E1216" i="7"/>
  <c r="F1216" i="7"/>
  <c r="G1216" i="7"/>
  <c r="C1217" i="7"/>
  <c r="D1217" i="7"/>
  <c r="E1217" i="7"/>
  <c r="F1217" i="7"/>
  <c r="G1217" i="7"/>
  <c r="C1218" i="7"/>
  <c r="D1218" i="7"/>
  <c r="E1218" i="7"/>
  <c r="F1218" i="7"/>
  <c r="G1218" i="7"/>
  <c r="C1219" i="7"/>
  <c r="D1219" i="7"/>
  <c r="E1219" i="7"/>
  <c r="F1219" i="7"/>
  <c r="G1219" i="7"/>
  <c r="C1220" i="7"/>
  <c r="D1220" i="7"/>
  <c r="E1220" i="7"/>
  <c r="F1220" i="7"/>
  <c r="G1220" i="7"/>
  <c r="C1221" i="7"/>
  <c r="D1221" i="7"/>
  <c r="E1221" i="7"/>
  <c r="F1221" i="7"/>
  <c r="G1221" i="7"/>
  <c r="C1222" i="7"/>
  <c r="D1222" i="7"/>
  <c r="E1222" i="7"/>
  <c r="F1222" i="7"/>
  <c r="G1222" i="7"/>
  <c r="C1223" i="7"/>
  <c r="D1223" i="7"/>
  <c r="E1223" i="7"/>
  <c r="F1223" i="7"/>
  <c r="G1223" i="7"/>
  <c r="C1224" i="7"/>
  <c r="D1224" i="7"/>
  <c r="E1224" i="7"/>
  <c r="F1224" i="7"/>
  <c r="G1224" i="7"/>
  <c r="C1225" i="7"/>
  <c r="D1225" i="7"/>
  <c r="E1225" i="7"/>
  <c r="F1225" i="7"/>
  <c r="G1225" i="7"/>
  <c r="C1226" i="7"/>
  <c r="D1226" i="7"/>
  <c r="E1226" i="7"/>
  <c r="F1226" i="7"/>
  <c r="G1226" i="7"/>
  <c r="C1227" i="7"/>
  <c r="D1227" i="7"/>
  <c r="E1227" i="7"/>
  <c r="F1227" i="7"/>
  <c r="G1227" i="7"/>
  <c r="C1228" i="7"/>
  <c r="D1228" i="7"/>
  <c r="E1228" i="7"/>
  <c r="F1228" i="7"/>
  <c r="G1228" i="7"/>
  <c r="C1229" i="7"/>
  <c r="D1229" i="7"/>
  <c r="E1229" i="7"/>
  <c r="F1229" i="7"/>
  <c r="G1229" i="7"/>
  <c r="C1230" i="7"/>
  <c r="D1230" i="7"/>
  <c r="E1230" i="7"/>
  <c r="F1230" i="7"/>
  <c r="G1230" i="7"/>
  <c r="C1231" i="7"/>
  <c r="D1231" i="7"/>
  <c r="E1231" i="7"/>
  <c r="F1231" i="7"/>
  <c r="G1231" i="7"/>
  <c r="C1232" i="7"/>
  <c r="D1232" i="7"/>
  <c r="E1232" i="7"/>
  <c r="F1232" i="7"/>
  <c r="G1232" i="7"/>
  <c r="C1233" i="7"/>
  <c r="D1233" i="7"/>
  <c r="E1233" i="7"/>
  <c r="F1233" i="7"/>
  <c r="G1233" i="7"/>
  <c r="C1234" i="7"/>
  <c r="D1234" i="7"/>
  <c r="E1234" i="7"/>
  <c r="F1234" i="7"/>
  <c r="G1234" i="7"/>
  <c r="C1235" i="7"/>
  <c r="D1235" i="7"/>
  <c r="E1235" i="7"/>
  <c r="F1235" i="7"/>
  <c r="G1235" i="7"/>
  <c r="C1236" i="7"/>
  <c r="D1236" i="7"/>
  <c r="E1236" i="7"/>
  <c r="F1236" i="7"/>
  <c r="G1236" i="7"/>
  <c r="C1237" i="7"/>
  <c r="D1237" i="7"/>
  <c r="E1237" i="7"/>
  <c r="F1237" i="7"/>
  <c r="G1237" i="7"/>
  <c r="C1238" i="7"/>
  <c r="D1238" i="7"/>
  <c r="E1238" i="7"/>
  <c r="F1238" i="7"/>
  <c r="G1238" i="7"/>
  <c r="C1239" i="7"/>
  <c r="D1239" i="7"/>
  <c r="E1239" i="7"/>
  <c r="F1239" i="7"/>
  <c r="G1239" i="7"/>
  <c r="C1240" i="7"/>
  <c r="D1240" i="7"/>
  <c r="E1240" i="7"/>
  <c r="F1240" i="7"/>
  <c r="G1240" i="7"/>
  <c r="C1241" i="7"/>
  <c r="D1241" i="7"/>
  <c r="E1241" i="7"/>
  <c r="F1241" i="7"/>
  <c r="G1241" i="7"/>
  <c r="C1242" i="7"/>
  <c r="D1242" i="7"/>
  <c r="E1242" i="7"/>
  <c r="F1242" i="7"/>
  <c r="G1242" i="7"/>
  <c r="C1243" i="7"/>
  <c r="D1243" i="7"/>
  <c r="E1243" i="7"/>
  <c r="F1243" i="7"/>
  <c r="G1243" i="7"/>
  <c r="C1244" i="7"/>
  <c r="D1244" i="7"/>
  <c r="E1244" i="7"/>
  <c r="F1244" i="7"/>
  <c r="G1244" i="7"/>
  <c r="C1245" i="7"/>
  <c r="D1245" i="7"/>
  <c r="E1245" i="7"/>
  <c r="F1245" i="7"/>
  <c r="G1245" i="7"/>
  <c r="C1246" i="7"/>
  <c r="D1246" i="7"/>
  <c r="E1246" i="7"/>
  <c r="F1246" i="7"/>
  <c r="G1246" i="7"/>
  <c r="C1247" i="7"/>
  <c r="D1247" i="7"/>
  <c r="E1247" i="7"/>
  <c r="F1247" i="7"/>
  <c r="G1247" i="7"/>
  <c r="C1248" i="7"/>
  <c r="D1248" i="7"/>
  <c r="E1248" i="7"/>
  <c r="F1248" i="7"/>
  <c r="G1248" i="7"/>
  <c r="C1249" i="7"/>
  <c r="D1249" i="7"/>
  <c r="E1249" i="7"/>
  <c r="F1249" i="7"/>
  <c r="G1249" i="7"/>
  <c r="C1250" i="7"/>
  <c r="D1250" i="7"/>
  <c r="E1250" i="7"/>
  <c r="F1250" i="7"/>
  <c r="G1250" i="7"/>
  <c r="C1251" i="7"/>
  <c r="D1251" i="7"/>
  <c r="E1251" i="7"/>
  <c r="F1251" i="7"/>
  <c r="G1251" i="7"/>
  <c r="C1252" i="7"/>
  <c r="D1252" i="7"/>
  <c r="E1252" i="7"/>
  <c r="F1252" i="7"/>
  <c r="G1252" i="7"/>
  <c r="C1253" i="7"/>
  <c r="D1253" i="7"/>
  <c r="E1253" i="7"/>
  <c r="F1253" i="7"/>
  <c r="G1253" i="7"/>
  <c r="C1254" i="7"/>
  <c r="D1254" i="7"/>
  <c r="E1254" i="7"/>
  <c r="F1254" i="7"/>
  <c r="G1254" i="7"/>
  <c r="C1255" i="7"/>
  <c r="D1255" i="7"/>
  <c r="E1255" i="7"/>
  <c r="F1255" i="7"/>
  <c r="G1255" i="7"/>
  <c r="C1256" i="7"/>
  <c r="D1256" i="7"/>
  <c r="E1256" i="7"/>
  <c r="F1256" i="7"/>
  <c r="G1256" i="7"/>
  <c r="C1257" i="7"/>
  <c r="D1257" i="7"/>
  <c r="E1257" i="7"/>
  <c r="F1257" i="7"/>
  <c r="G1257" i="7"/>
  <c r="C1258" i="7"/>
  <c r="D1258" i="7"/>
  <c r="E1258" i="7"/>
  <c r="F1258" i="7"/>
  <c r="G1258" i="7"/>
  <c r="C1259" i="7"/>
  <c r="D1259" i="7"/>
  <c r="E1259" i="7"/>
  <c r="F1259" i="7"/>
  <c r="G1259" i="7"/>
  <c r="C1260" i="7"/>
  <c r="D1260" i="7"/>
  <c r="E1260" i="7"/>
  <c r="F1260" i="7"/>
  <c r="G1260" i="7"/>
  <c r="C1261" i="7"/>
  <c r="D1261" i="7"/>
  <c r="E1261" i="7"/>
  <c r="F1261" i="7"/>
  <c r="G1261" i="7"/>
  <c r="C1262" i="7"/>
  <c r="D1262" i="7"/>
  <c r="E1262" i="7"/>
  <c r="F1262" i="7"/>
  <c r="G1262" i="7"/>
  <c r="C1263" i="7"/>
  <c r="D1263" i="7"/>
  <c r="E1263" i="7"/>
  <c r="F1263" i="7"/>
  <c r="G1263" i="7"/>
  <c r="C1264" i="7"/>
  <c r="D1264" i="7"/>
  <c r="E1264" i="7"/>
  <c r="F1264" i="7"/>
  <c r="G1264" i="7"/>
  <c r="C1265" i="7"/>
  <c r="D1265" i="7"/>
  <c r="E1265" i="7"/>
  <c r="F1265" i="7"/>
  <c r="G1265" i="7"/>
  <c r="C1266" i="7"/>
  <c r="D1266" i="7"/>
  <c r="E1266" i="7"/>
  <c r="F1266" i="7"/>
  <c r="G1266" i="7"/>
  <c r="C1267" i="7"/>
  <c r="D1267" i="7"/>
  <c r="E1267" i="7"/>
  <c r="F1267" i="7"/>
  <c r="G1267" i="7"/>
  <c r="C1268" i="7"/>
  <c r="D1268" i="7"/>
  <c r="E1268" i="7"/>
  <c r="F1268" i="7"/>
  <c r="G1268" i="7"/>
  <c r="C1269" i="7"/>
  <c r="D1269" i="7"/>
  <c r="E1269" i="7"/>
  <c r="F1269" i="7"/>
  <c r="G1269" i="7"/>
  <c r="C1270" i="7"/>
  <c r="D1270" i="7"/>
  <c r="E1270" i="7"/>
  <c r="F1270" i="7"/>
  <c r="G1270" i="7"/>
  <c r="C1271" i="7"/>
  <c r="D1271" i="7"/>
  <c r="E1271" i="7"/>
  <c r="F1271" i="7"/>
  <c r="G1271" i="7"/>
  <c r="C1272" i="7"/>
  <c r="D1272" i="7"/>
  <c r="E1272" i="7"/>
  <c r="F1272" i="7"/>
  <c r="G1272" i="7"/>
  <c r="C1273" i="7"/>
  <c r="D1273" i="7"/>
  <c r="E1273" i="7"/>
  <c r="F1273" i="7"/>
  <c r="G1273" i="7"/>
  <c r="C1274" i="7"/>
  <c r="D1274" i="7"/>
  <c r="E1274" i="7"/>
  <c r="F1274" i="7"/>
  <c r="G1274" i="7"/>
  <c r="C1275" i="7"/>
  <c r="D1275" i="7"/>
  <c r="E1275" i="7"/>
  <c r="F1275" i="7"/>
  <c r="G1275" i="7"/>
  <c r="C1276" i="7"/>
  <c r="D1276" i="7"/>
  <c r="E1276" i="7"/>
  <c r="F1276" i="7"/>
  <c r="G1276" i="7"/>
  <c r="C1277" i="7"/>
  <c r="D1277" i="7"/>
  <c r="E1277" i="7"/>
  <c r="F1277" i="7"/>
  <c r="G1277" i="7"/>
  <c r="C1278" i="7"/>
  <c r="D1278" i="7"/>
  <c r="E1278" i="7"/>
  <c r="F1278" i="7"/>
  <c r="G1278" i="7"/>
  <c r="C1279" i="7"/>
  <c r="D1279" i="7"/>
  <c r="E1279" i="7"/>
  <c r="F1279" i="7"/>
  <c r="G1279" i="7"/>
  <c r="C1280" i="7"/>
  <c r="D1280" i="7"/>
  <c r="E1280" i="7"/>
  <c r="F1280" i="7"/>
  <c r="G1280" i="7"/>
  <c r="C1281" i="7"/>
  <c r="D1281" i="7"/>
  <c r="E1281" i="7"/>
  <c r="F1281" i="7"/>
  <c r="G1281" i="7"/>
  <c r="C1282" i="7"/>
  <c r="D1282" i="7"/>
  <c r="E1282" i="7"/>
  <c r="F1282" i="7"/>
  <c r="G1282" i="7"/>
  <c r="C1283" i="7"/>
  <c r="D1283" i="7"/>
  <c r="E1283" i="7"/>
  <c r="F1283" i="7"/>
  <c r="G1283" i="7"/>
  <c r="C1284" i="7"/>
  <c r="D1284" i="7"/>
  <c r="E1284" i="7"/>
  <c r="F1284" i="7"/>
  <c r="G1284" i="7"/>
  <c r="C1285" i="7"/>
  <c r="D1285" i="7"/>
  <c r="E1285" i="7"/>
  <c r="F1285" i="7"/>
  <c r="G1285" i="7"/>
  <c r="C1286" i="7"/>
  <c r="D1286" i="7"/>
  <c r="E1286" i="7"/>
  <c r="F1286" i="7"/>
  <c r="G1286" i="7"/>
  <c r="C1287" i="7"/>
  <c r="D1287" i="7"/>
  <c r="E1287" i="7"/>
  <c r="F1287" i="7"/>
  <c r="G1287" i="7"/>
  <c r="C1288" i="7"/>
  <c r="D1288" i="7"/>
  <c r="E1288" i="7"/>
  <c r="F1288" i="7"/>
  <c r="G1288" i="7"/>
  <c r="C1289" i="7"/>
  <c r="D1289" i="7"/>
  <c r="E1289" i="7"/>
  <c r="F1289" i="7"/>
  <c r="G1289" i="7"/>
  <c r="C1290" i="7"/>
  <c r="D1290" i="7"/>
  <c r="E1290" i="7"/>
  <c r="F1290" i="7"/>
  <c r="G1290" i="7"/>
  <c r="C1291" i="7"/>
  <c r="D1291" i="7"/>
  <c r="E1291" i="7"/>
  <c r="F1291" i="7"/>
  <c r="G1291" i="7"/>
  <c r="C1292" i="7"/>
  <c r="D1292" i="7"/>
  <c r="E1292" i="7"/>
  <c r="F1292" i="7"/>
  <c r="G1292" i="7"/>
  <c r="C1293" i="7"/>
  <c r="D1293" i="7"/>
  <c r="E1293" i="7"/>
  <c r="F1293" i="7"/>
  <c r="G1293" i="7"/>
  <c r="C1294" i="7"/>
  <c r="D1294" i="7"/>
  <c r="E1294" i="7"/>
  <c r="F1294" i="7"/>
  <c r="G1294" i="7"/>
  <c r="C1295" i="7"/>
  <c r="D1295" i="7"/>
  <c r="E1295" i="7"/>
  <c r="F1295" i="7"/>
  <c r="G1295" i="7"/>
  <c r="C1296" i="7"/>
  <c r="D1296" i="7"/>
  <c r="E1296" i="7"/>
  <c r="F1296" i="7"/>
  <c r="G1296" i="7"/>
  <c r="C1297" i="7"/>
  <c r="D1297" i="7"/>
  <c r="E1297" i="7"/>
  <c r="F1297" i="7"/>
  <c r="G1297" i="7"/>
  <c r="C1298" i="7"/>
  <c r="D1298" i="7"/>
  <c r="E1298" i="7"/>
  <c r="F1298" i="7"/>
  <c r="G1298" i="7"/>
  <c r="C1299" i="7"/>
  <c r="D1299" i="7"/>
  <c r="E1299" i="7"/>
  <c r="F1299" i="7"/>
  <c r="G1299" i="7"/>
  <c r="C1300" i="7"/>
  <c r="D1300" i="7"/>
  <c r="E1300" i="7"/>
  <c r="F1300" i="7"/>
  <c r="G1300" i="7"/>
  <c r="C1301" i="7"/>
  <c r="D1301" i="7"/>
  <c r="E1301" i="7"/>
  <c r="F1301" i="7"/>
  <c r="G1301" i="7"/>
  <c r="C1302" i="7"/>
  <c r="D1302" i="7"/>
  <c r="E1302" i="7"/>
  <c r="F1302" i="7"/>
  <c r="G1302" i="7"/>
  <c r="C1303" i="7"/>
  <c r="D1303" i="7"/>
  <c r="E1303" i="7"/>
  <c r="F1303" i="7"/>
  <c r="G1303" i="7"/>
  <c r="C1304" i="7"/>
  <c r="D1304" i="7"/>
  <c r="E1304" i="7"/>
  <c r="F1304" i="7"/>
  <c r="G1304" i="7"/>
  <c r="C1305" i="7"/>
  <c r="D1305" i="7"/>
  <c r="E1305" i="7"/>
  <c r="F1305" i="7"/>
  <c r="G1305" i="7"/>
  <c r="C1306" i="7"/>
  <c r="D1306" i="7"/>
  <c r="E1306" i="7"/>
  <c r="F1306" i="7"/>
  <c r="G1306" i="7"/>
  <c r="C1307" i="7"/>
  <c r="D1307" i="7"/>
  <c r="E1307" i="7"/>
  <c r="F1307" i="7"/>
  <c r="G1307" i="7"/>
  <c r="C1308" i="7"/>
  <c r="D1308" i="7"/>
  <c r="E1308" i="7"/>
  <c r="F1308" i="7"/>
  <c r="G1308" i="7"/>
  <c r="C1309" i="7"/>
  <c r="D1309" i="7"/>
  <c r="E1309" i="7"/>
  <c r="F1309" i="7"/>
  <c r="G1309" i="7"/>
  <c r="C1310" i="7"/>
  <c r="D1310" i="7"/>
  <c r="E1310" i="7"/>
  <c r="F1310" i="7"/>
  <c r="G1310" i="7"/>
  <c r="C1311" i="7"/>
  <c r="D1311" i="7"/>
  <c r="E1311" i="7"/>
  <c r="F1311" i="7"/>
  <c r="G1311" i="7"/>
  <c r="C1312" i="7"/>
  <c r="D1312" i="7"/>
  <c r="E1312" i="7"/>
  <c r="F1312" i="7"/>
  <c r="G1312" i="7"/>
  <c r="C1313" i="7"/>
  <c r="D1313" i="7"/>
  <c r="E1313" i="7"/>
  <c r="F1313" i="7"/>
  <c r="G1313" i="7"/>
  <c r="C1314" i="7"/>
  <c r="D1314" i="7"/>
  <c r="E1314" i="7"/>
  <c r="F1314" i="7"/>
  <c r="G1314" i="7"/>
  <c r="C1315" i="7"/>
  <c r="D1315" i="7"/>
  <c r="E1315" i="7"/>
  <c r="F1315" i="7"/>
  <c r="G1315" i="7"/>
  <c r="C1316" i="7"/>
  <c r="D1316" i="7"/>
  <c r="E1316" i="7"/>
  <c r="F1316" i="7"/>
  <c r="G1316" i="7"/>
  <c r="C1317" i="7"/>
  <c r="D1317" i="7"/>
  <c r="E1317" i="7"/>
  <c r="F1317" i="7"/>
  <c r="G1317" i="7"/>
  <c r="C1318" i="7"/>
  <c r="D1318" i="7"/>
  <c r="E1318" i="7"/>
  <c r="F1318" i="7"/>
  <c r="G1318" i="7"/>
  <c r="C1319" i="7"/>
  <c r="D1319" i="7"/>
  <c r="E1319" i="7"/>
  <c r="F1319" i="7"/>
  <c r="G1319" i="7"/>
  <c r="C1320" i="7"/>
  <c r="D1320" i="7"/>
  <c r="E1320" i="7"/>
  <c r="F1320" i="7"/>
  <c r="G1320" i="7"/>
  <c r="C1321" i="7"/>
  <c r="D1321" i="7"/>
  <c r="E1321" i="7"/>
  <c r="F1321" i="7"/>
  <c r="G1321" i="7"/>
  <c r="C1322" i="7"/>
  <c r="D1322" i="7"/>
  <c r="E1322" i="7"/>
  <c r="F1322" i="7"/>
  <c r="G1322" i="7"/>
  <c r="C1323" i="7"/>
  <c r="D1323" i="7"/>
  <c r="E1323" i="7"/>
  <c r="F1323" i="7"/>
  <c r="G1323" i="7"/>
  <c r="C1324" i="7"/>
  <c r="D1324" i="7"/>
  <c r="E1324" i="7"/>
  <c r="F1324" i="7"/>
  <c r="G1324" i="7"/>
  <c r="C1325" i="7"/>
  <c r="D1325" i="7"/>
  <c r="E1325" i="7"/>
  <c r="F1325" i="7"/>
  <c r="G1325" i="7"/>
  <c r="C1326" i="7"/>
  <c r="D1326" i="7"/>
  <c r="E1326" i="7"/>
  <c r="F1326" i="7"/>
  <c r="G1326" i="7"/>
  <c r="C1327" i="7"/>
  <c r="D1327" i="7"/>
  <c r="E1327" i="7"/>
  <c r="F1327" i="7"/>
  <c r="G1327" i="7"/>
  <c r="C1328" i="7"/>
  <c r="D1328" i="7"/>
  <c r="E1328" i="7"/>
  <c r="F1328" i="7"/>
  <c r="G1328" i="7"/>
  <c r="C1329" i="7"/>
  <c r="D1329" i="7"/>
  <c r="E1329" i="7"/>
  <c r="F1329" i="7"/>
  <c r="G1329" i="7"/>
  <c r="C1330" i="7"/>
  <c r="D1330" i="7"/>
  <c r="E1330" i="7"/>
  <c r="F1330" i="7"/>
  <c r="G1330" i="7"/>
  <c r="C1331" i="7"/>
  <c r="D1331" i="7"/>
  <c r="E1331" i="7"/>
  <c r="F1331" i="7"/>
  <c r="G1331" i="7"/>
  <c r="C1332" i="7"/>
  <c r="D1332" i="7"/>
  <c r="E1332" i="7"/>
  <c r="F1332" i="7"/>
  <c r="G1332" i="7"/>
  <c r="C1333" i="7"/>
  <c r="D1333" i="7"/>
  <c r="E1333" i="7"/>
  <c r="F1333" i="7"/>
  <c r="G1333" i="7"/>
  <c r="C1334" i="7"/>
  <c r="D1334" i="7"/>
  <c r="E1334" i="7"/>
  <c r="F1334" i="7"/>
  <c r="G1334" i="7"/>
  <c r="C1335" i="7"/>
  <c r="D1335" i="7"/>
  <c r="E1335" i="7"/>
  <c r="F1335" i="7"/>
  <c r="G1335" i="7"/>
  <c r="C1336" i="7"/>
  <c r="D1336" i="7"/>
  <c r="E1336" i="7"/>
  <c r="F1336" i="7"/>
  <c r="G1336" i="7"/>
  <c r="C1337" i="7"/>
  <c r="D1337" i="7"/>
  <c r="E1337" i="7"/>
  <c r="F1337" i="7"/>
  <c r="G1337" i="7"/>
  <c r="C1338" i="7"/>
  <c r="D1338" i="7"/>
  <c r="E1338" i="7"/>
  <c r="F1338" i="7"/>
  <c r="G1338" i="7"/>
  <c r="C1339" i="7"/>
  <c r="D1339" i="7"/>
  <c r="E1339" i="7"/>
  <c r="F1339" i="7"/>
  <c r="G1339" i="7"/>
  <c r="C1340" i="7"/>
  <c r="D1340" i="7"/>
  <c r="E1340" i="7"/>
  <c r="F1340" i="7"/>
  <c r="G1340" i="7"/>
  <c r="C1341" i="7"/>
  <c r="D1341" i="7"/>
  <c r="E1341" i="7"/>
  <c r="F1341" i="7"/>
  <c r="G1341" i="7"/>
  <c r="C1342" i="7"/>
  <c r="D1342" i="7"/>
  <c r="E1342" i="7"/>
  <c r="F1342" i="7"/>
  <c r="G1342" i="7"/>
  <c r="C1343" i="7"/>
  <c r="D1343" i="7"/>
  <c r="E1343" i="7"/>
  <c r="F1343" i="7"/>
  <c r="G1343" i="7"/>
  <c r="C1344" i="7"/>
  <c r="D1344" i="7"/>
  <c r="E1344" i="7"/>
  <c r="F1344" i="7"/>
  <c r="G1344" i="7"/>
  <c r="C1345" i="7"/>
  <c r="D1345" i="7"/>
  <c r="E1345" i="7"/>
  <c r="F1345" i="7"/>
  <c r="G1345" i="7"/>
  <c r="C1346" i="7"/>
  <c r="D1346" i="7"/>
  <c r="E1346" i="7"/>
  <c r="F1346" i="7"/>
  <c r="G1346" i="7"/>
  <c r="C1347" i="7"/>
  <c r="D1347" i="7"/>
  <c r="E1347" i="7"/>
  <c r="F1347" i="7"/>
  <c r="G1347" i="7"/>
  <c r="C1348" i="7"/>
  <c r="D1348" i="7"/>
  <c r="E1348" i="7"/>
  <c r="F1348" i="7"/>
  <c r="G1348" i="7"/>
  <c r="C1349" i="7"/>
  <c r="D1349" i="7"/>
  <c r="E1349" i="7"/>
  <c r="F1349" i="7"/>
  <c r="G1349" i="7"/>
  <c r="C1350" i="7"/>
  <c r="D1350" i="7"/>
  <c r="E1350" i="7"/>
  <c r="F1350" i="7"/>
  <c r="G1350" i="7"/>
  <c r="C1351" i="7"/>
  <c r="D1351" i="7"/>
  <c r="E1351" i="7"/>
  <c r="F1351" i="7"/>
  <c r="G1351" i="7"/>
  <c r="C1352" i="7"/>
  <c r="D1352" i="7"/>
  <c r="E1352" i="7"/>
  <c r="F1352" i="7"/>
  <c r="G1352" i="7"/>
  <c r="C1353" i="7"/>
  <c r="D1353" i="7"/>
  <c r="E1353" i="7"/>
  <c r="F1353" i="7"/>
  <c r="G1353" i="7"/>
  <c r="C1354" i="7"/>
  <c r="D1354" i="7"/>
  <c r="E1354" i="7"/>
  <c r="F1354" i="7"/>
  <c r="G1354" i="7"/>
  <c r="C1355" i="7"/>
  <c r="D1355" i="7"/>
  <c r="E1355" i="7"/>
  <c r="F1355" i="7"/>
  <c r="G1355" i="7"/>
  <c r="C1356" i="7"/>
  <c r="D1356" i="7"/>
  <c r="E1356" i="7"/>
  <c r="F1356" i="7"/>
  <c r="G1356" i="7"/>
  <c r="C1357" i="7"/>
  <c r="D1357" i="7"/>
  <c r="E1357" i="7"/>
  <c r="F1357" i="7"/>
  <c r="G1357" i="7"/>
  <c r="C1358" i="7"/>
  <c r="D1358" i="7"/>
  <c r="E1358" i="7"/>
  <c r="F1358" i="7"/>
  <c r="G1358" i="7"/>
  <c r="C1359" i="7"/>
  <c r="D1359" i="7"/>
  <c r="E1359" i="7"/>
  <c r="F1359" i="7"/>
  <c r="G1359" i="7"/>
  <c r="C1360" i="7"/>
  <c r="D1360" i="7"/>
  <c r="E1360" i="7"/>
  <c r="F1360" i="7"/>
  <c r="G1360" i="7"/>
  <c r="C1361" i="7"/>
  <c r="D1361" i="7"/>
  <c r="E1361" i="7"/>
  <c r="F1361" i="7"/>
  <c r="G1361" i="7"/>
  <c r="C1362" i="7"/>
  <c r="D1362" i="7"/>
  <c r="E1362" i="7"/>
  <c r="F1362" i="7"/>
  <c r="G1362" i="7"/>
  <c r="C1363" i="7"/>
  <c r="D1363" i="7"/>
  <c r="E1363" i="7"/>
  <c r="F1363" i="7"/>
  <c r="G1363" i="7"/>
  <c r="C1364" i="7"/>
  <c r="D1364" i="7"/>
  <c r="E1364" i="7"/>
  <c r="F1364" i="7"/>
  <c r="G1364" i="7"/>
  <c r="C1365" i="7"/>
  <c r="D1365" i="7"/>
  <c r="E1365" i="7"/>
  <c r="F1365" i="7"/>
  <c r="G1365" i="7"/>
  <c r="C1366" i="7"/>
  <c r="D1366" i="7"/>
  <c r="E1366" i="7"/>
  <c r="F1366" i="7"/>
  <c r="G1366" i="7"/>
  <c r="C1367" i="7"/>
  <c r="D1367" i="7"/>
  <c r="E1367" i="7"/>
  <c r="F1367" i="7"/>
  <c r="G1367" i="7"/>
  <c r="C1368" i="7"/>
  <c r="D1368" i="7"/>
  <c r="E1368" i="7"/>
  <c r="F1368" i="7"/>
  <c r="G1368" i="7"/>
  <c r="C1369" i="7"/>
  <c r="D1369" i="7"/>
  <c r="E1369" i="7"/>
  <c r="F1369" i="7"/>
  <c r="G1369" i="7"/>
  <c r="C1370" i="7"/>
  <c r="D1370" i="7"/>
  <c r="E1370" i="7"/>
  <c r="F1370" i="7"/>
  <c r="G1370" i="7"/>
  <c r="C1371" i="7"/>
  <c r="D1371" i="7"/>
  <c r="E1371" i="7"/>
  <c r="F1371" i="7"/>
  <c r="G1371" i="7"/>
  <c r="C1372" i="7"/>
  <c r="D1372" i="7"/>
  <c r="E1372" i="7"/>
  <c r="F1372" i="7"/>
  <c r="G1372" i="7"/>
  <c r="C1373" i="7"/>
  <c r="D1373" i="7"/>
  <c r="E1373" i="7"/>
  <c r="F1373" i="7"/>
  <c r="G1373" i="7"/>
  <c r="C1374" i="7"/>
  <c r="D1374" i="7"/>
  <c r="E1374" i="7"/>
  <c r="F1374" i="7"/>
  <c r="G1374" i="7"/>
  <c r="C1375" i="7"/>
  <c r="D1375" i="7"/>
  <c r="E1375" i="7"/>
  <c r="F1375" i="7"/>
  <c r="G1375" i="7"/>
  <c r="C1376" i="7"/>
  <c r="D1376" i="7"/>
  <c r="E1376" i="7"/>
  <c r="F1376" i="7"/>
  <c r="G1376" i="7"/>
  <c r="C1377" i="7"/>
  <c r="D1377" i="7"/>
  <c r="E1377" i="7"/>
  <c r="F1377" i="7"/>
  <c r="G1377" i="7"/>
  <c r="C1378" i="7"/>
  <c r="D1378" i="7"/>
  <c r="E1378" i="7"/>
  <c r="F1378" i="7"/>
  <c r="G1378" i="7"/>
  <c r="C1379" i="7"/>
  <c r="D1379" i="7"/>
  <c r="E1379" i="7"/>
  <c r="F1379" i="7"/>
  <c r="G1379" i="7"/>
  <c r="C1380" i="7"/>
  <c r="D1380" i="7"/>
  <c r="E1380" i="7"/>
  <c r="F1380" i="7"/>
  <c r="G1380" i="7"/>
  <c r="C1381" i="7"/>
  <c r="D1381" i="7"/>
  <c r="E1381" i="7"/>
  <c r="F1381" i="7"/>
  <c r="G1381" i="7"/>
  <c r="C1382" i="7"/>
  <c r="D1382" i="7"/>
  <c r="E1382" i="7"/>
  <c r="F1382" i="7"/>
  <c r="G1382" i="7"/>
  <c r="C1383" i="7"/>
  <c r="D1383" i="7"/>
  <c r="E1383" i="7"/>
  <c r="F1383" i="7"/>
  <c r="G1383" i="7"/>
  <c r="C1384" i="7"/>
  <c r="D1384" i="7"/>
  <c r="E1384" i="7"/>
  <c r="F1384" i="7"/>
  <c r="G1384" i="7"/>
  <c r="C1385" i="7"/>
  <c r="D1385" i="7"/>
  <c r="E1385" i="7"/>
  <c r="F1385" i="7"/>
  <c r="G1385" i="7"/>
  <c r="C1386" i="7"/>
  <c r="D1386" i="7"/>
  <c r="E1386" i="7"/>
  <c r="F1386" i="7"/>
  <c r="G1386" i="7"/>
  <c r="C1387" i="7"/>
  <c r="D1387" i="7"/>
  <c r="E1387" i="7"/>
  <c r="F1387" i="7"/>
  <c r="G1387" i="7"/>
  <c r="C1388" i="7"/>
  <c r="D1388" i="7"/>
  <c r="E1388" i="7"/>
  <c r="F1388" i="7"/>
  <c r="G1388" i="7"/>
  <c r="C1389" i="7"/>
  <c r="D1389" i="7"/>
  <c r="E1389" i="7"/>
  <c r="F1389" i="7"/>
  <c r="G1389" i="7"/>
  <c r="C1390" i="7"/>
  <c r="D1390" i="7"/>
  <c r="E1390" i="7"/>
  <c r="F1390" i="7"/>
  <c r="G1390" i="7"/>
  <c r="C1391" i="7"/>
  <c r="D1391" i="7"/>
  <c r="E1391" i="7"/>
  <c r="F1391" i="7"/>
  <c r="G1391" i="7"/>
  <c r="C1392" i="7"/>
  <c r="D1392" i="7"/>
  <c r="E1392" i="7"/>
  <c r="F1392" i="7"/>
  <c r="G1392" i="7"/>
  <c r="C1393" i="7"/>
  <c r="D1393" i="7"/>
  <c r="E1393" i="7"/>
  <c r="F1393" i="7"/>
  <c r="G1393" i="7"/>
  <c r="C1394" i="7"/>
  <c r="D1394" i="7"/>
  <c r="E1394" i="7"/>
  <c r="F1394" i="7"/>
  <c r="G1394" i="7"/>
  <c r="C1395" i="7"/>
  <c r="D1395" i="7"/>
  <c r="E1395" i="7"/>
  <c r="F1395" i="7"/>
  <c r="G1395" i="7"/>
  <c r="C1396" i="7"/>
  <c r="D1396" i="7"/>
  <c r="E1396" i="7"/>
  <c r="F1396" i="7"/>
  <c r="G1396" i="7"/>
  <c r="C1397" i="7"/>
  <c r="D1397" i="7"/>
  <c r="E1397" i="7"/>
  <c r="F1397" i="7"/>
  <c r="G1397" i="7"/>
  <c r="C1398" i="7"/>
  <c r="D1398" i="7"/>
  <c r="E1398" i="7"/>
  <c r="F1398" i="7"/>
  <c r="G1398" i="7"/>
  <c r="C1399" i="7"/>
  <c r="D1399" i="7"/>
  <c r="E1399" i="7"/>
  <c r="F1399" i="7"/>
  <c r="G1399" i="7"/>
  <c r="C1400" i="7"/>
  <c r="D1400" i="7"/>
  <c r="E1400" i="7"/>
  <c r="F1400" i="7"/>
  <c r="G1400" i="7"/>
  <c r="C1401" i="7"/>
  <c r="D1401" i="7"/>
  <c r="E1401" i="7"/>
  <c r="F1401" i="7"/>
  <c r="G1401" i="7"/>
  <c r="C1402" i="7"/>
  <c r="D1402" i="7"/>
  <c r="E1402" i="7"/>
  <c r="F1402" i="7"/>
  <c r="G1402" i="7"/>
  <c r="C1403" i="7"/>
  <c r="D1403" i="7"/>
  <c r="E1403" i="7"/>
  <c r="F1403" i="7"/>
  <c r="G1403" i="7"/>
  <c r="C1404" i="7"/>
  <c r="D1404" i="7"/>
  <c r="E1404" i="7"/>
  <c r="F1404" i="7"/>
  <c r="G1404" i="7"/>
  <c r="C1405" i="7"/>
  <c r="D1405" i="7"/>
  <c r="E1405" i="7"/>
  <c r="F1405" i="7"/>
  <c r="G1405" i="7"/>
  <c r="C1406" i="7"/>
  <c r="D1406" i="7"/>
  <c r="E1406" i="7"/>
  <c r="F1406" i="7"/>
  <c r="G1406" i="7"/>
  <c r="C1407" i="7"/>
  <c r="D1407" i="7"/>
  <c r="E1407" i="7"/>
  <c r="F1407" i="7"/>
  <c r="G1407" i="7"/>
  <c r="C1408" i="7"/>
  <c r="D1408" i="7"/>
  <c r="E1408" i="7"/>
  <c r="F1408" i="7"/>
  <c r="G1408" i="7"/>
  <c r="C1409" i="7"/>
  <c r="D1409" i="7"/>
  <c r="E1409" i="7"/>
  <c r="F1409" i="7"/>
  <c r="G1409" i="7"/>
  <c r="C1410" i="7"/>
  <c r="D1410" i="7"/>
  <c r="E1410" i="7"/>
  <c r="F1410" i="7"/>
  <c r="G1410" i="7"/>
  <c r="C1411" i="7"/>
  <c r="D1411" i="7"/>
  <c r="E1411" i="7"/>
  <c r="F1411" i="7"/>
  <c r="G1411" i="7"/>
  <c r="C1412" i="7"/>
  <c r="D1412" i="7"/>
  <c r="E1412" i="7"/>
  <c r="F1412" i="7"/>
  <c r="G1412" i="7"/>
  <c r="C1413" i="7"/>
  <c r="D1413" i="7"/>
  <c r="E1413" i="7"/>
  <c r="F1413" i="7"/>
  <c r="G1413" i="7"/>
  <c r="C1414" i="7"/>
  <c r="D1414" i="7"/>
  <c r="E1414" i="7"/>
  <c r="F1414" i="7"/>
  <c r="G1414" i="7"/>
  <c r="C1415" i="7"/>
  <c r="D1415" i="7"/>
  <c r="E1415" i="7"/>
  <c r="F1415" i="7"/>
  <c r="G1415" i="7"/>
  <c r="C1416" i="7"/>
  <c r="D1416" i="7"/>
  <c r="E1416" i="7"/>
  <c r="F1416" i="7"/>
  <c r="G1416" i="7"/>
  <c r="C1417" i="7"/>
  <c r="D1417" i="7"/>
  <c r="E1417" i="7"/>
  <c r="F1417" i="7"/>
  <c r="G1417" i="7"/>
  <c r="G717" i="7"/>
  <c r="F717" i="7"/>
  <c r="E717" i="7"/>
  <c r="D717" i="7"/>
  <c r="C717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N38" i="4"/>
  <c r="N47" i="4" s="1"/>
  <c r="M38" i="4"/>
  <c r="M47" i="4" s="1"/>
  <c r="L38" i="4"/>
  <c r="L47" i="4" s="1"/>
  <c r="K38" i="4"/>
  <c r="K47" i="4" s="1"/>
  <c r="J38" i="4"/>
  <c r="J47" i="4" s="1"/>
  <c r="I38" i="4"/>
  <c r="I47" i="4" s="1"/>
  <c r="H38" i="4"/>
  <c r="H47" i="4" s="1"/>
  <c r="G38" i="4"/>
  <c r="G47" i="4" s="1"/>
  <c r="F38" i="4"/>
  <c r="F47" i="4" s="1"/>
  <c r="E38" i="4"/>
  <c r="E47" i="4" s="1"/>
  <c r="D38" i="4"/>
  <c r="D47" i="4" s="1"/>
  <c r="C38" i="4"/>
  <c r="C47" i="4" s="1"/>
  <c r="N20" i="4"/>
  <c r="N29" i="4" s="1"/>
  <c r="M20" i="4"/>
  <c r="M29" i="4" s="1"/>
  <c r="L20" i="4"/>
  <c r="L29" i="4" s="1"/>
  <c r="K20" i="4"/>
  <c r="K29" i="4" s="1"/>
  <c r="J20" i="4"/>
  <c r="J29" i="4" s="1"/>
  <c r="I20" i="4"/>
  <c r="I29" i="4" s="1"/>
  <c r="H20" i="4"/>
  <c r="H29" i="4" s="1"/>
  <c r="G20" i="4"/>
  <c r="G29" i="4" s="1"/>
  <c r="F20" i="4"/>
  <c r="F29" i="4" s="1"/>
  <c r="E20" i="4"/>
  <c r="E29" i="4" s="1"/>
  <c r="D20" i="4"/>
  <c r="D29" i="4" s="1"/>
  <c r="C20" i="4"/>
  <c r="C29" i="4" s="1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T65" i="4" l="1"/>
  <c r="S65" i="4"/>
  <c r="N65" i="4"/>
  <c r="H65" i="4"/>
  <c r="M65" i="4"/>
  <c r="G65" i="4"/>
  <c r="R65" i="4"/>
  <c r="Q65" i="4"/>
  <c r="L65" i="4"/>
  <c r="F65" i="4"/>
  <c r="K65" i="4"/>
  <c r="E65" i="4"/>
  <c r="P65" i="4"/>
  <c r="D65" i="4"/>
  <c r="J65" i="4"/>
  <c r="O65" i="4"/>
  <c r="I65" i="4"/>
  <c r="C65" i="4"/>
  <c r="AU9" i="7" l="1"/>
  <c r="AU10" i="7"/>
  <c r="AU11" i="7"/>
  <c r="AU12" i="7"/>
  <c r="AU13" i="7"/>
  <c r="AU14" i="7"/>
  <c r="AU15" i="7"/>
  <c r="AU16" i="7"/>
  <c r="AU17" i="7"/>
  <c r="AU18" i="7"/>
  <c r="AU19" i="7"/>
  <c r="AU20" i="7"/>
  <c r="AU21" i="7"/>
  <c r="AU22" i="7"/>
  <c r="AU23" i="7"/>
  <c r="AU24" i="7"/>
  <c r="AU25" i="7"/>
  <c r="AU26" i="7"/>
  <c r="AU27" i="7"/>
  <c r="AU28" i="7"/>
  <c r="AU29" i="7"/>
  <c r="AU30" i="7"/>
  <c r="AU31" i="7"/>
  <c r="AU32" i="7"/>
  <c r="AU33" i="7"/>
  <c r="AU34" i="7"/>
  <c r="AU35" i="7"/>
  <c r="AU36" i="7"/>
  <c r="AU37" i="7"/>
  <c r="AU38" i="7"/>
  <c r="AU39" i="7"/>
  <c r="AU40" i="7"/>
  <c r="AU41" i="7"/>
  <c r="AU42" i="7"/>
  <c r="AU43" i="7"/>
  <c r="AU44" i="7"/>
  <c r="AU45" i="7"/>
  <c r="AU46" i="7"/>
  <c r="AU47" i="7"/>
  <c r="AU48" i="7"/>
  <c r="AU49" i="7"/>
  <c r="AU50" i="7"/>
  <c r="AU51" i="7"/>
  <c r="AU52" i="7"/>
  <c r="AU53" i="7"/>
  <c r="AU54" i="7"/>
  <c r="AU55" i="7"/>
  <c r="AU56" i="7"/>
  <c r="AU57" i="7"/>
  <c r="AU58" i="7"/>
  <c r="AU59" i="7"/>
  <c r="AU60" i="7"/>
  <c r="AU61" i="7"/>
  <c r="AU62" i="7"/>
  <c r="AU63" i="7"/>
  <c r="AU64" i="7"/>
  <c r="AU65" i="7"/>
  <c r="AU66" i="7"/>
  <c r="AU67" i="7"/>
  <c r="AU68" i="7"/>
  <c r="AU69" i="7"/>
  <c r="AU70" i="7"/>
  <c r="AU71" i="7"/>
  <c r="AU72" i="7"/>
  <c r="AU73" i="7"/>
  <c r="AU74" i="7"/>
  <c r="AU75" i="7"/>
  <c r="AU76" i="7"/>
  <c r="AU77" i="7"/>
  <c r="AU78" i="7"/>
  <c r="AU79" i="7"/>
  <c r="AU80" i="7"/>
  <c r="AU81" i="7"/>
  <c r="AU82" i="7"/>
  <c r="AU83" i="7"/>
  <c r="AU84" i="7"/>
  <c r="AU85" i="7"/>
  <c r="AU86" i="7"/>
  <c r="AU87" i="7"/>
  <c r="AU88" i="7"/>
  <c r="AU89" i="7"/>
  <c r="AU90" i="7"/>
  <c r="AU91" i="7"/>
  <c r="AU92" i="7"/>
  <c r="AU93" i="7"/>
  <c r="AU94" i="7"/>
  <c r="AU95" i="7"/>
  <c r="AU96" i="7"/>
  <c r="AU97" i="7"/>
  <c r="AU98" i="7"/>
  <c r="AU99" i="7"/>
  <c r="AU100" i="7"/>
  <c r="AU101" i="7"/>
  <c r="AU102" i="7"/>
  <c r="AU103" i="7"/>
  <c r="AU104" i="7"/>
  <c r="AU105" i="7"/>
  <c r="AU106" i="7"/>
  <c r="AU107" i="7"/>
  <c r="AU108" i="7"/>
  <c r="AU109" i="7"/>
  <c r="AU110" i="7"/>
  <c r="AU111" i="7"/>
  <c r="AU112" i="7"/>
  <c r="AU113" i="7"/>
  <c r="AU114" i="7"/>
  <c r="AU115" i="7"/>
  <c r="AU116" i="7"/>
  <c r="AU117" i="7"/>
  <c r="AU118" i="7"/>
  <c r="AU119" i="7"/>
  <c r="AU120" i="7"/>
  <c r="AU121" i="7"/>
  <c r="AU122" i="7"/>
  <c r="AU123" i="7"/>
  <c r="AU124" i="7"/>
  <c r="AU125" i="7"/>
  <c r="AU126" i="7"/>
  <c r="AU127" i="7"/>
  <c r="AU128" i="7"/>
  <c r="AU129" i="7"/>
  <c r="AU130" i="7"/>
  <c r="AU131" i="7"/>
  <c r="AU132" i="7"/>
  <c r="AU133" i="7"/>
  <c r="AU134" i="7"/>
  <c r="AU135" i="7"/>
  <c r="AU136" i="7"/>
  <c r="AU137" i="7"/>
  <c r="AU138" i="7"/>
  <c r="AU139" i="7"/>
  <c r="AU140" i="7"/>
  <c r="AU141" i="7"/>
  <c r="AU142" i="7"/>
  <c r="AU143" i="7"/>
  <c r="AU144" i="7"/>
  <c r="AU145" i="7"/>
  <c r="AU146" i="7"/>
  <c r="AU147" i="7"/>
  <c r="AU148" i="7"/>
  <c r="AU149" i="7"/>
  <c r="AU150" i="7"/>
  <c r="AU151" i="7"/>
  <c r="AU152" i="7"/>
  <c r="AU153" i="7"/>
  <c r="AU154" i="7"/>
  <c r="AU155" i="7"/>
  <c r="AU156" i="7"/>
  <c r="AU157" i="7"/>
  <c r="AU158" i="7"/>
  <c r="AU159" i="7"/>
  <c r="AU160" i="7"/>
  <c r="AU161" i="7"/>
  <c r="AU162" i="7"/>
  <c r="AU163" i="7"/>
  <c r="AU164" i="7"/>
  <c r="AU165" i="7"/>
  <c r="AU166" i="7"/>
  <c r="AU167" i="7"/>
  <c r="AU168" i="7"/>
  <c r="AU169" i="7"/>
  <c r="AU170" i="7"/>
  <c r="AU171" i="7"/>
  <c r="AU172" i="7"/>
  <c r="AU173" i="7"/>
  <c r="AU174" i="7"/>
  <c r="AU175" i="7"/>
  <c r="AU176" i="7"/>
  <c r="AU177" i="7"/>
  <c r="AU178" i="7"/>
  <c r="AU179" i="7"/>
  <c r="AU180" i="7"/>
  <c r="AU181" i="7"/>
  <c r="AU182" i="7"/>
  <c r="AU183" i="7"/>
  <c r="AU184" i="7"/>
  <c r="AU185" i="7"/>
  <c r="AU186" i="7"/>
  <c r="AU187" i="7"/>
  <c r="AU188" i="7"/>
  <c r="AU189" i="7"/>
  <c r="AU190" i="7"/>
  <c r="AU191" i="7"/>
  <c r="AU192" i="7"/>
  <c r="AU193" i="7"/>
  <c r="AU194" i="7"/>
  <c r="AU195" i="7"/>
  <c r="AU196" i="7"/>
  <c r="AU197" i="7"/>
  <c r="AU198" i="7"/>
  <c r="AU199" i="7"/>
  <c r="AU200" i="7"/>
  <c r="AU201" i="7"/>
  <c r="AU202" i="7"/>
  <c r="AU203" i="7"/>
  <c r="AU204" i="7"/>
  <c r="AU205" i="7"/>
  <c r="AU206" i="7"/>
  <c r="AU207" i="7"/>
  <c r="AU208" i="7"/>
  <c r="AU209" i="7"/>
  <c r="AU210" i="7"/>
  <c r="AU211" i="7"/>
  <c r="AU212" i="7"/>
  <c r="AU213" i="7"/>
  <c r="AU214" i="7"/>
  <c r="AU215" i="7"/>
  <c r="AU216" i="7"/>
  <c r="AU217" i="7"/>
  <c r="AU218" i="7"/>
  <c r="AU219" i="7"/>
  <c r="AU220" i="7"/>
  <c r="AU221" i="7"/>
  <c r="AU222" i="7"/>
  <c r="AU223" i="7"/>
  <c r="AU224" i="7"/>
  <c r="AU225" i="7"/>
  <c r="AU226" i="7"/>
  <c r="AU227" i="7"/>
  <c r="AU228" i="7"/>
  <c r="AU229" i="7"/>
  <c r="AU230" i="7"/>
  <c r="AU231" i="7"/>
  <c r="AU232" i="7"/>
  <c r="AU233" i="7"/>
  <c r="AU234" i="7"/>
  <c r="AU235" i="7"/>
  <c r="AU236" i="7"/>
  <c r="AU237" i="7"/>
  <c r="AU238" i="7"/>
  <c r="AU239" i="7"/>
  <c r="AU240" i="7"/>
  <c r="AU241" i="7"/>
  <c r="AU242" i="7"/>
  <c r="AU243" i="7"/>
  <c r="AU244" i="7"/>
  <c r="AU245" i="7"/>
  <c r="AU246" i="7"/>
  <c r="AU247" i="7"/>
  <c r="AU248" i="7"/>
  <c r="AU249" i="7"/>
  <c r="AU250" i="7"/>
  <c r="AU251" i="7"/>
  <c r="AU252" i="7"/>
  <c r="AU253" i="7"/>
  <c r="AU254" i="7"/>
  <c r="AU255" i="7"/>
  <c r="AU256" i="7"/>
  <c r="AU257" i="7"/>
  <c r="AU258" i="7"/>
  <c r="AU259" i="7"/>
  <c r="AU260" i="7"/>
  <c r="AU261" i="7"/>
  <c r="AU262" i="7"/>
  <c r="AU263" i="7"/>
  <c r="AU264" i="7"/>
  <c r="AU265" i="7"/>
  <c r="AU266" i="7"/>
  <c r="AU267" i="7"/>
  <c r="AU268" i="7"/>
  <c r="AU269" i="7"/>
  <c r="AU270" i="7"/>
  <c r="AU271" i="7"/>
  <c r="AU272" i="7"/>
  <c r="AU273" i="7"/>
  <c r="AU274" i="7"/>
  <c r="AU275" i="7"/>
  <c r="AU276" i="7"/>
  <c r="AU277" i="7"/>
  <c r="AU278" i="7"/>
  <c r="AU279" i="7"/>
  <c r="AU280" i="7"/>
  <c r="AU281" i="7"/>
  <c r="AU282" i="7"/>
  <c r="AU283" i="7"/>
  <c r="AU284" i="7"/>
  <c r="AU285" i="7"/>
  <c r="AU286" i="7"/>
  <c r="AU287" i="7"/>
  <c r="AU288" i="7"/>
  <c r="AU289" i="7"/>
  <c r="AU290" i="7"/>
  <c r="AU291" i="7"/>
  <c r="AU292" i="7"/>
  <c r="AU293" i="7"/>
  <c r="AU294" i="7"/>
  <c r="AU295" i="7"/>
  <c r="AU296" i="7"/>
  <c r="AU297" i="7"/>
  <c r="AU298" i="7"/>
  <c r="AU299" i="7"/>
  <c r="AU300" i="7"/>
  <c r="AU301" i="7"/>
  <c r="AU302" i="7"/>
  <c r="AU303" i="7"/>
  <c r="AU304" i="7"/>
  <c r="AU305" i="7"/>
  <c r="AU306" i="7"/>
  <c r="AU307" i="7"/>
  <c r="AU308" i="7"/>
  <c r="AU309" i="7"/>
  <c r="AU310" i="7"/>
  <c r="AU311" i="7"/>
  <c r="AU312" i="7"/>
  <c r="AU313" i="7"/>
  <c r="AU314" i="7"/>
  <c r="AU315" i="7"/>
  <c r="AU316" i="7"/>
  <c r="AU317" i="7"/>
  <c r="AU318" i="7"/>
  <c r="AU319" i="7"/>
  <c r="AU320" i="7"/>
  <c r="AU321" i="7"/>
  <c r="AU322" i="7"/>
  <c r="AU323" i="7"/>
  <c r="AU324" i="7"/>
  <c r="AU325" i="7"/>
  <c r="AU326" i="7"/>
  <c r="AU327" i="7"/>
  <c r="AU328" i="7"/>
  <c r="AU329" i="7"/>
  <c r="AU330" i="7"/>
  <c r="AU331" i="7"/>
  <c r="AU332" i="7"/>
  <c r="AU333" i="7"/>
  <c r="AU334" i="7"/>
  <c r="AU335" i="7"/>
  <c r="AU336" i="7"/>
  <c r="AU337" i="7"/>
  <c r="AU338" i="7"/>
  <c r="AU339" i="7"/>
  <c r="AU340" i="7"/>
  <c r="AU341" i="7"/>
  <c r="AU342" i="7"/>
  <c r="AU343" i="7"/>
  <c r="AU344" i="7"/>
  <c r="AU345" i="7"/>
  <c r="AU346" i="7"/>
  <c r="AU347" i="7"/>
  <c r="AU348" i="7"/>
  <c r="AU349" i="7"/>
  <c r="AU350" i="7"/>
  <c r="AU351" i="7"/>
  <c r="AU352" i="7"/>
  <c r="AU353" i="7"/>
  <c r="AU354" i="7"/>
  <c r="AU355" i="7"/>
  <c r="AU356" i="7"/>
  <c r="AU357" i="7"/>
  <c r="AU358" i="7"/>
  <c r="AU359" i="7"/>
  <c r="AU360" i="7"/>
  <c r="AU361" i="7"/>
  <c r="AU362" i="7"/>
  <c r="AU363" i="7"/>
  <c r="AU364" i="7"/>
  <c r="AU365" i="7"/>
  <c r="AU366" i="7"/>
  <c r="AU367" i="7"/>
  <c r="AU368" i="7"/>
  <c r="AU369" i="7"/>
  <c r="AU370" i="7"/>
  <c r="AU371" i="7"/>
  <c r="AU372" i="7"/>
  <c r="AU373" i="7"/>
  <c r="AU374" i="7"/>
  <c r="AU375" i="7"/>
  <c r="AU376" i="7"/>
  <c r="AU377" i="7"/>
  <c r="AU378" i="7"/>
  <c r="AU379" i="7"/>
  <c r="AU380" i="7"/>
  <c r="AU381" i="7"/>
  <c r="AU382" i="7"/>
  <c r="AU383" i="7"/>
  <c r="AU384" i="7"/>
  <c r="AU385" i="7"/>
  <c r="AU386" i="7"/>
  <c r="AU387" i="7"/>
  <c r="AU388" i="7"/>
  <c r="AU389" i="7"/>
  <c r="AU390" i="7"/>
  <c r="AU391" i="7"/>
  <c r="AU392" i="7"/>
  <c r="AU393" i="7"/>
  <c r="AU394" i="7"/>
  <c r="AU395" i="7"/>
  <c r="AU396" i="7"/>
  <c r="AU397" i="7"/>
  <c r="AU398" i="7"/>
  <c r="AU399" i="7"/>
  <c r="AU400" i="7"/>
  <c r="AU401" i="7"/>
  <c r="AU402" i="7"/>
  <c r="AU403" i="7"/>
  <c r="AU404" i="7"/>
  <c r="AU405" i="7"/>
  <c r="AU406" i="7"/>
  <c r="AU407" i="7"/>
  <c r="AU408" i="7"/>
  <c r="AU409" i="7"/>
  <c r="AU410" i="7"/>
  <c r="AU411" i="7"/>
  <c r="AU412" i="7"/>
  <c r="AU413" i="7"/>
  <c r="AU414" i="7"/>
  <c r="AU415" i="7"/>
  <c r="AU416" i="7"/>
  <c r="AU417" i="7"/>
  <c r="AU418" i="7"/>
  <c r="AU419" i="7"/>
  <c r="AU420" i="7"/>
  <c r="AU421" i="7"/>
  <c r="AU422" i="7"/>
  <c r="AU423" i="7"/>
  <c r="AU424" i="7"/>
  <c r="AU425" i="7"/>
  <c r="AU426" i="7"/>
  <c r="AU427" i="7"/>
  <c r="AU428" i="7"/>
  <c r="AU429" i="7"/>
  <c r="AU430" i="7"/>
  <c r="AU431" i="7"/>
  <c r="AU432" i="7"/>
  <c r="AU433" i="7"/>
  <c r="AU434" i="7"/>
  <c r="AU435" i="7"/>
  <c r="AU436" i="7"/>
  <c r="AU437" i="7"/>
  <c r="AU438" i="7"/>
  <c r="AU439" i="7"/>
  <c r="AU440" i="7"/>
  <c r="AU441" i="7"/>
  <c r="AU442" i="7"/>
  <c r="AU443" i="7"/>
  <c r="AU444" i="7"/>
  <c r="AU445" i="7"/>
  <c r="AU446" i="7"/>
  <c r="AU447" i="7"/>
  <c r="AU448" i="7"/>
  <c r="AU449" i="7"/>
  <c r="AU450" i="7"/>
  <c r="AU451" i="7"/>
  <c r="AU452" i="7"/>
  <c r="AU453" i="7"/>
  <c r="AU454" i="7"/>
  <c r="AU455" i="7"/>
  <c r="AU456" i="7"/>
  <c r="AU457" i="7"/>
  <c r="AU458" i="7"/>
  <c r="AU459" i="7"/>
  <c r="AU460" i="7"/>
  <c r="AU461" i="7"/>
  <c r="AU462" i="7"/>
  <c r="AU463" i="7"/>
  <c r="AU464" i="7"/>
  <c r="AU465" i="7"/>
  <c r="AU466" i="7"/>
  <c r="AU467" i="7"/>
  <c r="AU468" i="7"/>
  <c r="AU469" i="7"/>
  <c r="AU470" i="7"/>
  <c r="AU471" i="7"/>
  <c r="AU472" i="7"/>
  <c r="AU473" i="7"/>
  <c r="AU474" i="7"/>
  <c r="AU475" i="7"/>
  <c r="AU476" i="7"/>
  <c r="AU477" i="7"/>
  <c r="AU478" i="7"/>
  <c r="AU479" i="7"/>
  <c r="AU480" i="7"/>
  <c r="AU481" i="7"/>
  <c r="AU482" i="7"/>
  <c r="AU483" i="7"/>
  <c r="AU484" i="7"/>
  <c r="AU485" i="7"/>
  <c r="AU486" i="7"/>
  <c r="AU487" i="7"/>
  <c r="AU488" i="7"/>
  <c r="AU489" i="7"/>
  <c r="AU490" i="7"/>
  <c r="AU491" i="7"/>
  <c r="AU492" i="7"/>
  <c r="AU493" i="7"/>
  <c r="AU494" i="7"/>
  <c r="AU495" i="7"/>
  <c r="AU496" i="7"/>
  <c r="AU497" i="7"/>
  <c r="AU498" i="7"/>
  <c r="AU499" i="7"/>
  <c r="AU500" i="7"/>
  <c r="AU501" i="7"/>
  <c r="AU502" i="7"/>
  <c r="AU503" i="7"/>
  <c r="AU504" i="7"/>
  <c r="AU505" i="7"/>
  <c r="AU506" i="7"/>
  <c r="AU507" i="7"/>
  <c r="AU508" i="7"/>
  <c r="AU509" i="7"/>
  <c r="AU510" i="7"/>
  <c r="AU511" i="7"/>
  <c r="AU512" i="7"/>
  <c r="AU513" i="7"/>
  <c r="AU514" i="7"/>
  <c r="AU515" i="7"/>
  <c r="AU516" i="7"/>
  <c r="AU517" i="7"/>
  <c r="AU518" i="7"/>
  <c r="AU519" i="7"/>
  <c r="AU520" i="7"/>
  <c r="AU521" i="7"/>
  <c r="AU522" i="7"/>
  <c r="AU523" i="7"/>
  <c r="AU524" i="7"/>
  <c r="AU525" i="7"/>
  <c r="AU526" i="7"/>
  <c r="AU527" i="7"/>
  <c r="AU528" i="7"/>
  <c r="AU529" i="7"/>
  <c r="AU530" i="7"/>
  <c r="AU531" i="7"/>
  <c r="AU532" i="7"/>
  <c r="AU533" i="7"/>
  <c r="AU534" i="7"/>
  <c r="AU535" i="7"/>
  <c r="AU536" i="7"/>
  <c r="AU537" i="7"/>
  <c r="AU538" i="7"/>
  <c r="AU539" i="7"/>
  <c r="AU540" i="7"/>
  <c r="AU541" i="7"/>
  <c r="AU542" i="7"/>
  <c r="AU543" i="7"/>
  <c r="AU544" i="7"/>
  <c r="AU545" i="7"/>
  <c r="AU546" i="7"/>
  <c r="AU547" i="7"/>
  <c r="AU548" i="7"/>
  <c r="AU549" i="7"/>
  <c r="AU550" i="7"/>
  <c r="AU551" i="7"/>
  <c r="AU552" i="7"/>
  <c r="AU553" i="7"/>
  <c r="AU554" i="7"/>
  <c r="AU555" i="7"/>
  <c r="AU556" i="7"/>
  <c r="AU557" i="7"/>
  <c r="AU558" i="7"/>
  <c r="AU559" i="7"/>
  <c r="AU560" i="7"/>
  <c r="AU561" i="7"/>
  <c r="AU562" i="7"/>
  <c r="AU563" i="7"/>
  <c r="AU564" i="7"/>
  <c r="AU565" i="7"/>
  <c r="AU566" i="7"/>
  <c r="AU567" i="7"/>
  <c r="AU568" i="7"/>
  <c r="AU569" i="7"/>
  <c r="AU570" i="7"/>
  <c r="AU571" i="7"/>
  <c r="AU572" i="7"/>
  <c r="AU573" i="7"/>
  <c r="AU574" i="7"/>
  <c r="AU575" i="7"/>
  <c r="AU576" i="7"/>
  <c r="AU577" i="7"/>
  <c r="AU578" i="7"/>
  <c r="AU579" i="7"/>
  <c r="AU580" i="7"/>
  <c r="AU581" i="7"/>
  <c r="AU582" i="7"/>
  <c r="AU583" i="7"/>
  <c r="AU584" i="7"/>
  <c r="AU585" i="7"/>
  <c r="AU586" i="7"/>
  <c r="AU587" i="7"/>
  <c r="AU588" i="7"/>
  <c r="AU589" i="7"/>
  <c r="AU590" i="7"/>
  <c r="AU591" i="7"/>
  <c r="AU592" i="7"/>
  <c r="AU593" i="7"/>
  <c r="AU594" i="7"/>
  <c r="AU595" i="7"/>
  <c r="AU596" i="7"/>
  <c r="AU597" i="7"/>
  <c r="AU598" i="7"/>
  <c r="AU599" i="7"/>
  <c r="AU600" i="7"/>
  <c r="AU601" i="7"/>
  <c r="AU602" i="7"/>
  <c r="AU603" i="7"/>
  <c r="AU604" i="7"/>
  <c r="AU605" i="7"/>
  <c r="AU606" i="7"/>
  <c r="AU607" i="7"/>
  <c r="AU608" i="7"/>
  <c r="AU609" i="7"/>
  <c r="AU610" i="7"/>
  <c r="AU611" i="7"/>
  <c r="AU612" i="7"/>
  <c r="AU613" i="7"/>
  <c r="AU614" i="7"/>
  <c r="AU615" i="7"/>
  <c r="AU616" i="7"/>
  <c r="AU617" i="7"/>
  <c r="AU618" i="7"/>
  <c r="AU619" i="7"/>
  <c r="AU620" i="7"/>
  <c r="AU621" i="7"/>
  <c r="AU622" i="7"/>
  <c r="AU623" i="7"/>
  <c r="AU624" i="7"/>
  <c r="AU625" i="7"/>
  <c r="AU626" i="7"/>
  <c r="AU627" i="7"/>
  <c r="AU628" i="7"/>
  <c r="AU629" i="7"/>
  <c r="AU630" i="7"/>
  <c r="AU631" i="7"/>
  <c r="AU632" i="7"/>
  <c r="AU633" i="7"/>
  <c r="AU634" i="7"/>
  <c r="AU635" i="7"/>
  <c r="AU636" i="7"/>
  <c r="AU637" i="7"/>
  <c r="AU638" i="7"/>
  <c r="AU639" i="7"/>
  <c r="AU640" i="7"/>
  <c r="AU641" i="7"/>
  <c r="AU642" i="7"/>
  <c r="AU643" i="7"/>
  <c r="AU644" i="7"/>
  <c r="AU645" i="7"/>
  <c r="AU646" i="7"/>
  <c r="AU647" i="7"/>
  <c r="AU648" i="7"/>
  <c r="AU649" i="7"/>
  <c r="AU650" i="7"/>
  <c r="AU651" i="7"/>
  <c r="AU652" i="7"/>
  <c r="AU653" i="7"/>
  <c r="AU654" i="7"/>
  <c r="AU655" i="7"/>
  <c r="AU656" i="7"/>
  <c r="AU657" i="7"/>
  <c r="AU658" i="7"/>
  <c r="AU659" i="7"/>
  <c r="AU660" i="7"/>
  <c r="AU661" i="7"/>
  <c r="AU662" i="7"/>
  <c r="AU663" i="7"/>
  <c r="AU664" i="7"/>
  <c r="AU665" i="7"/>
  <c r="AU666" i="7"/>
  <c r="AU667" i="7"/>
  <c r="AU668" i="7"/>
  <c r="AU669" i="7"/>
  <c r="AU670" i="7"/>
  <c r="AU671" i="7"/>
  <c r="AU672" i="7"/>
  <c r="AU673" i="7"/>
  <c r="AU674" i="7"/>
  <c r="AU675" i="7"/>
  <c r="AU676" i="7"/>
  <c r="AU677" i="7"/>
  <c r="AU678" i="7"/>
  <c r="AU679" i="7"/>
  <c r="AU680" i="7"/>
  <c r="AU681" i="7"/>
  <c r="AU682" i="7"/>
  <c r="AU683" i="7"/>
  <c r="AU684" i="7"/>
  <c r="AU685" i="7"/>
  <c r="AU686" i="7"/>
  <c r="AU687" i="7"/>
  <c r="AU688" i="7"/>
  <c r="AU689" i="7"/>
  <c r="AU690" i="7"/>
  <c r="AU691" i="7"/>
  <c r="AU692" i="7"/>
  <c r="AU693" i="7"/>
  <c r="AU694" i="7"/>
  <c r="AU695" i="7"/>
  <c r="AU696" i="7"/>
  <c r="AU697" i="7"/>
  <c r="AU698" i="7"/>
  <c r="AU699" i="7"/>
  <c r="AU700" i="7"/>
  <c r="AU701" i="7"/>
  <c r="AU702" i="7"/>
  <c r="AU703" i="7"/>
  <c r="AU704" i="7"/>
  <c r="AU705" i="7"/>
  <c r="AU706" i="7"/>
  <c r="AU707" i="7"/>
  <c r="AU708" i="7"/>
  <c r="AU8" i="7"/>
  <c r="AQ8" i="7"/>
  <c r="AN9" i="7"/>
  <c r="AN10" i="7"/>
  <c r="AN11" i="7"/>
  <c r="AN12" i="7"/>
  <c r="AN13" i="7"/>
  <c r="AN14" i="7"/>
  <c r="AN15" i="7"/>
  <c r="AN16" i="7"/>
  <c r="AN17" i="7"/>
  <c r="AN18" i="7"/>
  <c r="AN19" i="7"/>
  <c r="AN20" i="7"/>
  <c r="AN21" i="7"/>
  <c r="AN22" i="7"/>
  <c r="AN23" i="7"/>
  <c r="AN24" i="7"/>
  <c r="AN25" i="7"/>
  <c r="AN26" i="7"/>
  <c r="AN27" i="7"/>
  <c r="AN28" i="7"/>
  <c r="AN29" i="7"/>
  <c r="AN30" i="7"/>
  <c r="AN31" i="7"/>
  <c r="AN32" i="7"/>
  <c r="AN33" i="7"/>
  <c r="AN34" i="7"/>
  <c r="AN35" i="7"/>
  <c r="AN36" i="7"/>
  <c r="AN37" i="7"/>
  <c r="AN38" i="7"/>
  <c r="AN39" i="7"/>
  <c r="AN40" i="7"/>
  <c r="AN41" i="7"/>
  <c r="AN42" i="7"/>
  <c r="AN43" i="7"/>
  <c r="AN44" i="7"/>
  <c r="AN45" i="7"/>
  <c r="AN46" i="7"/>
  <c r="AN47" i="7"/>
  <c r="AN48" i="7"/>
  <c r="AN49" i="7"/>
  <c r="AN50" i="7"/>
  <c r="AN51" i="7"/>
  <c r="AN52" i="7"/>
  <c r="AN53" i="7"/>
  <c r="AN54" i="7"/>
  <c r="AN55" i="7"/>
  <c r="AN56" i="7"/>
  <c r="AN57" i="7"/>
  <c r="AN58" i="7"/>
  <c r="AN59" i="7"/>
  <c r="AN60" i="7"/>
  <c r="AN61" i="7"/>
  <c r="AN62" i="7"/>
  <c r="AN63" i="7"/>
  <c r="AN64" i="7"/>
  <c r="AN65" i="7"/>
  <c r="AN66" i="7"/>
  <c r="AN67" i="7"/>
  <c r="AN68" i="7"/>
  <c r="AN69" i="7"/>
  <c r="AN70" i="7"/>
  <c r="AN71" i="7"/>
  <c r="AN72" i="7"/>
  <c r="AN73" i="7"/>
  <c r="AN74" i="7"/>
  <c r="AN75" i="7"/>
  <c r="AN76" i="7"/>
  <c r="AN77" i="7"/>
  <c r="AN78" i="7"/>
  <c r="AN79" i="7"/>
  <c r="AN80" i="7"/>
  <c r="AN81" i="7"/>
  <c r="AN82" i="7"/>
  <c r="AN83" i="7"/>
  <c r="AN84" i="7"/>
  <c r="AN85" i="7"/>
  <c r="AN86" i="7"/>
  <c r="AN87" i="7"/>
  <c r="AN88" i="7"/>
  <c r="AN89" i="7"/>
  <c r="AN90" i="7"/>
  <c r="AN91" i="7"/>
  <c r="AN92" i="7"/>
  <c r="AN93" i="7"/>
  <c r="AN94" i="7"/>
  <c r="AN95" i="7"/>
  <c r="AN96" i="7"/>
  <c r="AN97" i="7"/>
  <c r="AN98" i="7"/>
  <c r="AN99" i="7"/>
  <c r="AN100" i="7"/>
  <c r="AN101" i="7"/>
  <c r="AN102" i="7"/>
  <c r="AN103" i="7"/>
  <c r="AN104" i="7"/>
  <c r="AN105" i="7"/>
  <c r="AN106" i="7"/>
  <c r="AN107" i="7"/>
  <c r="AN108" i="7"/>
  <c r="AN109" i="7"/>
  <c r="AN110" i="7"/>
  <c r="AN111" i="7"/>
  <c r="AN112" i="7"/>
  <c r="AN113" i="7"/>
  <c r="AN114" i="7"/>
  <c r="AN115" i="7"/>
  <c r="AN116" i="7"/>
  <c r="AN117" i="7"/>
  <c r="AN118" i="7"/>
  <c r="AN119" i="7"/>
  <c r="AN120" i="7"/>
  <c r="AN121" i="7"/>
  <c r="AN122" i="7"/>
  <c r="AN123" i="7"/>
  <c r="AN124" i="7"/>
  <c r="AN125" i="7"/>
  <c r="AN126" i="7"/>
  <c r="AN127" i="7"/>
  <c r="AN128" i="7"/>
  <c r="AN129" i="7"/>
  <c r="AN130" i="7"/>
  <c r="AN131" i="7"/>
  <c r="AN132" i="7"/>
  <c r="AN133" i="7"/>
  <c r="AN134" i="7"/>
  <c r="AN135" i="7"/>
  <c r="AN136" i="7"/>
  <c r="AN137" i="7"/>
  <c r="AN138" i="7"/>
  <c r="AN139" i="7"/>
  <c r="AN140" i="7"/>
  <c r="AN141" i="7"/>
  <c r="AN142" i="7"/>
  <c r="AN143" i="7"/>
  <c r="AN144" i="7"/>
  <c r="AN145" i="7"/>
  <c r="AN146" i="7"/>
  <c r="AN147" i="7"/>
  <c r="AN148" i="7"/>
  <c r="AN149" i="7"/>
  <c r="AN150" i="7"/>
  <c r="AN151" i="7"/>
  <c r="AN152" i="7"/>
  <c r="AN153" i="7"/>
  <c r="AN154" i="7"/>
  <c r="AN155" i="7"/>
  <c r="AN156" i="7"/>
  <c r="AN157" i="7"/>
  <c r="AN158" i="7"/>
  <c r="AN159" i="7"/>
  <c r="AN160" i="7"/>
  <c r="AN161" i="7"/>
  <c r="AN162" i="7"/>
  <c r="AN163" i="7"/>
  <c r="AN164" i="7"/>
  <c r="AN165" i="7"/>
  <c r="AN166" i="7"/>
  <c r="AN167" i="7"/>
  <c r="AN168" i="7"/>
  <c r="AN169" i="7"/>
  <c r="AN170" i="7"/>
  <c r="AN171" i="7"/>
  <c r="AN172" i="7"/>
  <c r="AN173" i="7"/>
  <c r="AN174" i="7"/>
  <c r="AN175" i="7"/>
  <c r="AN176" i="7"/>
  <c r="AN177" i="7"/>
  <c r="AN178" i="7"/>
  <c r="AN179" i="7"/>
  <c r="AN180" i="7"/>
  <c r="AN181" i="7"/>
  <c r="AN182" i="7"/>
  <c r="AN183" i="7"/>
  <c r="AN184" i="7"/>
  <c r="AN185" i="7"/>
  <c r="AN186" i="7"/>
  <c r="AN187" i="7"/>
  <c r="AN188" i="7"/>
  <c r="AN189" i="7"/>
  <c r="AN190" i="7"/>
  <c r="AN191" i="7"/>
  <c r="AN192" i="7"/>
  <c r="AN193" i="7"/>
  <c r="AN194" i="7"/>
  <c r="AN195" i="7"/>
  <c r="AN196" i="7"/>
  <c r="AN197" i="7"/>
  <c r="AN198" i="7"/>
  <c r="AN199" i="7"/>
  <c r="AN200" i="7"/>
  <c r="AN201" i="7"/>
  <c r="AN202" i="7"/>
  <c r="AN203" i="7"/>
  <c r="AN204" i="7"/>
  <c r="AN205" i="7"/>
  <c r="AN206" i="7"/>
  <c r="AN207" i="7"/>
  <c r="AN208" i="7"/>
  <c r="AN209" i="7"/>
  <c r="AN210" i="7"/>
  <c r="AN211" i="7"/>
  <c r="AN212" i="7"/>
  <c r="AN213" i="7"/>
  <c r="AN214" i="7"/>
  <c r="AN215" i="7"/>
  <c r="AN216" i="7"/>
  <c r="AN217" i="7"/>
  <c r="AN218" i="7"/>
  <c r="AN219" i="7"/>
  <c r="AN220" i="7"/>
  <c r="AN221" i="7"/>
  <c r="AN222" i="7"/>
  <c r="AN223" i="7"/>
  <c r="AN224" i="7"/>
  <c r="AN225" i="7"/>
  <c r="AN226" i="7"/>
  <c r="AN227" i="7"/>
  <c r="AN228" i="7"/>
  <c r="AN229" i="7"/>
  <c r="AN230" i="7"/>
  <c r="AN231" i="7"/>
  <c r="AN232" i="7"/>
  <c r="AN233" i="7"/>
  <c r="AN234" i="7"/>
  <c r="AN235" i="7"/>
  <c r="AN236" i="7"/>
  <c r="AN237" i="7"/>
  <c r="AN238" i="7"/>
  <c r="AN239" i="7"/>
  <c r="AN240" i="7"/>
  <c r="AN241" i="7"/>
  <c r="AN242" i="7"/>
  <c r="AN243" i="7"/>
  <c r="AN244" i="7"/>
  <c r="AN245" i="7"/>
  <c r="AN246" i="7"/>
  <c r="AN247" i="7"/>
  <c r="AN248" i="7"/>
  <c r="AN249" i="7"/>
  <c r="AN250" i="7"/>
  <c r="AN251" i="7"/>
  <c r="AN252" i="7"/>
  <c r="AN253" i="7"/>
  <c r="AN254" i="7"/>
  <c r="AN255" i="7"/>
  <c r="AN256" i="7"/>
  <c r="AN257" i="7"/>
  <c r="AN258" i="7"/>
  <c r="AN259" i="7"/>
  <c r="AN260" i="7"/>
  <c r="AN261" i="7"/>
  <c r="AN262" i="7"/>
  <c r="AN263" i="7"/>
  <c r="AN264" i="7"/>
  <c r="AN265" i="7"/>
  <c r="AN266" i="7"/>
  <c r="AN267" i="7"/>
  <c r="AN268" i="7"/>
  <c r="AN269" i="7"/>
  <c r="AN270" i="7"/>
  <c r="AN271" i="7"/>
  <c r="AN272" i="7"/>
  <c r="AN273" i="7"/>
  <c r="AN274" i="7"/>
  <c r="AN275" i="7"/>
  <c r="AN276" i="7"/>
  <c r="AN277" i="7"/>
  <c r="AN278" i="7"/>
  <c r="AN279" i="7"/>
  <c r="AN280" i="7"/>
  <c r="AN281" i="7"/>
  <c r="AN282" i="7"/>
  <c r="AN283" i="7"/>
  <c r="AN284" i="7"/>
  <c r="AN285" i="7"/>
  <c r="AN286" i="7"/>
  <c r="AN287" i="7"/>
  <c r="AN288" i="7"/>
  <c r="AN289" i="7"/>
  <c r="AN290" i="7"/>
  <c r="AN291" i="7"/>
  <c r="AN292" i="7"/>
  <c r="AN293" i="7"/>
  <c r="AN294" i="7"/>
  <c r="AN295" i="7"/>
  <c r="AN296" i="7"/>
  <c r="AN297" i="7"/>
  <c r="AN298" i="7"/>
  <c r="AN299" i="7"/>
  <c r="AN300" i="7"/>
  <c r="AN301" i="7"/>
  <c r="AN302" i="7"/>
  <c r="AN303" i="7"/>
  <c r="AN304" i="7"/>
  <c r="AN305" i="7"/>
  <c r="AN306" i="7"/>
  <c r="AN307" i="7"/>
  <c r="AN308" i="7"/>
  <c r="AN309" i="7"/>
  <c r="AN310" i="7"/>
  <c r="AN311" i="7"/>
  <c r="AN312" i="7"/>
  <c r="AN313" i="7"/>
  <c r="AN314" i="7"/>
  <c r="AN315" i="7"/>
  <c r="AN316" i="7"/>
  <c r="AN317" i="7"/>
  <c r="AN318" i="7"/>
  <c r="AN319" i="7"/>
  <c r="AN320" i="7"/>
  <c r="AN321" i="7"/>
  <c r="AN322" i="7"/>
  <c r="AN323" i="7"/>
  <c r="AN324" i="7"/>
  <c r="AN325" i="7"/>
  <c r="AN326" i="7"/>
  <c r="AN327" i="7"/>
  <c r="AN328" i="7"/>
  <c r="AN329" i="7"/>
  <c r="AN330" i="7"/>
  <c r="AN331" i="7"/>
  <c r="AN332" i="7"/>
  <c r="AN333" i="7"/>
  <c r="AN334" i="7"/>
  <c r="AN335" i="7"/>
  <c r="AN336" i="7"/>
  <c r="AN337" i="7"/>
  <c r="AN338" i="7"/>
  <c r="AN339" i="7"/>
  <c r="AN340" i="7"/>
  <c r="AN341" i="7"/>
  <c r="AN342" i="7"/>
  <c r="AN343" i="7"/>
  <c r="AN344" i="7"/>
  <c r="AN345" i="7"/>
  <c r="AN346" i="7"/>
  <c r="AN347" i="7"/>
  <c r="AN348" i="7"/>
  <c r="AN349" i="7"/>
  <c r="AN350" i="7"/>
  <c r="AN351" i="7"/>
  <c r="AN352" i="7"/>
  <c r="AN353" i="7"/>
  <c r="AN354" i="7"/>
  <c r="AN355" i="7"/>
  <c r="AN356" i="7"/>
  <c r="AN357" i="7"/>
  <c r="AN358" i="7"/>
  <c r="AN359" i="7"/>
  <c r="AN360" i="7"/>
  <c r="AN361" i="7"/>
  <c r="AN362" i="7"/>
  <c r="AN363" i="7"/>
  <c r="AN364" i="7"/>
  <c r="AN365" i="7"/>
  <c r="AN366" i="7"/>
  <c r="AN367" i="7"/>
  <c r="AN368" i="7"/>
  <c r="AN369" i="7"/>
  <c r="AN370" i="7"/>
  <c r="AN371" i="7"/>
  <c r="AN372" i="7"/>
  <c r="AN373" i="7"/>
  <c r="AN374" i="7"/>
  <c r="AN375" i="7"/>
  <c r="AN376" i="7"/>
  <c r="AN377" i="7"/>
  <c r="AN378" i="7"/>
  <c r="AN379" i="7"/>
  <c r="AN380" i="7"/>
  <c r="AN381" i="7"/>
  <c r="AN382" i="7"/>
  <c r="AN383" i="7"/>
  <c r="AN384" i="7"/>
  <c r="AN385" i="7"/>
  <c r="AN386" i="7"/>
  <c r="AN387" i="7"/>
  <c r="AN388" i="7"/>
  <c r="AN389" i="7"/>
  <c r="AN390" i="7"/>
  <c r="AN391" i="7"/>
  <c r="AN392" i="7"/>
  <c r="AN393" i="7"/>
  <c r="AN394" i="7"/>
  <c r="AN395" i="7"/>
  <c r="AN396" i="7"/>
  <c r="AN397" i="7"/>
  <c r="AN398" i="7"/>
  <c r="AN399" i="7"/>
  <c r="AN400" i="7"/>
  <c r="AN401" i="7"/>
  <c r="AN402" i="7"/>
  <c r="AN403" i="7"/>
  <c r="AN404" i="7"/>
  <c r="AN405" i="7"/>
  <c r="AN406" i="7"/>
  <c r="AN407" i="7"/>
  <c r="AN408" i="7"/>
  <c r="AN409" i="7"/>
  <c r="AN410" i="7"/>
  <c r="AN411" i="7"/>
  <c r="AN412" i="7"/>
  <c r="AN413" i="7"/>
  <c r="AN414" i="7"/>
  <c r="AN415" i="7"/>
  <c r="AN416" i="7"/>
  <c r="AN417" i="7"/>
  <c r="AN418" i="7"/>
  <c r="AN419" i="7"/>
  <c r="AN420" i="7"/>
  <c r="AN421" i="7"/>
  <c r="AN422" i="7"/>
  <c r="AN423" i="7"/>
  <c r="AN424" i="7"/>
  <c r="AN425" i="7"/>
  <c r="AN426" i="7"/>
  <c r="AN427" i="7"/>
  <c r="AN428" i="7"/>
  <c r="AN429" i="7"/>
  <c r="AN430" i="7"/>
  <c r="AN431" i="7"/>
  <c r="AN432" i="7"/>
  <c r="AN433" i="7"/>
  <c r="AN434" i="7"/>
  <c r="AN435" i="7"/>
  <c r="AN436" i="7"/>
  <c r="AN437" i="7"/>
  <c r="AN438" i="7"/>
  <c r="AN439" i="7"/>
  <c r="AN440" i="7"/>
  <c r="AN441" i="7"/>
  <c r="AN442" i="7"/>
  <c r="AN443" i="7"/>
  <c r="AN444" i="7"/>
  <c r="AN445" i="7"/>
  <c r="AN446" i="7"/>
  <c r="AN447" i="7"/>
  <c r="AN448" i="7"/>
  <c r="AN449" i="7"/>
  <c r="AN450" i="7"/>
  <c r="AN451" i="7"/>
  <c r="AN452" i="7"/>
  <c r="AN453" i="7"/>
  <c r="AN454" i="7"/>
  <c r="AN455" i="7"/>
  <c r="AN456" i="7"/>
  <c r="AN457" i="7"/>
  <c r="AN458" i="7"/>
  <c r="AN459" i="7"/>
  <c r="AN460" i="7"/>
  <c r="AN461" i="7"/>
  <c r="AN462" i="7"/>
  <c r="AN463" i="7"/>
  <c r="AN464" i="7"/>
  <c r="AN465" i="7"/>
  <c r="AN466" i="7"/>
  <c r="AN467" i="7"/>
  <c r="AN468" i="7"/>
  <c r="AN469" i="7"/>
  <c r="AN470" i="7"/>
  <c r="AN471" i="7"/>
  <c r="AN472" i="7"/>
  <c r="AN473" i="7"/>
  <c r="AN474" i="7"/>
  <c r="AN475" i="7"/>
  <c r="AN476" i="7"/>
  <c r="AN477" i="7"/>
  <c r="AN478" i="7"/>
  <c r="AN479" i="7"/>
  <c r="AN480" i="7"/>
  <c r="AN481" i="7"/>
  <c r="AN482" i="7"/>
  <c r="AN483" i="7"/>
  <c r="AN484" i="7"/>
  <c r="AN485" i="7"/>
  <c r="AN486" i="7"/>
  <c r="AN487" i="7"/>
  <c r="AN488" i="7"/>
  <c r="AN489" i="7"/>
  <c r="AN490" i="7"/>
  <c r="AN491" i="7"/>
  <c r="AN492" i="7"/>
  <c r="AN493" i="7"/>
  <c r="AN494" i="7"/>
  <c r="AN495" i="7"/>
  <c r="AN496" i="7"/>
  <c r="AN497" i="7"/>
  <c r="AN498" i="7"/>
  <c r="AN499" i="7"/>
  <c r="AN500" i="7"/>
  <c r="AN501" i="7"/>
  <c r="AN502" i="7"/>
  <c r="AN503" i="7"/>
  <c r="AN504" i="7"/>
  <c r="AN505" i="7"/>
  <c r="AN506" i="7"/>
  <c r="AN507" i="7"/>
  <c r="AN508" i="7"/>
  <c r="AN509" i="7"/>
  <c r="AN510" i="7"/>
  <c r="AN511" i="7"/>
  <c r="AN512" i="7"/>
  <c r="AN513" i="7"/>
  <c r="AN514" i="7"/>
  <c r="AN515" i="7"/>
  <c r="AN516" i="7"/>
  <c r="AN517" i="7"/>
  <c r="AN518" i="7"/>
  <c r="AN519" i="7"/>
  <c r="AN520" i="7"/>
  <c r="AN521" i="7"/>
  <c r="AN522" i="7"/>
  <c r="AN523" i="7"/>
  <c r="AN524" i="7"/>
  <c r="AN525" i="7"/>
  <c r="AN526" i="7"/>
  <c r="AN527" i="7"/>
  <c r="AN528" i="7"/>
  <c r="AN529" i="7"/>
  <c r="AN530" i="7"/>
  <c r="AN531" i="7"/>
  <c r="AN532" i="7"/>
  <c r="AN533" i="7"/>
  <c r="AN534" i="7"/>
  <c r="AN535" i="7"/>
  <c r="AN536" i="7"/>
  <c r="AN537" i="7"/>
  <c r="AN538" i="7"/>
  <c r="AN539" i="7"/>
  <c r="AN540" i="7"/>
  <c r="AN541" i="7"/>
  <c r="AN542" i="7"/>
  <c r="AN543" i="7"/>
  <c r="AN544" i="7"/>
  <c r="AN545" i="7"/>
  <c r="AN546" i="7"/>
  <c r="AN547" i="7"/>
  <c r="AN548" i="7"/>
  <c r="AN549" i="7"/>
  <c r="AN550" i="7"/>
  <c r="AN551" i="7"/>
  <c r="AN552" i="7"/>
  <c r="AN553" i="7"/>
  <c r="AN554" i="7"/>
  <c r="AN555" i="7"/>
  <c r="AN556" i="7"/>
  <c r="AN557" i="7"/>
  <c r="AN558" i="7"/>
  <c r="AN559" i="7"/>
  <c r="AN560" i="7"/>
  <c r="AN561" i="7"/>
  <c r="AN562" i="7"/>
  <c r="AN563" i="7"/>
  <c r="AN564" i="7"/>
  <c r="AN565" i="7"/>
  <c r="AN566" i="7"/>
  <c r="AN567" i="7"/>
  <c r="AN568" i="7"/>
  <c r="AN569" i="7"/>
  <c r="AN570" i="7"/>
  <c r="AN571" i="7"/>
  <c r="AN572" i="7"/>
  <c r="AN573" i="7"/>
  <c r="AN574" i="7"/>
  <c r="AN575" i="7"/>
  <c r="AN576" i="7"/>
  <c r="AN577" i="7"/>
  <c r="AN578" i="7"/>
  <c r="AN579" i="7"/>
  <c r="AN580" i="7"/>
  <c r="AN581" i="7"/>
  <c r="AN582" i="7"/>
  <c r="AN583" i="7"/>
  <c r="AN584" i="7"/>
  <c r="AN585" i="7"/>
  <c r="AN586" i="7"/>
  <c r="AN587" i="7"/>
  <c r="AN588" i="7"/>
  <c r="AN589" i="7"/>
  <c r="AN590" i="7"/>
  <c r="AN591" i="7"/>
  <c r="AN592" i="7"/>
  <c r="AN593" i="7"/>
  <c r="AN594" i="7"/>
  <c r="AN595" i="7"/>
  <c r="AN596" i="7"/>
  <c r="AN597" i="7"/>
  <c r="AN598" i="7"/>
  <c r="AN599" i="7"/>
  <c r="AN600" i="7"/>
  <c r="AN601" i="7"/>
  <c r="AN602" i="7"/>
  <c r="AN603" i="7"/>
  <c r="AN604" i="7"/>
  <c r="AN605" i="7"/>
  <c r="AN606" i="7"/>
  <c r="AN607" i="7"/>
  <c r="AN608" i="7"/>
  <c r="AN609" i="7"/>
  <c r="AN610" i="7"/>
  <c r="AN611" i="7"/>
  <c r="AN612" i="7"/>
  <c r="AN613" i="7"/>
  <c r="AN614" i="7"/>
  <c r="AN615" i="7"/>
  <c r="AN616" i="7"/>
  <c r="AN617" i="7"/>
  <c r="AN618" i="7"/>
  <c r="AN619" i="7"/>
  <c r="AN620" i="7"/>
  <c r="AN621" i="7"/>
  <c r="AN622" i="7"/>
  <c r="AN623" i="7"/>
  <c r="AN624" i="7"/>
  <c r="AN625" i="7"/>
  <c r="AN626" i="7"/>
  <c r="AN627" i="7"/>
  <c r="AN628" i="7"/>
  <c r="AN629" i="7"/>
  <c r="AN630" i="7"/>
  <c r="AN631" i="7"/>
  <c r="AN632" i="7"/>
  <c r="AN633" i="7"/>
  <c r="AN634" i="7"/>
  <c r="AN635" i="7"/>
  <c r="AN636" i="7"/>
  <c r="AN637" i="7"/>
  <c r="AN638" i="7"/>
  <c r="AN639" i="7"/>
  <c r="AN640" i="7"/>
  <c r="AN641" i="7"/>
  <c r="AN642" i="7"/>
  <c r="AN643" i="7"/>
  <c r="AN644" i="7"/>
  <c r="AN645" i="7"/>
  <c r="AN646" i="7"/>
  <c r="AN647" i="7"/>
  <c r="AN648" i="7"/>
  <c r="AN649" i="7"/>
  <c r="AN650" i="7"/>
  <c r="AN651" i="7"/>
  <c r="AN652" i="7"/>
  <c r="AN653" i="7"/>
  <c r="AN654" i="7"/>
  <c r="AN655" i="7"/>
  <c r="AN656" i="7"/>
  <c r="AN657" i="7"/>
  <c r="AN658" i="7"/>
  <c r="AN659" i="7"/>
  <c r="AN660" i="7"/>
  <c r="AN661" i="7"/>
  <c r="AN662" i="7"/>
  <c r="AN663" i="7"/>
  <c r="AN664" i="7"/>
  <c r="AN665" i="7"/>
  <c r="AN666" i="7"/>
  <c r="AN667" i="7"/>
  <c r="AN668" i="7"/>
  <c r="AN669" i="7"/>
  <c r="AN670" i="7"/>
  <c r="AN671" i="7"/>
  <c r="AN672" i="7"/>
  <c r="AN673" i="7"/>
  <c r="AN674" i="7"/>
  <c r="AN675" i="7"/>
  <c r="AN676" i="7"/>
  <c r="AN677" i="7"/>
  <c r="AN678" i="7"/>
  <c r="AN679" i="7"/>
  <c r="AN680" i="7"/>
  <c r="AN681" i="7"/>
  <c r="AN682" i="7"/>
  <c r="AN683" i="7"/>
  <c r="AN684" i="7"/>
  <c r="AN685" i="7"/>
  <c r="AN686" i="7"/>
  <c r="AN687" i="7"/>
  <c r="AN688" i="7"/>
  <c r="AN689" i="7"/>
  <c r="AN690" i="7"/>
  <c r="AN691" i="7"/>
  <c r="AN692" i="7"/>
  <c r="AN693" i="7"/>
  <c r="AN694" i="7"/>
  <c r="AN695" i="7"/>
  <c r="AN696" i="7"/>
  <c r="AN697" i="7"/>
  <c r="AN698" i="7"/>
  <c r="AN699" i="7"/>
  <c r="AN700" i="7"/>
  <c r="AN701" i="7"/>
  <c r="AN702" i="7"/>
  <c r="AN703" i="7"/>
  <c r="AN704" i="7"/>
  <c r="AN705" i="7"/>
  <c r="AN706" i="7"/>
  <c r="AN707" i="7"/>
  <c r="AN708" i="7"/>
  <c r="AN8" i="7"/>
  <c r="AT9" i="7"/>
  <c r="AT10" i="7"/>
  <c r="AT11" i="7"/>
  <c r="AT12" i="7"/>
  <c r="AT13" i="7"/>
  <c r="AT14" i="7"/>
  <c r="AT15" i="7"/>
  <c r="AT16" i="7"/>
  <c r="AT17" i="7"/>
  <c r="AT18" i="7"/>
  <c r="AT19" i="7"/>
  <c r="AT20" i="7"/>
  <c r="AT21" i="7"/>
  <c r="AT22" i="7"/>
  <c r="AT23" i="7"/>
  <c r="AT24" i="7"/>
  <c r="AT25" i="7"/>
  <c r="AT26" i="7"/>
  <c r="AT27" i="7"/>
  <c r="AT28" i="7"/>
  <c r="AT29" i="7"/>
  <c r="AT30" i="7"/>
  <c r="AT31" i="7"/>
  <c r="AT32" i="7"/>
  <c r="AT33" i="7"/>
  <c r="AT34" i="7"/>
  <c r="AT35" i="7"/>
  <c r="AT36" i="7"/>
  <c r="AT37" i="7"/>
  <c r="AT38" i="7"/>
  <c r="AT39" i="7"/>
  <c r="AT40" i="7"/>
  <c r="AT41" i="7"/>
  <c r="AT42" i="7"/>
  <c r="AT43" i="7"/>
  <c r="AT44" i="7"/>
  <c r="AT45" i="7"/>
  <c r="AT46" i="7"/>
  <c r="AT47" i="7"/>
  <c r="AT48" i="7"/>
  <c r="AT49" i="7"/>
  <c r="AT50" i="7"/>
  <c r="AT51" i="7"/>
  <c r="AT52" i="7"/>
  <c r="AT53" i="7"/>
  <c r="AT54" i="7"/>
  <c r="AT55" i="7"/>
  <c r="AT56" i="7"/>
  <c r="AT57" i="7"/>
  <c r="AT58" i="7"/>
  <c r="AT59" i="7"/>
  <c r="AT60" i="7"/>
  <c r="AT61" i="7"/>
  <c r="AT62" i="7"/>
  <c r="AT63" i="7"/>
  <c r="AT64" i="7"/>
  <c r="AT65" i="7"/>
  <c r="AT66" i="7"/>
  <c r="AT67" i="7"/>
  <c r="AT68" i="7"/>
  <c r="AT69" i="7"/>
  <c r="AT70" i="7"/>
  <c r="AT71" i="7"/>
  <c r="AT72" i="7"/>
  <c r="AT73" i="7"/>
  <c r="AT74" i="7"/>
  <c r="AT75" i="7"/>
  <c r="AT76" i="7"/>
  <c r="AT77" i="7"/>
  <c r="AT78" i="7"/>
  <c r="AT79" i="7"/>
  <c r="AT80" i="7"/>
  <c r="AT81" i="7"/>
  <c r="AT82" i="7"/>
  <c r="AT83" i="7"/>
  <c r="AT84" i="7"/>
  <c r="AT85" i="7"/>
  <c r="AT86" i="7"/>
  <c r="AT87" i="7"/>
  <c r="AT88" i="7"/>
  <c r="AT89" i="7"/>
  <c r="AT90" i="7"/>
  <c r="AT91" i="7"/>
  <c r="AT92" i="7"/>
  <c r="AT93" i="7"/>
  <c r="AT94" i="7"/>
  <c r="AT95" i="7"/>
  <c r="AT96" i="7"/>
  <c r="AT97" i="7"/>
  <c r="AT98" i="7"/>
  <c r="AT99" i="7"/>
  <c r="AT100" i="7"/>
  <c r="AT101" i="7"/>
  <c r="AT102" i="7"/>
  <c r="AT103" i="7"/>
  <c r="AT104" i="7"/>
  <c r="AT105" i="7"/>
  <c r="AT106" i="7"/>
  <c r="AT107" i="7"/>
  <c r="AT108" i="7"/>
  <c r="AT109" i="7"/>
  <c r="AT110" i="7"/>
  <c r="AT111" i="7"/>
  <c r="AT112" i="7"/>
  <c r="AT113" i="7"/>
  <c r="AT114" i="7"/>
  <c r="AT115" i="7"/>
  <c r="AT116" i="7"/>
  <c r="AT117" i="7"/>
  <c r="AT118" i="7"/>
  <c r="AT119" i="7"/>
  <c r="AT120" i="7"/>
  <c r="AT121" i="7"/>
  <c r="AT122" i="7"/>
  <c r="AT123" i="7"/>
  <c r="AT124" i="7"/>
  <c r="AT125" i="7"/>
  <c r="AT126" i="7"/>
  <c r="AT127" i="7"/>
  <c r="AT128" i="7"/>
  <c r="AT129" i="7"/>
  <c r="AT130" i="7"/>
  <c r="AT131" i="7"/>
  <c r="AT132" i="7"/>
  <c r="AT133" i="7"/>
  <c r="AT134" i="7"/>
  <c r="AT135" i="7"/>
  <c r="AT136" i="7"/>
  <c r="AT137" i="7"/>
  <c r="AT138" i="7"/>
  <c r="AT139" i="7"/>
  <c r="AT140" i="7"/>
  <c r="AT141" i="7"/>
  <c r="AT142" i="7"/>
  <c r="AT143" i="7"/>
  <c r="AT144" i="7"/>
  <c r="AT145" i="7"/>
  <c r="AT146" i="7"/>
  <c r="AT147" i="7"/>
  <c r="AT148" i="7"/>
  <c r="AT149" i="7"/>
  <c r="AT150" i="7"/>
  <c r="AT151" i="7"/>
  <c r="AT152" i="7"/>
  <c r="AT153" i="7"/>
  <c r="AT154" i="7"/>
  <c r="AT155" i="7"/>
  <c r="AT156" i="7"/>
  <c r="AT157" i="7"/>
  <c r="AT158" i="7"/>
  <c r="AT159" i="7"/>
  <c r="AT160" i="7"/>
  <c r="AT161" i="7"/>
  <c r="AT162" i="7"/>
  <c r="AT163" i="7"/>
  <c r="AT164" i="7"/>
  <c r="AT165" i="7"/>
  <c r="AT166" i="7"/>
  <c r="AT167" i="7"/>
  <c r="AT168" i="7"/>
  <c r="AT169" i="7"/>
  <c r="AT170" i="7"/>
  <c r="AT171" i="7"/>
  <c r="AT172" i="7"/>
  <c r="AT173" i="7"/>
  <c r="AT174" i="7"/>
  <c r="AT175" i="7"/>
  <c r="AT176" i="7"/>
  <c r="AT177" i="7"/>
  <c r="AT178" i="7"/>
  <c r="AT179" i="7"/>
  <c r="AT180" i="7"/>
  <c r="AT181" i="7"/>
  <c r="AT182" i="7"/>
  <c r="AT183" i="7"/>
  <c r="AT184" i="7"/>
  <c r="AT185" i="7"/>
  <c r="AT186" i="7"/>
  <c r="AT187" i="7"/>
  <c r="AT188" i="7"/>
  <c r="AT189" i="7"/>
  <c r="AT190" i="7"/>
  <c r="AT191" i="7"/>
  <c r="AT192" i="7"/>
  <c r="AT193" i="7"/>
  <c r="AT194" i="7"/>
  <c r="AT195" i="7"/>
  <c r="AT196" i="7"/>
  <c r="AT197" i="7"/>
  <c r="AT198" i="7"/>
  <c r="AT199" i="7"/>
  <c r="AT200" i="7"/>
  <c r="AT201" i="7"/>
  <c r="AT202" i="7"/>
  <c r="AT203" i="7"/>
  <c r="AT204" i="7"/>
  <c r="AT205" i="7"/>
  <c r="AT206" i="7"/>
  <c r="AT207" i="7"/>
  <c r="AT208" i="7"/>
  <c r="AT209" i="7"/>
  <c r="AT210" i="7"/>
  <c r="AT211" i="7"/>
  <c r="AT212" i="7"/>
  <c r="AT213" i="7"/>
  <c r="AT214" i="7"/>
  <c r="AT215" i="7"/>
  <c r="AT216" i="7"/>
  <c r="AT217" i="7"/>
  <c r="AT218" i="7"/>
  <c r="AT219" i="7"/>
  <c r="AT220" i="7"/>
  <c r="AT221" i="7"/>
  <c r="AT222" i="7"/>
  <c r="AT223" i="7"/>
  <c r="AT224" i="7"/>
  <c r="AT225" i="7"/>
  <c r="AT226" i="7"/>
  <c r="AT227" i="7"/>
  <c r="AT228" i="7"/>
  <c r="AT229" i="7"/>
  <c r="AT230" i="7"/>
  <c r="AT231" i="7"/>
  <c r="AT232" i="7"/>
  <c r="AT233" i="7"/>
  <c r="AT234" i="7"/>
  <c r="AT235" i="7"/>
  <c r="AT236" i="7"/>
  <c r="AT237" i="7"/>
  <c r="AT238" i="7"/>
  <c r="AT239" i="7"/>
  <c r="AT240" i="7"/>
  <c r="AT241" i="7"/>
  <c r="AT242" i="7"/>
  <c r="AT243" i="7"/>
  <c r="AT244" i="7"/>
  <c r="AT245" i="7"/>
  <c r="AT246" i="7"/>
  <c r="AT247" i="7"/>
  <c r="AT248" i="7"/>
  <c r="AT249" i="7"/>
  <c r="AT250" i="7"/>
  <c r="AT251" i="7"/>
  <c r="AT252" i="7"/>
  <c r="AT253" i="7"/>
  <c r="AT254" i="7"/>
  <c r="AT255" i="7"/>
  <c r="AT256" i="7"/>
  <c r="AT257" i="7"/>
  <c r="AT258" i="7"/>
  <c r="AT259" i="7"/>
  <c r="AT260" i="7"/>
  <c r="AT261" i="7"/>
  <c r="AT262" i="7"/>
  <c r="AT263" i="7"/>
  <c r="AT264" i="7"/>
  <c r="AT265" i="7"/>
  <c r="AT266" i="7"/>
  <c r="AT267" i="7"/>
  <c r="AT268" i="7"/>
  <c r="AT269" i="7"/>
  <c r="AT270" i="7"/>
  <c r="AT271" i="7"/>
  <c r="AT272" i="7"/>
  <c r="AT273" i="7"/>
  <c r="AT274" i="7"/>
  <c r="AT275" i="7"/>
  <c r="AT276" i="7"/>
  <c r="AT277" i="7"/>
  <c r="AT278" i="7"/>
  <c r="AT279" i="7"/>
  <c r="AT280" i="7"/>
  <c r="AT281" i="7"/>
  <c r="AT282" i="7"/>
  <c r="AT283" i="7"/>
  <c r="AT284" i="7"/>
  <c r="AT285" i="7"/>
  <c r="AT286" i="7"/>
  <c r="AT287" i="7"/>
  <c r="AT288" i="7"/>
  <c r="AT289" i="7"/>
  <c r="AT290" i="7"/>
  <c r="AT291" i="7"/>
  <c r="AT292" i="7"/>
  <c r="AT293" i="7"/>
  <c r="AT294" i="7"/>
  <c r="AT295" i="7"/>
  <c r="AT296" i="7"/>
  <c r="AT297" i="7"/>
  <c r="AT298" i="7"/>
  <c r="AT299" i="7"/>
  <c r="AT300" i="7"/>
  <c r="AT301" i="7"/>
  <c r="AT302" i="7"/>
  <c r="AT303" i="7"/>
  <c r="AT304" i="7"/>
  <c r="AT305" i="7"/>
  <c r="AT306" i="7"/>
  <c r="AT307" i="7"/>
  <c r="AT308" i="7"/>
  <c r="AT309" i="7"/>
  <c r="AT310" i="7"/>
  <c r="AT311" i="7"/>
  <c r="AT312" i="7"/>
  <c r="AT313" i="7"/>
  <c r="AT314" i="7"/>
  <c r="AT315" i="7"/>
  <c r="AT316" i="7"/>
  <c r="AT317" i="7"/>
  <c r="AT318" i="7"/>
  <c r="AT319" i="7"/>
  <c r="AT320" i="7"/>
  <c r="AT321" i="7"/>
  <c r="AT322" i="7"/>
  <c r="AT323" i="7"/>
  <c r="AT324" i="7"/>
  <c r="AT325" i="7"/>
  <c r="AT326" i="7"/>
  <c r="AT327" i="7"/>
  <c r="AT328" i="7"/>
  <c r="AT329" i="7"/>
  <c r="AT330" i="7"/>
  <c r="AT331" i="7"/>
  <c r="AT332" i="7"/>
  <c r="AT333" i="7"/>
  <c r="AT334" i="7"/>
  <c r="AT335" i="7"/>
  <c r="AT336" i="7"/>
  <c r="AT337" i="7"/>
  <c r="AT338" i="7"/>
  <c r="AT339" i="7"/>
  <c r="AT340" i="7"/>
  <c r="AT341" i="7"/>
  <c r="AT342" i="7"/>
  <c r="AT343" i="7"/>
  <c r="AT344" i="7"/>
  <c r="AT345" i="7"/>
  <c r="AT346" i="7"/>
  <c r="AT347" i="7"/>
  <c r="AT348" i="7"/>
  <c r="AT349" i="7"/>
  <c r="AT350" i="7"/>
  <c r="AT351" i="7"/>
  <c r="AT352" i="7"/>
  <c r="AT353" i="7"/>
  <c r="AT354" i="7"/>
  <c r="AT355" i="7"/>
  <c r="AT356" i="7"/>
  <c r="AT357" i="7"/>
  <c r="AT358" i="7"/>
  <c r="AT359" i="7"/>
  <c r="AT360" i="7"/>
  <c r="AT361" i="7"/>
  <c r="AT362" i="7"/>
  <c r="AT363" i="7"/>
  <c r="AT364" i="7"/>
  <c r="AT365" i="7"/>
  <c r="AT366" i="7"/>
  <c r="AT367" i="7"/>
  <c r="AT368" i="7"/>
  <c r="AT369" i="7"/>
  <c r="AT370" i="7"/>
  <c r="AT371" i="7"/>
  <c r="AT372" i="7"/>
  <c r="AT373" i="7"/>
  <c r="AT374" i="7"/>
  <c r="AT375" i="7"/>
  <c r="AT376" i="7"/>
  <c r="AT377" i="7"/>
  <c r="AT378" i="7"/>
  <c r="AT379" i="7"/>
  <c r="AT380" i="7"/>
  <c r="AT381" i="7"/>
  <c r="AT382" i="7"/>
  <c r="AT383" i="7"/>
  <c r="AT384" i="7"/>
  <c r="AT385" i="7"/>
  <c r="AT386" i="7"/>
  <c r="AT387" i="7"/>
  <c r="AT388" i="7"/>
  <c r="AT389" i="7"/>
  <c r="AT390" i="7"/>
  <c r="AT391" i="7"/>
  <c r="AT392" i="7"/>
  <c r="AT393" i="7"/>
  <c r="AT394" i="7"/>
  <c r="AT395" i="7"/>
  <c r="AT396" i="7"/>
  <c r="AT397" i="7"/>
  <c r="AT398" i="7"/>
  <c r="AT399" i="7"/>
  <c r="AT400" i="7"/>
  <c r="AT401" i="7"/>
  <c r="AT402" i="7"/>
  <c r="AT403" i="7"/>
  <c r="AT404" i="7"/>
  <c r="AT405" i="7"/>
  <c r="AT406" i="7"/>
  <c r="AT407" i="7"/>
  <c r="AT408" i="7"/>
  <c r="AT409" i="7"/>
  <c r="AT410" i="7"/>
  <c r="AT411" i="7"/>
  <c r="AT412" i="7"/>
  <c r="AT413" i="7"/>
  <c r="AT414" i="7"/>
  <c r="AT415" i="7"/>
  <c r="AT416" i="7"/>
  <c r="AT417" i="7"/>
  <c r="AT418" i="7"/>
  <c r="AT419" i="7"/>
  <c r="AT420" i="7"/>
  <c r="AT421" i="7"/>
  <c r="AT422" i="7"/>
  <c r="AT423" i="7"/>
  <c r="AT424" i="7"/>
  <c r="AT425" i="7"/>
  <c r="AT426" i="7"/>
  <c r="AT427" i="7"/>
  <c r="AT428" i="7"/>
  <c r="AT429" i="7"/>
  <c r="AT430" i="7"/>
  <c r="AT431" i="7"/>
  <c r="AT432" i="7"/>
  <c r="AT433" i="7"/>
  <c r="AT434" i="7"/>
  <c r="AT435" i="7"/>
  <c r="AT436" i="7"/>
  <c r="AT437" i="7"/>
  <c r="AT438" i="7"/>
  <c r="AT439" i="7"/>
  <c r="AT440" i="7"/>
  <c r="AT441" i="7"/>
  <c r="AT442" i="7"/>
  <c r="AT443" i="7"/>
  <c r="AT444" i="7"/>
  <c r="AT445" i="7"/>
  <c r="AT446" i="7"/>
  <c r="AT447" i="7"/>
  <c r="AT448" i="7"/>
  <c r="AT449" i="7"/>
  <c r="AT450" i="7"/>
  <c r="AT451" i="7"/>
  <c r="AT452" i="7"/>
  <c r="AT453" i="7"/>
  <c r="AT454" i="7"/>
  <c r="AT455" i="7"/>
  <c r="AT456" i="7"/>
  <c r="AT457" i="7"/>
  <c r="AT458" i="7"/>
  <c r="AT459" i="7"/>
  <c r="AT460" i="7"/>
  <c r="AT461" i="7"/>
  <c r="AT462" i="7"/>
  <c r="AT463" i="7"/>
  <c r="AT464" i="7"/>
  <c r="AT465" i="7"/>
  <c r="AT466" i="7"/>
  <c r="AT467" i="7"/>
  <c r="AT468" i="7"/>
  <c r="AT469" i="7"/>
  <c r="AT470" i="7"/>
  <c r="AT471" i="7"/>
  <c r="AT472" i="7"/>
  <c r="AT473" i="7"/>
  <c r="AT474" i="7"/>
  <c r="AT475" i="7"/>
  <c r="AT476" i="7"/>
  <c r="AT477" i="7"/>
  <c r="AT478" i="7"/>
  <c r="AT479" i="7"/>
  <c r="AT480" i="7"/>
  <c r="AT481" i="7"/>
  <c r="AT482" i="7"/>
  <c r="AT483" i="7"/>
  <c r="AT484" i="7"/>
  <c r="AT485" i="7"/>
  <c r="AT486" i="7"/>
  <c r="AT487" i="7"/>
  <c r="AT488" i="7"/>
  <c r="AT489" i="7"/>
  <c r="AT490" i="7"/>
  <c r="AT491" i="7"/>
  <c r="AT492" i="7"/>
  <c r="AT493" i="7"/>
  <c r="AT494" i="7"/>
  <c r="AT495" i="7"/>
  <c r="AT496" i="7"/>
  <c r="AT497" i="7"/>
  <c r="AT498" i="7"/>
  <c r="AT499" i="7"/>
  <c r="AT500" i="7"/>
  <c r="AT501" i="7"/>
  <c r="AT502" i="7"/>
  <c r="AT503" i="7"/>
  <c r="AT504" i="7"/>
  <c r="AT505" i="7"/>
  <c r="AT506" i="7"/>
  <c r="AT507" i="7"/>
  <c r="AT508" i="7"/>
  <c r="AT509" i="7"/>
  <c r="AT510" i="7"/>
  <c r="AT511" i="7"/>
  <c r="AT512" i="7"/>
  <c r="AT513" i="7"/>
  <c r="AT514" i="7"/>
  <c r="AT515" i="7"/>
  <c r="AT516" i="7"/>
  <c r="AT517" i="7"/>
  <c r="AT518" i="7"/>
  <c r="AT519" i="7"/>
  <c r="AT520" i="7"/>
  <c r="AT521" i="7"/>
  <c r="AT522" i="7"/>
  <c r="AT523" i="7"/>
  <c r="AT524" i="7"/>
  <c r="AT525" i="7"/>
  <c r="AT526" i="7"/>
  <c r="AT527" i="7"/>
  <c r="AT528" i="7"/>
  <c r="AT529" i="7"/>
  <c r="AT530" i="7"/>
  <c r="AT531" i="7"/>
  <c r="AT532" i="7"/>
  <c r="AT533" i="7"/>
  <c r="AT534" i="7"/>
  <c r="AT535" i="7"/>
  <c r="AT536" i="7"/>
  <c r="AT537" i="7"/>
  <c r="AT538" i="7"/>
  <c r="AT539" i="7"/>
  <c r="AT540" i="7"/>
  <c r="AT541" i="7"/>
  <c r="AT542" i="7"/>
  <c r="AT543" i="7"/>
  <c r="AT544" i="7"/>
  <c r="AT545" i="7"/>
  <c r="AT546" i="7"/>
  <c r="AT547" i="7"/>
  <c r="AT548" i="7"/>
  <c r="AT549" i="7"/>
  <c r="AT550" i="7"/>
  <c r="AT551" i="7"/>
  <c r="AT552" i="7"/>
  <c r="AT553" i="7"/>
  <c r="AT554" i="7"/>
  <c r="AT555" i="7"/>
  <c r="AT556" i="7"/>
  <c r="AT557" i="7"/>
  <c r="AT558" i="7"/>
  <c r="AT559" i="7"/>
  <c r="AT560" i="7"/>
  <c r="AT561" i="7"/>
  <c r="AT562" i="7"/>
  <c r="AT563" i="7"/>
  <c r="AT564" i="7"/>
  <c r="AT565" i="7"/>
  <c r="AT566" i="7"/>
  <c r="AT567" i="7"/>
  <c r="AT568" i="7"/>
  <c r="AT569" i="7"/>
  <c r="AT570" i="7"/>
  <c r="AT571" i="7"/>
  <c r="AT572" i="7"/>
  <c r="AT573" i="7"/>
  <c r="AT574" i="7"/>
  <c r="AT575" i="7"/>
  <c r="AT576" i="7"/>
  <c r="AT577" i="7"/>
  <c r="AT578" i="7"/>
  <c r="AT579" i="7"/>
  <c r="AT580" i="7"/>
  <c r="AT581" i="7"/>
  <c r="AT582" i="7"/>
  <c r="AT583" i="7"/>
  <c r="AT584" i="7"/>
  <c r="AT585" i="7"/>
  <c r="AT586" i="7"/>
  <c r="AT587" i="7"/>
  <c r="AT588" i="7"/>
  <c r="AT589" i="7"/>
  <c r="AT590" i="7"/>
  <c r="AT591" i="7"/>
  <c r="AT592" i="7"/>
  <c r="AT593" i="7"/>
  <c r="AT594" i="7"/>
  <c r="AT595" i="7"/>
  <c r="AT596" i="7"/>
  <c r="AT597" i="7"/>
  <c r="AT598" i="7"/>
  <c r="AT599" i="7"/>
  <c r="AT600" i="7"/>
  <c r="AT601" i="7"/>
  <c r="AT602" i="7"/>
  <c r="AT603" i="7"/>
  <c r="AT604" i="7"/>
  <c r="AT605" i="7"/>
  <c r="AT606" i="7"/>
  <c r="AT607" i="7"/>
  <c r="AT608" i="7"/>
  <c r="AT609" i="7"/>
  <c r="AT610" i="7"/>
  <c r="AT611" i="7"/>
  <c r="AT612" i="7"/>
  <c r="AT613" i="7"/>
  <c r="AT614" i="7"/>
  <c r="AT615" i="7"/>
  <c r="AT616" i="7"/>
  <c r="AT617" i="7"/>
  <c r="AT618" i="7"/>
  <c r="AT619" i="7"/>
  <c r="AT620" i="7"/>
  <c r="AT621" i="7"/>
  <c r="AT622" i="7"/>
  <c r="AT623" i="7"/>
  <c r="AT624" i="7"/>
  <c r="AT625" i="7"/>
  <c r="AT626" i="7"/>
  <c r="AT627" i="7"/>
  <c r="AT628" i="7"/>
  <c r="AT629" i="7"/>
  <c r="AT630" i="7"/>
  <c r="AT631" i="7"/>
  <c r="AT632" i="7"/>
  <c r="AT633" i="7"/>
  <c r="AT634" i="7"/>
  <c r="AT635" i="7"/>
  <c r="AT636" i="7"/>
  <c r="AT637" i="7"/>
  <c r="AT638" i="7"/>
  <c r="AT639" i="7"/>
  <c r="AT640" i="7"/>
  <c r="AT641" i="7"/>
  <c r="AT642" i="7"/>
  <c r="AT643" i="7"/>
  <c r="AT644" i="7"/>
  <c r="AT645" i="7"/>
  <c r="AT646" i="7"/>
  <c r="AT647" i="7"/>
  <c r="AT648" i="7"/>
  <c r="AT649" i="7"/>
  <c r="AT650" i="7"/>
  <c r="AT651" i="7"/>
  <c r="AT652" i="7"/>
  <c r="AT653" i="7"/>
  <c r="AT654" i="7"/>
  <c r="AT655" i="7"/>
  <c r="AT656" i="7"/>
  <c r="AT657" i="7"/>
  <c r="AT658" i="7"/>
  <c r="AT659" i="7"/>
  <c r="AT660" i="7"/>
  <c r="AT661" i="7"/>
  <c r="AT662" i="7"/>
  <c r="AT663" i="7"/>
  <c r="AT664" i="7"/>
  <c r="AT665" i="7"/>
  <c r="AT666" i="7"/>
  <c r="AT667" i="7"/>
  <c r="AT668" i="7"/>
  <c r="AT669" i="7"/>
  <c r="AT670" i="7"/>
  <c r="AT671" i="7"/>
  <c r="AT672" i="7"/>
  <c r="AT673" i="7"/>
  <c r="AT674" i="7"/>
  <c r="AT675" i="7"/>
  <c r="AT676" i="7"/>
  <c r="AT677" i="7"/>
  <c r="AT678" i="7"/>
  <c r="AT679" i="7"/>
  <c r="AT680" i="7"/>
  <c r="AT681" i="7"/>
  <c r="AT682" i="7"/>
  <c r="AT683" i="7"/>
  <c r="AT684" i="7"/>
  <c r="AT685" i="7"/>
  <c r="AT686" i="7"/>
  <c r="AT687" i="7"/>
  <c r="AT688" i="7"/>
  <c r="AT689" i="7"/>
  <c r="AT690" i="7"/>
  <c r="AT691" i="7"/>
  <c r="AT692" i="7"/>
  <c r="AT693" i="7"/>
  <c r="AT694" i="7"/>
  <c r="AT695" i="7"/>
  <c r="AT696" i="7"/>
  <c r="AT697" i="7"/>
  <c r="AT698" i="7"/>
  <c r="AT699" i="7"/>
  <c r="AT700" i="7"/>
  <c r="AT701" i="7"/>
  <c r="AT702" i="7"/>
  <c r="AT703" i="7"/>
  <c r="AT704" i="7"/>
  <c r="AT705" i="7"/>
  <c r="AT706" i="7"/>
  <c r="AT707" i="7"/>
  <c r="AT708" i="7"/>
  <c r="AT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4" i="7"/>
  <c r="AO45" i="7"/>
  <c r="AO46" i="7"/>
  <c r="AO47" i="7"/>
  <c r="AO48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88" i="7"/>
  <c r="AO89" i="7"/>
  <c r="AO90" i="7"/>
  <c r="AO91" i="7"/>
  <c r="AO92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132" i="7"/>
  <c r="AO133" i="7"/>
  <c r="AO134" i="7"/>
  <c r="AO135" i="7"/>
  <c r="AO136" i="7"/>
  <c r="AO137" i="7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76" i="7"/>
  <c r="AO177" i="7"/>
  <c r="AO178" i="7"/>
  <c r="AO179" i="7"/>
  <c r="AO180" i="7"/>
  <c r="AO181" i="7"/>
  <c r="AO182" i="7"/>
  <c r="AO183" i="7"/>
  <c r="AO184" i="7"/>
  <c r="AO185" i="7"/>
  <c r="AO186" i="7"/>
  <c r="AO187" i="7"/>
  <c r="AO188" i="7"/>
  <c r="AO189" i="7"/>
  <c r="AO190" i="7"/>
  <c r="AO191" i="7"/>
  <c r="AO192" i="7"/>
  <c r="AO193" i="7"/>
  <c r="AO194" i="7"/>
  <c r="AO195" i="7"/>
  <c r="AO196" i="7"/>
  <c r="AO197" i="7"/>
  <c r="AO198" i="7"/>
  <c r="AO199" i="7"/>
  <c r="AO200" i="7"/>
  <c r="AO201" i="7"/>
  <c r="AO202" i="7"/>
  <c r="AO203" i="7"/>
  <c r="AO204" i="7"/>
  <c r="AO205" i="7"/>
  <c r="AO206" i="7"/>
  <c r="AO207" i="7"/>
  <c r="AO208" i="7"/>
  <c r="AO209" i="7"/>
  <c r="AO210" i="7"/>
  <c r="AO211" i="7"/>
  <c r="AO212" i="7"/>
  <c r="AO213" i="7"/>
  <c r="AO214" i="7"/>
  <c r="AO215" i="7"/>
  <c r="AO216" i="7"/>
  <c r="AO217" i="7"/>
  <c r="AO218" i="7"/>
  <c r="AO219" i="7"/>
  <c r="AO220" i="7"/>
  <c r="AO221" i="7"/>
  <c r="AO222" i="7"/>
  <c r="AO223" i="7"/>
  <c r="AO224" i="7"/>
  <c r="AO225" i="7"/>
  <c r="AO226" i="7"/>
  <c r="AO227" i="7"/>
  <c r="AO228" i="7"/>
  <c r="AO229" i="7"/>
  <c r="AO230" i="7"/>
  <c r="AO231" i="7"/>
  <c r="AO232" i="7"/>
  <c r="AO233" i="7"/>
  <c r="AO234" i="7"/>
  <c r="AO235" i="7"/>
  <c r="AO236" i="7"/>
  <c r="AO237" i="7"/>
  <c r="AO238" i="7"/>
  <c r="AO239" i="7"/>
  <c r="AO240" i="7"/>
  <c r="AO241" i="7"/>
  <c r="AO242" i="7"/>
  <c r="AO243" i="7"/>
  <c r="AO244" i="7"/>
  <c r="AO245" i="7"/>
  <c r="AO246" i="7"/>
  <c r="AO247" i="7"/>
  <c r="AO248" i="7"/>
  <c r="AO249" i="7"/>
  <c r="AO250" i="7"/>
  <c r="AO251" i="7"/>
  <c r="AO252" i="7"/>
  <c r="AO253" i="7"/>
  <c r="AO254" i="7"/>
  <c r="AO255" i="7"/>
  <c r="AO256" i="7"/>
  <c r="AO257" i="7"/>
  <c r="AO258" i="7"/>
  <c r="AO259" i="7"/>
  <c r="AO260" i="7"/>
  <c r="AO261" i="7"/>
  <c r="AO262" i="7"/>
  <c r="AO263" i="7"/>
  <c r="AO264" i="7"/>
  <c r="AO265" i="7"/>
  <c r="AO266" i="7"/>
  <c r="AO267" i="7"/>
  <c r="AO268" i="7"/>
  <c r="AO269" i="7"/>
  <c r="AO270" i="7"/>
  <c r="AO271" i="7"/>
  <c r="AO272" i="7"/>
  <c r="AO273" i="7"/>
  <c r="AO274" i="7"/>
  <c r="AO275" i="7"/>
  <c r="AO276" i="7"/>
  <c r="AO277" i="7"/>
  <c r="AO278" i="7"/>
  <c r="AO279" i="7"/>
  <c r="AO280" i="7"/>
  <c r="AO281" i="7"/>
  <c r="AO282" i="7"/>
  <c r="AO283" i="7"/>
  <c r="AO284" i="7"/>
  <c r="AO285" i="7"/>
  <c r="AO286" i="7"/>
  <c r="AO287" i="7"/>
  <c r="AO288" i="7"/>
  <c r="AO289" i="7"/>
  <c r="AO290" i="7"/>
  <c r="AO291" i="7"/>
  <c r="AO292" i="7"/>
  <c r="AO293" i="7"/>
  <c r="AO294" i="7"/>
  <c r="AO295" i="7"/>
  <c r="AO296" i="7"/>
  <c r="AO297" i="7"/>
  <c r="AO298" i="7"/>
  <c r="AO299" i="7"/>
  <c r="AO300" i="7"/>
  <c r="AO301" i="7"/>
  <c r="AO302" i="7"/>
  <c r="AO303" i="7"/>
  <c r="AO304" i="7"/>
  <c r="AO305" i="7"/>
  <c r="AO306" i="7"/>
  <c r="AO307" i="7"/>
  <c r="AO308" i="7"/>
  <c r="AO309" i="7"/>
  <c r="AO310" i="7"/>
  <c r="AO311" i="7"/>
  <c r="AO312" i="7"/>
  <c r="AO313" i="7"/>
  <c r="AO314" i="7"/>
  <c r="AO315" i="7"/>
  <c r="AO316" i="7"/>
  <c r="AO317" i="7"/>
  <c r="AO318" i="7"/>
  <c r="AO319" i="7"/>
  <c r="AO320" i="7"/>
  <c r="AO321" i="7"/>
  <c r="AO322" i="7"/>
  <c r="AO323" i="7"/>
  <c r="AO324" i="7"/>
  <c r="AO325" i="7"/>
  <c r="AO326" i="7"/>
  <c r="AO327" i="7"/>
  <c r="AO328" i="7"/>
  <c r="AO329" i="7"/>
  <c r="AO330" i="7"/>
  <c r="AO331" i="7"/>
  <c r="AO332" i="7"/>
  <c r="AO333" i="7"/>
  <c r="AO334" i="7"/>
  <c r="AO335" i="7"/>
  <c r="AO336" i="7"/>
  <c r="AO337" i="7"/>
  <c r="AO338" i="7"/>
  <c r="AO339" i="7"/>
  <c r="AO340" i="7"/>
  <c r="AO341" i="7"/>
  <c r="AO342" i="7"/>
  <c r="AO343" i="7"/>
  <c r="AO344" i="7"/>
  <c r="AO345" i="7"/>
  <c r="AO346" i="7"/>
  <c r="AO347" i="7"/>
  <c r="AO348" i="7"/>
  <c r="AO349" i="7"/>
  <c r="AO350" i="7"/>
  <c r="AO351" i="7"/>
  <c r="AO352" i="7"/>
  <c r="AO353" i="7"/>
  <c r="AO354" i="7"/>
  <c r="AO355" i="7"/>
  <c r="AO356" i="7"/>
  <c r="AO357" i="7"/>
  <c r="AO358" i="7"/>
  <c r="AO359" i="7"/>
  <c r="AO360" i="7"/>
  <c r="AO361" i="7"/>
  <c r="AO362" i="7"/>
  <c r="AO363" i="7"/>
  <c r="AO364" i="7"/>
  <c r="AO365" i="7"/>
  <c r="AO366" i="7"/>
  <c r="AO367" i="7"/>
  <c r="AO368" i="7"/>
  <c r="AO369" i="7"/>
  <c r="AO370" i="7"/>
  <c r="AO371" i="7"/>
  <c r="AO372" i="7"/>
  <c r="AO373" i="7"/>
  <c r="AO374" i="7"/>
  <c r="AO375" i="7"/>
  <c r="AO376" i="7"/>
  <c r="AO377" i="7"/>
  <c r="AO378" i="7"/>
  <c r="AO379" i="7"/>
  <c r="AO380" i="7"/>
  <c r="AO381" i="7"/>
  <c r="AO382" i="7"/>
  <c r="AO383" i="7"/>
  <c r="AO384" i="7"/>
  <c r="AO385" i="7"/>
  <c r="AO386" i="7"/>
  <c r="AO387" i="7"/>
  <c r="AO388" i="7"/>
  <c r="AO389" i="7"/>
  <c r="AO390" i="7"/>
  <c r="AO391" i="7"/>
  <c r="AO392" i="7"/>
  <c r="AO393" i="7"/>
  <c r="AO394" i="7"/>
  <c r="AO395" i="7"/>
  <c r="AO396" i="7"/>
  <c r="AO397" i="7"/>
  <c r="AO398" i="7"/>
  <c r="AO399" i="7"/>
  <c r="AO400" i="7"/>
  <c r="AO401" i="7"/>
  <c r="AO402" i="7"/>
  <c r="AO403" i="7"/>
  <c r="AO404" i="7"/>
  <c r="AO405" i="7"/>
  <c r="AO406" i="7"/>
  <c r="AO407" i="7"/>
  <c r="AO408" i="7"/>
  <c r="AO409" i="7"/>
  <c r="AO410" i="7"/>
  <c r="AO411" i="7"/>
  <c r="AO412" i="7"/>
  <c r="AO413" i="7"/>
  <c r="AO414" i="7"/>
  <c r="AO415" i="7"/>
  <c r="AO416" i="7"/>
  <c r="AO417" i="7"/>
  <c r="AO418" i="7"/>
  <c r="AO419" i="7"/>
  <c r="AO420" i="7"/>
  <c r="AO421" i="7"/>
  <c r="AO422" i="7"/>
  <c r="AO423" i="7"/>
  <c r="AO424" i="7"/>
  <c r="AO425" i="7"/>
  <c r="AO426" i="7"/>
  <c r="AO427" i="7"/>
  <c r="AO428" i="7"/>
  <c r="AO429" i="7"/>
  <c r="AO430" i="7"/>
  <c r="AO431" i="7"/>
  <c r="AO432" i="7"/>
  <c r="AO433" i="7"/>
  <c r="AO434" i="7"/>
  <c r="AO435" i="7"/>
  <c r="AO436" i="7"/>
  <c r="AO437" i="7"/>
  <c r="AO438" i="7"/>
  <c r="AO439" i="7"/>
  <c r="AO440" i="7"/>
  <c r="AO441" i="7"/>
  <c r="AO442" i="7"/>
  <c r="AO443" i="7"/>
  <c r="AO444" i="7"/>
  <c r="AO445" i="7"/>
  <c r="AO446" i="7"/>
  <c r="AO447" i="7"/>
  <c r="AO448" i="7"/>
  <c r="AO449" i="7"/>
  <c r="AO450" i="7"/>
  <c r="AO451" i="7"/>
  <c r="AO452" i="7"/>
  <c r="AO453" i="7"/>
  <c r="AO454" i="7"/>
  <c r="AO455" i="7"/>
  <c r="AO456" i="7"/>
  <c r="AO457" i="7"/>
  <c r="AO458" i="7"/>
  <c r="AO459" i="7"/>
  <c r="AO460" i="7"/>
  <c r="AO461" i="7"/>
  <c r="AO462" i="7"/>
  <c r="AO463" i="7"/>
  <c r="AO464" i="7"/>
  <c r="AO465" i="7"/>
  <c r="AO466" i="7"/>
  <c r="AO467" i="7"/>
  <c r="AO468" i="7"/>
  <c r="AO469" i="7"/>
  <c r="AO470" i="7"/>
  <c r="AO471" i="7"/>
  <c r="AO472" i="7"/>
  <c r="AO473" i="7"/>
  <c r="AO474" i="7"/>
  <c r="AO475" i="7"/>
  <c r="AO476" i="7"/>
  <c r="AO477" i="7"/>
  <c r="AO478" i="7"/>
  <c r="AO479" i="7"/>
  <c r="AO480" i="7"/>
  <c r="AO481" i="7"/>
  <c r="AO482" i="7"/>
  <c r="AO483" i="7"/>
  <c r="AO484" i="7"/>
  <c r="AO485" i="7"/>
  <c r="AO486" i="7"/>
  <c r="AO487" i="7"/>
  <c r="AO488" i="7"/>
  <c r="AO489" i="7"/>
  <c r="AO490" i="7"/>
  <c r="AO491" i="7"/>
  <c r="AO492" i="7"/>
  <c r="AO493" i="7"/>
  <c r="AO494" i="7"/>
  <c r="AO495" i="7"/>
  <c r="AO496" i="7"/>
  <c r="AO497" i="7"/>
  <c r="AO498" i="7"/>
  <c r="AO499" i="7"/>
  <c r="AO500" i="7"/>
  <c r="AO501" i="7"/>
  <c r="AO502" i="7"/>
  <c r="AO503" i="7"/>
  <c r="AO504" i="7"/>
  <c r="AO505" i="7"/>
  <c r="AO506" i="7"/>
  <c r="AO507" i="7"/>
  <c r="AO508" i="7"/>
  <c r="AO509" i="7"/>
  <c r="AO510" i="7"/>
  <c r="AO511" i="7"/>
  <c r="AO512" i="7"/>
  <c r="AO513" i="7"/>
  <c r="AO514" i="7"/>
  <c r="AO515" i="7"/>
  <c r="AO516" i="7"/>
  <c r="AO517" i="7"/>
  <c r="AO518" i="7"/>
  <c r="AO519" i="7"/>
  <c r="AO520" i="7"/>
  <c r="AO521" i="7"/>
  <c r="AO522" i="7"/>
  <c r="AO523" i="7"/>
  <c r="AO524" i="7"/>
  <c r="AO525" i="7"/>
  <c r="AO526" i="7"/>
  <c r="AO527" i="7"/>
  <c r="AO528" i="7"/>
  <c r="AO529" i="7"/>
  <c r="AO530" i="7"/>
  <c r="AO531" i="7"/>
  <c r="AO532" i="7"/>
  <c r="AO533" i="7"/>
  <c r="AO534" i="7"/>
  <c r="AO535" i="7"/>
  <c r="AO536" i="7"/>
  <c r="AO537" i="7"/>
  <c r="AO538" i="7"/>
  <c r="AO539" i="7"/>
  <c r="AO540" i="7"/>
  <c r="AO541" i="7"/>
  <c r="AO542" i="7"/>
  <c r="AO543" i="7"/>
  <c r="AO544" i="7"/>
  <c r="AO545" i="7"/>
  <c r="AO546" i="7"/>
  <c r="AO547" i="7"/>
  <c r="AO548" i="7"/>
  <c r="AO549" i="7"/>
  <c r="AO550" i="7"/>
  <c r="AO551" i="7"/>
  <c r="AO552" i="7"/>
  <c r="AO553" i="7"/>
  <c r="AO554" i="7"/>
  <c r="AO555" i="7"/>
  <c r="AO556" i="7"/>
  <c r="AO557" i="7"/>
  <c r="AO558" i="7"/>
  <c r="AO559" i="7"/>
  <c r="AO560" i="7"/>
  <c r="AO561" i="7"/>
  <c r="AO562" i="7"/>
  <c r="AO563" i="7"/>
  <c r="AO564" i="7"/>
  <c r="AO565" i="7"/>
  <c r="AO566" i="7"/>
  <c r="AO567" i="7"/>
  <c r="AO568" i="7"/>
  <c r="AO569" i="7"/>
  <c r="AO570" i="7"/>
  <c r="AO571" i="7"/>
  <c r="AO572" i="7"/>
  <c r="AO573" i="7"/>
  <c r="AO574" i="7"/>
  <c r="AO575" i="7"/>
  <c r="AO576" i="7"/>
  <c r="AO577" i="7"/>
  <c r="AO578" i="7"/>
  <c r="AO579" i="7"/>
  <c r="AO580" i="7"/>
  <c r="AO581" i="7"/>
  <c r="AO582" i="7"/>
  <c r="AO583" i="7"/>
  <c r="AO584" i="7"/>
  <c r="AO585" i="7"/>
  <c r="AO586" i="7"/>
  <c r="AO587" i="7"/>
  <c r="AO588" i="7"/>
  <c r="AO589" i="7"/>
  <c r="AO590" i="7"/>
  <c r="AO591" i="7"/>
  <c r="AO592" i="7"/>
  <c r="AO593" i="7"/>
  <c r="AO594" i="7"/>
  <c r="AO595" i="7"/>
  <c r="AO596" i="7"/>
  <c r="AO597" i="7"/>
  <c r="AO598" i="7"/>
  <c r="AO599" i="7"/>
  <c r="AO600" i="7"/>
  <c r="AO601" i="7"/>
  <c r="AO602" i="7"/>
  <c r="AO603" i="7"/>
  <c r="AO604" i="7"/>
  <c r="AO605" i="7"/>
  <c r="AO606" i="7"/>
  <c r="AO607" i="7"/>
  <c r="AO608" i="7"/>
  <c r="AO609" i="7"/>
  <c r="AO610" i="7"/>
  <c r="AO611" i="7"/>
  <c r="AO612" i="7"/>
  <c r="AO613" i="7"/>
  <c r="AO614" i="7"/>
  <c r="AO615" i="7"/>
  <c r="AO616" i="7"/>
  <c r="AO617" i="7"/>
  <c r="AO618" i="7"/>
  <c r="AO619" i="7"/>
  <c r="AO620" i="7"/>
  <c r="AO621" i="7"/>
  <c r="AO622" i="7"/>
  <c r="AO623" i="7"/>
  <c r="AO624" i="7"/>
  <c r="AO625" i="7"/>
  <c r="AO626" i="7"/>
  <c r="AO627" i="7"/>
  <c r="AO628" i="7"/>
  <c r="AO629" i="7"/>
  <c r="AO630" i="7"/>
  <c r="AO631" i="7"/>
  <c r="AO632" i="7"/>
  <c r="AO633" i="7"/>
  <c r="AO634" i="7"/>
  <c r="AO635" i="7"/>
  <c r="AO636" i="7"/>
  <c r="AO637" i="7"/>
  <c r="AO638" i="7"/>
  <c r="AO639" i="7"/>
  <c r="AO640" i="7"/>
  <c r="AO641" i="7"/>
  <c r="AO642" i="7"/>
  <c r="AO643" i="7"/>
  <c r="AO644" i="7"/>
  <c r="AO645" i="7"/>
  <c r="AO646" i="7"/>
  <c r="AO647" i="7"/>
  <c r="AO648" i="7"/>
  <c r="AO649" i="7"/>
  <c r="AO650" i="7"/>
  <c r="AO651" i="7"/>
  <c r="AO652" i="7"/>
  <c r="AO653" i="7"/>
  <c r="AO654" i="7"/>
  <c r="AO655" i="7"/>
  <c r="AO656" i="7"/>
  <c r="AO657" i="7"/>
  <c r="AO658" i="7"/>
  <c r="AO659" i="7"/>
  <c r="AO660" i="7"/>
  <c r="AO661" i="7"/>
  <c r="AO662" i="7"/>
  <c r="AO663" i="7"/>
  <c r="AO664" i="7"/>
  <c r="AO665" i="7"/>
  <c r="AO666" i="7"/>
  <c r="AO667" i="7"/>
  <c r="AO668" i="7"/>
  <c r="AO669" i="7"/>
  <c r="AO670" i="7"/>
  <c r="AO671" i="7"/>
  <c r="AO672" i="7"/>
  <c r="AO673" i="7"/>
  <c r="AO674" i="7"/>
  <c r="AO675" i="7"/>
  <c r="AO676" i="7"/>
  <c r="AO677" i="7"/>
  <c r="AO678" i="7"/>
  <c r="AO679" i="7"/>
  <c r="AO680" i="7"/>
  <c r="AO681" i="7"/>
  <c r="AO682" i="7"/>
  <c r="AO683" i="7"/>
  <c r="AO684" i="7"/>
  <c r="AO685" i="7"/>
  <c r="AO686" i="7"/>
  <c r="AO687" i="7"/>
  <c r="AO688" i="7"/>
  <c r="AO689" i="7"/>
  <c r="AO690" i="7"/>
  <c r="AO691" i="7"/>
  <c r="AO692" i="7"/>
  <c r="AO693" i="7"/>
  <c r="AO694" i="7"/>
  <c r="AO695" i="7"/>
  <c r="AO696" i="7"/>
  <c r="AO697" i="7"/>
  <c r="AO698" i="7"/>
  <c r="AO699" i="7"/>
  <c r="AO700" i="7"/>
  <c r="AO701" i="7"/>
  <c r="AO702" i="7"/>
  <c r="AO703" i="7"/>
  <c r="AO704" i="7"/>
  <c r="AO705" i="7"/>
  <c r="AO706" i="7"/>
  <c r="AO707" i="7"/>
  <c r="AO708" i="7"/>
  <c r="AO8" i="7"/>
  <c r="AI9" i="7"/>
  <c r="AI10" i="7"/>
  <c r="AI11" i="7"/>
  <c r="AI12" i="7"/>
  <c r="AI13" i="7"/>
  <c r="AI14" i="7"/>
  <c r="AI15" i="7"/>
  <c r="AI16" i="7"/>
  <c r="AI17" i="7"/>
  <c r="AI18" i="7"/>
  <c r="AI19" i="7"/>
  <c r="AI20" i="7"/>
  <c r="AI21" i="7"/>
  <c r="AI22" i="7"/>
  <c r="AI23" i="7"/>
  <c r="AI24" i="7"/>
  <c r="AI25" i="7"/>
  <c r="AI26" i="7"/>
  <c r="AI27" i="7"/>
  <c r="AI28" i="7"/>
  <c r="AI29" i="7"/>
  <c r="AI30" i="7"/>
  <c r="AI31" i="7"/>
  <c r="AI32" i="7"/>
  <c r="AI33" i="7"/>
  <c r="AI34" i="7"/>
  <c r="AI35" i="7"/>
  <c r="AI36" i="7"/>
  <c r="AI37" i="7"/>
  <c r="AI38" i="7"/>
  <c r="AI39" i="7"/>
  <c r="AI40" i="7"/>
  <c r="AI41" i="7"/>
  <c r="AI42" i="7"/>
  <c r="AI43" i="7"/>
  <c r="AI44" i="7"/>
  <c r="AI45" i="7"/>
  <c r="AI46" i="7"/>
  <c r="AI47" i="7"/>
  <c r="AI48" i="7"/>
  <c r="AI49" i="7"/>
  <c r="AI50" i="7"/>
  <c r="AI51" i="7"/>
  <c r="AI52" i="7"/>
  <c r="AI53" i="7"/>
  <c r="AI54" i="7"/>
  <c r="AI55" i="7"/>
  <c r="AI56" i="7"/>
  <c r="AI57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72" i="7"/>
  <c r="AI73" i="7"/>
  <c r="AI74" i="7"/>
  <c r="AI75" i="7"/>
  <c r="AI76" i="7"/>
  <c r="AI77" i="7"/>
  <c r="AI78" i="7"/>
  <c r="AI79" i="7"/>
  <c r="AI80" i="7"/>
  <c r="AI81" i="7"/>
  <c r="AI82" i="7"/>
  <c r="AI83" i="7"/>
  <c r="AI84" i="7"/>
  <c r="AI85" i="7"/>
  <c r="AI86" i="7"/>
  <c r="AI87" i="7"/>
  <c r="AI88" i="7"/>
  <c r="AI89" i="7"/>
  <c r="AI90" i="7"/>
  <c r="AI91" i="7"/>
  <c r="AI92" i="7"/>
  <c r="AI93" i="7"/>
  <c r="AI94" i="7"/>
  <c r="AI95" i="7"/>
  <c r="AI96" i="7"/>
  <c r="AI97" i="7"/>
  <c r="AI98" i="7"/>
  <c r="AI99" i="7"/>
  <c r="AI100" i="7"/>
  <c r="AI101" i="7"/>
  <c r="AI102" i="7"/>
  <c r="AI103" i="7"/>
  <c r="AI104" i="7"/>
  <c r="AI105" i="7"/>
  <c r="AI106" i="7"/>
  <c r="AI107" i="7"/>
  <c r="AI108" i="7"/>
  <c r="AI109" i="7"/>
  <c r="AI110" i="7"/>
  <c r="AI111" i="7"/>
  <c r="AI112" i="7"/>
  <c r="AI113" i="7"/>
  <c r="AI114" i="7"/>
  <c r="AI115" i="7"/>
  <c r="AI116" i="7"/>
  <c r="AI117" i="7"/>
  <c r="AI118" i="7"/>
  <c r="AI119" i="7"/>
  <c r="AI120" i="7"/>
  <c r="AI121" i="7"/>
  <c r="AI122" i="7"/>
  <c r="AI123" i="7"/>
  <c r="AI124" i="7"/>
  <c r="AI125" i="7"/>
  <c r="AI126" i="7"/>
  <c r="AI127" i="7"/>
  <c r="AI128" i="7"/>
  <c r="AI129" i="7"/>
  <c r="AI130" i="7"/>
  <c r="AI131" i="7"/>
  <c r="AI132" i="7"/>
  <c r="AI133" i="7"/>
  <c r="AI134" i="7"/>
  <c r="AI135" i="7"/>
  <c r="AI136" i="7"/>
  <c r="AI137" i="7"/>
  <c r="AI138" i="7"/>
  <c r="AI139" i="7"/>
  <c r="AI140" i="7"/>
  <c r="AI141" i="7"/>
  <c r="AI142" i="7"/>
  <c r="AI143" i="7"/>
  <c r="AI144" i="7"/>
  <c r="AI145" i="7"/>
  <c r="AI146" i="7"/>
  <c r="AI147" i="7"/>
  <c r="AI148" i="7"/>
  <c r="AI149" i="7"/>
  <c r="AI150" i="7"/>
  <c r="AI151" i="7"/>
  <c r="AI152" i="7"/>
  <c r="AI153" i="7"/>
  <c r="AI154" i="7"/>
  <c r="AI155" i="7"/>
  <c r="AI156" i="7"/>
  <c r="AI157" i="7"/>
  <c r="AI158" i="7"/>
  <c r="AI159" i="7"/>
  <c r="AI160" i="7"/>
  <c r="AI161" i="7"/>
  <c r="AI162" i="7"/>
  <c r="AI163" i="7"/>
  <c r="AI164" i="7"/>
  <c r="AI165" i="7"/>
  <c r="AI166" i="7"/>
  <c r="AI167" i="7"/>
  <c r="AI168" i="7"/>
  <c r="AI169" i="7"/>
  <c r="AI170" i="7"/>
  <c r="AI171" i="7"/>
  <c r="AI172" i="7"/>
  <c r="AI173" i="7"/>
  <c r="AI174" i="7"/>
  <c r="AI175" i="7"/>
  <c r="AI176" i="7"/>
  <c r="AI177" i="7"/>
  <c r="AI178" i="7"/>
  <c r="AI179" i="7"/>
  <c r="AI180" i="7"/>
  <c r="AI181" i="7"/>
  <c r="AI182" i="7"/>
  <c r="AI183" i="7"/>
  <c r="AI184" i="7"/>
  <c r="AI185" i="7"/>
  <c r="AI186" i="7"/>
  <c r="AI187" i="7"/>
  <c r="AI188" i="7"/>
  <c r="AI189" i="7"/>
  <c r="AI190" i="7"/>
  <c r="AI191" i="7"/>
  <c r="AI192" i="7"/>
  <c r="AI193" i="7"/>
  <c r="AI194" i="7"/>
  <c r="AI195" i="7"/>
  <c r="AI196" i="7"/>
  <c r="AI197" i="7"/>
  <c r="AI198" i="7"/>
  <c r="AI199" i="7"/>
  <c r="AI200" i="7"/>
  <c r="AI201" i="7"/>
  <c r="AI202" i="7"/>
  <c r="AI203" i="7"/>
  <c r="AI204" i="7"/>
  <c r="AI205" i="7"/>
  <c r="AI206" i="7"/>
  <c r="AI207" i="7"/>
  <c r="AI208" i="7"/>
  <c r="AI209" i="7"/>
  <c r="AI210" i="7"/>
  <c r="AI211" i="7"/>
  <c r="AI212" i="7"/>
  <c r="AI213" i="7"/>
  <c r="AI214" i="7"/>
  <c r="AI215" i="7"/>
  <c r="AI216" i="7"/>
  <c r="AI217" i="7"/>
  <c r="AI218" i="7"/>
  <c r="AI219" i="7"/>
  <c r="AI220" i="7"/>
  <c r="AI221" i="7"/>
  <c r="AI222" i="7"/>
  <c r="AI223" i="7"/>
  <c r="AI224" i="7"/>
  <c r="AI225" i="7"/>
  <c r="AI226" i="7"/>
  <c r="AI227" i="7"/>
  <c r="AI228" i="7"/>
  <c r="AI229" i="7"/>
  <c r="AI230" i="7"/>
  <c r="AI231" i="7"/>
  <c r="AI232" i="7"/>
  <c r="AI233" i="7"/>
  <c r="AI234" i="7"/>
  <c r="AI235" i="7"/>
  <c r="AI236" i="7"/>
  <c r="AI237" i="7"/>
  <c r="AI238" i="7"/>
  <c r="AI239" i="7"/>
  <c r="AI240" i="7"/>
  <c r="AI241" i="7"/>
  <c r="AI242" i="7"/>
  <c r="AI243" i="7"/>
  <c r="AI244" i="7"/>
  <c r="AI245" i="7"/>
  <c r="AI246" i="7"/>
  <c r="AI247" i="7"/>
  <c r="AI248" i="7"/>
  <c r="AI249" i="7"/>
  <c r="AI250" i="7"/>
  <c r="AI251" i="7"/>
  <c r="AI252" i="7"/>
  <c r="AI253" i="7"/>
  <c r="AI254" i="7"/>
  <c r="AI255" i="7"/>
  <c r="AI256" i="7"/>
  <c r="AI257" i="7"/>
  <c r="AI258" i="7"/>
  <c r="AI259" i="7"/>
  <c r="AI260" i="7"/>
  <c r="AI261" i="7"/>
  <c r="AI262" i="7"/>
  <c r="AI263" i="7"/>
  <c r="AI264" i="7"/>
  <c r="AI265" i="7"/>
  <c r="AI266" i="7"/>
  <c r="AI267" i="7"/>
  <c r="AI268" i="7"/>
  <c r="AI269" i="7"/>
  <c r="AI270" i="7"/>
  <c r="AI271" i="7"/>
  <c r="AI272" i="7"/>
  <c r="AI273" i="7"/>
  <c r="AI274" i="7"/>
  <c r="AI275" i="7"/>
  <c r="AI276" i="7"/>
  <c r="AI277" i="7"/>
  <c r="AI278" i="7"/>
  <c r="AI279" i="7"/>
  <c r="AI280" i="7"/>
  <c r="AI281" i="7"/>
  <c r="AI282" i="7"/>
  <c r="AI283" i="7"/>
  <c r="AI284" i="7"/>
  <c r="AI285" i="7"/>
  <c r="AI286" i="7"/>
  <c r="AI287" i="7"/>
  <c r="AI288" i="7"/>
  <c r="AI289" i="7"/>
  <c r="AI290" i="7"/>
  <c r="AI291" i="7"/>
  <c r="AI292" i="7"/>
  <c r="AI293" i="7"/>
  <c r="AI294" i="7"/>
  <c r="AI295" i="7"/>
  <c r="AI296" i="7"/>
  <c r="AI297" i="7"/>
  <c r="AI298" i="7"/>
  <c r="AI299" i="7"/>
  <c r="AI300" i="7"/>
  <c r="AI301" i="7"/>
  <c r="AI302" i="7"/>
  <c r="AI303" i="7"/>
  <c r="AI304" i="7"/>
  <c r="AI305" i="7"/>
  <c r="AI306" i="7"/>
  <c r="AI307" i="7"/>
  <c r="AI308" i="7"/>
  <c r="AI309" i="7"/>
  <c r="AI310" i="7"/>
  <c r="AI311" i="7"/>
  <c r="AI312" i="7"/>
  <c r="AI313" i="7"/>
  <c r="AI314" i="7"/>
  <c r="AI315" i="7"/>
  <c r="AI316" i="7"/>
  <c r="AI317" i="7"/>
  <c r="AI318" i="7"/>
  <c r="AI319" i="7"/>
  <c r="AI320" i="7"/>
  <c r="AI321" i="7"/>
  <c r="AI322" i="7"/>
  <c r="AI323" i="7"/>
  <c r="AI324" i="7"/>
  <c r="AI325" i="7"/>
  <c r="AI326" i="7"/>
  <c r="AI327" i="7"/>
  <c r="AI328" i="7"/>
  <c r="AI329" i="7"/>
  <c r="AI330" i="7"/>
  <c r="AI331" i="7"/>
  <c r="AI332" i="7"/>
  <c r="AI333" i="7"/>
  <c r="AI334" i="7"/>
  <c r="AI335" i="7"/>
  <c r="AI336" i="7"/>
  <c r="AI337" i="7"/>
  <c r="AI338" i="7"/>
  <c r="AI339" i="7"/>
  <c r="AI340" i="7"/>
  <c r="AI341" i="7"/>
  <c r="AI342" i="7"/>
  <c r="AI343" i="7"/>
  <c r="AI344" i="7"/>
  <c r="AI345" i="7"/>
  <c r="AI346" i="7"/>
  <c r="AI347" i="7"/>
  <c r="AI348" i="7"/>
  <c r="AI349" i="7"/>
  <c r="AI350" i="7"/>
  <c r="AI351" i="7"/>
  <c r="AI352" i="7"/>
  <c r="AI353" i="7"/>
  <c r="AI354" i="7"/>
  <c r="AI355" i="7"/>
  <c r="AI356" i="7"/>
  <c r="AI357" i="7"/>
  <c r="AI358" i="7"/>
  <c r="AI359" i="7"/>
  <c r="AI360" i="7"/>
  <c r="AI361" i="7"/>
  <c r="AI362" i="7"/>
  <c r="AI363" i="7"/>
  <c r="AI364" i="7"/>
  <c r="AI365" i="7"/>
  <c r="AI366" i="7"/>
  <c r="AI367" i="7"/>
  <c r="AI368" i="7"/>
  <c r="AI369" i="7"/>
  <c r="AI370" i="7"/>
  <c r="AI371" i="7"/>
  <c r="AI372" i="7"/>
  <c r="AI373" i="7"/>
  <c r="AI374" i="7"/>
  <c r="AI375" i="7"/>
  <c r="AI376" i="7"/>
  <c r="AI377" i="7"/>
  <c r="AI378" i="7"/>
  <c r="AI379" i="7"/>
  <c r="AI380" i="7"/>
  <c r="AI381" i="7"/>
  <c r="AI382" i="7"/>
  <c r="AI383" i="7"/>
  <c r="AI384" i="7"/>
  <c r="AI385" i="7"/>
  <c r="AI386" i="7"/>
  <c r="AI387" i="7"/>
  <c r="AI388" i="7"/>
  <c r="AI389" i="7"/>
  <c r="AI390" i="7"/>
  <c r="AI391" i="7"/>
  <c r="AI392" i="7"/>
  <c r="AI393" i="7"/>
  <c r="AI394" i="7"/>
  <c r="AI395" i="7"/>
  <c r="AI396" i="7"/>
  <c r="AI397" i="7"/>
  <c r="AI398" i="7"/>
  <c r="AI399" i="7"/>
  <c r="AI400" i="7"/>
  <c r="AI401" i="7"/>
  <c r="AI402" i="7"/>
  <c r="AI403" i="7"/>
  <c r="AI404" i="7"/>
  <c r="AI405" i="7"/>
  <c r="AI406" i="7"/>
  <c r="AI407" i="7"/>
  <c r="AI408" i="7"/>
  <c r="AI409" i="7"/>
  <c r="AI410" i="7"/>
  <c r="AI411" i="7"/>
  <c r="AI412" i="7"/>
  <c r="AI413" i="7"/>
  <c r="AI414" i="7"/>
  <c r="AI415" i="7"/>
  <c r="AI416" i="7"/>
  <c r="AI417" i="7"/>
  <c r="AI418" i="7"/>
  <c r="AI419" i="7"/>
  <c r="AI420" i="7"/>
  <c r="AI421" i="7"/>
  <c r="AI422" i="7"/>
  <c r="AI423" i="7"/>
  <c r="AI424" i="7"/>
  <c r="AI425" i="7"/>
  <c r="AI426" i="7"/>
  <c r="AI427" i="7"/>
  <c r="AI428" i="7"/>
  <c r="AI429" i="7"/>
  <c r="AI430" i="7"/>
  <c r="AI431" i="7"/>
  <c r="AI432" i="7"/>
  <c r="AI433" i="7"/>
  <c r="AI434" i="7"/>
  <c r="AI435" i="7"/>
  <c r="AI436" i="7"/>
  <c r="AI437" i="7"/>
  <c r="AI438" i="7"/>
  <c r="AI439" i="7"/>
  <c r="AI440" i="7"/>
  <c r="AI441" i="7"/>
  <c r="AI442" i="7"/>
  <c r="AI443" i="7"/>
  <c r="AI444" i="7"/>
  <c r="AI445" i="7"/>
  <c r="AI446" i="7"/>
  <c r="AI447" i="7"/>
  <c r="AI448" i="7"/>
  <c r="AI449" i="7"/>
  <c r="AI450" i="7"/>
  <c r="AI451" i="7"/>
  <c r="AI452" i="7"/>
  <c r="AI453" i="7"/>
  <c r="AI454" i="7"/>
  <c r="AI455" i="7"/>
  <c r="AI456" i="7"/>
  <c r="AI457" i="7"/>
  <c r="AI458" i="7"/>
  <c r="AI459" i="7"/>
  <c r="AI460" i="7"/>
  <c r="AI461" i="7"/>
  <c r="AI462" i="7"/>
  <c r="AI463" i="7"/>
  <c r="AI464" i="7"/>
  <c r="AI465" i="7"/>
  <c r="AI466" i="7"/>
  <c r="AI467" i="7"/>
  <c r="AI468" i="7"/>
  <c r="AI469" i="7"/>
  <c r="AI470" i="7"/>
  <c r="AI471" i="7"/>
  <c r="AI472" i="7"/>
  <c r="AI473" i="7"/>
  <c r="AI474" i="7"/>
  <c r="AI475" i="7"/>
  <c r="AI476" i="7"/>
  <c r="AI477" i="7"/>
  <c r="AI478" i="7"/>
  <c r="AI479" i="7"/>
  <c r="AI480" i="7"/>
  <c r="AI481" i="7"/>
  <c r="AI482" i="7"/>
  <c r="AI483" i="7"/>
  <c r="AI484" i="7"/>
  <c r="AI485" i="7"/>
  <c r="AI486" i="7"/>
  <c r="AI487" i="7"/>
  <c r="AI488" i="7"/>
  <c r="AI489" i="7"/>
  <c r="AI490" i="7"/>
  <c r="AI491" i="7"/>
  <c r="AI492" i="7"/>
  <c r="AI493" i="7"/>
  <c r="AI494" i="7"/>
  <c r="AI495" i="7"/>
  <c r="AI496" i="7"/>
  <c r="AI497" i="7"/>
  <c r="AI498" i="7"/>
  <c r="AI499" i="7"/>
  <c r="AI500" i="7"/>
  <c r="AI501" i="7"/>
  <c r="AI502" i="7"/>
  <c r="AI503" i="7"/>
  <c r="AI504" i="7"/>
  <c r="AI505" i="7"/>
  <c r="AI506" i="7"/>
  <c r="AI507" i="7"/>
  <c r="AI508" i="7"/>
  <c r="AI509" i="7"/>
  <c r="AI510" i="7"/>
  <c r="AI511" i="7"/>
  <c r="AI512" i="7"/>
  <c r="AI513" i="7"/>
  <c r="AI514" i="7"/>
  <c r="AI515" i="7"/>
  <c r="AI516" i="7"/>
  <c r="AI517" i="7"/>
  <c r="AI518" i="7"/>
  <c r="AI519" i="7"/>
  <c r="AI520" i="7"/>
  <c r="AI521" i="7"/>
  <c r="AI522" i="7"/>
  <c r="AI523" i="7"/>
  <c r="AI524" i="7"/>
  <c r="AI525" i="7"/>
  <c r="AI526" i="7"/>
  <c r="AI527" i="7"/>
  <c r="AI528" i="7"/>
  <c r="AI529" i="7"/>
  <c r="AI530" i="7"/>
  <c r="AI531" i="7"/>
  <c r="AI532" i="7"/>
  <c r="AI533" i="7"/>
  <c r="AI534" i="7"/>
  <c r="AI535" i="7"/>
  <c r="AI536" i="7"/>
  <c r="AI537" i="7"/>
  <c r="AI538" i="7"/>
  <c r="AI539" i="7"/>
  <c r="AI540" i="7"/>
  <c r="AI541" i="7"/>
  <c r="AI542" i="7"/>
  <c r="AI543" i="7"/>
  <c r="AI544" i="7"/>
  <c r="AI545" i="7"/>
  <c r="AI546" i="7"/>
  <c r="AI547" i="7"/>
  <c r="AI548" i="7"/>
  <c r="AI549" i="7"/>
  <c r="AI550" i="7"/>
  <c r="AI551" i="7"/>
  <c r="AI552" i="7"/>
  <c r="AI553" i="7"/>
  <c r="AI554" i="7"/>
  <c r="AI555" i="7"/>
  <c r="AI556" i="7"/>
  <c r="AI557" i="7"/>
  <c r="AI558" i="7"/>
  <c r="AI559" i="7"/>
  <c r="AI560" i="7"/>
  <c r="AI561" i="7"/>
  <c r="AI562" i="7"/>
  <c r="AI563" i="7"/>
  <c r="AI564" i="7"/>
  <c r="AI565" i="7"/>
  <c r="AI566" i="7"/>
  <c r="AI567" i="7"/>
  <c r="AI568" i="7"/>
  <c r="AI569" i="7"/>
  <c r="AI570" i="7"/>
  <c r="AI571" i="7"/>
  <c r="AI572" i="7"/>
  <c r="AI573" i="7"/>
  <c r="AI574" i="7"/>
  <c r="AI575" i="7"/>
  <c r="AI576" i="7"/>
  <c r="AI577" i="7"/>
  <c r="AI578" i="7"/>
  <c r="AI579" i="7"/>
  <c r="AI580" i="7"/>
  <c r="AI581" i="7"/>
  <c r="AI582" i="7"/>
  <c r="AI583" i="7"/>
  <c r="AI584" i="7"/>
  <c r="AI585" i="7"/>
  <c r="AI586" i="7"/>
  <c r="AI587" i="7"/>
  <c r="AI588" i="7"/>
  <c r="AI589" i="7"/>
  <c r="AI590" i="7"/>
  <c r="AI591" i="7"/>
  <c r="AI592" i="7"/>
  <c r="AI593" i="7"/>
  <c r="AI594" i="7"/>
  <c r="AI595" i="7"/>
  <c r="AI596" i="7"/>
  <c r="AI597" i="7"/>
  <c r="AI598" i="7"/>
  <c r="AI599" i="7"/>
  <c r="AI600" i="7"/>
  <c r="AI601" i="7"/>
  <c r="AI602" i="7"/>
  <c r="AI603" i="7"/>
  <c r="AI604" i="7"/>
  <c r="AI605" i="7"/>
  <c r="AI606" i="7"/>
  <c r="AI607" i="7"/>
  <c r="AI608" i="7"/>
  <c r="AI609" i="7"/>
  <c r="AI610" i="7"/>
  <c r="AI611" i="7"/>
  <c r="AI612" i="7"/>
  <c r="AI613" i="7"/>
  <c r="AI614" i="7"/>
  <c r="AI615" i="7"/>
  <c r="AI616" i="7"/>
  <c r="AI617" i="7"/>
  <c r="AI618" i="7"/>
  <c r="AI619" i="7"/>
  <c r="AI620" i="7"/>
  <c r="AI621" i="7"/>
  <c r="AI622" i="7"/>
  <c r="AI623" i="7"/>
  <c r="AI624" i="7"/>
  <c r="AI625" i="7"/>
  <c r="AI626" i="7"/>
  <c r="AI627" i="7"/>
  <c r="AI628" i="7"/>
  <c r="AI629" i="7"/>
  <c r="AI630" i="7"/>
  <c r="AI631" i="7"/>
  <c r="AI632" i="7"/>
  <c r="AI633" i="7"/>
  <c r="AI634" i="7"/>
  <c r="AI635" i="7"/>
  <c r="AI636" i="7"/>
  <c r="AI637" i="7"/>
  <c r="AI638" i="7"/>
  <c r="AI639" i="7"/>
  <c r="AI640" i="7"/>
  <c r="AI641" i="7"/>
  <c r="AI642" i="7"/>
  <c r="AI643" i="7"/>
  <c r="AI644" i="7"/>
  <c r="AI645" i="7"/>
  <c r="AI646" i="7"/>
  <c r="AI647" i="7"/>
  <c r="AI648" i="7"/>
  <c r="AI649" i="7"/>
  <c r="AI650" i="7"/>
  <c r="AI651" i="7"/>
  <c r="AI652" i="7"/>
  <c r="AI653" i="7"/>
  <c r="AI654" i="7"/>
  <c r="AI655" i="7"/>
  <c r="AI656" i="7"/>
  <c r="AI657" i="7"/>
  <c r="AI658" i="7"/>
  <c r="AI659" i="7"/>
  <c r="AI660" i="7"/>
  <c r="AI661" i="7"/>
  <c r="AI662" i="7"/>
  <c r="AI663" i="7"/>
  <c r="AI664" i="7"/>
  <c r="AI665" i="7"/>
  <c r="AI666" i="7"/>
  <c r="AI667" i="7"/>
  <c r="AI668" i="7"/>
  <c r="AI669" i="7"/>
  <c r="AI670" i="7"/>
  <c r="AI671" i="7"/>
  <c r="AI672" i="7"/>
  <c r="AI673" i="7"/>
  <c r="AI674" i="7"/>
  <c r="AI675" i="7"/>
  <c r="AI676" i="7"/>
  <c r="AI677" i="7"/>
  <c r="AI678" i="7"/>
  <c r="AI679" i="7"/>
  <c r="AI680" i="7"/>
  <c r="AI681" i="7"/>
  <c r="AI682" i="7"/>
  <c r="AI683" i="7"/>
  <c r="AI684" i="7"/>
  <c r="AI685" i="7"/>
  <c r="AI686" i="7"/>
  <c r="AI687" i="7"/>
  <c r="AI688" i="7"/>
  <c r="AI689" i="7"/>
  <c r="AI690" i="7"/>
  <c r="AI691" i="7"/>
  <c r="AI692" i="7"/>
  <c r="AI693" i="7"/>
  <c r="AI694" i="7"/>
  <c r="AI695" i="7"/>
  <c r="AI696" i="7"/>
  <c r="AI697" i="7"/>
  <c r="AI698" i="7"/>
  <c r="AI699" i="7"/>
  <c r="AI700" i="7"/>
  <c r="AI701" i="7"/>
  <c r="AI702" i="7"/>
  <c r="AI703" i="7"/>
  <c r="AI704" i="7"/>
  <c r="AI705" i="7"/>
  <c r="AI706" i="7"/>
  <c r="AI707" i="7"/>
  <c r="AI708" i="7"/>
  <c r="AI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4" i="7"/>
  <c r="AH45" i="7"/>
  <c r="AH46" i="7"/>
  <c r="AH47" i="7"/>
  <c r="AH48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88" i="7"/>
  <c r="AH89" i="7"/>
  <c r="AH90" i="7"/>
  <c r="AH91" i="7"/>
  <c r="AH92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132" i="7"/>
  <c r="AH133" i="7"/>
  <c r="AH134" i="7"/>
  <c r="AH135" i="7"/>
  <c r="AH136" i="7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76" i="7"/>
  <c r="AH177" i="7"/>
  <c r="AH178" i="7"/>
  <c r="AH179" i="7"/>
  <c r="AH180" i="7"/>
  <c r="AH181" i="7"/>
  <c r="AH182" i="7"/>
  <c r="AH183" i="7"/>
  <c r="AH184" i="7"/>
  <c r="AH185" i="7"/>
  <c r="AH186" i="7"/>
  <c r="AH187" i="7"/>
  <c r="AH188" i="7"/>
  <c r="AH189" i="7"/>
  <c r="AH190" i="7"/>
  <c r="AH191" i="7"/>
  <c r="AH192" i="7"/>
  <c r="AH193" i="7"/>
  <c r="AH194" i="7"/>
  <c r="AH195" i="7"/>
  <c r="AH196" i="7"/>
  <c r="AH197" i="7"/>
  <c r="AH198" i="7"/>
  <c r="AH199" i="7"/>
  <c r="AH200" i="7"/>
  <c r="AH201" i="7"/>
  <c r="AH202" i="7"/>
  <c r="AH203" i="7"/>
  <c r="AH204" i="7"/>
  <c r="AH205" i="7"/>
  <c r="AH206" i="7"/>
  <c r="AH207" i="7"/>
  <c r="AH208" i="7"/>
  <c r="AH209" i="7"/>
  <c r="AH210" i="7"/>
  <c r="AH211" i="7"/>
  <c r="AH212" i="7"/>
  <c r="AH213" i="7"/>
  <c r="AH214" i="7"/>
  <c r="AH215" i="7"/>
  <c r="AH216" i="7"/>
  <c r="AH217" i="7"/>
  <c r="AH218" i="7"/>
  <c r="AH219" i="7"/>
  <c r="AH220" i="7"/>
  <c r="AH221" i="7"/>
  <c r="AH222" i="7"/>
  <c r="AH223" i="7"/>
  <c r="AH224" i="7"/>
  <c r="AH225" i="7"/>
  <c r="AH226" i="7"/>
  <c r="AH227" i="7"/>
  <c r="AH228" i="7"/>
  <c r="AH229" i="7"/>
  <c r="AH230" i="7"/>
  <c r="AH231" i="7"/>
  <c r="AH232" i="7"/>
  <c r="AH233" i="7"/>
  <c r="AH234" i="7"/>
  <c r="AH235" i="7"/>
  <c r="AH236" i="7"/>
  <c r="AH237" i="7"/>
  <c r="AH238" i="7"/>
  <c r="AH239" i="7"/>
  <c r="AH240" i="7"/>
  <c r="AH241" i="7"/>
  <c r="AH242" i="7"/>
  <c r="AH243" i="7"/>
  <c r="AH244" i="7"/>
  <c r="AH245" i="7"/>
  <c r="AH246" i="7"/>
  <c r="AH247" i="7"/>
  <c r="AH248" i="7"/>
  <c r="AH249" i="7"/>
  <c r="AH250" i="7"/>
  <c r="AH251" i="7"/>
  <c r="AH252" i="7"/>
  <c r="AH253" i="7"/>
  <c r="AH254" i="7"/>
  <c r="AH255" i="7"/>
  <c r="AH256" i="7"/>
  <c r="AH257" i="7"/>
  <c r="AH258" i="7"/>
  <c r="AH259" i="7"/>
  <c r="AH260" i="7"/>
  <c r="AH261" i="7"/>
  <c r="AH262" i="7"/>
  <c r="AH263" i="7"/>
  <c r="AH264" i="7"/>
  <c r="AH265" i="7"/>
  <c r="AH266" i="7"/>
  <c r="AH267" i="7"/>
  <c r="AH268" i="7"/>
  <c r="AH269" i="7"/>
  <c r="AH270" i="7"/>
  <c r="AH271" i="7"/>
  <c r="AH272" i="7"/>
  <c r="AH273" i="7"/>
  <c r="AH274" i="7"/>
  <c r="AH275" i="7"/>
  <c r="AH276" i="7"/>
  <c r="AH277" i="7"/>
  <c r="AH278" i="7"/>
  <c r="AH279" i="7"/>
  <c r="AH280" i="7"/>
  <c r="AH281" i="7"/>
  <c r="AH282" i="7"/>
  <c r="AH283" i="7"/>
  <c r="AH284" i="7"/>
  <c r="AH285" i="7"/>
  <c r="AH286" i="7"/>
  <c r="AH287" i="7"/>
  <c r="AH288" i="7"/>
  <c r="AH289" i="7"/>
  <c r="AH290" i="7"/>
  <c r="AH291" i="7"/>
  <c r="AH292" i="7"/>
  <c r="AH293" i="7"/>
  <c r="AH294" i="7"/>
  <c r="AH295" i="7"/>
  <c r="AH296" i="7"/>
  <c r="AH297" i="7"/>
  <c r="AH298" i="7"/>
  <c r="AH299" i="7"/>
  <c r="AH300" i="7"/>
  <c r="AH301" i="7"/>
  <c r="AH302" i="7"/>
  <c r="AH303" i="7"/>
  <c r="AH304" i="7"/>
  <c r="AH305" i="7"/>
  <c r="AH306" i="7"/>
  <c r="AH307" i="7"/>
  <c r="AH308" i="7"/>
  <c r="AH309" i="7"/>
  <c r="AH310" i="7"/>
  <c r="AH311" i="7"/>
  <c r="AH312" i="7"/>
  <c r="AH313" i="7"/>
  <c r="AH314" i="7"/>
  <c r="AH315" i="7"/>
  <c r="AH316" i="7"/>
  <c r="AH317" i="7"/>
  <c r="AH318" i="7"/>
  <c r="AH319" i="7"/>
  <c r="AH320" i="7"/>
  <c r="AH321" i="7"/>
  <c r="AH322" i="7"/>
  <c r="AH323" i="7"/>
  <c r="AH324" i="7"/>
  <c r="AH325" i="7"/>
  <c r="AH326" i="7"/>
  <c r="AH327" i="7"/>
  <c r="AH328" i="7"/>
  <c r="AH329" i="7"/>
  <c r="AH330" i="7"/>
  <c r="AH331" i="7"/>
  <c r="AH332" i="7"/>
  <c r="AH333" i="7"/>
  <c r="AH334" i="7"/>
  <c r="AH335" i="7"/>
  <c r="AH336" i="7"/>
  <c r="AH337" i="7"/>
  <c r="AH338" i="7"/>
  <c r="AH339" i="7"/>
  <c r="AH340" i="7"/>
  <c r="AH341" i="7"/>
  <c r="AH342" i="7"/>
  <c r="AH343" i="7"/>
  <c r="AH344" i="7"/>
  <c r="AH345" i="7"/>
  <c r="AH346" i="7"/>
  <c r="AH347" i="7"/>
  <c r="AH348" i="7"/>
  <c r="AH349" i="7"/>
  <c r="AH350" i="7"/>
  <c r="AH351" i="7"/>
  <c r="AH352" i="7"/>
  <c r="AH353" i="7"/>
  <c r="AH354" i="7"/>
  <c r="AH355" i="7"/>
  <c r="AH356" i="7"/>
  <c r="AH357" i="7"/>
  <c r="AH358" i="7"/>
  <c r="AH359" i="7"/>
  <c r="AH360" i="7"/>
  <c r="AH361" i="7"/>
  <c r="AH362" i="7"/>
  <c r="AH363" i="7"/>
  <c r="AH364" i="7"/>
  <c r="AH365" i="7"/>
  <c r="AH366" i="7"/>
  <c r="AH367" i="7"/>
  <c r="AH368" i="7"/>
  <c r="AH369" i="7"/>
  <c r="AH370" i="7"/>
  <c r="AH371" i="7"/>
  <c r="AH372" i="7"/>
  <c r="AH373" i="7"/>
  <c r="AH374" i="7"/>
  <c r="AH375" i="7"/>
  <c r="AH376" i="7"/>
  <c r="AH377" i="7"/>
  <c r="AH378" i="7"/>
  <c r="AH379" i="7"/>
  <c r="AH380" i="7"/>
  <c r="AH381" i="7"/>
  <c r="AH382" i="7"/>
  <c r="AH383" i="7"/>
  <c r="AH384" i="7"/>
  <c r="AH385" i="7"/>
  <c r="AH386" i="7"/>
  <c r="AH387" i="7"/>
  <c r="AH388" i="7"/>
  <c r="AH389" i="7"/>
  <c r="AH390" i="7"/>
  <c r="AH391" i="7"/>
  <c r="AH392" i="7"/>
  <c r="AH393" i="7"/>
  <c r="AH394" i="7"/>
  <c r="AH395" i="7"/>
  <c r="AH396" i="7"/>
  <c r="AH397" i="7"/>
  <c r="AH398" i="7"/>
  <c r="AH399" i="7"/>
  <c r="AH400" i="7"/>
  <c r="AH401" i="7"/>
  <c r="AH402" i="7"/>
  <c r="AH403" i="7"/>
  <c r="AH404" i="7"/>
  <c r="AH405" i="7"/>
  <c r="AH406" i="7"/>
  <c r="AH407" i="7"/>
  <c r="AH408" i="7"/>
  <c r="AH409" i="7"/>
  <c r="AH410" i="7"/>
  <c r="AH411" i="7"/>
  <c r="AH412" i="7"/>
  <c r="AH413" i="7"/>
  <c r="AH414" i="7"/>
  <c r="AH415" i="7"/>
  <c r="AH416" i="7"/>
  <c r="AH417" i="7"/>
  <c r="AH418" i="7"/>
  <c r="AH419" i="7"/>
  <c r="AH420" i="7"/>
  <c r="AH421" i="7"/>
  <c r="AH422" i="7"/>
  <c r="AH423" i="7"/>
  <c r="AH424" i="7"/>
  <c r="AH425" i="7"/>
  <c r="AH426" i="7"/>
  <c r="AH427" i="7"/>
  <c r="AH428" i="7"/>
  <c r="AH429" i="7"/>
  <c r="AH430" i="7"/>
  <c r="AH431" i="7"/>
  <c r="AH432" i="7"/>
  <c r="AH433" i="7"/>
  <c r="AH434" i="7"/>
  <c r="AH435" i="7"/>
  <c r="AH436" i="7"/>
  <c r="AH437" i="7"/>
  <c r="AH438" i="7"/>
  <c r="AH439" i="7"/>
  <c r="AH440" i="7"/>
  <c r="AH441" i="7"/>
  <c r="AH442" i="7"/>
  <c r="AH443" i="7"/>
  <c r="AH444" i="7"/>
  <c r="AH445" i="7"/>
  <c r="AH446" i="7"/>
  <c r="AH447" i="7"/>
  <c r="AH448" i="7"/>
  <c r="AH449" i="7"/>
  <c r="AH450" i="7"/>
  <c r="AH451" i="7"/>
  <c r="AH452" i="7"/>
  <c r="AH453" i="7"/>
  <c r="AH454" i="7"/>
  <c r="AH455" i="7"/>
  <c r="AH456" i="7"/>
  <c r="AH457" i="7"/>
  <c r="AH458" i="7"/>
  <c r="AH459" i="7"/>
  <c r="AH460" i="7"/>
  <c r="AH461" i="7"/>
  <c r="AH462" i="7"/>
  <c r="AH463" i="7"/>
  <c r="AH464" i="7"/>
  <c r="AH465" i="7"/>
  <c r="AH466" i="7"/>
  <c r="AH467" i="7"/>
  <c r="AH468" i="7"/>
  <c r="AH469" i="7"/>
  <c r="AH470" i="7"/>
  <c r="AH471" i="7"/>
  <c r="AH472" i="7"/>
  <c r="AH473" i="7"/>
  <c r="AH474" i="7"/>
  <c r="AH475" i="7"/>
  <c r="AH476" i="7"/>
  <c r="AH477" i="7"/>
  <c r="AH478" i="7"/>
  <c r="AH479" i="7"/>
  <c r="AH480" i="7"/>
  <c r="AH481" i="7"/>
  <c r="AH482" i="7"/>
  <c r="AH483" i="7"/>
  <c r="AH484" i="7"/>
  <c r="AH485" i="7"/>
  <c r="AH486" i="7"/>
  <c r="AH487" i="7"/>
  <c r="AH488" i="7"/>
  <c r="AH489" i="7"/>
  <c r="AH490" i="7"/>
  <c r="AH491" i="7"/>
  <c r="AH492" i="7"/>
  <c r="AH493" i="7"/>
  <c r="AH494" i="7"/>
  <c r="AH495" i="7"/>
  <c r="AH496" i="7"/>
  <c r="AH497" i="7"/>
  <c r="AH498" i="7"/>
  <c r="AH499" i="7"/>
  <c r="AH500" i="7"/>
  <c r="AH501" i="7"/>
  <c r="AH502" i="7"/>
  <c r="AH503" i="7"/>
  <c r="AH504" i="7"/>
  <c r="AH505" i="7"/>
  <c r="AH506" i="7"/>
  <c r="AH507" i="7"/>
  <c r="AH508" i="7"/>
  <c r="AH509" i="7"/>
  <c r="AH510" i="7"/>
  <c r="AH511" i="7"/>
  <c r="AH512" i="7"/>
  <c r="AH513" i="7"/>
  <c r="AH514" i="7"/>
  <c r="AH515" i="7"/>
  <c r="AH516" i="7"/>
  <c r="AH517" i="7"/>
  <c r="AH518" i="7"/>
  <c r="AH519" i="7"/>
  <c r="AH520" i="7"/>
  <c r="AH521" i="7"/>
  <c r="AH522" i="7"/>
  <c r="AH523" i="7"/>
  <c r="AH524" i="7"/>
  <c r="AH525" i="7"/>
  <c r="AH526" i="7"/>
  <c r="AH527" i="7"/>
  <c r="AH528" i="7"/>
  <c r="AH529" i="7"/>
  <c r="AH530" i="7"/>
  <c r="AH531" i="7"/>
  <c r="AH532" i="7"/>
  <c r="AH533" i="7"/>
  <c r="AH534" i="7"/>
  <c r="AH535" i="7"/>
  <c r="AH536" i="7"/>
  <c r="AH537" i="7"/>
  <c r="AH538" i="7"/>
  <c r="AH539" i="7"/>
  <c r="AH540" i="7"/>
  <c r="AH541" i="7"/>
  <c r="AH542" i="7"/>
  <c r="AH543" i="7"/>
  <c r="AH544" i="7"/>
  <c r="AH545" i="7"/>
  <c r="AH546" i="7"/>
  <c r="AH547" i="7"/>
  <c r="AH548" i="7"/>
  <c r="AH549" i="7"/>
  <c r="AH550" i="7"/>
  <c r="AH551" i="7"/>
  <c r="AH552" i="7"/>
  <c r="AH553" i="7"/>
  <c r="AH554" i="7"/>
  <c r="AH555" i="7"/>
  <c r="AH556" i="7"/>
  <c r="AH557" i="7"/>
  <c r="AH558" i="7"/>
  <c r="AH559" i="7"/>
  <c r="AH560" i="7"/>
  <c r="AH561" i="7"/>
  <c r="AH562" i="7"/>
  <c r="AH563" i="7"/>
  <c r="AH564" i="7"/>
  <c r="AH565" i="7"/>
  <c r="AH566" i="7"/>
  <c r="AH567" i="7"/>
  <c r="AH568" i="7"/>
  <c r="AH569" i="7"/>
  <c r="AH570" i="7"/>
  <c r="AH571" i="7"/>
  <c r="AH572" i="7"/>
  <c r="AH573" i="7"/>
  <c r="AH574" i="7"/>
  <c r="AH575" i="7"/>
  <c r="AH576" i="7"/>
  <c r="AH577" i="7"/>
  <c r="AH578" i="7"/>
  <c r="AH579" i="7"/>
  <c r="AH580" i="7"/>
  <c r="AH581" i="7"/>
  <c r="AH582" i="7"/>
  <c r="AH583" i="7"/>
  <c r="AH584" i="7"/>
  <c r="AH585" i="7"/>
  <c r="AH586" i="7"/>
  <c r="AH587" i="7"/>
  <c r="AH588" i="7"/>
  <c r="AH589" i="7"/>
  <c r="AH590" i="7"/>
  <c r="AH591" i="7"/>
  <c r="AH592" i="7"/>
  <c r="AH593" i="7"/>
  <c r="AH594" i="7"/>
  <c r="AH595" i="7"/>
  <c r="AH596" i="7"/>
  <c r="AH597" i="7"/>
  <c r="AH598" i="7"/>
  <c r="AH599" i="7"/>
  <c r="AH600" i="7"/>
  <c r="AH601" i="7"/>
  <c r="AH602" i="7"/>
  <c r="AH603" i="7"/>
  <c r="AH604" i="7"/>
  <c r="AH605" i="7"/>
  <c r="AH606" i="7"/>
  <c r="AH607" i="7"/>
  <c r="AH608" i="7"/>
  <c r="AH609" i="7"/>
  <c r="AH610" i="7"/>
  <c r="AH611" i="7"/>
  <c r="AH612" i="7"/>
  <c r="AH613" i="7"/>
  <c r="AH614" i="7"/>
  <c r="AH615" i="7"/>
  <c r="AH616" i="7"/>
  <c r="AH617" i="7"/>
  <c r="AH618" i="7"/>
  <c r="AH619" i="7"/>
  <c r="AH620" i="7"/>
  <c r="AH621" i="7"/>
  <c r="AH622" i="7"/>
  <c r="AH623" i="7"/>
  <c r="AH624" i="7"/>
  <c r="AH625" i="7"/>
  <c r="AH626" i="7"/>
  <c r="AH627" i="7"/>
  <c r="AH628" i="7"/>
  <c r="AH629" i="7"/>
  <c r="AH630" i="7"/>
  <c r="AH631" i="7"/>
  <c r="AH632" i="7"/>
  <c r="AH633" i="7"/>
  <c r="AH634" i="7"/>
  <c r="AH635" i="7"/>
  <c r="AH636" i="7"/>
  <c r="AH637" i="7"/>
  <c r="AH638" i="7"/>
  <c r="AH639" i="7"/>
  <c r="AH640" i="7"/>
  <c r="AH641" i="7"/>
  <c r="AH642" i="7"/>
  <c r="AH643" i="7"/>
  <c r="AH644" i="7"/>
  <c r="AH645" i="7"/>
  <c r="AH646" i="7"/>
  <c r="AH647" i="7"/>
  <c r="AH648" i="7"/>
  <c r="AH649" i="7"/>
  <c r="AH650" i="7"/>
  <c r="AH651" i="7"/>
  <c r="AH652" i="7"/>
  <c r="AH653" i="7"/>
  <c r="AH654" i="7"/>
  <c r="AH655" i="7"/>
  <c r="AH656" i="7"/>
  <c r="AH657" i="7"/>
  <c r="AH658" i="7"/>
  <c r="AH659" i="7"/>
  <c r="AH660" i="7"/>
  <c r="AH661" i="7"/>
  <c r="AH662" i="7"/>
  <c r="AH663" i="7"/>
  <c r="AH664" i="7"/>
  <c r="AH665" i="7"/>
  <c r="AH666" i="7"/>
  <c r="AH667" i="7"/>
  <c r="AH668" i="7"/>
  <c r="AH669" i="7"/>
  <c r="AH670" i="7"/>
  <c r="AH671" i="7"/>
  <c r="AH672" i="7"/>
  <c r="AH673" i="7"/>
  <c r="AH674" i="7"/>
  <c r="AH675" i="7"/>
  <c r="AH676" i="7"/>
  <c r="AH677" i="7"/>
  <c r="AH678" i="7"/>
  <c r="AH679" i="7"/>
  <c r="AH680" i="7"/>
  <c r="AH681" i="7"/>
  <c r="AH682" i="7"/>
  <c r="AH683" i="7"/>
  <c r="AH684" i="7"/>
  <c r="AH685" i="7"/>
  <c r="AH686" i="7"/>
  <c r="AH687" i="7"/>
  <c r="AH688" i="7"/>
  <c r="AH689" i="7"/>
  <c r="AH690" i="7"/>
  <c r="AH691" i="7"/>
  <c r="AH692" i="7"/>
  <c r="AH693" i="7"/>
  <c r="AH694" i="7"/>
  <c r="AH695" i="7"/>
  <c r="AH696" i="7"/>
  <c r="AH697" i="7"/>
  <c r="AH698" i="7"/>
  <c r="AH699" i="7"/>
  <c r="AH700" i="7"/>
  <c r="AH701" i="7"/>
  <c r="AH702" i="7"/>
  <c r="AH703" i="7"/>
  <c r="AH704" i="7"/>
  <c r="AH705" i="7"/>
  <c r="AH706" i="7"/>
  <c r="AH707" i="7"/>
  <c r="AH708" i="7"/>
  <c r="AH8" i="7"/>
  <c r="AS9" i="7"/>
  <c r="AS10" i="7"/>
  <c r="AS11" i="7"/>
  <c r="AS12" i="7"/>
  <c r="AS13" i="7"/>
  <c r="AS14" i="7"/>
  <c r="AS15" i="7"/>
  <c r="AS16" i="7"/>
  <c r="AS17" i="7"/>
  <c r="AS18" i="7"/>
  <c r="AS19" i="7"/>
  <c r="AS20" i="7"/>
  <c r="AS21" i="7"/>
  <c r="AS22" i="7"/>
  <c r="AS23" i="7"/>
  <c r="AS24" i="7"/>
  <c r="AS25" i="7"/>
  <c r="AS26" i="7"/>
  <c r="AS27" i="7"/>
  <c r="AS28" i="7"/>
  <c r="AS29" i="7"/>
  <c r="AS30" i="7"/>
  <c r="AS31" i="7"/>
  <c r="AS32" i="7"/>
  <c r="AS33" i="7"/>
  <c r="AS34" i="7"/>
  <c r="AS35" i="7"/>
  <c r="AS36" i="7"/>
  <c r="AS37" i="7"/>
  <c r="AS38" i="7"/>
  <c r="AS39" i="7"/>
  <c r="AS40" i="7"/>
  <c r="AS41" i="7"/>
  <c r="AS42" i="7"/>
  <c r="AS43" i="7"/>
  <c r="AS44" i="7"/>
  <c r="AS45" i="7"/>
  <c r="AS46" i="7"/>
  <c r="AS47" i="7"/>
  <c r="AS48" i="7"/>
  <c r="AS49" i="7"/>
  <c r="AS50" i="7"/>
  <c r="AS51" i="7"/>
  <c r="AS52" i="7"/>
  <c r="AS53" i="7"/>
  <c r="AS54" i="7"/>
  <c r="AS55" i="7"/>
  <c r="AS56" i="7"/>
  <c r="AS57" i="7"/>
  <c r="AS58" i="7"/>
  <c r="AS59" i="7"/>
  <c r="AS60" i="7"/>
  <c r="AS61" i="7"/>
  <c r="AS62" i="7"/>
  <c r="AS63" i="7"/>
  <c r="AS64" i="7"/>
  <c r="AS65" i="7"/>
  <c r="AS66" i="7"/>
  <c r="AS67" i="7"/>
  <c r="AS68" i="7"/>
  <c r="AS69" i="7"/>
  <c r="AS70" i="7"/>
  <c r="AS71" i="7"/>
  <c r="AS72" i="7"/>
  <c r="AS73" i="7"/>
  <c r="AS74" i="7"/>
  <c r="AS75" i="7"/>
  <c r="AS76" i="7"/>
  <c r="AS77" i="7"/>
  <c r="AS78" i="7"/>
  <c r="AS79" i="7"/>
  <c r="AS80" i="7"/>
  <c r="AS81" i="7"/>
  <c r="AS82" i="7"/>
  <c r="AS83" i="7"/>
  <c r="AS84" i="7"/>
  <c r="AS85" i="7"/>
  <c r="AS86" i="7"/>
  <c r="AS87" i="7"/>
  <c r="AS88" i="7"/>
  <c r="AS89" i="7"/>
  <c r="AS90" i="7"/>
  <c r="AS91" i="7"/>
  <c r="AS92" i="7"/>
  <c r="AS93" i="7"/>
  <c r="AS94" i="7"/>
  <c r="AS95" i="7"/>
  <c r="AS96" i="7"/>
  <c r="AS97" i="7"/>
  <c r="AS98" i="7"/>
  <c r="AS99" i="7"/>
  <c r="AS100" i="7"/>
  <c r="AS101" i="7"/>
  <c r="AS102" i="7"/>
  <c r="AS103" i="7"/>
  <c r="AS104" i="7"/>
  <c r="AS105" i="7"/>
  <c r="AS106" i="7"/>
  <c r="AS107" i="7"/>
  <c r="AS108" i="7"/>
  <c r="AS109" i="7"/>
  <c r="AS110" i="7"/>
  <c r="AS111" i="7"/>
  <c r="AS112" i="7"/>
  <c r="AS113" i="7"/>
  <c r="AS114" i="7"/>
  <c r="AS115" i="7"/>
  <c r="AS116" i="7"/>
  <c r="AS117" i="7"/>
  <c r="AS118" i="7"/>
  <c r="AS119" i="7"/>
  <c r="AS120" i="7"/>
  <c r="AS121" i="7"/>
  <c r="AS122" i="7"/>
  <c r="AS123" i="7"/>
  <c r="AS124" i="7"/>
  <c r="AS125" i="7"/>
  <c r="AS126" i="7"/>
  <c r="AS127" i="7"/>
  <c r="AS128" i="7"/>
  <c r="AS129" i="7"/>
  <c r="AS130" i="7"/>
  <c r="AS131" i="7"/>
  <c r="AS132" i="7"/>
  <c r="AS133" i="7"/>
  <c r="AS134" i="7"/>
  <c r="AS135" i="7"/>
  <c r="AS136" i="7"/>
  <c r="AS137" i="7"/>
  <c r="AS138" i="7"/>
  <c r="AS139" i="7"/>
  <c r="AS140" i="7"/>
  <c r="AS141" i="7"/>
  <c r="AS142" i="7"/>
  <c r="AS143" i="7"/>
  <c r="AS144" i="7"/>
  <c r="AS145" i="7"/>
  <c r="AS146" i="7"/>
  <c r="AS147" i="7"/>
  <c r="AS148" i="7"/>
  <c r="AS149" i="7"/>
  <c r="AS150" i="7"/>
  <c r="AS151" i="7"/>
  <c r="AS152" i="7"/>
  <c r="AS153" i="7"/>
  <c r="AS154" i="7"/>
  <c r="AS155" i="7"/>
  <c r="AS156" i="7"/>
  <c r="AS157" i="7"/>
  <c r="AS158" i="7"/>
  <c r="AS159" i="7"/>
  <c r="AS160" i="7"/>
  <c r="AS161" i="7"/>
  <c r="AS162" i="7"/>
  <c r="AS163" i="7"/>
  <c r="AS164" i="7"/>
  <c r="AS165" i="7"/>
  <c r="AS166" i="7"/>
  <c r="AS167" i="7"/>
  <c r="AS168" i="7"/>
  <c r="AS169" i="7"/>
  <c r="AS170" i="7"/>
  <c r="AS171" i="7"/>
  <c r="AS172" i="7"/>
  <c r="AS173" i="7"/>
  <c r="AS174" i="7"/>
  <c r="AS175" i="7"/>
  <c r="AS176" i="7"/>
  <c r="AS177" i="7"/>
  <c r="AS178" i="7"/>
  <c r="AS179" i="7"/>
  <c r="AS180" i="7"/>
  <c r="AS181" i="7"/>
  <c r="AS182" i="7"/>
  <c r="AS183" i="7"/>
  <c r="AS184" i="7"/>
  <c r="AS185" i="7"/>
  <c r="AS186" i="7"/>
  <c r="AS187" i="7"/>
  <c r="AS188" i="7"/>
  <c r="AS189" i="7"/>
  <c r="AS190" i="7"/>
  <c r="AS191" i="7"/>
  <c r="AS192" i="7"/>
  <c r="AS193" i="7"/>
  <c r="AS194" i="7"/>
  <c r="AS195" i="7"/>
  <c r="AS196" i="7"/>
  <c r="AS197" i="7"/>
  <c r="AS198" i="7"/>
  <c r="AS199" i="7"/>
  <c r="AS200" i="7"/>
  <c r="AS201" i="7"/>
  <c r="AS202" i="7"/>
  <c r="AS203" i="7"/>
  <c r="AS204" i="7"/>
  <c r="AS205" i="7"/>
  <c r="AS206" i="7"/>
  <c r="AS207" i="7"/>
  <c r="AS208" i="7"/>
  <c r="AS209" i="7"/>
  <c r="AS210" i="7"/>
  <c r="AS211" i="7"/>
  <c r="AS212" i="7"/>
  <c r="AS213" i="7"/>
  <c r="AS214" i="7"/>
  <c r="AS215" i="7"/>
  <c r="AS216" i="7"/>
  <c r="AS217" i="7"/>
  <c r="AS218" i="7"/>
  <c r="AS219" i="7"/>
  <c r="AS220" i="7"/>
  <c r="AS221" i="7"/>
  <c r="AS222" i="7"/>
  <c r="AS223" i="7"/>
  <c r="AS224" i="7"/>
  <c r="AS225" i="7"/>
  <c r="AS226" i="7"/>
  <c r="AS227" i="7"/>
  <c r="AS228" i="7"/>
  <c r="AS229" i="7"/>
  <c r="AS230" i="7"/>
  <c r="AS231" i="7"/>
  <c r="AS232" i="7"/>
  <c r="AS233" i="7"/>
  <c r="AS234" i="7"/>
  <c r="AS235" i="7"/>
  <c r="AS236" i="7"/>
  <c r="AS237" i="7"/>
  <c r="AS238" i="7"/>
  <c r="AS239" i="7"/>
  <c r="AS240" i="7"/>
  <c r="AS241" i="7"/>
  <c r="AS242" i="7"/>
  <c r="AS243" i="7"/>
  <c r="AS244" i="7"/>
  <c r="AS245" i="7"/>
  <c r="AS246" i="7"/>
  <c r="AS247" i="7"/>
  <c r="AS248" i="7"/>
  <c r="AS249" i="7"/>
  <c r="AS250" i="7"/>
  <c r="AS251" i="7"/>
  <c r="AS252" i="7"/>
  <c r="AS253" i="7"/>
  <c r="AS254" i="7"/>
  <c r="AS255" i="7"/>
  <c r="AS256" i="7"/>
  <c r="AS257" i="7"/>
  <c r="AS258" i="7"/>
  <c r="AS259" i="7"/>
  <c r="AS260" i="7"/>
  <c r="AS261" i="7"/>
  <c r="AS262" i="7"/>
  <c r="AS263" i="7"/>
  <c r="AS264" i="7"/>
  <c r="AS265" i="7"/>
  <c r="AS266" i="7"/>
  <c r="AS267" i="7"/>
  <c r="AS268" i="7"/>
  <c r="AS269" i="7"/>
  <c r="AS270" i="7"/>
  <c r="AS271" i="7"/>
  <c r="AS272" i="7"/>
  <c r="AS273" i="7"/>
  <c r="AS274" i="7"/>
  <c r="AS275" i="7"/>
  <c r="AS276" i="7"/>
  <c r="AS277" i="7"/>
  <c r="AS278" i="7"/>
  <c r="AS279" i="7"/>
  <c r="AS280" i="7"/>
  <c r="AS281" i="7"/>
  <c r="AS282" i="7"/>
  <c r="AS283" i="7"/>
  <c r="AS284" i="7"/>
  <c r="AS285" i="7"/>
  <c r="AS286" i="7"/>
  <c r="AS287" i="7"/>
  <c r="AS288" i="7"/>
  <c r="AS289" i="7"/>
  <c r="AS290" i="7"/>
  <c r="AS291" i="7"/>
  <c r="AS292" i="7"/>
  <c r="AS293" i="7"/>
  <c r="AS294" i="7"/>
  <c r="AS295" i="7"/>
  <c r="AS296" i="7"/>
  <c r="AS297" i="7"/>
  <c r="AS298" i="7"/>
  <c r="AS299" i="7"/>
  <c r="AS300" i="7"/>
  <c r="AS301" i="7"/>
  <c r="AS302" i="7"/>
  <c r="AS303" i="7"/>
  <c r="AS304" i="7"/>
  <c r="AS305" i="7"/>
  <c r="AS306" i="7"/>
  <c r="AS307" i="7"/>
  <c r="AS308" i="7"/>
  <c r="AS309" i="7"/>
  <c r="AS310" i="7"/>
  <c r="AS311" i="7"/>
  <c r="AS312" i="7"/>
  <c r="AS313" i="7"/>
  <c r="AS314" i="7"/>
  <c r="AS315" i="7"/>
  <c r="AS316" i="7"/>
  <c r="AS317" i="7"/>
  <c r="AS318" i="7"/>
  <c r="AS319" i="7"/>
  <c r="AS320" i="7"/>
  <c r="AS321" i="7"/>
  <c r="AS322" i="7"/>
  <c r="AS323" i="7"/>
  <c r="AS324" i="7"/>
  <c r="AS325" i="7"/>
  <c r="AS326" i="7"/>
  <c r="AS327" i="7"/>
  <c r="AS328" i="7"/>
  <c r="AS329" i="7"/>
  <c r="AS330" i="7"/>
  <c r="AS331" i="7"/>
  <c r="AS332" i="7"/>
  <c r="AS333" i="7"/>
  <c r="AS334" i="7"/>
  <c r="AS335" i="7"/>
  <c r="AS336" i="7"/>
  <c r="AS337" i="7"/>
  <c r="AS338" i="7"/>
  <c r="AS339" i="7"/>
  <c r="AS340" i="7"/>
  <c r="AS341" i="7"/>
  <c r="AS342" i="7"/>
  <c r="AS343" i="7"/>
  <c r="AS344" i="7"/>
  <c r="AS345" i="7"/>
  <c r="AS346" i="7"/>
  <c r="AS347" i="7"/>
  <c r="AS348" i="7"/>
  <c r="AS349" i="7"/>
  <c r="AS350" i="7"/>
  <c r="AS351" i="7"/>
  <c r="AS352" i="7"/>
  <c r="AS353" i="7"/>
  <c r="AS354" i="7"/>
  <c r="AS355" i="7"/>
  <c r="AS356" i="7"/>
  <c r="AS357" i="7"/>
  <c r="AS358" i="7"/>
  <c r="AS359" i="7"/>
  <c r="AS360" i="7"/>
  <c r="AS361" i="7"/>
  <c r="AS362" i="7"/>
  <c r="AS363" i="7"/>
  <c r="AS364" i="7"/>
  <c r="AS365" i="7"/>
  <c r="AS366" i="7"/>
  <c r="AS367" i="7"/>
  <c r="AS368" i="7"/>
  <c r="AS369" i="7"/>
  <c r="AS370" i="7"/>
  <c r="AS371" i="7"/>
  <c r="AS372" i="7"/>
  <c r="AS373" i="7"/>
  <c r="AS374" i="7"/>
  <c r="AS375" i="7"/>
  <c r="AS376" i="7"/>
  <c r="AS377" i="7"/>
  <c r="AS378" i="7"/>
  <c r="AS379" i="7"/>
  <c r="AS380" i="7"/>
  <c r="AS381" i="7"/>
  <c r="AS382" i="7"/>
  <c r="AS383" i="7"/>
  <c r="AS384" i="7"/>
  <c r="AS385" i="7"/>
  <c r="AS386" i="7"/>
  <c r="AS387" i="7"/>
  <c r="AS388" i="7"/>
  <c r="AS389" i="7"/>
  <c r="AS390" i="7"/>
  <c r="AS391" i="7"/>
  <c r="AS392" i="7"/>
  <c r="AS393" i="7"/>
  <c r="AS394" i="7"/>
  <c r="AS395" i="7"/>
  <c r="AS396" i="7"/>
  <c r="AS397" i="7"/>
  <c r="AS398" i="7"/>
  <c r="AS399" i="7"/>
  <c r="AS400" i="7"/>
  <c r="AS401" i="7"/>
  <c r="AS402" i="7"/>
  <c r="AS403" i="7"/>
  <c r="AS404" i="7"/>
  <c r="AS405" i="7"/>
  <c r="AS406" i="7"/>
  <c r="AS407" i="7"/>
  <c r="AS408" i="7"/>
  <c r="AS409" i="7"/>
  <c r="AS410" i="7"/>
  <c r="AS411" i="7"/>
  <c r="AS412" i="7"/>
  <c r="AS413" i="7"/>
  <c r="AS414" i="7"/>
  <c r="AS415" i="7"/>
  <c r="AS416" i="7"/>
  <c r="AS417" i="7"/>
  <c r="AS418" i="7"/>
  <c r="AS419" i="7"/>
  <c r="AS420" i="7"/>
  <c r="AS421" i="7"/>
  <c r="AS422" i="7"/>
  <c r="AS423" i="7"/>
  <c r="AS424" i="7"/>
  <c r="AS425" i="7"/>
  <c r="AS426" i="7"/>
  <c r="AS427" i="7"/>
  <c r="AS428" i="7"/>
  <c r="AS429" i="7"/>
  <c r="AS430" i="7"/>
  <c r="AS431" i="7"/>
  <c r="AS432" i="7"/>
  <c r="AS433" i="7"/>
  <c r="AS434" i="7"/>
  <c r="AS435" i="7"/>
  <c r="AS436" i="7"/>
  <c r="AS437" i="7"/>
  <c r="AS438" i="7"/>
  <c r="AS439" i="7"/>
  <c r="AS440" i="7"/>
  <c r="AS441" i="7"/>
  <c r="AS442" i="7"/>
  <c r="AS443" i="7"/>
  <c r="AS444" i="7"/>
  <c r="AS445" i="7"/>
  <c r="AS446" i="7"/>
  <c r="AS447" i="7"/>
  <c r="AS448" i="7"/>
  <c r="AS449" i="7"/>
  <c r="AS450" i="7"/>
  <c r="AS451" i="7"/>
  <c r="AS452" i="7"/>
  <c r="AS453" i="7"/>
  <c r="AS454" i="7"/>
  <c r="AS455" i="7"/>
  <c r="AS456" i="7"/>
  <c r="AS457" i="7"/>
  <c r="AS458" i="7"/>
  <c r="AS459" i="7"/>
  <c r="AS460" i="7"/>
  <c r="AS461" i="7"/>
  <c r="AS462" i="7"/>
  <c r="AS463" i="7"/>
  <c r="AS464" i="7"/>
  <c r="AS465" i="7"/>
  <c r="AS466" i="7"/>
  <c r="AS467" i="7"/>
  <c r="AS468" i="7"/>
  <c r="AS469" i="7"/>
  <c r="AS470" i="7"/>
  <c r="AS471" i="7"/>
  <c r="AS472" i="7"/>
  <c r="AS473" i="7"/>
  <c r="AS474" i="7"/>
  <c r="AS475" i="7"/>
  <c r="AS476" i="7"/>
  <c r="AS477" i="7"/>
  <c r="AS478" i="7"/>
  <c r="AS479" i="7"/>
  <c r="AS480" i="7"/>
  <c r="AS481" i="7"/>
  <c r="AS482" i="7"/>
  <c r="AS483" i="7"/>
  <c r="AS484" i="7"/>
  <c r="AS485" i="7"/>
  <c r="AS486" i="7"/>
  <c r="AS487" i="7"/>
  <c r="AS488" i="7"/>
  <c r="AS489" i="7"/>
  <c r="AS490" i="7"/>
  <c r="AS491" i="7"/>
  <c r="AS492" i="7"/>
  <c r="AS493" i="7"/>
  <c r="AS494" i="7"/>
  <c r="AS495" i="7"/>
  <c r="AS496" i="7"/>
  <c r="AS497" i="7"/>
  <c r="AS498" i="7"/>
  <c r="AS499" i="7"/>
  <c r="AS500" i="7"/>
  <c r="AS501" i="7"/>
  <c r="AS502" i="7"/>
  <c r="AS503" i="7"/>
  <c r="AS504" i="7"/>
  <c r="AS505" i="7"/>
  <c r="AS506" i="7"/>
  <c r="AS507" i="7"/>
  <c r="AS508" i="7"/>
  <c r="AS509" i="7"/>
  <c r="AS510" i="7"/>
  <c r="AS511" i="7"/>
  <c r="AS512" i="7"/>
  <c r="AS513" i="7"/>
  <c r="AS514" i="7"/>
  <c r="AS515" i="7"/>
  <c r="AS516" i="7"/>
  <c r="AS517" i="7"/>
  <c r="AS518" i="7"/>
  <c r="AS519" i="7"/>
  <c r="AS520" i="7"/>
  <c r="AS521" i="7"/>
  <c r="AS522" i="7"/>
  <c r="AS523" i="7"/>
  <c r="AS524" i="7"/>
  <c r="AS525" i="7"/>
  <c r="AS526" i="7"/>
  <c r="AS527" i="7"/>
  <c r="AS528" i="7"/>
  <c r="AS529" i="7"/>
  <c r="AS530" i="7"/>
  <c r="AS531" i="7"/>
  <c r="AS532" i="7"/>
  <c r="AS533" i="7"/>
  <c r="AS534" i="7"/>
  <c r="AS535" i="7"/>
  <c r="AS536" i="7"/>
  <c r="AS537" i="7"/>
  <c r="AS538" i="7"/>
  <c r="AS539" i="7"/>
  <c r="AS540" i="7"/>
  <c r="AS541" i="7"/>
  <c r="AS542" i="7"/>
  <c r="AS543" i="7"/>
  <c r="AS544" i="7"/>
  <c r="AS545" i="7"/>
  <c r="AS546" i="7"/>
  <c r="AS547" i="7"/>
  <c r="AS548" i="7"/>
  <c r="AS549" i="7"/>
  <c r="AS550" i="7"/>
  <c r="AS551" i="7"/>
  <c r="AS552" i="7"/>
  <c r="AS553" i="7"/>
  <c r="AS554" i="7"/>
  <c r="AS555" i="7"/>
  <c r="AS556" i="7"/>
  <c r="AS557" i="7"/>
  <c r="AS558" i="7"/>
  <c r="AS559" i="7"/>
  <c r="AS560" i="7"/>
  <c r="AS561" i="7"/>
  <c r="AS562" i="7"/>
  <c r="AS563" i="7"/>
  <c r="AS564" i="7"/>
  <c r="AS565" i="7"/>
  <c r="AS566" i="7"/>
  <c r="AS567" i="7"/>
  <c r="AS568" i="7"/>
  <c r="AS569" i="7"/>
  <c r="AS570" i="7"/>
  <c r="AS571" i="7"/>
  <c r="AS572" i="7"/>
  <c r="AS573" i="7"/>
  <c r="AS574" i="7"/>
  <c r="AS575" i="7"/>
  <c r="AS576" i="7"/>
  <c r="AS577" i="7"/>
  <c r="AS578" i="7"/>
  <c r="AS579" i="7"/>
  <c r="AS580" i="7"/>
  <c r="AS581" i="7"/>
  <c r="AS582" i="7"/>
  <c r="AS583" i="7"/>
  <c r="AS584" i="7"/>
  <c r="AS585" i="7"/>
  <c r="AS586" i="7"/>
  <c r="AS587" i="7"/>
  <c r="AS588" i="7"/>
  <c r="AS589" i="7"/>
  <c r="AS590" i="7"/>
  <c r="AS591" i="7"/>
  <c r="AS592" i="7"/>
  <c r="AS593" i="7"/>
  <c r="AS594" i="7"/>
  <c r="AS595" i="7"/>
  <c r="AS596" i="7"/>
  <c r="AS597" i="7"/>
  <c r="AS598" i="7"/>
  <c r="AS599" i="7"/>
  <c r="AS600" i="7"/>
  <c r="AS601" i="7"/>
  <c r="AS602" i="7"/>
  <c r="AS603" i="7"/>
  <c r="AS604" i="7"/>
  <c r="AS605" i="7"/>
  <c r="AS606" i="7"/>
  <c r="AS607" i="7"/>
  <c r="AS608" i="7"/>
  <c r="AS609" i="7"/>
  <c r="AS610" i="7"/>
  <c r="AS611" i="7"/>
  <c r="AS612" i="7"/>
  <c r="AS613" i="7"/>
  <c r="AS614" i="7"/>
  <c r="AS615" i="7"/>
  <c r="AS616" i="7"/>
  <c r="AS617" i="7"/>
  <c r="AS618" i="7"/>
  <c r="AS619" i="7"/>
  <c r="AS620" i="7"/>
  <c r="AS621" i="7"/>
  <c r="AS622" i="7"/>
  <c r="AS623" i="7"/>
  <c r="AS624" i="7"/>
  <c r="AS625" i="7"/>
  <c r="AS626" i="7"/>
  <c r="AS627" i="7"/>
  <c r="AS628" i="7"/>
  <c r="AS629" i="7"/>
  <c r="AS630" i="7"/>
  <c r="AS631" i="7"/>
  <c r="AS632" i="7"/>
  <c r="AS633" i="7"/>
  <c r="AS634" i="7"/>
  <c r="AS635" i="7"/>
  <c r="AS636" i="7"/>
  <c r="AS637" i="7"/>
  <c r="AS638" i="7"/>
  <c r="AS639" i="7"/>
  <c r="AS640" i="7"/>
  <c r="AS641" i="7"/>
  <c r="AS642" i="7"/>
  <c r="AS643" i="7"/>
  <c r="AS644" i="7"/>
  <c r="AS645" i="7"/>
  <c r="AS646" i="7"/>
  <c r="AS647" i="7"/>
  <c r="AS648" i="7"/>
  <c r="AS649" i="7"/>
  <c r="AS650" i="7"/>
  <c r="AS651" i="7"/>
  <c r="AS652" i="7"/>
  <c r="AS653" i="7"/>
  <c r="AS654" i="7"/>
  <c r="AS655" i="7"/>
  <c r="AS656" i="7"/>
  <c r="AS657" i="7"/>
  <c r="AS658" i="7"/>
  <c r="AS659" i="7"/>
  <c r="AS660" i="7"/>
  <c r="AS661" i="7"/>
  <c r="AS662" i="7"/>
  <c r="AS663" i="7"/>
  <c r="AS664" i="7"/>
  <c r="AS665" i="7"/>
  <c r="AS666" i="7"/>
  <c r="AS667" i="7"/>
  <c r="AS668" i="7"/>
  <c r="AS669" i="7"/>
  <c r="AS670" i="7"/>
  <c r="AS671" i="7"/>
  <c r="AS672" i="7"/>
  <c r="AS673" i="7"/>
  <c r="AS674" i="7"/>
  <c r="AS675" i="7"/>
  <c r="AS676" i="7"/>
  <c r="AS677" i="7"/>
  <c r="AS678" i="7"/>
  <c r="AS679" i="7"/>
  <c r="AS680" i="7"/>
  <c r="AS681" i="7"/>
  <c r="AS682" i="7"/>
  <c r="AS683" i="7"/>
  <c r="AS684" i="7"/>
  <c r="AS685" i="7"/>
  <c r="AS686" i="7"/>
  <c r="AS687" i="7"/>
  <c r="AS688" i="7"/>
  <c r="AS689" i="7"/>
  <c r="AS690" i="7"/>
  <c r="AS691" i="7"/>
  <c r="AS692" i="7"/>
  <c r="AS693" i="7"/>
  <c r="AS694" i="7"/>
  <c r="AS695" i="7"/>
  <c r="AS696" i="7"/>
  <c r="AS697" i="7"/>
  <c r="AS698" i="7"/>
  <c r="AS699" i="7"/>
  <c r="AS700" i="7"/>
  <c r="AS701" i="7"/>
  <c r="AS702" i="7"/>
  <c r="AS703" i="7"/>
  <c r="AS704" i="7"/>
  <c r="AS705" i="7"/>
  <c r="AS706" i="7"/>
  <c r="AS707" i="7"/>
  <c r="AS708" i="7"/>
  <c r="AS8" i="7"/>
  <c r="AR9" i="7"/>
  <c r="AR10" i="7"/>
  <c r="AR11" i="7"/>
  <c r="AR12" i="7"/>
  <c r="AR13" i="7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83" i="7"/>
  <c r="AR84" i="7"/>
  <c r="AR85" i="7"/>
  <c r="AR86" i="7"/>
  <c r="AR87" i="7"/>
  <c r="AR88" i="7"/>
  <c r="AR89" i="7"/>
  <c r="AR90" i="7"/>
  <c r="AR91" i="7"/>
  <c r="AR92" i="7"/>
  <c r="AR93" i="7"/>
  <c r="AR94" i="7"/>
  <c r="AR95" i="7"/>
  <c r="AR96" i="7"/>
  <c r="AR97" i="7"/>
  <c r="AR98" i="7"/>
  <c r="AR99" i="7"/>
  <c r="AR100" i="7"/>
  <c r="AR101" i="7"/>
  <c r="AR102" i="7"/>
  <c r="AR103" i="7"/>
  <c r="AR104" i="7"/>
  <c r="AR105" i="7"/>
  <c r="AR106" i="7"/>
  <c r="AR107" i="7"/>
  <c r="AR108" i="7"/>
  <c r="AR109" i="7"/>
  <c r="AR110" i="7"/>
  <c r="AR111" i="7"/>
  <c r="AR112" i="7"/>
  <c r="AR113" i="7"/>
  <c r="AR114" i="7"/>
  <c r="AR115" i="7"/>
  <c r="AR116" i="7"/>
  <c r="AR117" i="7"/>
  <c r="AR118" i="7"/>
  <c r="AR119" i="7"/>
  <c r="AR120" i="7"/>
  <c r="AR121" i="7"/>
  <c r="AR122" i="7"/>
  <c r="AR123" i="7"/>
  <c r="AR124" i="7"/>
  <c r="AR125" i="7"/>
  <c r="AR126" i="7"/>
  <c r="AR127" i="7"/>
  <c r="AR128" i="7"/>
  <c r="AR129" i="7"/>
  <c r="AR130" i="7"/>
  <c r="AR131" i="7"/>
  <c r="AR132" i="7"/>
  <c r="AR133" i="7"/>
  <c r="AR134" i="7"/>
  <c r="AR135" i="7"/>
  <c r="AR136" i="7"/>
  <c r="AR137" i="7"/>
  <c r="AR138" i="7"/>
  <c r="AR139" i="7"/>
  <c r="AR140" i="7"/>
  <c r="AR141" i="7"/>
  <c r="AR142" i="7"/>
  <c r="AR143" i="7"/>
  <c r="AR144" i="7"/>
  <c r="AR145" i="7"/>
  <c r="AR146" i="7"/>
  <c r="AR147" i="7"/>
  <c r="AR148" i="7"/>
  <c r="AR149" i="7"/>
  <c r="AR150" i="7"/>
  <c r="AR151" i="7"/>
  <c r="AR152" i="7"/>
  <c r="AR153" i="7"/>
  <c r="AR154" i="7"/>
  <c r="AR155" i="7"/>
  <c r="AR156" i="7"/>
  <c r="AR157" i="7"/>
  <c r="AR158" i="7"/>
  <c r="AR159" i="7"/>
  <c r="AR160" i="7"/>
  <c r="AR161" i="7"/>
  <c r="AR162" i="7"/>
  <c r="AR163" i="7"/>
  <c r="AR164" i="7"/>
  <c r="AR165" i="7"/>
  <c r="AR166" i="7"/>
  <c r="AR167" i="7"/>
  <c r="AR168" i="7"/>
  <c r="AR169" i="7"/>
  <c r="AR170" i="7"/>
  <c r="AR171" i="7"/>
  <c r="AR172" i="7"/>
  <c r="AR173" i="7"/>
  <c r="AR174" i="7"/>
  <c r="AR175" i="7"/>
  <c r="AR176" i="7"/>
  <c r="AR177" i="7"/>
  <c r="AR178" i="7"/>
  <c r="AR179" i="7"/>
  <c r="AR180" i="7"/>
  <c r="AR181" i="7"/>
  <c r="AR182" i="7"/>
  <c r="AR183" i="7"/>
  <c r="AR184" i="7"/>
  <c r="AR185" i="7"/>
  <c r="AR186" i="7"/>
  <c r="AR187" i="7"/>
  <c r="AR188" i="7"/>
  <c r="AR189" i="7"/>
  <c r="AR190" i="7"/>
  <c r="AR191" i="7"/>
  <c r="AR192" i="7"/>
  <c r="AR193" i="7"/>
  <c r="AR194" i="7"/>
  <c r="AR195" i="7"/>
  <c r="AR196" i="7"/>
  <c r="AR197" i="7"/>
  <c r="AR198" i="7"/>
  <c r="AR199" i="7"/>
  <c r="AR200" i="7"/>
  <c r="AR201" i="7"/>
  <c r="AR202" i="7"/>
  <c r="AR203" i="7"/>
  <c r="AR204" i="7"/>
  <c r="AR205" i="7"/>
  <c r="AR206" i="7"/>
  <c r="AR207" i="7"/>
  <c r="AR208" i="7"/>
  <c r="AR209" i="7"/>
  <c r="AR210" i="7"/>
  <c r="AR211" i="7"/>
  <c r="AR212" i="7"/>
  <c r="AR213" i="7"/>
  <c r="AR214" i="7"/>
  <c r="AR215" i="7"/>
  <c r="AR216" i="7"/>
  <c r="AR217" i="7"/>
  <c r="AR218" i="7"/>
  <c r="AR219" i="7"/>
  <c r="AR220" i="7"/>
  <c r="AR221" i="7"/>
  <c r="AR222" i="7"/>
  <c r="AR223" i="7"/>
  <c r="AR224" i="7"/>
  <c r="AR225" i="7"/>
  <c r="AR226" i="7"/>
  <c r="AR227" i="7"/>
  <c r="AR228" i="7"/>
  <c r="AR229" i="7"/>
  <c r="AR230" i="7"/>
  <c r="AR231" i="7"/>
  <c r="AR232" i="7"/>
  <c r="AR233" i="7"/>
  <c r="AR234" i="7"/>
  <c r="AR235" i="7"/>
  <c r="AR236" i="7"/>
  <c r="AR237" i="7"/>
  <c r="AR238" i="7"/>
  <c r="AR239" i="7"/>
  <c r="AR240" i="7"/>
  <c r="AR241" i="7"/>
  <c r="AR242" i="7"/>
  <c r="AR243" i="7"/>
  <c r="AR244" i="7"/>
  <c r="AR245" i="7"/>
  <c r="AR246" i="7"/>
  <c r="AR247" i="7"/>
  <c r="AR248" i="7"/>
  <c r="AR249" i="7"/>
  <c r="AR250" i="7"/>
  <c r="AR251" i="7"/>
  <c r="AR252" i="7"/>
  <c r="AR253" i="7"/>
  <c r="AR254" i="7"/>
  <c r="AR255" i="7"/>
  <c r="AR256" i="7"/>
  <c r="AR257" i="7"/>
  <c r="AR258" i="7"/>
  <c r="AR259" i="7"/>
  <c r="AR260" i="7"/>
  <c r="AR261" i="7"/>
  <c r="AR262" i="7"/>
  <c r="AR263" i="7"/>
  <c r="AR264" i="7"/>
  <c r="AR265" i="7"/>
  <c r="AR266" i="7"/>
  <c r="AR267" i="7"/>
  <c r="AR268" i="7"/>
  <c r="AR269" i="7"/>
  <c r="AR270" i="7"/>
  <c r="AR271" i="7"/>
  <c r="AR272" i="7"/>
  <c r="AR273" i="7"/>
  <c r="AR274" i="7"/>
  <c r="AR275" i="7"/>
  <c r="AR276" i="7"/>
  <c r="AR277" i="7"/>
  <c r="AR278" i="7"/>
  <c r="AR279" i="7"/>
  <c r="AR280" i="7"/>
  <c r="AR281" i="7"/>
  <c r="AR282" i="7"/>
  <c r="AR283" i="7"/>
  <c r="AR284" i="7"/>
  <c r="AR285" i="7"/>
  <c r="AR286" i="7"/>
  <c r="AR287" i="7"/>
  <c r="AR288" i="7"/>
  <c r="AR289" i="7"/>
  <c r="AR290" i="7"/>
  <c r="AR291" i="7"/>
  <c r="AR292" i="7"/>
  <c r="AR293" i="7"/>
  <c r="AR294" i="7"/>
  <c r="AR295" i="7"/>
  <c r="AR296" i="7"/>
  <c r="AR297" i="7"/>
  <c r="AR298" i="7"/>
  <c r="AR299" i="7"/>
  <c r="AR300" i="7"/>
  <c r="AR301" i="7"/>
  <c r="AR302" i="7"/>
  <c r="AR303" i="7"/>
  <c r="AR304" i="7"/>
  <c r="AR305" i="7"/>
  <c r="AR306" i="7"/>
  <c r="AR307" i="7"/>
  <c r="AR308" i="7"/>
  <c r="AR309" i="7"/>
  <c r="AR310" i="7"/>
  <c r="AR311" i="7"/>
  <c r="AR312" i="7"/>
  <c r="AR313" i="7"/>
  <c r="AR314" i="7"/>
  <c r="AR315" i="7"/>
  <c r="AR316" i="7"/>
  <c r="AR317" i="7"/>
  <c r="AR318" i="7"/>
  <c r="AR319" i="7"/>
  <c r="AR320" i="7"/>
  <c r="AR321" i="7"/>
  <c r="AR322" i="7"/>
  <c r="AR323" i="7"/>
  <c r="AR324" i="7"/>
  <c r="AR325" i="7"/>
  <c r="AR326" i="7"/>
  <c r="AR327" i="7"/>
  <c r="AR328" i="7"/>
  <c r="AR329" i="7"/>
  <c r="AR330" i="7"/>
  <c r="AR331" i="7"/>
  <c r="AR332" i="7"/>
  <c r="AR333" i="7"/>
  <c r="AR334" i="7"/>
  <c r="AR335" i="7"/>
  <c r="AR336" i="7"/>
  <c r="AR337" i="7"/>
  <c r="AR338" i="7"/>
  <c r="AR339" i="7"/>
  <c r="AR340" i="7"/>
  <c r="AR341" i="7"/>
  <c r="AR342" i="7"/>
  <c r="AR343" i="7"/>
  <c r="AR344" i="7"/>
  <c r="AR345" i="7"/>
  <c r="AR346" i="7"/>
  <c r="AR347" i="7"/>
  <c r="AR348" i="7"/>
  <c r="AR349" i="7"/>
  <c r="AR350" i="7"/>
  <c r="AR351" i="7"/>
  <c r="AR352" i="7"/>
  <c r="AR353" i="7"/>
  <c r="AR354" i="7"/>
  <c r="AR355" i="7"/>
  <c r="AR356" i="7"/>
  <c r="AR357" i="7"/>
  <c r="AR358" i="7"/>
  <c r="AR359" i="7"/>
  <c r="AR360" i="7"/>
  <c r="AR361" i="7"/>
  <c r="AR362" i="7"/>
  <c r="AR363" i="7"/>
  <c r="AR364" i="7"/>
  <c r="AR365" i="7"/>
  <c r="AR366" i="7"/>
  <c r="AR367" i="7"/>
  <c r="AR368" i="7"/>
  <c r="AR369" i="7"/>
  <c r="AR370" i="7"/>
  <c r="AR371" i="7"/>
  <c r="AR372" i="7"/>
  <c r="AR373" i="7"/>
  <c r="AR374" i="7"/>
  <c r="AR375" i="7"/>
  <c r="AR376" i="7"/>
  <c r="AR377" i="7"/>
  <c r="AR378" i="7"/>
  <c r="AR379" i="7"/>
  <c r="AR380" i="7"/>
  <c r="AR381" i="7"/>
  <c r="AR382" i="7"/>
  <c r="AR383" i="7"/>
  <c r="AR384" i="7"/>
  <c r="AR385" i="7"/>
  <c r="AR386" i="7"/>
  <c r="AR387" i="7"/>
  <c r="AR388" i="7"/>
  <c r="AR389" i="7"/>
  <c r="AR390" i="7"/>
  <c r="AR391" i="7"/>
  <c r="AR392" i="7"/>
  <c r="AR393" i="7"/>
  <c r="AR394" i="7"/>
  <c r="AR395" i="7"/>
  <c r="AR396" i="7"/>
  <c r="AR397" i="7"/>
  <c r="AR398" i="7"/>
  <c r="AR399" i="7"/>
  <c r="AR400" i="7"/>
  <c r="AR401" i="7"/>
  <c r="AR402" i="7"/>
  <c r="AR403" i="7"/>
  <c r="AR404" i="7"/>
  <c r="AR405" i="7"/>
  <c r="AR406" i="7"/>
  <c r="AR407" i="7"/>
  <c r="AR408" i="7"/>
  <c r="AR409" i="7"/>
  <c r="AR410" i="7"/>
  <c r="AR411" i="7"/>
  <c r="AR412" i="7"/>
  <c r="AR413" i="7"/>
  <c r="AR414" i="7"/>
  <c r="AR415" i="7"/>
  <c r="AR416" i="7"/>
  <c r="AR417" i="7"/>
  <c r="AR418" i="7"/>
  <c r="AR419" i="7"/>
  <c r="AR420" i="7"/>
  <c r="AR421" i="7"/>
  <c r="AR422" i="7"/>
  <c r="AR423" i="7"/>
  <c r="AR424" i="7"/>
  <c r="AR425" i="7"/>
  <c r="AR426" i="7"/>
  <c r="AR427" i="7"/>
  <c r="AR428" i="7"/>
  <c r="AR429" i="7"/>
  <c r="AR430" i="7"/>
  <c r="AR431" i="7"/>
  <c r="AR432" i="7"/>
  <c r="AR433" i="7"/>
  <c r="AR434" i="7"/>
  <c r="AR435" i="7"/>
  <c r="AR436" i="7"/>
  <c r="AR437" i="7"/>
  <c r="AR438" i="7"/>
  <c r="AR439" i="7"/>
  <c r="AR440" i="7"/>
  <c r="AR441" i="7"/>
  <c r="AR442" i="7"/>
  <c r="AR443" i="7"/>
  <c r="AR444" i="7"/>
  <c r="AR445" i="7"/>
  <c r="AR446" i="7"/>
  <c r="AR447" i="7"/>
  <c r="AR448" i="7"/>
  <c r="AR449" i="7"/>
  <c r="AR450" i="7"/>
  <c r="AR451" i="7"/>
  <c r="AR452" i="7"/>
  <c r="AR453" i="7"/>
  <c r="AR454" i="7"/>
  <c r="AR455" i="7"/>
  <c r="AR456" i="7"/>
  <c r="AR457" i="7"/>
  <c r="AR458" i="7"/>
  <c r="AR459" i="7"/>
  <c r="AR460" i="7"/>
  <c r="AR461" i="7"/>
  <c r="AR462" i="7"/>
  <c r="AR463" i="7"/>
  <c r="AR464" i="7"/>
  <c r="AR465" i="7"/>
  <c r="AR466" i="7"/>
  <c r="AR467" i="7"/>
  <c r="AR468" i="7"/>
  <c r="AR469" i="7"/>
  <c r="AR470" i="7"/>
  <c r="AR471" i="7"/>
  <c r="AR472" i="7"/>
  <c r="AR473" i="7"/>
  <c r="AR474" i="7"/>
  <c r="AR475" i="7"/>
  <c r="AR476" i="7"/>
  <c r="AR477" i="7"/>
  <c r="AR478" i="7"/>
  <c r="AR479" i="7"/>
  <c r="AR480" i="7"/>
  <c r="AR481" i="7"/>
  <c r="AR482" i="7"/>
  <c r="AR483" i="7"/>
  <c r="AR484" i="7"/>
  <c r="AR485" i="7"/>
  <c r="AR486" i="7"/>
  <c r="AR487" i="7"/>
  <c r="AR488" i="7"/>
  <c r="AR489" i="7"/>
  <c r="AR490" i="7"/>
  <c r="AR491" i="7"/>
  <c r="AR492" i="7"/>
  <c r="AR493" i="7"/>
  <c r="AR494" i="7"/>
  <c r="AR495" i="7"/>
  <c r="AR496" i="7"/>
  <c r="AR497" i="7"/>
  <c r="AR498" i="7"/>
  <c r="AR499" i="7"/>
  <c r="AR500" i="7"/>
  <c r="AR501" i="7"/>
  <c r="AR502" i="7"/>
  <c r="AR503" i="7"/>
  <c r="AR504" i="7"/>
  <c r="AR505" i="7"/>
  <c r="AR506" i="7"/>
  <c r="AR507" i="7"/>
  <c r="AR508" i="7"/>
  <c r="AR509" i="7"/>
  <c r="AR510" i="7"/>
  <c r="AR511" i="7"/>
  <c r="AR512" i="7"/>
  <c r="AR513" i="7"/>
  <c r="AR514" i="7"/>
  <c r="AR515" i="7"/>
  <c r="AR516" i="7"/>
  <c r="AR517" i="7"/>
  <c r="AR518" i="7"/>
  <c r="AR519" i="7"/>
  <c r="AR520" i="7"/>
  <c r="AR521" i="7"/>
  <c r="AR522" i="7"/>
  <c r="AR523" i="7"/>
  <c r="AR524" i="7"/>
  <c r="AR525" i="7"/>
  <c r="AR526" i="7"/>
  <c r="AR527" i="7"/>
  <c r="AR528" i="7"/>
  <c r="AR529" i="7"/>
  <c r="AR530" i="7"/>
  <c r="AR531" i="7"/>
  <c r="AR532" i="7"/>
  <c r="AR533" i="7"/>
  <c r="AR534" i="7"/>
  <c r="AR535" i="7"/>
  <c r="AR536" i="7"/>
  <c r="AR537" i="7"/>
  <c r="AR538" i="7"/>
  <c r="AR539" i="7"/>
  <c r="AR540" i="7"/>
  <c r="AR541" i="7"/>
  <c r="AR542" i="7"/>
  <c r="AR543" i="7"/>
  <c r="AR544" i="7"/>
  <c r="AR545" i="7"/>
  <c r="AR546" i="7"/>
  <c r="AR547" i="7"/>
  <c r="AR548" i="7"/>
  <c r="AR549" i="7"/>
  <c r="AR550" i="7"/>
  <c r="AR551" i="7"/>
  <c r="AR552" i="7"/>
  <c r="AR553" i="7"/>
  <c r="AR554" i="7"/>
  <c r="AR555" i="7"/>
  <c r="AR556" i="7"/>
  <c r="AR557" i="7"/>
  <c r="AR558" i="7"/>
  <c r="AR559" i="7"/>
  <c r="AR560" i="7"/>
  <c r="AR561" i="7"/>
  <c r="AR562" i="7"/>
  <c r="AR563" i="7"/>
  <c r="AR564" i="7"/>
  <c r="AR565" i="7"/>
  <c r="AR566" i="7"/>
  <c r="AR567" i="7"/>
  <c r="AR568" i="7"/>
  <c r="AR569" i="7"/>
  <c r="AR570" i="7"/>
  <c r="AR571" i="7"/>
  <c r="AR572" i="7"/>
  <c r="AR573" i="7"/>
  <c r="AR574" i="7"/>
  <c r="AR575" i="7"/>
  <c r="AR576" i="7"/>
  <c r="AR577" i="7"/>
  <c r="AR578" i="7"/>
  <c r="AR579" i="7"/>
  <c r="AR580" i="7"/>
  <c r="AR581" i="7"/>
  <c r="AR582" i="7"/>
  <c r="AR583" i="7"/>
  <c r="AR584" i="7"/>
  <c r="AR585" i="7"/>
  <c r="AR586" i="7"/>
  <c r="AR587" i="7"/>
  <c r="AR588" i="7"/>
  <c r="AR589" i="7"/>
  <c r="AR590" i="7"/>
  <c r="AR591" i="7"/>
  <c r="AR592" i="7"/>
  <c r="AR593" i="7"/>
  <c r="AR594" i="7"/>
  <c r="AR595" i="7"/>
  <c r="AR596" i="7"/>
  <c r="AR597" i="7"/>
  <c r="AR598" i="7"/>
  <c r="AR599" i="7"/>
  <c r="AR600" i="7"/>
  <c r="AR601" i="7"/>
  <c r="AR602" i="7"/>
  <c r="AR603" i="7"/>
  <c r="AR604" i="7"/>
  <c r="AR605" i="7"/>
  <c r="AR606" i="7"/>
  <c r="AR607" i="7"/>
  <c r="AR608" i="7"/>
  <c r="AR609" i="7"/>
  <c r="AR610" i="7"/>
  <c r="AR611" i="7"/>
  <c r="AR612" i="7"/>
  <c r="AR613" i="7"/>
  <c r="AR614" i="7"/>
  <c r="AR615" i="7"/>
  <c r="AR616" i="7"/>
  <c r="AR617" i="7"/>
  <c r="AR618" i="7"/>
  <c r="AR619" i="7"/>
  <c r="AR620" i="7"/>
  <c r="AR621" i="7"/>
  <c r="AR622" i="7"/>
  <c r="AR623" i="7"/>
  <c r="AR624" i="7"/>
  <c r="AR625" i="7"/>
  <c r="AR626" i="7"/>
  <c r="AR627" i="7"/>
  <c r="AR628" i="7"/>
  <c r="AR629" i="7"/>
  <c r="AR630" i="7"/>
  <c r="AR631" i="7"/>
  <c r="AR632" i="7"/>
  <c r="AR633" i="7"/>
  <c r="AR634" i="7"/>
  <c r="AR635" i="7"/>
  <c r="AR636" i="7"/>
  <c r="AR637" i="7"/>
  <c r="AR638" i="7"/>
  <c r="AR639" i="7"/>
  <c r="AR640" i="7"/>
  <c r="AR641" i="7"/>
  <c r="AR642" i="7"/>
  <c r="AR643" i="7"/>
  <c r="AR644" i="7"/>
  <c r="AR645" i="7"/>
  <c r="AR646" i="7"/>
  <c r="AR647" i="7"/>
  <c r="AR648" i="7"/>
  <c r="AR649" i="7"/>
  <c r="AR650" i="7"/>
  <c r="AR651" i="7"/>
  <c r="AR652" i="7"/>
  <c r="AR653" i="7"/>
  <c r="AR654" i="7"/>
  <c r="AR655" i="7"/>
  <c r="AR656" i="7"/>
  <c r="AR657" i="7"/>
  <c r="AR658" i="7"/>
  <c r="AR659" i="7"/>
  <c r="AR660" i="7"/>
  <c r="AR661" i="7"/>
  <c r="AR662" i="7"/>
  <c r="AR663" i="7"/>
  <c r="AR664" i="7"/>
  <c r="AR665" i="7"/>
  <c r="AR666" i="7"/>
  <c r="AR667" i="7"/>
  <c r="AR668" i="7"/>
  <c r="AR669" i="7"/>
  <c r="AR670" i="7"/>
  <c r="AR671" i="7"/>
  <c r="AR672" i="7"/>
  <c r="AR673" i="7"/>
  <c r="AR674" i="7"/>
  <c r="AR675" i="7"/>
  <c r="AR676" i="7"/>
  <c r="AR677" i="7"/>
  <c r="AR678" i="7"/>
  <c r="AR679" i="7"/>
  <c r="AR680" i="7"/>
  <c r="AR681" i="7"/>
  <c r="AR682" i="7"/>
  <c r="AR683" i="7"/>
  <c r="AR684" i="7"/>
  <c r="AR685" i="7"/>
  <c r="AR686" i="7"/>
  <c r="AR687" i="7"/>
  <c r="AR688" i="7"/>
  <c r="AR689" i="7"/>
  <c r="AR690" i="7"/>
  <c r="AR691" i="7"/>
  <c r="AR692" i="7"/>
  <c r="AR693" i="7"/>
  <c r="AR694" i="7"/>
  <c r="AR695" i="7"/>
  <c r="AR696" i="7"/>
  <c r="AR697" i="7"/>
  <c r="AR698" i="7"/>
  <c r="AR699" i="7"/>
  <c r="AR700" i="7"/>
  <c r="AR701" i="7"/>
  <c r="AR702" i="7"/>
  <c r="AR703" i="7"/>
  <c r="AR704" i="7"/>
  <c r="AR705" i="7"/>
  <c r="AR706" i="7"/>
  <c r="AR707" i="7"/>
  <c r="AR708" i="7"/>
  <c r="AR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707" i="7"/>
  <c r="AM708" i="7"/>
  <c r="AM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L258" i="7"/>
  <c r="AL259" i="7"/>
  <c r="AL260" i="7"/>
  <c r="AL261" i="7"/>
  <c r="AL262" i="7"/>
  <c r="AL263" i="7"/>
  <c r="AL264" i="7"/>
  <c r="AL265" i="7"/>
  <c r="AL266" i="7"/>
  <c r="AL267" i="7"/>
  <c r="AL268" i="7"/>
  <c r="AL269" i="7"/>
  <c r="AL270" i="7"/>
  <c r="AL271" i="7"/>
  <c r="AL272" i="7"/>
  <c r="AL273" i="7"/>
  <c r="AL274" i="7"/>
  <c r="AL275" i="7"/>
  <c r="AL276" i="7"/>
  <c r="AL277" i="7"/>
  <c r="AL278" i="7"/>
  <c r="AL279" i="7"/>
  <c r="AL280" i="7"/>
  <c r="AL281" i="7"/>
  <c r="AL282" i="7"/>
  <c r="AL283" i="7"/>
  <c r="AL284" i="7"/>
  <c r="AL285" i="7"/>
  <c r="AL286" i="7"/>
  <c r="AL287" i="7"/>
  <c r="AL288" i="7"/>
  <c r="AL289" i="7"/>
  <c r="AL290" i="7"/>
  <c r="AL291" i="7"/>
  <c r="AL292" i="7"/>
  <c r="AL293" i="7"/>
  <c r="AL294" i="7"/>
  <c r="AL295" i="7"/>
  <c r="AL296" i="7"/>
  <c r="AL297" i="7"/>
  <c r="AL298" i="7"/>
  <c r="AL299" i="7"/>
  <c r="AL300" i="7"/>
  <c r="AL301" i="7"/>
  <c r="AL302" i="7"/>
  <c r="AL303" i="7"/>
  <c r="AL304" i="7"/>
  <c r="AL305" i="7"/>
  <c r="AL306" i="7"/>
  <c r="AL307" i="7"/>
  <c r="AL308" i="7"/>
  <c r="AL309" i="7"/>
  <c r="AL310" i="7"/>
  <c r="AL311" i="7"/>
  <c r="AL312" i="7"/>
  <c r="AL313" i="7"/>
  <c r="AL314" i="7"/>
  <c r="AL315" i="7"/>
  <c r="AL316" i="7"/>
  <c r="AL317" i="7"/>
  <c r="AL318" i="7"/>
  <c r="AL319" i="7"/>
  <c r="AL320" i="7"/>
  <c r="AL321" i="7"/>
  <c r="AL322" i="7"/>
  <c r="AL323" i="7"/>
  <c r="AL324" i="7"/>
  <c r="AL325" i="7"/>
  <c r="AL326" i="7"/>
  <c r="AL327" i="7"/>
  <c r="AL328" i="7"/>
  <c r="AL329" i="7"/>
  <c r="AL330" i="7"/>
  <c r="AL331" i="7"/>
  <c r="AL332" i="7"/>
  <c r="AL333" i="7"/>
  <c r="AL334" i="7"/>
  <c r="AL335" i="7"/>
  <c r="AL336" i="7"/>
  <c r="AL337" i="7"/>
  <c r="AL338" i="7"/>
  <c r="AL339" i="7"/>
  <c r="AL340" i="7"/>
  <c r="AL341" i="7"/>
  <c r="AL342" i="7"/>
  <c r="AL343" i="7"/>
  <c r="AL344" i="7"/>
  <c r="AL345" i="7"/>
  <c r="AL346" i="7"/>
  <c r="AL347" i="7"/>
  <c r="AL348" i="7"/>
  <c r="AL349" i="7"/>
  <c r="AL350" i="7"/>
  <c r="AL351" i="7"/>
  <c r="AL352" i="7"/>
  <c r="AL353" i="7"/>
  <c r="AL354" i="7"/>
  <c r="AL355" i="7"/>
  <c r="AL356" i="7"/>
  <c r="AL357" i="7"/>
  <c r="AL358" i="7"/>
  <c r="AL359" i="7"/>
  <c r="AL360" i="7"/>
  <c r="AL361" i="7"/>
  <c r="AL362" i="7"/>
  <c r="AL363" i="7"/>
  <c r="AL364" i="7"/>
  <c r="AL365" i="7"/>
  <c r="AL366" i="7"/>
  <c r="AL367" i="7"/>
  <c r="AL368" i="7"/>
  <c r="AL369" i="7"/>
  <c r="AL370" i="7"/>
  <c r="AL371" i="7"/>
  <c r="AL372" i="7"/>
  <c r="AL373" i="7"/>
  <c r="AL374" i="7"/>
  <c r="AL375" i="7"/>
  <c r="AL376" i="7"/>
  <c r="AL377" i="7"/>
  <c r="AL378" i="7"/>
  <c r="AL379" i="7"/>
  <c r="AL380" i="7"/>
  <c r="AL381" i="7"/>
  <c r="AL382" i="7"/>
  <c r="AL383" i="7"/>
  <c r="AL384" i="7"/>
  <c r="AL385" i="7"/>
  <c r="AL386" i="7"/>
  <c r="AL387" i="7"/>
  <c r="AL388" i="7"/>
  <c r="AL389" i="7"/>
  <c r="AL390" i="7"/>
  <c r="AL391" i="7"/>
  <c r="AL392" i="7"/>
  <c r="AL393" i="7"/>
  <c r="AL394" i="7"/>
  <c r="AL395" i="7"/>
  <c r="AL396" i="7"/>
  <c r="AL397" i="7"/>
  <c r="AL398" i="7"/>
  <c r="AL399" i="7"/>
  <c r="AL400" i="7"/>
  <c r="AL401" i="7"/>
  <c r="AL402" i="7"/>
  <c r="AL403" i="7"/>
  <c r="AL404" i="7"/>
  <c r="AL405" i="7"/>
  <c r="AL406" i="7"/>
  <c r="AL407" i="7"/>
  <c r="AL408" i="7"/>
  <c r="AL409" i="7"/>
  <c r="AL410" i="7"/>
  <c r="AL411" i="7"/>
  <c r="AL412" i="7"/>
  <c r="AL413" i="7"/>
  <c r="AL414" i="7"/>
  <c r="AL415" i="7"/>
  <c r="AL416" i="7"/>
  <c r="AL417" i="7"/>
  <c r="AL418" i="7"/>
  <c r="AL419" i="7"/>
  <c r="AL420" i="7"/>
  <c r="AL421" i="7"/>
  <c r="AL422" i="7"/>
  <c r="AL423" i="7"/>
  <c r="AL424" i="7"/>
  <c r="AL425" i="7"/>
  <c r="AL426" i="7"/>
  <c r="AL427" i="7"/>
  <c r="AL428" i="7"/>
  <c r="AL429" i="7"/>
  <c r="AL430" i="7"/>
  <c r="AL431" i="7"/>
  <c r="AL432" i="7"/>
  <c r="AL433" i="7"/>
  <c r="AL434" i="7"/>
  <c r="AL435" i="7"/>
  <c r="AL436" i="7"/>
  <c r="AL437" i="7"/>
  <c r="AL438" i="7"/>
  <c r="AL439" i="7"/>
  <c r="AL440" i="7"/>
  <c r="AL441" i="7"/>
  <c r="AL442" i="7"/>
  <c r="AL443" i="7"/>
  <c r="AL444" i="7"/>
  <c r="AL445" i="7"/>
  <c r="AL446" i="7"/>
  <c r="AL447" i="7"/>
  <c r="AL448" i="7"/>
  <c r="AL449" i="7"/>
  <c r="AL450" i="7"/>
  <c r="AL451" i="7"/>
  <c r="AL452" i="7"/>
  <c r="AL453" i="7"/>
  <c r="AL454" i="7"/>
  <c r="AL455" i="7"/>
  <c r="AL456" i="7"/>
  <c r="AL457" i="7"/>
  <c r="AL458" i="7"/>
  <c r="AL459" i="7"/>
  <c r="AL460" i="7"/>
  <c r="AL461" i="7"/>
  <c r="AL462" i="7"/>
  <c r="AL463" i="7"/>
  <c r="AL464" i="7"/>
  <c r="AL465" i="7"/>
  <c r="AL466" i="7"/>
  <c r="AL467" i="7"/>
  <c r="AL468" i="7"/>
  <c r="AL469" i="7"/>
  <c r="AL470" i="7"/>
  <c r="AL471" i="7"/>
  <c r="AL472" i="7"/>
  <c r="AL473" i="7"/>
  <c r="AL474" i="7"/>
  <c r="AL475" i="7"/>
  <c r="AL476" i="7"/>
  <c r="AL477" i="7"/>
  <c r="AL478" i="7"/>
  <c r="AL479" i="7"/>
  <c r="AL480" i="7"/>
  <c r="AL481" i="7"/>
  <c r="AL482" i="7"/>
  <c r="AL483" i="7"/>
  <c r="AL484" i="7"/>
  <c r="AL485" i="7"/>
  <c r="AL486" i="7"/>
  <c r="AL487" i="7"/>
  <c r="AL488" i="7"/>
  <c r="AL489" i="7"/>
  <c r="AL490" i="7"/>
  <c r="AL491" i="7"/>
  <c r="AL492" i="7"/>
  <c r="AL493" i="7"/>
  <c r="AL494" i="7"/>
  <c r="AL495" i="7"/>
  <c r="AL496" i="7"/>
  <c r="AL497" i="7"/>
  <c r="AL498" i="7"/>
  <c r="AL499" i="7"/>
  <c r="AL500" i="7"/>
  <c r="AL501" i="7"/>
  <c r="AL502" i="7"/>
  <c r="AL503" i="7"/>
  <c r="AL504" i="7"/>
  <c r="AL505" i="7"/>
  <c r="AL506" i="7"/>
  <c r="AL507" i="7"/>
  <c r="AL508" i="7"/>
  <c r="AL509" i="7"/>
  <c r="AL510" i="7"/>
  <c r="AL511" i="7"/>
  <c r="AL512" i="7"/>
  <c r="AL513" i="7"/>
  <c r="AL514" i="7"/>
  <c r="AL515" i="7"/>
  <c r="AL516" i="7"/>
  <c r="AL517" i="7"/>
  <c r="AL518" i="7"/>
  <c r="AL519" i="7"/>
  <c r="AL520" i="7"/>
  <c r="AL521" i="7"/>
  <c r="AL522" i="7"/>
  <c r="AL523" i="7"/>
  <c r="AL524" i="7"/>
  <c r="AL525" i="7"/>
  <c r="AL526" i="7"/>
  <c r="AL527" i="7"/>
  <c r="AL528" i="7"/>
  <c r="AL529" i="7"/>
  <c r="AL530" i="7"/>
  <c r="AL531" i="7"/>
  <c r="AL532" i="7"/>
  <c r="AL533" i="7"/>
  <c r="AL534" i="7"/>
  <c r="AL535" i="7"/>
  <c r="AL536" i="7"/>
  <c r="AL537" i="7"/>
  <c r="AL538" i="7"/>
  <c r="AL539" i="7"/>
  <c r="AL540" i="7"/>
  <c r="AL541" i="7"/>
  <c r="AL542" i="7"/>
  <c r="AL543" i="7"/>
  <c r="AL544" i="7"/>
  <c r="AL545" i="7"/>
  <c r="AL546" i="7"/>
  <c r="AL547" i="7"/>
  <c r="AL548" i="7"/>
  <c r="AL549" i="7"/>
  <c r="AL550" i="7"/>
  <c r="AL551" i="7"/>
  <c r="AL552" i="7"/>
  <c r="AL553" i="7"/>
  <c r="AL554" i="7"/>
  <c r="AL555" i="7"/>
  <c r="AL556" i="7"/>
  <c r="AL557" i="7"/>
  <c r="AL558" i="7"/>
  <c r="AL559" i="7"/>
  <c r="AL560" i="7"/>
  <c r="AL561" i="7"/>
  <c r="AL562" i="7"/>
  <c r="AL563" i="7"/>
  <c r="AL564" i="7"/>
  <c r="AL565" i="7"/>
  <c r="AL566" i="7"/>
  <c r="AL567" i="7"/>
  <c r="AL568" i="7"/>
  <c r="AL569" i="7"/>
  <c r="AL570" i="7"/>
  <c r="AL571" i="7"/>
  <c r="AL572" i="7"/>
  <c r="AL573" i="7"/>
  <c r="AL574" i="7"/>
  <c r="AL575" i="7"/>
  <c r="AL576" i="7"/>
  <c r="AL577" i="7"/>
  <c r="AL578" i="7"/>
  <c r="AL579" i="7"/>
  <c r="AL580" i="7"/>
  <c r="AL581" i="7"/>
  <c r="AL582" i="7"/>
  <c r="AL583" i="7"/>
  <c r="AL584" i="7"/>
  <c r="AL585" i="7"/>
  <c r="AL586" i="7"/>
  <c r="AL587" i="7"/>
  <c r="AL588" i="7"/>
  <c r="AL589" i="7"/>
  <c r="AL590" i="7"/>
  <c r="AL591" i="7"/>
  <c r="AL592" i="7"/>
  <c r="AL593" i="7"/>
  <c r="AL594" i="7"/>
  <c r="AL595" i="7"/>
  <c r="AL596" i="7"/>
  <c r="AL597" i="7"/>
  <c r="AL598" i="7"/>
  <c r="AL599" i="7"/>
  <c r="AL600" i="7"/>
  <c r="AL601" i="7"/>
  <c r="AL602" i="7"/>
  <c r="AL603" i="7"/>
  <c r="AL604" i="7"/>
  <c r="AL605" i="7"/>
  <c r="AL606" i="7"/>
  <c r="AL607" i="7"/>
  <c r="AL608" i="7"/>
  <c r="AL609" i="7"/>
  <c r="AL610" i="7"/>
  <c r="AL611" i="7"/>
  <c r="AL612" i="7"/>
  <c r="AL613" i="7"/>
  <c r="AL614" i="7"/>
  <c r="AL615" i="7"/>
  <c r="AL616" i="7"/>
  <c r="AL617" i="7"/>
  <c r="AL618" i="7"/>
  <c r="AL619" i="7"/>
  <c r="AL620" i="7"/>
  <c r="AL621" i="7"/>
  <c r="AL622" i="7"/>
  <c r="AL623" i="7"/>
  <c r="AL624" i="7"/>
  <c r="AL625" i="7"/>
  <c r="AL626" i="7"/>
  <c r="AL627" i="7"/>
  <c r="AL628" i="7"/>
  <c r="AL629" i="7"/>
  <c r="AL630" i="7"/>
  <c r="AL631" i="7"/>
  <c r="AL632" i="7"/>
  <c r="AL633" i="7"/>
  <c r="AL634" i="7"/>
  <c r="AL635" i="7"/>
  <c r="AL636" i="7"/>
  <c r="AL637" i="7"/>
  <c r="AL638" i="7"/>
  <c r="AL639" i="7"/>
  <c r="AL640" i="7"/>
  <c r="AL641" i="7"/>
  <c r="AL642" i="7"/>
  <c r="AL643" i="7"/>
  <c r="AL644" i="7"/>
  <c r="AL645" i="7"/>
  <c r="AL646" i="7"/>
  <c r="AL647" i="7"/>
  <c r="AL648" i="7"/>
  <c r="AL649" i="7"/>
  <c r="AL650" i="7"/>
  <c r="AL651" i="7"/>
  <c r="AL652" i="7"/>
  <c r="AL653" i="7"/>
  <c r="AL654" i="7"/>
  <c r="AL655" i="7"/>
  <c r="AL656" i="7"/>
  <c r="AL657" i="7"/>
  <c r="AL658" i="7"/>
  <c r="AL659" i="7"/>
  <c r="AL660" i="7"/>
  <c r="AL661" i="7"/>
  <c r="AL662" i="7"/>
  <c r="AL663" i="7"/>
  <c r="AL664" i="7"/>
  <c r="AL665" i="7"/>
  <c r="AL666" i="7"/>
  <c r="AL667" i="7"/>
  <c r="AL668" i="7"/>
  <c r="AL669" i="7"/>
  <c r="AL670" i="7"/>
  <c r="AL671" i="7"/>
  <c r="AL672" i="7"/>
  <c r="AL673" i="7"/>
  <c r="AL674" i="7"/>
  <c r="AL675" i="7"/>
  <c r="AL676" i="7"/>
  <c r="AL677" i="7"/>
  <c r="AL678" i="7"/>
  <c r="AL679" i="7"/>
  <c r="AL680" i="7"/>
  <c r="AL681" i="7"/>
  <c r="AL682" i="7"/>
  <c r="AL683" i="7"/>
  <c r="AL684" i="7"/>
  <c r="AL685" i="7"/>
  <c r="AL686" i="7"/>
  <c r="AL687" i="7"/>
  <c r="AL688" i="7"/>
  <c r="AL689" i="7"/>
  <c r="AL690" i="7"/>
  <c r="AL691" i="7"/>
  <c r="AL692" i="7"/>
  <c r="AL693" i="7"/>
  <c r="AL694" i="7"/>
  <c r="AL695" i="7"/>
  <c r="AL696" i="7"/>
  <c r="AL697" i="7"/>
  <c r="AL698" i="7"/>
  <c r="AL699" i="7"/>
  <c r="AL700" i="7"/>
  <c r="AL701" i="7"/>
  <c r="AL702" i="7"/>
  <c r="AL703" i="7"/>
  <c r="AL704" i="7"/>
  <c r="AL705" i="7"/>
  <c r="AL706" i="7"/>
  <c r="AL707" i="7"/>
  <c r="AL708" i="7"/>
  <c r="AL8" i="7"/>
  <c r="AP9" i="7"/>
  <c r="AP10" i="7"/>
  <c r="AP11" i="7"/>
  <c r="AP12" i="7"/>
  <c r="AP13" i="7"/>
  <c r="AP14" i="7"/>
  <c r="AP15" i="7"/>
  <c r="AP16" i="7"/>
  <c r="AP17" i="7"/>
  <c r="AP18" i="7"/>
  <c r="AP19" i="7"/>
  <c r="AP20" i="7"/>
  <c r="AP21" i="7"/>
  <c r="AP22" i="7"/>
  <c r="AP23" i="7"/>
  <c r="AP24" i="7"/>
  <c r="AP25" i="7"/>
  <c r="AP26" i="7"/>
  <c r="AP27" i="7"/>
  <c r="AP28" i="7"/>
  <c r="AP29" i="7"/>
  <c r="AP30" i="7"/>
  <c r="AP31" i="7"/>
  <c r="AP32" i="7"/>
  <c r="AP33" i="7"/>
  <c r="AP34" i="7"/>
  <c r="AP35" i="7"/>
  <c r="AP36" i="7"/>
  <c r="AP37" i="7"/>
  <c r="AP38" i="7"/>
  <c r="AP39" i="7"/>
  <c r="AP40" i="7"/>
  <c r="AP41" i="7"/>
  <c r="AP42" i="7"/>
  <c r="AP43" i="7"/>
  <c r="AP44" i="7"/>
  <c r="AP45" i="7"/>
  <c r="AP46" i="7"/>
  <c r="AP47" i="7"/>
  <c r="AP48" i="7"/>
  <c r="AP49" i="7"/>
  <c r="AP50" i="7"/>
  <c r="AP51" i="7"/>
  <c r="AP52" i="7"/>
  <c r="AP53" i="7"/>
  <c r="AP54" i="7"/>
  <c r="AP55" i="7"/>
  <c r="AP56" i="7"/>
  <c r="AP57" i="7"/>
  <c r="AP58" i="7"/>
  <c r="AP59" i="7"/>
  <c r="AP60" i="7"/>
  <c r="AP61" i="7"/>
  <c r="AP62" i="7"/>
  <c r="AP63" i="7"/>
  <c r="AP64" i="7"/>
  <c r="AP65" i="7"/>
  <c r="AP66" i="7"/>
  <c r="AP67" i="7"/>
  <c r="AP68" i="7"/>
  <c r="AP69" i="7"/>
  <c r="AP70" i="7"/>
  <c r="AP71" i="7"/>
  <c r="AP72" i="7"/>
  <c r="AP73" i="7"/>
  <c r="AP74" i="7"/>
  <c r="AP75" i="7"/>
  <c r="AP76" i="7"/>
  <c r="AP77" i="7"/>
  <c r="AP78" i="7"/>
  <c r="AP79" i="7"/>
  <c r="AP80" i="7"/>
  <c r="AP81" i="7"/>
  <c r="AP82" i="7"/>
  <c r="AP83" i="7"/>
  <c r="AP84" i="7"/>
  <c r="AP85" i="7"/>
  <c r="AP86" i="7"/>
  <c r="AP87" i="7"/>
  <c r="AP88" i="7"/>
  <c r="AP89" i="7"/>
  <c r="AP90" i="7"/>
  <c r="AP91" i="7"/>
  <c r="AP92" i="7"/>
  <c r="AP93" i="7"/>
  <c r="AP94" i="7"/>
  <c r="AP95" i="7"/>
  <c r="AP96" i="7"/>
  <c r="AP97" i="7"/>
  <c r="AP98" i="7"/>
  <c r="AP99" i="7"/>
  <c r="AP100" i="7"/>
  <c r="AP101" i="7"/>
  <c r="AP102" i="7"/>
  <c r="AP103" i="7"/>
  <c r="AP104" i="7"/>
  <c r="AP105" i="7"/>
  <c r="AP106" i="7"/>
  <c r="AP107" i="7"/>
  <c r="AP108" i="7"/>
  <c r="AP109" i="7"/>
  <c r="AP110" i="7"/>
  <c r="AP111" i="7"/>
  <c r="AP112" i="7"/>
  <c r="AP113" i="7"/>
  <c r="AP114" i="7"/>
  <c r="AP115" i="7"/>
  <c r="AP116" i="7"/>
  <c r="AP117" i="7"/>
  <c r="AP118" i="7"/>
  <c r="AP119" i="7"/>
  <c r="AP120" i="7"/>
  <c r="AP121" i="7"/>
  <c r="AP122" i="7"/>
  <c r="AP123" i="7"/>
  <c r="AP124" i="7"/>
  <c r="AP125" i="7"/>
  <c r="AP126" i="7"/>
  <c r="AP127" i="7"/>
  <c r="AP128" i="7"/>
  <c r="AP129" i="7"/>
  <c r="AP130" i="7"/>
  <c r="AP131" i="7"/>
  <c r="AP132" i="7"/>
  <c r="AP133" i="7"/>
  <c r="AP134" i="7"/>
  <c r="AP135" i="7"/>
  <c r="AP136" i="7"/>
  <c r="AP137" i="7"/>
  <c r="AP138" i="7"/>
  <c r="AP139" i="7"/>
  <c r="AP140" i="7"/>
  <c r="AP141" i="7"/>
  <c r="AP142" i="7"/>
  <c r="AP143" i="7"/>
  <c r="AP144" i="7"/>
  <c r="AP145" i="7"/>
  <c r="AP146" i="7"/>
  <c r="AP147" i="7"/>
  <c r="AP148" i="7"/>
  <c r="AP149" i="7"/>
  <c r="AP150" i="7"/>
  <c r="AP151" i="7"/>
  <c r="AP152" i="7"/>
  <c r="AP153" i="7"/>
  <c r="AP154" i="7"/>
  <c r="AP155" i="7"/>
  <c r="AP156" i="7"/>
  <c r="AP157" i="7"/>
  <c r="AP158" i="7"/>
  <c r="AP159" i="7"/>
  <c r="AP160" i="7"/>
  <c r="AP161" i="7"/>
  <c r="AP162" i="7"/>
  <c r="AP163" i="7"/>
  <c r="AP164" i="7"/>
  <c r="AP165" i="7"/>
  <c r="AP166" i="7"/>
  <c r="AP167" i="7"/>
  <c r="AP168" i="7"/>
  <c r="AP169" i="7"/>
  <c r="AP170" i="7"/>
  <c r="AP171" i="7"/>
  <c r="AP172" i="7"/>
  <c r="AP173" i="7"/>
  <c r="AP174" i="7"/>
  <c r="AP175" i="7"/>
  <c r="AP176" i="7"/>
  <c r="AP177" i="7"/>
  <c r="AP178" i="7"/>
  <c r="AP179" i="7"/>
  <c r="AP180" i="7"/>
  <c r="AP181" i="7"/>
  <c r="AP182" i="7"/>
  <c r="AP183" i="7"/>
  <c r="AP184" i="7"/>
  <c r="AP185" i="7"/>
  <c r="AP186" i="7"/>
  <c r="AP187" i="7"/>
  <c r="AP188" i="7"/>
  <c r="AP189" i="7"/>
  <c r="AP190" i="7"/>
  <c r="AP191" i="7"/>
  <c r="AP192" i="7"/>
  <c r="AP193" i="7"/>
  <c r="AP194" i="7"/>
  <c r="AP195" i="7"/>
  <c r="AP196" i="7"/>
  <c r="AP197" i="7"/>
  <c r="AP198" i="7"/>
  <c r="AP199" i="7"/>
  <c r="AP200" i="7"/>
  <c r="AP201" i="7"/>
  <c r="AP202" i="7"/>
  <c r="AP203" i="7"/>
  <c r="AP204" i="7"/>
  <c r="AP205" i="7"/>
  <c r="AP206" i="7"/>
  <c r="AP207" i="7"/>
  <c r="AP208" i="7"/>
  <c r="AP209" i="7"/>
  <c r="AP210" i="7"/>
  <c r="AP211" i="7"/>
  <c r="AP212" i="7"/>
  <c r="AP213" i="7"/>
  <c r="AP214" i="7"/>
  <c r="AP215" i="7"/>
  <c r="AP216" i="7"/>
  <c r="AP217" i="7"/>
  <c r="AP218" i="7"/>
  <c r="AP219" i="7"/>
  <c r="AP220" i="7"/>
  <c r="AP221" i="7"/>
  <c r="AP222" i="7"/>
  <c r="AP223" i="7"/>
  <c r="AP224" i="7"/>
  <c r="AP225" i="7"/>
  <c r="AP226" i="7"/>
  <c r="AP227" i="7"/>
  <c r="AP228" i="7"/>
  <c r="AP229" i="7"/>
  <c r="AP230" i="7"/>
  <c r="AP231" i="7"/>
  <c r="AP232" i="7"/>
  <c r="AP233" i="7"/>
  <c r="AP234" i="7"/>
  <c r="AP235" i="7"/>
  <c r="AP236" i="7"/>
  <c r="AP237" i="7"/>
  <c r="AP238" i="7"/>
  <c r="AP239" i="7"/>
  <c r="AP240" i="7"/>
  <c r="AP241" i="7"/>
  <c r="AP242" i="7"/>
  <c r="AP243" i="7"/>
  <c r="AP244" i="7"/>
  <c r="AP245" i="7"/>
  <c r="AP246" i="7"/>
  <c r="AP247" i="7"/>
  <c r="AP248" i="7"/>
  <c r="AP249" i="7"/>
  <c r="AP250" i="7"/>
  <c r="AP251" i="7"/>
  <c r="AP252" i="7"/>
  <c r="AP253" i="7"/>
  <c r="AP254" i="7"/>
  <c r="AP255" i="7"/>
  <c r="AP256" i="7"/>
  <c r="AP257" i="7"/>
  <c r="AP258" i="7"/>
  <c r="AP259" i="7"/>
  <c r="AP260" i="7"/>
  <c r="AP261" i="7"/>
  <c r="AP262" i="7"/>
  <c r="AP263" i="7"/>
  <c r="AP264" i="7"/>
  <c r="AP265" i="7"/>
  <c r="AP266" i="7"/>
  <c r="AP267" i="7"/>
  <c r="AP268" i="7"/>
  <c r="AP269" i="7"/>
  <c r="AP270" i="7"/>
  <c r="AP271" i="7"/>
  <c r="AP272" i="7"/>
  <c r="AP273" i="7"/>
  <c r="AP274" i="7"/>
  <c r="AP275" i="7"/>
  <c r="AP276" i="7"/>
  <c r="AP277" i="7"/>
  <c r="AP278" i="7"/>
  <c r="AP279" i="7"/>
  <c r="AP280" i="7"/>
  <c r="AP281" i="7"/>
  <c r="AP282" i="7"/>
  <c r="AP283" i="7"/>
  <c r="AP284" i="7"/>
  <c r="AP285" i="7"/>
  <c r="AP286" i="7"/>
  <c r="AP287" i="7"/>
  <c r="AP288" i="7"/>
  <c r="AP289" i="7"/>
  <c r="AP290" i="7"/>
  <c r="AP291" i="7"/>
  <c r="AP292" i="7"/>
  <c r="AP293" i="7"/>
  <c r="AP294" i="7"/>
  <c r="AP295" i="7"/>
  <c r="AP296" i="7"/>
  <c r="AP297" i="7"/>
  <c r="AP298" i="7"/>
  <c r="AP299" i="7"/>
  <c r="AP300" i="7"/>
  <c r="AP301" i="7"/>
  <c r="AP302" i="7"/>
  <c r="AP303" i="7"/>
  <c r="AP304" i="7"/>
  <c r="AP305" i="7"/>
  <c r="AP306" i="7"/>
  <c r="AP307" i="7"/>
  <c r="AP308" i="7"/>
  <c r="AP309" i="7"/>
  <c r="AP310" i="7"/>
  <c r="AP311" i="7"/>
  <c r="AP312" i="7"/>
  <c r="AP313" i="7"/>
  <c r="AP314" i="7"/>
  <c r="AP315" i="7"/>
  <c r="AP316" i="7"/>
  <c r="AP317" i="7"/>
  <c r="AP318" i="7"/>
  <c r="AP319" i="7"/>
  <c r="AP320" i="7"/>
  <c r="AP321" i="7"/>
  <c r="AP322" i="7"/>
  <c r="AP323" i="7"/>
  <c r="AP324" i="7"/>
  <c r="AP325" i="7"/>
  <c r="AP326" i="7"/>
  <c r="AP327" i="7"/>
  <c r="AP328" i="7"/>
  <c r="AP329" i="7"/>
  <c r="AP330" i="7"/>
  <c r="AP331" i="7"/>
  <c r="AP332" i="7"/>
  <c r="AP333" i="7"/>
  <c r="AP334" i="7"/>
  <c r="AP335" i="7"/>
  <c r="AP336" i="7"/>
  <c r="AP337" i="7"/>
  <c r="AP338" i="7"/>
  <c r="AP339" i="7"/>
  <c r="AP340" i="7"/>
  <c r="AP341" i="7"/>
  <c r="AP342" i="7"/>
  <c r="AP343" i="7"/>
  <c r="AP344" i="7"/>
  <c r="AP345" i="7"/>
  <c r="AP346" i="7"/>
  <c r="AP347" i="7"/>
  <c r="AP348" i="7"/>
  <c r="AP349" i="7"/>
  <c r="AP350" i="7"/>
  <c r="AP351" i="7"/>
  <c r="AP352" i="7"/>
  <c r="AP353" i="7"/>
  <c r="AP354" i="7"/>
  <c r="AP355" i="7"/>
  <c r="AP356" i="7"/>
  <c r="AP357" i="7"/>
  <c r="AP358" i="7"/>
  <c r="AP359" i="7"/>
  <c r="AP360" i="7"/>
  <c r="AP361" i="7"/>
  <c r="AP362" i="7"/>
  <c r="AP363" i="7"/>
  <c r="AP364" i="7"/>
  <c r="AP365" i="7"/>
  <c r="AP366" i="7"/>
  <c r="AP367" i="7"/>
  <c r="AP368" i="7"/>
  <c r="AP369" i="7"/>
  <c r="AP370" i="7"/>
  <c r="AP371" i="7"/>
  <c r="AP372" i="7"/>
  <c r="AP373" i="7"/>
  <c r="AP374" i="7"/>
  <c r="AP375" i="7"/>
  <c r="AP376" i="7"/>
  <c r="AP377" i="7"/>
  <c r="AP378" i="7"/>
  <c r="AP379" i="7"/>
  <c r="AP380" i="7"/>
  <c r="AP381" i="7"/>
  <c r="AP382" i="7"/>
  <c r="AP383" i="7"/>
  <c r="AP384" i="7"/>
  <c r="AP385" i="7"/>
  <c r="AP386" i="7"/>
  <c r="AP387" i="7"/>
  <c r="AP388" i="7"/>
  <c r="AP389" i="7"/>
  <c r="AP390" i="7"/>
  <c r="AP391" i="7"/>
  <c r="AP392" i="7"/>
  <c r="AP393" i="7"/>
  <c r="AP394" i="7"/>
  <c r="AP395" i="7"/>
  <c r="AP396" i="7"/>
  <c r="AP397" i="7"/>
  <c r="AP398" i="7"/>
  <c r="AP399" i="7"/>
  <c r="AP400" i="7"/>
  <c r="AP401" i="7"/>
  <c r="AP402" i="7"/>
  <c r="AP403" i="7"/>
  <c r="AP404" i="7"/>
  <c r="AP405" i="7"/>
  <c r="AP406" i="7"/>
  <c r="AP407" i="7"/>
  <c r="AP408" i="7"/>
  <c r="AP409" i="7"/>
  <c r="AP410" i="7"/>
  <c r="AP411" i="7"/>
  <c r="AP412" i="7"/>
  <c r="AP413" i="7"/>
  <c r="AP414" i="7"/>
  <c r="AP415" i="7"/>
  <c r="AP416" i="7"/>
  <c r="AP417" i="7"/>
  <c r="AP418" i="7"/>
  <c r="AP419" i="7"/>
  <c r="AP420" i="7"/>
  <c r="AP421" i="7"/>
  <c r="AP422" i="7"/>
  <c r="AP423" i="7"/>
  <c r="AP424" i="7"/>
  <c r="AP425" i="7"/>
  <c r="AP426" i="7"/>
  <c r="AP427" i="7"/>
  <c r="AP428" i="7"/>
  <c r="AP429" i="7"/>
  <c r="AP430" i="7"/>
  <c r="AP431" i="7"/>
  <c r="AP432" i="7"/>
  <c r="AP433" i="7"/>
  <c r="AP434" i="7"/>
  <c r="AP435" i="7"/>
  <c r="AP436" i="7"/>
  <c r="AP437" i="7"/>
  <c r="AP438" i="7"/>
  <c r="AP439" i="7"/>
  <c r="AP440" i="7"/>
  <c r="AP441" i="7"/>
  <c r="AP442" i="7"/>
  <c r="AP443" i="7"/>
  <c r="AP444" i="7"/>
  <c r="AP445" i="7"/>
  <c r="AP446" i="7"/>
  <c r="AP447" i="7"/>
  <c r="AP448" i="7"/>
  <c r="AP449" i="7"/>
  <c r="AP450" i="7"/>
  <c r="AP451" i="7"/>
  <c r="AP452" i="7"/>
  <c r="AP453" i="7"/>
  <c r="AP454" i="7"/>
  <c r="AP455" i="7"/>
  <c r="AP456" i="7"/>
  <c r="AP457" i="7"/>
  <c r="AP458" i="7"/>
  <c r="AP459" i="7"/>
  <c r="AP460" i="7"/>
  <c r="AP461" i="7"/>
  <c r="AP462" i="7"/>
  <c r="AP463" i="7"/>
  <c r="AP464" i="7"/>
  <c r="AP465" i="7"/>
  <c r="AP466" i="7"/>
  <c r="AP467" i="7"/>
  <c r="AP468" i="7"/>
  <c r="AP469" i="7"/>
  <c r="AP470" i="7"/>
  <c r="AP471" i="7"/>
  <c r="AP472" i="7"/>
  <c r="AP473" i="7"/>
  <c r="AP474" i="7"/>
  <c r="AP475" i="7"/>
  <c r="AP476" i="7"/>
  <c r="AP477" i="7"/>
  <c r="AP478" i="7"/>
  <c r="AP479" i="7"/>
  <c r="AP480" i="7"/>
  <c r="AP481" i="7"/>
  <c r="AP482" i="7"/>
  <c r="AP483" i="7"/>
  <c r="AP484" i="7"/>
  <c r="AP485" i="7"/>
  <c r="AP486" i="7"/>
  <c r="AP487" i="7"/>
  <c r="AP488" i="7"/>
  <c r="AP489" i="7"/>
  <c r="AP490" i="7"/>
  <c r="AP491" i="7"/>
  <c r="AP492" i="7"/>
  <c r="AP493" i="7"/>
  <c r="AP494" i="7"/>
  <c r="AP495" i="7"/>
  <c r="AP496" i="7"/>
  <c r="AP497" i="7"/>
  <c r="AP498" i="7"/>
  <c r="AP499" i="7"/>
  <c r="AP500" i="7"/>
  <c r="AP501" i="7"/>
  <c r="AP502" i="7"/>
  <c r="AP503" i="7"/>
  <c r="AP504" i="7"/>
  <c r="AP505" i="7"/>
  <c r="AP506" i="7"/>
  <c r="AP507" i="7"/>
  <c r="AP508" i="7"/>
  <c r="AP509" i="7"/>
  <c r="AP510" i="7"/>
  <c r="AP511" i="7"/>
  <c r="AP512" i="7"/>
  <c r="AP513" i="7"/>
  <c r="AP514" i="7"/>
  <c r="AP515" i="7"/>
  <c r="AP516" i="7"/>
  <c r="AP517" i="7"/>
  <c r="AP518" i="7"/>
  <c r="AP519" i="7"/>
  <c r="AP520" i="7"/>
  <c r="AP521" i="7"/>
  <c r="AP522" i="7"/>
  <c r="AP523" i="7"/>
  <c r="AP524" i="7"/>
  <c r="AP525" i="7"/>
  <c r="AP526" i="7"/>
  <c r="AP527" i="7"/>
  <c r="AP528" i="7"/>
  <c r="AP529" i="7"/>
  <c r="AP530" i="7"/>
  <c r="AP531" i="7"/>
  <c r="AP532" i="7"/>
  <c r="AP533" i="7"/>
  <c r="AP534" i="7"/>
  <c r="AP535" i="7"/>
  <c r="AP536" i="7"/>
  <c r="AP537" i="7"/>
  <c r="AP538" i="7"/>
  <c r="AP539" i="7"/>
  <c r="AP540" i="7"/>
  <c r="AP541" i="7"/>
  <c r="AP542" i="7"/>
  <c r="AP543" i="7"/>
  <c r="AP544" i="7"/>
  <c r="AP545" i="7"/>
  <c r="AP546" i="7"/>
  <c r="AP547" i="7"/>
  <c r="AP548" i="7"/>
  <c r="AP549" i="7"/>
  <c r="AP550" i="7"/>
  <c r="AP551" i="7"/>
  <c r="AP552" i="7"/>
  <c r="AP553" i="7"/>
  <c r="AP554" i="7"/>
  <c r="AP555" i="7"/>
  <c r="AP556" i="7"/>
  <c r="AP557" i="7"/>
  <c r="AP558" i="7"/>
  <c r="AP559" i="7"/>
  <c r="AP560" i="7"/>
  <c r="AP561" i="7"/>
  <c r="AP562" i="7"/>
  <c r="AP563" i="7"/>
  <c r="AP564" i="7"/>
  <c r="AP565" i="7"/>
  <c r="AP566" i="7"/>
  <c r="AP567" i="7"/>
  <c r="AP568" i="7"/>
  <c r="AP569" i="7"/>
  <c r="AP570" i="7"/>
  <c r="AP571" i="7"/>
  <c r="AP572" i="7"/>
  <c r="AP573" i="7"/>
  <c r="AP574" i="7"/>
  <c r="AP575" i="7"/>
  <c r="AP576" i="7"/>
  <c r="AP577" i="7"/>
  <c r="AP578" i="7"/>
  <c r="AP579" i="7"/>
  <c r="AP580" i="7"/>
  <c r="AP581" i="7"/>
  <c r="AP582" i="7"/>
  <c r="AP583" i="7"/>
  <c r="AP584" i="7"/>
  <c r="AP585" i="7"/>
  <c r="AP586" i="7"/>
  <c r="AP587" i="7"/>
  <c r="AP588" i="7"/>
  <c r="AP589" i="7"/>
  <c r="AP590" i="7"/>
  <c r="AP591" i="7"/>
  <c r="AP592" i="7"/>
  <c r="AP593" i="7"/>
  <c r="AP594" i="7"/>
  <c r="AP595" i="7"/>
  <c r="AP596" i="7"/>
  <c r="AP597" i="7"/>
  <c r="AP598" i="7"/>
  <c r="AP599" i="7"/>
  <c r="AP600" i="7"/>
  <c r="AP601" i="7"/>
  <c r="AP602" i="7"/>
  <c r="AP603" i="7"/>
  <c r="AP604" i="7"/>
  <c r="AP605" i="7"/>
  <c r="AP606" i="7"/>
  <c r="AP607" i="7"/>
  <c r="AP608" i="7"/>
  <c r="AP609" i="7"/>
  <c r="AP610" i="7"/>
  <c r="AP611" i="7"/>
  <c r="AP612" i="7"/>
  <c r="AP613" i="7"/>
  <c r="AP614" i="7"/>
  <c r="AP615" i="7"/>
  <c r="AP616" i="7"/>
  <c r="AP617" i="7"/>
  <c r="AP618" i="7"/>
  <c r="AP619" i="7"/>
  <c r="AP620" i="7"/>
  <c r="AP621" i="7"/>
  <c r="AP622" i="7"/>
  <c r="AP623" i="7"/>
  <c r="AP624" i="7"/>
  <c r="AP625" i="7"/>
  <c r="AP626" i="7"/>
  <c r="AP627" i="7"/>
  <c r="AP628" i="7"/>
  <c r="AP629" i="7"/>
  <c r="AP630" i="7"/>
  <c r="AP631" i="7"/>
  <c r="AP632" i="7"/>
  <c r="AP633" i="7"/>
  <c r="AP634" i="7"/>
  <c r="AP635" i="7"/>
  <c r="AP636" i="7"/>
  <c r="AP637" i="7"/>
  <c r="AP638" i="7"/>
  <c r="AP639" i="7"/>
  <c r="AP640" i="7"/>
  <c r="AP641" i="7"/>
  <c r="AP642" i="7"/>
  <c r="AP643" i="7"/>
  <c r="AP644" i="7"/>
  <c r="AP645" i="7"/>
  <c r="AP646" i="7"/>
  <c r="AP647" i="7"/>
  <c r="AP648" i="7"/>
  <c r="AP649" i="7"/>
  <c r="AP650" i="7"/>
  <c r="AP651" i="7"/>
  <c r="AP652" i="7"/>
  <c r="AP653" i="7"/>
  <c r="AP654" i="7"/>
  <c r="AP655" i="7"/>
  <c r="AP656" i="7"/>
  <c r="AP657" i="7"/>
  <c r="AP658" i="7"/>
  <c r="AP659" i="7"/>
  <c r="AP660" i="7"/>
  <c r="AP661" i="7"/>
  <c r="AP662" i="7"/>
  <c r="AP663" i="7"/>
  <c r="AP664" i="7"/>
  <c r="AP665" i="7"/>
  <c r="AP666" i="7"/>
  <c r="AP667" i="7"/>
  <c r="AP668" i="7"/>
  <c r="AP669" i="7"/>
  <c r="AP670" i="7"/>
  <c r="AP671" i="7"/>
  <c r="AP672" i="7"/>
  <c r="AP673" i="7"/>
  <c r="AP674" i="7"/>
  <c r="AP675" i="7"/>
  <c r="AP676" i="7"/>
  <c r="AP677" i="7"/>
  <c r="AP678" i="7"/>
  <c r="AP679" i="7"/>
  <c r="AP680" i="7"/>
  <c r="AP681" i="7"/>
  <c r="AP682" i="7"/>
  <c r="AP683" i="7"/>
  <c r="AP684" i="7"/>
  <c r="AP685" i="7"/>
  <c r="AP686" i="7"/>
  <c r="AP687" i="7"/>
  <c r="AP688" i="7"/>
  <c r="AP689" i="7"/>
  <c r="AP690" i="7"/>
  <c r="AP691" i="7"/>
  <c r="AP692" i="7"/>
  <c r="AP693" i="7"/>
  <c r="AP694" i="7"/>
  <c r="AP695" i="7"/>
  <c r="AP696" i="7"/>
  <c r="AP697" i="7"/>
  <c r="AP698" i="7"/>
  <c r="AP699" i="7"/>
  <c r="AP700" i="7"/>
  <c r="AP701" i="7"/>
  <c r="AP702" i="7"/>
  <c r="AP703" i="7"/>
  <c r="AP704" i="7"/>
  <c r="AP705" i="7"/>
  <c r="AP706" i="7"/>
  <c r="AP707" i="7"/>
  <c r="AP708" i="7"/>
  <c r="AQ9" i="7"/>
  <c r="AQ10" i="7"/>
  <c r="AQ11" i="7"/>
  <c r="AQ12" i="7"/>
  <c r="AQ13" i="7"/>
  <c r="AQ14" i="7"/>
  <c r="AQ15" i="7"/>
  <c r="AQ16" i="7"/>
  <c r="AQ17" i="7"/>
  <c r="AQ18" i="7"/>
  <c r="AQ19" i="7"/>
  <c r="AQ20" i="7"/>
  <c r="AQ21" i="7"/>
  <c r="AQ22" i="7"/>
  <c r="AQ23" i="7"/>
  <c r="AQ24" i="7"/>
  <c r="AQ25" i="7"/>
  <c r="AQ26" i="7"/>
  <c r="AQ27" i="7"/>
  <c r="AQ28" i="7"/>
  <c r="AQ29" i="7"/>
  <c r="AQ30" i="7"/>
  <c r="AQ31" i="7"/>
  <c r="AQ32" i="7"/>
  <c r="AQ33" i="7"/>
  <c r="AQ34" i="7"/>
  <c r="AQ35" i="7"/>
  <c r="AQ36" i="7"/>
  <c r="AQ37" i="7"/>
  <c r="AQ38" i="7"/>
  <c r="AQ39" i="7"/>
  <c r="AQ40" i="7"/>
  <c r="AQ41" i="7"/>
  <c r="AQ42" i="7"/>
  <c r="AQ43" i="7"/>
  <c r="AQ44" i="7"/>
  <c r="AQ45" i="7"/>
  <c r="AQ46" i="7"/>
  <c r="AQ47" i="7"/>
  <c r="AQ48" i="7"/>
  <c r="AQ49" i="7"/>
  <c r="AQ50" i="7"/>
  <c r="AQ51" i="7"/>
  <c r="AQ52" i="7"/>
  <c r="AQ53" i="7"/>
  <c r="AQ54" i="7"/>
  <c r="AQ55" i="7"/>
  <c r="AQ56" i="7"/>
  <c r="AQ57" i="7"/>
  <c r="AQ58" i="7"/>
  <c r="AQ59" i="7"/>
  <c r="AQ60" i="7"/>
  <c r="AQ61" i="7"/>
  <c r="AQ62" i="7"/>
  <c r="AQ63" i="7"/>
  <c r="AQ64" i="7"/>
  <c r="AQ65" i="7"/>
  <c r="AQ66" i="7"/>
  <c r="AQ67" i="7"/>
  <c r="AQ68" i="7"/>
  <c r="AQ69" i="7"/>
  <c r="AQ70" i="7"/>
  <c r="AQ71" i="7"/>
  <c r="AQ72" i="7"/>
  <c r="AQ73" i="7"/>
  <c r="AQ74" i="7"/>
  <c r="AQ75" i="7"/>
  <c r="AQ76" i="7"/>
  <c r="AQ77" i="7"/>
  <c r="AQ78" i="7"/>
  <c r="AQ79" i="7"/>
  <c r="AQ80" i="7"/>
  <c r="AQ81" i="7"/>
  <c r="AQ82" i="7"/>
  <c r="AQ83" i="7"/>
  <c r="AQ84" i="7"/>
  <c r="AQ85" i="7"/>
  <c r="AQ86" i="7"/>
  <c r="AQ87" i="7"/>
  <c r="AQ88" i="7"/>
  <c r="AQ89" i="7"/>
  <c r="AQ90" i="7"/>
  <c r="AQ91" i="7"/>
  <c r="AQ92" i="7"/>
  <c r="AQ93" i="7"/>
  <c r="AQ94" i="7"/>
  <c r="AQ95" i="7"/>
  <c r="AQ96" i="7"/>
  <c r="AQ97" i="7"/>
  <c r="AQ98" i="7"/>
  <c r="AQ99" i="7"/>
  <c r="AQ100" i="7"/>
  <c r="AQ101" i="7"/>
  <c r="AQ102" i="7"/>
  <c r="AQ103" i="7"/>
  <c r="AQ104" i="7"/>
  <c r="AQ105" i="7"/>
  <c r="AQ106" i="7"/>
  <c r="AQ107" i="7"/>
  <c r="AQ108" i="7"/>
  <c r="AQ109" i="7"/>
  <c r="AQ110" i="7"/>
  <c r="AQ111" i="7"/>
  <c r="AQ112" i="7"/>
  <c r="AQ113" i="7"/>
  <c r="AQ114" i="7"/>
  <c r="AQ115" i="7"/>
  <c r="AQ116" i="7"/>
  <c r="AQ117" i="7"/>
  <c r="AQ118" i="7"/>
  <c r="AQ119" i="7"/>
  <c r="AQ120" i="7"/>
  <c r="AQ121" i="7"/>
  <c r="AQ122" i="7"/>
  <c r="AQ123" i="7"/>
  <c r="AQ124" i="7"/>
  <c r="AQ125" i="7"/>
  <c r="AQ126" i="7"/>
  <c r="AQ127" i="7"/>
  <c r="AQ128" i="7"/>
  <c r="AQ129" i="7"/>
  <c r="AQ130" i="7"/>
  <c r="AQ131" i="7"/>
  <c r="AQ132" i="7"/>
  <c r="AQ133" i="7"/>
  <c r="AQ134" i="7"/>
  <c r="AQ135" i="7"/>
  <c r="AQ136" i="7"/>
  <c r="AQ137" i="7"/>
  <c r="AQ138" i="7"/>
  <c r="AQ139" i="7"/>
  <c r="AQ140" i="7"/>
  <c r="AQ141" i="7"/>
  <c r="AQ142" i="7"/>
  <c r="AQ143" i="7"/>
  <c r="AQ144" i="7"/>
  <c r="AQ145" i="7"/>
  <c r="AQ146" i="7"/>
  <c r="AQ147" i="7"/>
  <c r="AQ148" i="7"/>
  <c r="AQ149" i="7"/>
  <c r="AQ150" i="7"/>
  <c r="AQ151" i="7"/>
  <c r="AQ152" i="7"/>
  <c r="AQ153" i="7"/>
  <c r="AQ154" i="7"/>
  <c r="AQ155" i="7"/>
  <c r="AQ156" i="7"/>
  <c r="AQ157" i="7"/>
  <c r="AQ158" i="7"/>
  <c r="AQ159" i="7"/>
  <c r="AQ160" i="7"/>
  <c r="AQ161" i="7"/>
  <c r="AQ162" i="7"/>
  <c r="AQ163" i="7"/>
  <c r="AQ164" i="7"/>
  <c r="AQ165" i="7"/>
  <c r="AQ166" i="7"/>
  <c r="AQ167" i="7"/>
  <c r="AQ168" i="7"/>
  <c r="AQ169" i="7"/>
  <c r="AQ170" i="7"/>
  <c r="AQ171" i="7"/>
  <c r="AQ172" i="7"/>
  <c r="AQ173" i="7"/>
  <c r="AQ174" i="7"/>
  <c r="AQ175" i="7"/>
  <c r="AQ176" i="7"/>
  <c r="AQ177" i="7"/>
  <c r="AQ178" i="7"/>
  <c r="AQ179" i="7"/>
  <c r="AQ180" i="7"/>
  <c r="AQ181" i="7"/>
  <c r="AQ182" i="7"/>
  <c r="AQ183" i="7"/>
  <c r="AQ184" i="7"/>
  <c r="AQ185" i="7"/>
  <c r="AQ186" i="7"/>
  <c r="AQ187" i="7"/>
  <c r="AQ188" i="7"/>
  <c r="AQ189" i="7"/>
  <c r="AQ190" i="7"/>
  <c r="AQ191" i="7"/>
  <c r="AQ192" i="7"/>
  <c r="AQ193" i="7"/>
  <c r="AQ194" i="7"/>
  <c r="AQ195" i="7"/>
  <c r="AQ196" i="7"/>
  <c r="AQ197" i="7"/>
  <c r="AQ198" i="7"/>
  <c r="AQ199" i="7"/>
  <c r="AQ200" i="7"/>
  <c r="AQ201" i="7"/>
  <c r="AQ202" i="7"/>
  <c r="AQ203" i="7"/>
  <c r="AQ204" i="7"/>
  <c r="AQ205" i="7"/>
  <c r="AQ206" i="7"/>
  <c r="AQ207" i="7"/>
  <c r="AQ208" i="7"/>
  <c r="AQ209" i="7"/>
  <c r="AQ210" i="7"/>
  <c r="AQ211" i="7"/>
  <c r="AQ212" i="7"/>
  <c r="AQ213" i="7"/>
  <c r="AQ214" i="7"/>
  <c r="AQ215" i="7"/>
  <c r="AQ216" i="7"/>
  <c r="AQ217" i="7"/>
  <c r="AQ218" i="7"/>
  <c r="AQ219" i="7"/>
  <c r="AQ220" i="7"/>
  <c r="AQ221" i="7"/>
  <c r="AQ222" i="7"/>
  <c r="AQ223" i="7"/>
  <c r="AQ224" i="7"/>
  <c r="AQ225" i="7"/>
  <c r="AQ226" i="7"/>
  <c r="AQ227" i="7"/>
  <c r="AQ228" i="7"/>
  <c r="AQ229" i="7"/>
  <c r="AQ230" i="7"/>
  <c r="AQ231" i="7"/>
  <c r="AQ232" i="7"/>
  <c r="AQ233" i="7"/>
  <c r="AQ234" i="7"/>
  <c r="AQ235" i="7"/>
  <c r="AQ236" i="7"/>
  <c r="AQ237" i="7"/>
  <c r="AQ238" i="7"/>
  <c r="AQ239" i="7"/>
  <c r="AQ240" i="7"/>
  <c r="AQ241" i="7"/>
  <c r="AQ242" i="7"/>
  <c r="AQ243" i="7"/>
  <c r="AQ244" i="7"/>
  <c r="AQ245" i="7"/>
  <c r="AQ246" i="7"/>
  <c r="AQ247" i="7"/>
  <c r="AQ248" i="7"/>
  <c r="AQ249" i="7"/>
  <c r="AQ250" i="7"/>
  <c r="AQ251" i="7"/>
  <c r="AQ252" i="7"/>
  <c r="AQ253" i="7"/>
  <c r="AQ254" i="7"/>
  <c r="AQ255" i="7"/>
  <c r="AQ256" i="7"/>
  <c r="AQ257" i="7"/>
  <c r="AQ258" i="7"/>
  <c r="AQ259" i="7"/>
  <c r="AQ260" i="7"/>
  <c r="AQ261" i="7"/>
  <c r="AQ262" i="7"/>
  <c r="AQ263" i="7"/>
  <c r="AQ264" i="7"/>
  <c r="AQ265" i="7"/>
  <c r="AQ266" i="7"/>
  <c r="AQ267" i="7"/>
  <c r="AQ268" i="7"/>
  <c r="AQ269" i="7"/>
  <c r="AQ270" i="7"/>
  <c r="AQ271" i="7"/>
  <c r="AQ272" i="7"/>
  <c r="AQ273" i="7"/>
  <c r="AQ274" i="7"/>
  <c r="AQ275" i="7"/>
  <c r="AQ276" i="7"/>
  <c r="AQ277" i="7"/>
  <c r="AQ278" i="7"/>
  <c r="AQ279" i="7"/>
  <c r="AQ280" i="7"/>
  <c r="AQ281" i="7"/>
  <c r="AQ282" i="7"/>
  <c r="AQ283" i="7"/>
  <c r="AQ284" i="7"/>
  <c r="AQ285" i="7"/>
  <c r="AQ286" i="7"/>
  <c r="AQ287" i="7"/>
  <c r="AQ288" i="7"/>
  <c r="AQ289" i="7"/>
  <c r="AQ290" i="7"/>
  <c r="AQ291" i="7"/>
  <c r="AQ292" i="7"/>
  <c r="AQ293" i="7"/>
  <c r="AQ294" i="7"/>
  <c r="AQ295" i="7"/>
  <c r="AQ296" i="7"/>
  <c r="AQ297" i="7"/>
  <c r="AQ298" i="7"/>
  <c r="AQ299" i="7"/>
  <c r="AQ300" i="7"/>
  <c r="AQ301" i="7"/>
  <c r="AQ302" i="7"/>
  <c r="AQ303" i="7"/>
  <c r="AQ304" i="7"/>
  <c r="AQ305" i="7"/>
  <c r="AQ306" i="7"/>
  <c r="AQ307" i="7"/>
  <c r="AQ308" i="7"/>
  <c r="AQ309" i="7"/>
  <c r="AQ310" i="7"/>
  <c r="AQ311" i="7"/>
  <c r="AQ312" i="7"/>
  <c r="AQ313" i="7"/>
  <c r="AQ314" i="7"/>
  <c r="AQ315" i="7"/>
  <c r="AQ316" i="7"/>
  <c r="AQ317" i="7"/>
  <c r="AQ318" i="7"/>
  <c r="AQ319" i="7"/>
  <c r="AQ320" i="7"/>
  <c r="AQ321" i="7"/>
  <c r="AQ322" i="7"/>
  <c r="AQ323" i="7"/>
  <c r="AQ324" i="7"/>
  <c r="AQ325" i="7"/>
  <c r="AQ326" i="7"/>
  <c r="AQ327" i="7"/>
  <c r="AQ328" i="7"/>
  <c r="AQ329" i="7"/>
  <c r="AQ330" i="7"/>
  <c r="AQ331" i="7"/>
  <c r="AQ332" i="7"/>
  <c r="AQ333" i="7"/>
  <c r="AQ334" i="7"/>
  <c r="AQ335" i="7"/>
  <c r="AQ336" i="7"/>
  <c r="AQ337" i="7"/>
  <c r="AQ338" i="7"/>
  <c r="AQ339" i="7"/>
  <c r="AQ340" i="7"/>
  <c r="AQ341" i="7"/>
  <c r="AQ342" i="7"/>
  <c r="AQ343" i="7"/>
  <c r="AQ344" i="7"/>
  <c r="AQ345" i="7"/>
  <c r="AQ346" i="7"/>
  <c r="AQ347" i="7"/>
  <c r="AQ348" i="7"/>
  <c r="AQ349" i="7"/>
  <c r="AQ350" i="7"/>
  <c r="AQ351" i="7"/>
  <c r="AQ352" i="7"/>
  <c r="AQ353" i="7"/>
  <c r="AQ354" i="7"/>
  <c r="AQ355" i="7"/>
  <c r="AQ356" i="7"/>
  <c r="AQ357" i="7"/>
  <c r="AQ358" i="7"/>
  <c r="AQ359" i="7"/>
  <c r="AQ360" i="7"/>
  <c r="AQ361" i="7"/>
  <c r="AQ362" i="7"/>
  <c r="AQ363" i="7"/>
  <c r="AQ364" i="7"/>
  <c r="AQ365" i="7"/>
  <c r="AQ366" i="7"/>
  <c r="AQ367" i="7"/>
  <c r="AQ368" i="7"/>
  <c r="AQ369" i="7"/>
  <c r="AQ370" i="7"/>
  <c r="AQ371" i="7"/>
  <c r="AQ372" i="7"/>
  <c r="AQ373" i="7"/>
  <c r="AQ374" i="7"/>
  <c r="AQ375" i="7"/>
  <c r="AQ376" i="7"/>
  <c r="AQ377" i="7"/>
  <c r="AQ378" i="7"/>
  <c r="AQ379" i="7"/>
  <c r="AQ380" i="7"/>
  <c r="AQ381" i="7"/>
  <c r="AQ382" i="7"/>
  <c r="AQ383" i="7"/>
  <c r="AQ384" i="7"/>
  <c r="AQ385" i="7"/>
  <c r="AQ386" i="7"/>
  <c r="AQ387" i="7"/>
  <c r="AQ388" i="7"/>
  <c r="AQ389" i="7"/>
  <c r="AQ390" i="7"/>
  <c r="AQ391" i="7"/>
  <c r="AQ392" i="7"/>
  <c r="AQ393" i="7"/>
  <c r="AQ394" i="7"/>
  <c r="AQ395" i="7"/>
  <c r="AQ396" i="7"/>
  <c r="AQ397" i="7"/>
  <c r="AQ398" i="7"/>
  <c r="AQ399" i="7"/>
  <c r="AQ400" i="7"/>
  <c r="AQ401" i="7"/>
  <c r="AQ402" i="7"/>
  <c r="AQ403" i="7"/>
  <c r="AQ404" i="7"/>
  <c r="AQ405" i="7"/>
  <c r="AQ406" i="7"/>
  <c r="AQ407" i="7"/>
  <c r="AQ408" i="7"/>
  <c r="AQ409" i="7"/>
  <c r="AQ410" i="7"/>
  <c r="AQ411" i="7"/>
  <c r="AQ412" i="7"/>
  <c r="AQ413" i="7"/>
  <c r="AQ414" i="7"/>
  <c r="AQ415" i="7"/>
  <c r="AQ416" i="7"/>
  <c r="AQ417" i="7"/>
  <c r="AQ418" i="7"/>
  <c r="AQ419" i="7"/>
  <c r="AQ420" i="7"/>
  <c r="AQ421" i="7"/>
  <c r="AQ422" i="7"/>
  <c r="AQ423" i="7"/>
  <c r="AQ424" i="7"/>
  <c r="AQ425" i="7"/>
  <c r="AQ426" i="7"/>
  <c r="AQ427" i="7"/>
  <c r="AQ428" i="7"/>
  <c r="AQ429" i="7"/>
  <c r="AQ430" i="7"/>
  <c r="AQ431" i="7"/>
  <c r="AQ432" i="7"/>
  <c r="AQ433" i="7"/>
  <c r="AQ434" i="7"/>
  <c r="AQ435" i="7"/>
  <c r="AQ436" i="7"/>
  <c r="AQ437" i="7"/>
  <c r="AQ438" i="7"/>
  <c r="AQ439" i="7"/>
  <c r="AQ440" i="7"/>
  <c r="AQ441" i="7"/>
  <c r="AQ442" i="7"/>
  <c r="AQ443" i="7"/>
  <c r="AQ444" i="7"/>
  <c r="AQ445" i="7"/>
  <c r="AQ446" i="7"/>
  <c r="AQ447" i="7"/>
  <c r="AQ448" i="7"/>
  <c r="AQ449" i="7"/>
  <c r="AQ450" i="7"/>
  <c r="AQ451" i="7"/>
  <c r="AQ452" i="7"/>
  <c r="AQ453" i="7"/>
  <c r="AQ454" i="7"/>
  <c r="AQ455" i="7"/>
  <c r="AQ456" i="7"/>
  <c r="AQ457" i="7"/>
  <c r="AQ458" i="7"/>
  <c r="AQ459" i="7"/>
  <c r="AQ460" i="7"/>
  <c r="AQ461" i="7"/>
  <c r="AQ462" i="7"/>
  <c r="AQ463" i="7"/>
  <c r="AQ464" i="7"/>
  <c r="AQ465" i="7"/>
  <c r="AQ466" i="7"/>
  <c r="AQ467" i="7"/>
  <c r="AQ468" i="7"/>
  <c r="AQ469" i="7"/>
  <c r="AQ470" i="7"/>
  <c r="AQ471" i="7"/>
  <c r="AQ472" i="7"/>
  <c r="AQ473" i="7"/>
  <c r="AQ474" i="7"/>
  <c r="AQ475" i="7"/>
  <c r="AQ476" i="7"/>
  <c r="AQ477" i="7"/>
  <c r="AQ478" i="7"/>
  <c r="AQ479" i="7"/>
  <c r="AQ480" i="7"/>
  <c r="AQ481" i="7"/>
  <c r="AQ482" i="7"/>
  <c r="AQ483" i="7"/>
  <c r="AQ484" i="7"/>
  <c r="AQ485" i="7"/>
  <c r="AQ486" i="7"/>
  <c r="AQ487" i="7"/>
  <c r="AQ488" i="7"/>
  <c r="AQ489" i="7"/>
  <c r="AQ490" i="7"/>
  <c r="AQ491" i="7"/>
  <c r="AQ492" i="7"/>
  <c r="AQ493" i="7"/>
  <c r="AQ494" i="7"/>
  <c r="AQ495" i="7"/>
  <c r="AQ496" i="7"/>
  <c r="AQ497" i="7"/>
  <c r="AQ498" i="7"/>
  <c r="AQ499" i="7"/>
  <c r="AQ500" i="7"/>
  <c r="AQ501" i="7"/>
  <c r="AQ502" i="7"/>
  <c r="AQ503" i="7"/>
  <c r="AQ504" i="7"/>
  <c r="AQ505" i="7"/>
  <c r="AQ506" i="7"/>
  <c r="AQ507" i="7"/>
  <c r="AQ508" i="7"/>
  <c r="AQ509" i="7"/>
  <c r="AQ510" i="7"/>
  <c r="AQ511" i="7"/>
  <c r="AQ512" i="7"/>
  <c r="AQ513" i="7"/>
  <c r="AQ514" i="7"/>
  <c r="AQ515" i="7"/>
  <c r="AQ516" i="7"/>
  <c r="AQ517" i="7"/>
  <c r="AQ518" i="7"/>
  <c r="AQ519" i="7"/>
  <c r="AQ520" i="7"/>
  <c r="AQ521" i="7"/>
  <c r="AQ522" i="7"/>
  <c r="AQ523" i="7"/>
  <c r="AQ524" i="7"/>
  <c r="AQ525" i="7"/>
  <c r="AQ526" i="7"/>
  <c r="AQ527" i="7"/>
  <c r="AQ528" i="7"/>
  <c r="AQ529" i="7"/>
  <c r="AQ530" i="7"/>
  <c r="AQ531" i="7"/>
  <c r="AQ532" i="7"/>
  <c r="AQ533" i="7"/>
  <c r="AQ534" i="7"/>
  <c r="AQ535" i="7"/>
  <c r="AQ536" i="7"/>
  <c r="AQ537" i="7"/>
  <c r="AQ538" i="7"/>
  <c r="AQ539" i="7"/>
  <c r="AQ540" i="7"/>
  <c r="AQ541" i="7"/>
  <c r="AQ542" i="7"/>
  <c r="AQ543" i="7"/>
  <c r="AQ544" i="7"/>
  <c r="AQ545" i="7"/>
  <c r="AQ546" i="7"/>
  <c r="AQ547" i="7"/>
  <c r="AQ548" i="7"/>
  <c r="AQ549" i="7"/>
  <c r="AQ550" i="7"/>
  <c r="AQ551" i="7"/>
  <c r="AQ552" i="7"/>
  <c r="AQ553" i="7"/>
  <c r="AQ554" i="7"/>
  <c r="AQ555" i="7"/>
  <c r="AQ556" i="7"/>
  <c r="AQ557" i="7"/>
  <c r="AQ558" i="7"/>
  <c r="AQ559" i="7"/>
  <c r="AQ560" i="7"/>
  <c r="AQ561" i="7"/>
  <c r="AQ562" i="7"/>
  <c r="AQ563" i="7"/>
  <c r="AQ564" i="7"/>
  <c r="AQ565" i="7"/>
  <c r="AQ566" i="7"/>
  <c r="AQ567" i="7"/>
  <c r="AQ568" i="7"/>
  <c r="AQ569" i="7"/>
  <c r="AQ570" i="7"/>
  <c r="AQ571" i="7"/>
  <c r="AQ572" i="7"/>
  <c r="AQ573" i="7"/>
  <c r="AQ574" i="7"/>
  <c r="AQ575" i="7"/>
  <c r="AQ576" i="7"/>
  <c r="AQ577" i="7"/>
  <c r="AQ578" i="7"/>
  <c r="AQ579" i="7"/>
  <c r="AQ580" i="7"/>
  <c r="AQ581" i="7"/>
  <c r="AQ582" i="7"/>
  <c r="AQ583" i="7"/>
  <c r="AQ584" i="7"/>
  <c r="AQ585" i="7"/>
  <c r="AQ586" i="7"/>
  <c r="AQ587" i="7"/>
  <c r="AQ588" i="7"/>
  <c r="AQ589" i="7"/>
  <c r="AQ590" i="7"/>
  <c r="AQ591" i="7"/>
  <c r="AQ592" i="7"/>
  <c r="AQ593" i="7"/>
  <c r="AQ594" i="7"/>
  <c r="AQ595" i="7"/>
  <c r="AQ596" i="7"/>
  <c r="AQ597" i="7"/>
  <c r="AQ598" i="7"/>
  <c r="AQ599" i="7"/>
  <c r="AQ600" i="7"/>
  <c r="AQ601" i="7"/>
  <c r="AQ602" i="7"/>
  <c r="AQ603" i="7"/>
  <c r="AQ604" i="7"/>
  <c r="AQ605" i="7"/>
  <c r="AQ606" i="7"/>
  <c r="AQ607" i="7"/>
  <c r="AQ608" i="7"/>
  <c r="AQ609" i="7"/>
  <c r="AQ610" i="7"/>
  <c r="AQ611" i="7"/>
  <c r="AQ612" i="7"/>
  <c r="AQ613" i="7"/>
  <c r="AQ614" i="7"/>
  <c r="AQ615" i="7"/>
  <c r="AQ616" i="7"/>
  <c r="AQ617" i="7"/>
  <c r="AQ618" i="7"/>
  <c r="AQ619" i="7"/>
  <c r="AQ620" i="7"/>
  <c r="AQ621" i="7"/>
  <c r="AQ622" i="7"/>
  <c r="AQ623" i="7"/>
  <c r="AQ624" i="7"/>
  <c r="AQ625" i="7"/>
  <c r="AQ626" i="7"/>
  <c r="AQ627" i="7"/>
  <c r="AQ628" i="7"/>
  <c r="AQ629" i="7"/>
  <c r="AQ630" i="7"/>
  <c r="AQ631" i="7"/>
  <c r="AQ632" i="7"/>
  <c r="AQ633" i="7"/>
  <c r="AQ634" i="7"/>
  <c r="AQ635" i="7"/>
  <c r="AQ636" i="7"/>
  <c r="AQ637" i="7"/>
  <c r="AQ638" i="7"/>
  <c r="AQ639" i="7"/>
  <c r="AQ640" i="7"/>
  <c r="AQ641" i="7"/>
  <c r="AQ642" i="7"/>
  <c r="AQ643" i="7"/>
  <c r="AQ644" i="7"/>
  <c r="AQ645" i="7"/>
  <c r="AQ646" i="7"/>
  <c r="AQ647" i="7"/>
  <c r="AQ648" i="7"/>
  <c r="AQ649" i="7"/>
  <c r="AQ650" i="7"/>
  <c r="AQ651" i="7"/>
  <c r="AQ652" i="7"/>
  <c r="AQ653" i="7"/>
  <c r="AQ654" i="7"/>
  <c r="AQ655" i="7"/>
  <c r="AQ656" i="7"/>
  <c r="AQ657" i="7"/>
  <c r="AQ658" i="7"/>
  <c r="AQ659" i="7"/>
  <c r="AQ660" i="7"/>
  <c r="AQ661" i="7"/>
  <c r="AQ662" i="7"/>
  <c r="AQ663" i="7"/>
  <c r="AQ664" i="7"/>
  <c r="AQ665" i="7"/>
  <c r="AQ666" i="7"/>
  <c r="AQ667" i="7"/>
  <c r="AQ668" i="7"/>
  <c r="AQ669" i="7"/>
  <c r="AQ670" i="7"/>
  <c r="AQ671" i="7"/>
  <c r="AQ672" i="7"/>
  <c r="AQ673" i="7"/>
  <c r="AQ674" i="7"/>
  <c r="AQ675" i="7"/>
  <c r="AQ676" i="7"/>
  <c r="AQ677" i="7"/>
  <c r="AQ678" i="7"/>
  <c r="AQ679" i="7"/>
  <c r="AQ680" i="7"/>
  <c r="AQ681" i="7"/>
  <c r="AQ682" i="7"/>
  <c r="AQ683" i="7"/>
  <c r="AQ684" i="7"/>
  <c r="AQ685" i="7"/>
  <c r="AQ686" i="7"/>
  <c r="AQ687" i="7"/>
  <c r="AQ688" i="7"/>
  <c r="AQ689" i="7"/>
  <c r="AQ690" i="7"/>
  <c r="AQ691" i="7"/>
  <c r="AQ692" i="7"/>
  <c r="AQ693" i="7"/>
  <c r="AQ694" i="7"/>
  <c r="AQ695" i="7"/>
  <c r="AQ696" i="7"/>
  <c r="AQ697" i="7"/>
  <c r="AQ698" i="7"/>
  <c r="AQ699" i="7"/>
  <c r="AQ700" i="7"/>
  <c r="AQ701" i="7"/>
  <c r="AQ702" i="7"/>
  <c r="AQ703" i="7"/>
  <c r="AQ704" i="7"/>
  <c r="AQ705" i="7"/>
  <c r="AQ706" i="7"/>
  <c r="AQ707" i="7"/>
  <c r="AQ708" i="7"/>
  <c r="AK9" i="7"/>
  <c r="AK10" i="7"/>
  <c r="AK11" i="7"/>
  <c r="AK12" i="7"/>
  <c r="AK13" i="7"/>
  <c r="AK14" i="7"/>
  <c r="AK15" i="7"/>
  <c r="AK16" i="7"/>
  <c r="AK17" i="7"/>
  <c r="AK18" i="7"/>
  <c r="AK19" i="7"/>
  <c r="AK20" i="7"/>
  <c r="AK21" i="7"/>
  <c r="AK22" i="7"/>
  <c r="AK23" i="7"/>
  <c r="AK24" i="7"/>
  <c r="AK25" i="7"/>
  <c r="AK26" i="7"/>
  <c r="AK27" i="7"/>
  <c r="AK28" i="7"/>
  <c r="AK29" i="7"/>
  <c r="AK30" i="7"/>
  <c r="AK31" i="7"/>
  <c r="AK32" i="7"/>
  <c r="AK33" i="7"/>
  <c r="AK34" i="7"/>
  <c r="AK35" i="7"/>
  <c r="AK36" i="7"/>
  <c r="AK37" i="7"/>
  <c r="AK38" i="7"/>
  <c r="AK39" i="7"/>
  <c r="AK40" i="7"/>
  <c r="AK41" i="7"/>
  <c r="AK42" i="7"/>
  <c r="AK43" i="7"/>
  <c r="AK44" i="7"/>
  <c r="AK45" i="7"/>
  <c r="AK46" i="7"/>
  <c r="AK47" i="7"/>
  <c r="AK48" i="7"/>
  <c r="AK49" i="7"/>
  <c r="AK50" i="7"/>
  <c r="AK51" i="7"/>
  <c r="AK52" i="7"/>
  <c r="AK53" i="7"/>
  <c r="AK54" i="7"/>
  <c r="AK55" i="7"/>
  <c r="AK56" i="7"/>
  <c r="AK57" i="7"/>
  <c r="AK58" i="7"/>
  <c r="AK59" i="7"/>
  <c r="AK60" i="7"/>
  <c r="AK61" i="7"/>
  <c r="AK62" i="7"/>
  <c r="AK63" i="7"/>
  <c r="AK64" i="7"/>
  <c r="AK65" i="7"/>
  <c r="AK66" i="7"/>
  <c r="AK67" i="7"/>
  <c r="AK68" i="7"/>
  <c r="AK69" i="7"/>
  <c r="AK70" i="7"/>
  <c r="AK71" i="7"/>
  <c r="AK72" i="7"/>
  <c r="AK73" i="7"/>
  <c r="AK74" i="7"/>
  <c r="AK75" i="7"/>
  <c r="AK76" i="7"/>
  <c r="AK77" i="7"/>
  <c r="AK78" i="7"/>
  <c r="AK79" i="7"/>
  <c r="AK80" i="7"/>
  <c r="AK81" i="7"/>
  <c r="AK82" i="7"/>
  <c r="AK83" i="7"/>
  <c r="AK84" i="7"/>
  <c r="AK85" i="7"/>
  <c r="AK86" i="7"/>
  <c r="AK87" i="7"/>
  <c r="AK88" i="7"/>
  <c r="AK89" i="7"/>
  <c r="AK90" i="7"/>
  <c r="AK91" i="7"/>
  <c r="AK92" i="7"/>
  <c r="AK93" i="7"/>
  <c r="AK94" i="7"/>
  <c r="AK95" i="7"/>
  <c r="AK96" i="7"/>
  <c r="AK97" i="7"/>
  <c r="AK98" i="7"/>
  <c r="AK99" i="7"/>
  <c r="AK100" i="7"/>
  <c r="AK101" i="7"/>
  <c r="AK102" i="7"/>
  <c r="AK103" i="7"/>
  <c r="AK104" i="7"/>
  <c r="AK105" i="7"/>
  <c r="AK106" i="7"/>
  <c r="AK107" i="7"/>
  <c r="AK108" i="7"/>
  <c r="AK109" i="7"/>
  <c r="AK110" i="7"/>
  <c r="AK111" i="7"/>
  <c r="AK112" i="7"/>
  <c r="AK113" i="7"/>
  <c r="AK114" i="7"/>
  <c r="AK115" i="7"/>
  <c r="AK116" i="7"/>
  <c r="AK117" i="7"/>
  <c r="AK118" i="7"/>
  <c r="AK119" i="7"/>
  <c r="AK120" i="7"/>
  <c r="AK121" i="7"/>
  <c r="AK122" i="7"/>
  <c r="AK123" i="7"/>
  <c r="AK124" i="7"/>
  <c r="AK125" i="7"/>
  <c r="AK126" i="7"/>
  <c r="AK127" i="7"/>
  <c r="AK128" i="7"/>
  <c r="AK129" i="7"/>
  <c r="AK130" i="7"/>
  <c r="AK131" i="7"/>
  <c r="AK132" i="7"/>
  <c r="AK133" i="7"/>
  <c r="AK134" i="7"/>
  <c r="AK135" i="7"/>
  <c r="AK136" i="7"/>
  <c r="AK137" i="7"/>
  <c r="AK138" i="7"/>
  <c r="AK139" i="7"/>
  <c r="AK140" i="7"/>
  <c r="AK141" i="7"/>
  <c r="AK142" i="7"/>
  <c r="AK143" i="7"/>
  <c r="AK144" i="7"/>
  <c r="AK145" i="7"/>
  <c r="AK146" i="7"/>
  <c r="AK147" i="7"/>
  <c r="AK148" i="7"/>
  <c r="AK149" i="7"/>
  <c r="AK150" i="7"/>
  <c r="AK151" i="7"/>
  <c r="AK152" i="7"/>
  <c r="AK153" i="7"/>
  <c r="AK154" i="7"/>
  <c r="AK155" i="7"/>
  <c r="AK156" i="7"/>
  <c r="AK157" i="7"/>
  <c r="AK158" i="7"/>
  <c r="AK159" i="7"/>
  <c r="AK160" i="7"/>
  <c r="AK161" i="7"/>
  <c r="AK162" i="7"/>
  <c r="AK163" i="7"/>
  <c r="AK164" i="7"/>
  <c r="AK165" i="7"/>
  <c r="AK166" i="7"/>
  <c r="AK167" i="7"/>
  <c r="AK168" i="7"/>
  <c r="AK169" i="7"/>
  <c r="AK170" i="7"/>
  <c r="AK171" i="7"/>
  <c r="AK172" i="7"/>
  <c r="AK173" i="7"/>
  <c r="AK174" i="7"/>
  <c r="AK175" i="7"/>
  <c r="AK176" i="7"/>
  <c r="AK177" i="7"/>
  <c r="AK178" i="7"/>
  <c r="AK179" i="7"/>
  <c r="AK180" i="7"/>
  <c r="AK181" i="7"/>
  <c r="AK182" i="7"/>
  <c r="AK183" i="7"/>
  <c r="AK184" i="7"/>
  <c r="AK185" i="7"/>
  <c r="AK186" i="7"/>
  <c r="AK187" i="7"/>
  <c r="AK188" i="7"/>
  <c r="AK189" i="7"/>
  <c r="AK190" i="7"/>
  <c r="AK191" i="7"/>
  <c r="AK192" i="7"/>
  <c r="AK193" i="7"/>
  <c r="AK194" i="7"/>
  <c r="AK195" i="7"/>
  <c r="AK196" i="7"/>
  <c r="AK197" i="7"/>
  <c r="AK198" i="7"/>
  <c r="AK199" i="7"/>
  <c r="AK200" i="7"/>
  <c r="AK201" i="7"/>
  <c r="AK202" i="7"/>
  <c r="AK203" i="7"/>
  <c r="AK204" i="7"/>
  <c r="AK205" i="7"/>
  <c r="AK206" i="7"/>
  <c r="AK207" i="7"/>
  <c r="AK208" i="7"/>
  <c r="AK209" i="7"/>
  <c r="AK210" i="7"/>
  <c r="AK211" i="7"/>
  <c r="AK212" i="7"/>
  <c r="AK213" i="7"/>
  <c r="AK214" i="7"/>
  <c r="AK215" i="7"/>
  <c r="AK216" i="7"/>
  <c r="AK217" i="7"/>
  <c r="AK218" i="7"/>
  <c r="AK219" i="7"/>
  <c r="AK220" i="7"/>
  <c r="AK221" i="7"/>
  <c r="AK222" i="7"/>
  <c r="AK223" i="7"/>
  <c r="AK224" i="7"/>
  <c r="AK225" i="7"/>
  <c r="AK226" i="7"/>
  <c r="AK227" i="7"/>
  <c r="AK228" i="7"/>
  <c r="AK229" i="7"/>
  <c r="AK230" i="7"/>
  <c r="AK231" i="7"/>
  <c r="AK232" i="7"/>
  <c r="AK233" i="7"/>
  <c r="AK234" i="7"/>
  <c r="AK235" i="7"/>
  <c r="AK236" i="7"/>
  <c r="AK237" i="7"/>
  <c r="AK238" i="7"/>
  <c r="AK239" i="7"/>
  <c r="AK240" i="7"/>
  <c r="AK241" i="7"/>
  <c r="AK242" i="7"/>
  <c r="AK243" i="7"/>
  <c r="AK244" i="7"/>
  <c r="AK245" i="7"/>
  <c r="AK246" i="7"/>
  <c r="AK247" i="7"/>
  <c r="AK248" i="7"/>
  <c r="AK249" i="7"/>
  <c r="AK250" i="7"/>
  <c r="AK251" i="7"/>
  <c r="AK252" i="7"/>
  <c r="AK253" i="7"/>
  <c r="AK254" i="7"/>
  <c r="AK255" i="7"/>
  <c r="AK256" i="7"/>
  <c r="AK257" i="7"/>
  <c r="AK258" i="7"/>
  <c r="AK259" i="7"/>
  <c r="AK260" i="7"/>
  <c r="AK261" i="7"/>
  <c r="AK262" i="7"/>
  <c r="AK263" i="7"/>
  <c r="AK264" i="7"/>
  <c r="AK265" i="7"/>
  <c r="AK266" i="7"/>
  <c r="AK267" i="7"/>
  <c r="AK268" i="7"/>
  <c r="AK269" i="7"/>
  <c r="AK270" i="7"/>
  <c r="AK271" i="7"/>
  <c r="AK272" i="7"/>
  <c r="AK273" i="7"/>
  <c r="AK274" i="7"/>
  <c r="AK275" i="7"/>
  <c r="AK276" i="7"/>
  <c r="AK277" i="7"/>
  <c r="AK278" i="7"/>
  <c r="AK279" i="7"/>
  <c r="AK280" i="7"/>
  <c r="AK281" i="7"/>
  <c r="AK282" i="7"/>
  <c r="AK283" i="7"/>
  <c r="AK284" i="7"/>
  <c r="AK285" i="7"/>
  <c r="AK286" i="7"/>
  <c r="AK287" i="7"/>
  <c r="AK288" i="7"/>
  <c r="AK289" i="7"/>
  <c r="AK290" i="7"/>
  <c r="AK291" i="7"/>
  <c r="AK292" i="7"/>
  <c r="AK293" i="7"/>
  <c r="AK294" i="7"/>
  <c r="AK295" i="7"/>
  <c r="AK296" i="7"/>
  <c r="AK297" i="7"/>
  <c r="AK298" i="7"/>
  <c r="AK299" i="7"/>
  <c r="AK300" i="7"/>
  <c r="AK301" i="7"/>
  <c r="AK302" i="7"/>
  <c r="AK303" i="7"/>
  <c r="AK304" i="7"/>
  <c r="AK305" i="7"/>
  <c r="AK306" i="7"/>
  <c r="AK307" i="7"/>
  <c r="AK308" i="7"/>
  <c r="AK309" i="7"/>
  <c r="AK310" i="7"/>
  <c r="AK311" i="7"/>
  <c r="AK312" i="7"/>
  <c r="AK313" i="7"/>
  <c r="AK314" i="7"/>
  <c r="AK315" i="7"/>
  <c r="AK316" i="7"/>
  <c r="AK317" i="7"/>
  <c r="AK318" i="7"/>
  <c r="AK319" i="7"/>
  <c r="AK320" i="7"/>
  <c r="AK321" i="7"/>
  <c r="AK322" i="7"/>
  <c r="AK323" i="7"/>
  <c r="AK324" i="7"/>
  <c r="AK325" i="7"/>
  <c r="AK326" i="7"/>
  <c r="AK327" i="7"/>
  <c r="AK328" i="7"/>
  <c r="AK329" i="7"/>
  <c r="AK330" i="7"/>
  <c r="AK331" i="7"/>
  <c r="AK332" i="7"/>
  <c r="AK333" i="7"/>
  <c r="AK334" i="7"/>
  <c r="AK335" i="7"/>
  <c r="AK336" i="7"/>
  <c r="AK337" i="7"/>
  <c r="AK338" i="7"/>
  <c r="AK339" i="7"/>
  <c r="AK340" i="7"/>
  <c r="AK341" i="7"/>
  <c r="AK342" i="7"/>
  <c r="AK343" i="7"/>
  <c r="AK344" i="7"/>
  <c r="AK345" i="7"/>
  <c r="AK346" i="7"/>
  <c r="AK347" i="7"/>
  <c r="AK348" i="7"/>
  <c r="AK349" i="7"/>
  <c r="AK350" i="7"/>
  <c r="AK351" i="7"/>
  <c r="AK352" i="7"/>
  <c r="AK353" i="7"/>
  <c r="AK354" i="7"/>
  <c r="AK355" i="7"/>
  <c r="AK356" i="7"/>
  <c r="AK357" i="7"/>
  <c r="AK358" i="7"/>
  <c r="AK359" i="7"/>
  <c r="AK360" i="7"/>
  <c r="AK361" i="7"/>
  <c r="AK362" i="7"/>
  <c r="AK363" i="7"/>
  <c r="AK364" i="7"/>
  <c r="AK365" i="7"/>
  <c r="AK366" i="7"/>
  <c r="AK367" i="7"/>
  <c r="AK368" i="7"/>
  <c r="AK369" i="7"/>
  <c r="AK370" i="7"/>
  <c r="AK371" i="7"/>
  <c r="AK372" i="7"/>
  <c r="AK373" i="7"/>
  <c r="AK374" i="7"/>
  <c r="AK375" i="7"/>
  <c r="AK376" i="7"/>
  <c r="AK377" i="7"/>
  <c r="AK378" i="7"/>
  <c r="AK379" i="7"/>
  <c r="AK380" i="7"/>
  <c r="AK381" i="7"/>
  <c r="AK382" i="7"/>
  <c r="AK383" i="7"/>
  <c r="AK384" i="7"/>
  <c r="AK385" i="7"/>
  <c r="AK386" i="7"/>
  <c r="AK387" i="7"/>
  <c r="AK388" i="7"/>
  <c r="AK389" i="7"/>
  <c r="AK390" i="7"/>
  <c r="AK391" i="7"/>
  <c r="AK392" i="7"/>
  <c r="AK393" i="7"/>
  <c r="AK394" i="7"/>
  <c r="AK395" i="7"/>
  <c r="AK396" i="7"/>
  <c r="AK397" i="7"/>
  <c r="AK398" i="7"/>
  <c r="AK399" i="7"/>
  <c r="AK400" i="7"/>
  <c r="AK401" i="7"/>
  <c r="AK402" i="7"/>
  <c r="AK403" i="7"/>
  <c r="AK404" i="7"/>
  <c r="AK405" i="7"/>
  <c r="AK406" i="7"/>
  <c r="AK407" i="7"/>
  <c r="AK408" i="7"/>
  <c r="AK409" i="7"/>
  <c r="AK410" i="7"/>
  <c r="AK411" i="7"/>
  <c r="AK412" i="7"/>
  <c r="AK413" i="7"/>
  <c r="AK414" i="7"/>
  <c r="AK415" i="7"/>
  <c r="AK416" i="7"/>
  <c r="AK417" i="7"/>
  <c r="AK418" i="7"/>
  <c r="AK419" i="7"/>
  <c r="AK420" i="7"/>
  <c r="AK421" i="7"/>
  <c r="AK422" i="7"/>
  <c r="AK423" i="7"/>
  <c r="AK424" i="7"/>
  <c r="AK425" i="7"/>
  <c r="AK426" i="7"/>
  <c r="AK427" i="7"/>
  <c r="AK428" i="7"/>
  <c r="AK429" i="7"/>
  <c r="AK430" i="7"/>
  <c r="AK431" i="7"/>
  <c r="AK432" i="7"/>
  <c r="AK433" i="7"/>
  <c r="AK434" i="7"/>
  <c r="AK435" i="7"/>
  <c r="AK436" i="7"/>
  <c r="AK437" i="7"/>
  <c r="AK438" i="7"/>
  <c r="AK439" i="7"/>
  <c r="AK440" i="7"/>
  <c r="AK441" i="7"/>
  <c r="AK442" i="7"/>
  <c r="AK443" i="7"/>
  <c r="AK444" i="7"/>
  <c r="AK445" i="7"/>
  <c r="AK446" i="7"/>
  <c r="AK447" i="7"/>
  <c r="AK448" i="7"/>
  <c r="AK449" i="7"/>
  <c r="AK450" i="7"/>
  <c r="AK451" i="7"/>
  <c r="AK452" i="7"/>
  <c r="AK453" i="7"/>
  <c r="AK454" i="7"/>
  <c r="AK455" i="7"/>
  <c r="AK456" i="7"/>
  <c r="AK457" i="7"/>
  <c r="AK458" i="7"/>
  <c r="AK459" i="7"/>
  <c r="AK460" i="7"/>
  <c r="AK461" i="7"/>
  <c r="AK462" i="7"/>
  <c r="AK463" i="7"/>
  <c r="AK464" i="7"/>
  <c r="AK465" i="7"/>
  <c r="AK466" i="7"/>
  <c r="AK467" i="7"/>
  <c r="AK468" i="7"/>
  <c r="AK469" i="7"/>
  <c r="AK470" i="7"/>
  <c r="AK471" i="7"/>
  <c r="AK472" i="7"/>
  <c r="AK473" i="7"/>
  <c r="AK474" i="7"/>
  <c r="AK475" i="7"/>
  <c r="AK476" i="7"/>
  <c r="AK477" i="7"/>
  <c r="AK478" i="7"/>
  <c r="AK479" i="7"/>
  <c r="AK480" i="7"/>
  <c r="AK481" i="7"/>
  <c r="AK482" i="7"/>
  <c r="AK483" i="7"/>
  <c r="AK484" i="7"/>
  <c r="AK485" i="7"/>
  <c r="AK486" i="7"/>
  <c r="AK487" i="7"/>
  <c r="AK488" i="7"/>
  <c r="AK489" i="7"/>
  <c r="AK490" i="7"/>
  <c r="AK491" i="7"/>
  <c r="AK492" i="7"/>
  <c r="AK493" i="7"/>
  <c r="AK494" i="7"/>
  <c r="AK495" i="7"/>
  <c r="AK496" i="7"/>
  <c r="AK497" i="7"/>
  <c r="AK498" i="7"/>
  <c r="AK499" i="7"/>
  <c r="AK500" i="7"/>
  <c r="AK501" i="7"/>
  <c r="AK502" i="7"/>
  <c r="AK503" i="7"/>
  <c r="AK504" i="7"/>
  <c r="AK505" i="7"/>
  <c r="AK506" i="7"/>
  <c r="AK507" i="7"/>
  <c r="AK508" i="7"/>
  <c r="AK509" i="7"/>
  <c r="AK510" i="7"/>
  <c r="AK511" i="7"/>
  <c r="AK512" i="7"/>
  <c r="AK513" i="7"/>
  <c r="AK514" i="7"/>
  <c r="AK515" i="7"/>
  <c r="AK516" i="7"/>
  <c r="AK517" i="7"/>
  <c r="AK518" i="7"/>
  <c r="AK519" i="7"/>
  <c r="AK520" i="7"/>
  <c r="AK521" i="7"/>
  <c r="AK522" i="7"/>
  <c r="AK523" i="7"/>
  <c r="AK524" i="7"/>
  <c r="AK525" i="7"/>
  <c r="AK526" i="7"/>
  <c r="AK527" i="7"/>
  <c r="AK528" i="7"/>
  <c r="AK529" i="7"/>
  <c r="AK530" i="7"/>
  <c r="AK531" i="7"/>
  <c r="AK532" i="7"/>
  <c r="AK533" i="7"/>
  <c r="AK534" i="7"/>
  <c r="AK535" i="7"/>
  <c r="AK536" i="7"/>
  <c r="AK537" i="7"/>
  <c r="AK538" i="7"/>
  <c r="AK539" i="7"/>
  <c r="AK540" i="7"/>
  <c r="AK541" i="7"/>
  <c r="AK542" i="7"/>
  <c r="AK543" i="7"/>
  <c r="AK544" i="7"/>
  <c r="AK545" i="7"/>
  <c r="AK546" i="7"/>
  <c r="AK547" i="7"/>
  <c r="AK548" i="7"/>
  <c r="AK549" i="7"/>
  <c r="AK550" i="7"/>
  <c r="AK551" i="7"/>
  <c r="AK552" i="7"/>
  <c r="AK553" i="7"/>
  <c r="AK554" i="7"/>
  <c r="AK555" i="7"/>
  <c r="AK556" i="7"/>
  <c r="AK557" i="7"/>
  <c r="AK558" i="7"/>
  <c r="AK559" i="7"/>
  <c r="AK560" i="7"/>
  <c r="AK561" i="7"/>
  <c r="AK562" i="7"/>
  <c r="AK563" i="7"/>
  <c r="AK564" i="7"/>
  <c r="AK565" i="7"/>
  <c r="AK566" i="7"/>
  <c r="AK567" i="7"/>
  <c r="AK568" i="7"/>
  <c r="AK569" i="7"/>
  <c r="AK570" i="7"/>
  <c r="AK571" i="7"/>
  <c r="AK572" i="7"/>
  <c r="AK573" i="7"/>
  <c r="AK574" i="7"/>
  <c r="AK575" i="7"/>
  <c r="AK576" i="7"/>
  <c r="AK577" i="7"/>
  <c r="AK578" i="7"/>
  <c r="AK579" i="7"/>
  <c r="AK580" i="7"/>
  <c r="AK581" i="7"/>
  <c r="AK582" i="7"/>
  <c r="AK583" i="7"/>
  <c r="AK584" i="7"/>
  <c r="AK585" i="7"/>
  <c r="AK586" i="7"/>
  <c r="AK587" i="7"/>
  <c r="AK588" i="7"/>
  <c r="AK589" i="7"/>
  <c r="AK590" i="7"/>
  <c r="AK591" i="7"/>
  <c r="AK592" i="7"/>
  <c r="AK593" i="7"/>
  <c r="AK594" i="7"/>
  <c r="AK595" i="7"/>
  <c r="AK596" i="7"/>
  <c r="AK597" i="7"/>
  <c r="AK598" i="7"/>
  <c r="AK599" i="7"/>
  <c r="AK600" i="7"/>
  <c r="AK601" i="7"/>
  <c r="AK602" i="7"/>
  <c r="AK603" i="7"/>
  <c r="AK604" i="7"/>
  <c r="AK605" i="7"/>
  <c r="AK606" i="7"/>
  <c r="AK607" i="7"/>
  <c r="AK608" i="7"/>
  <c r="AK609" i="7"/>
  <c r="AK610" i="7"/>
  <c r="AK611" i="7"/>
  <c r="AK612" i="7"/>
  <c r="AK613" i="7"/>
  <c r="AK614" i="7"/>
  <c r="AK615" i="7"/>
  <c r="AK616" i="7"/>
  <c r="AK617" i="7"/>
  <c r="AK618" i="7"/>
  <c r="AK619" i="7"/>
  <c r="AK620" i="7"/>
  <c r="AK621" i="7"/>
  <c r="AK622" i="7"/>
  <c r="AK623" i="7"/>
  <c r="AK624" i="7"/>
  <c r="AK625" i="7"/>
  <c r="AK626" i="7"/>
  <c r="AK627" i="7"/>
  <c r="AK628" i="7"/>
  <c r="AK629" i="7"/>
  <c r="AK630" i="7"/>
  <c r="AK631" i="7"/>
  <c r="AK632" i="7"/>
  <c r="AK633" i="7"/>
  <c r="AK634" i="7"/>
  <c r="AK635" i="7"/>
  <c r="AK636" i="7"/>
  <c r="AK637" i="7"/>
  <c r="AK638" i="7"/>
  <c r="AK639" i="7"/>
  <c r="AK640" i="7"/>
  <c r="AK641" i="7"/>
  <c r="AK642" i="7"/>
  <c r="AK643" i="7"/>
  <c r="AK644" i="7"/>
  <c r="AK645" i="7"/>
  <c r="AK646" i="7"/>
  <c r="AK647" i="7"/>
  <c r="AK648" i="7"/>
  <c r="AK649" i="7"/>
  <c r="AK650" i="7"/>
  <c r="AK651" i="7"/>
  <c r="AK652" i="7"/>
  <c r="AK653" i="7"/>
  <c r="AK654" i="7"/>
  <c r="AK655" i="7"/>
  <c r="AK656" i="7"/>
  <c r="AK657" i="7"/>
  <c r="AK658" i="7"/>
  <c r="AK659" i="7"/>
  <c r="AK660" i="7"/>
  <c r="AK661" i="7"/>
  <c r="AK662" i="7"/>
  <c r="AK663" i="7"/>
  <c r="AK664" i="7"/>
  <c r="AK665" i="7"/>
  <c r="AK666" i="7"/>
  <c r="AK667" i="7"/>
  <c r="AK668" i="7"/>
  <c r="AK669" i="7"/>
  <c r="AK670" i="7"/>
  <c r="AK671" i="7"/>
  <c r="AK672" i="7"/>
  <c r="AK673" i="7"/>
  <c r="AK674" i="7"/>
  <c r="AK675" i="7"/>
  <c r="AK676" i="7"/>
  <c r="AK677" i="7"/>
  <c r="AK678" i="7"/>
  <c r="AK679" i="7"/>
  <c r="AK680" i="7"/>
  <c r="AK681" i="7"/>
  <c r="AK682" i="7"/>
  <c r="AK683" i="7"/>
  <c r="AK684" i="7"/>
  <c r="AK685" i="7"/>
  <c r="AK686" i="7"/>
  <c r="AK687" i="7"/>
  <c r="AK688" i="7"/>
  <c r="AK689" i="7"/>
  <c r="AK690" i="7"/>
  <c r="AK691" i="7"/>
  <c r="AK692" i="7"/>
  <c r="AK693" i="7"/>
  <c r="AK694" i="7"/>
  <c r="AK695" i="7"/>
  <c r="AK696" i="7"/>
  <c r="AK697" i="7"/>
  <c r="AK698" i="7"/>
  <c r="AK699" i="7"/>
  <c r="AK700" i="7"/>
  <c r="AK701" i="7"/>
  <c r="AK702" i="7"/>
  <c r="AK703" i="7"/>
  <c r="AK704" i="7"/>
  <c r="AK705" i="7"/>
  <c r="AK706" i="7"/>
  <c r="AK707" i="7"/>
  <c r="AK708" i="7"/>
  <c r="AP8" i="7"/>
  <c r="AK8" i="7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306" i="7"/>
  <c r="AJ307" i="7"/>
  <c r="AJ308" i="7"/>
  <c r="AJ309" i="7"/>
  <c r="AJ310" i="7"/>
  <c r="AJ311" i="7"/>
  <c r="AJ312" i="7"/>
  <c r="AJ313" i="7"/>
  <c r="AJ314" i="7"/>
  <c r="AJ315" i="7"/>
  <c r="AJ316" i="7"/>
  <c r="AJ317" i="7"/>
  <c r="AJ318" i="7"/>
  <c r="AJ319" i="7"/>
  <c r="AJ320" i="7"/>
  <c r="AJ321" i="7"/>
  <c r="AJ322" i="7"/>
  <c r="AJ323" i="7"/>
  <c r="AJ324" i="7"/>
  <c r="AJ325" i="7"/>
  <c r="AJ326" i="7"/>
  <c r="AJ327" i="7"/>
  <c r="AJ328" i="7"/>
  <c r="AJ329" i="7"/>
  <c r="AJ330" i="7"/>
  <c r="AJ331" i="7"/>
  <c r="AJ332" i="7"/>
  <c r="AJ333" i="7"/>
  <c r="AJ334" i="7"/>
  <c r="AJ335" i="7"/>
  <c r="AJ336" i="7"/>
  <c r="AJ337" i="7"/>
  <c r="AJ338" i="7"/>
  <c r="AJ339" i="7"/>
  <c r="AJ340" i="7"/>
  <c r="AJ341" i="7"/>
  <c r="AJ342" i="7"/>
  <c r="AJ343" i="7"/>
  <c r="AJ344" i="7"/>
  <c r="AJ345" i="7"/>
  <c r="AJ346" i="7"/>
  <c r="AJ347" i="7"/>
  <c r="AJ348" i="7"/>
  <c r="AJ349" i="7"/>
  <c r="AJ350" i="7"/>
  <c r="AJ351" i="7"/>
  <c r="AJ352" i="7"/>
  <c r="AJ353" i="7"/>
  <c r="AJ354" i="7"/>
  <c r="AJ355" i="7"/>
  <c r="AJ356" i="7"/>
  <c r="AJ357" i="7"/>
  <c r="AJ358" i="7"/>
  <c r="AJ359" i="7"/>
  <c r="AJ360" i="7"/>
  <c r="AJ361" i="7"/>
  <c r="AJ362" i="7"/>
  <c r="AJ363" i="7"/>
  <c r="AJ364" i="7"/>
  <c r="AJ365" i="7"/>
  <c r="AJ366" i="7"/>
  <c r="AJ367" i="7"/>
  <c r="AJ368" i="7"/>
  <c r="AJ369" i="7"/>
  <c r="AJ370" i="7"/>
  <c r="AJ371" i="7"/>
  <c r="AJ372" i="7"/>
  <c r="AJ373" i="7"/>
  <c r="AJ374" i="7"/>
  <c r="AJ375" i="7"/>
  <c r="AJ376" i="7"/>
  <c r="AJ377" i="7"/>
  <c r="AJ378" i="7"/>
  <c r="AJ379" i="7"/>
  <c r="AJ380" i="7"/>
  <c r="AJ381" i="7"/>
  <c r="AJ382" i="7"/>
  <c r="AJ383" i="7"/>
  <c r="AJ384" i="7"/>
  <c r="AJ385" i="7"/>
  <c r="AJ386" i="7"/>
  <c r="AJ387" i="7"/>
  <c r="AJ388" i="7"/>
  <c r="AJ389" i="7"/>
  <c r="AJ390" i="7"/>
  <c r="AJ391" i="7"/>
  <c r="AJ392" i="7"/>
  <c r="AJ393" i="7"/>
  <c r="AJ394" i="7"/>
  <c r="AJ395" i="7"/>
  <c r="AJ396" i="7"/>
  <c r="AJ397" i="7"/>
  <c r="AJ398" i="7"/>
  <c r="AJ399" i="7"/>
  <c r="AJ400" i="7"/>
  <c r="AJ401" i="7"/>
  <c r="AJ402" i="7"/>
  <c r="AJ403" i="7"/>
  <c r="AJ404" i="7"/>
  <c r="AJ405" i="7"/>
  <c r="AJ406" i="7"/>
  <c r="AJ407" i="7"/>
  <c r="AJ408" i="7"/>
  <c r="AJ409" i="7"/>
  <c r="AJ410" i="7"/>
  <c r="AJ411" i="7"/>
  <c r="AJ412" i="7"/>
  <c r="AJ413" i="7"/>
  <c r="AJ414" i="7"/>
  <c r="AJ415" i="7"/>
  <c r="AJ416" i="7"/>
  <c r="AJ417" i="7"/>
  <c r="AJ418" i="7"/>
  <c r="AJ419" i="7"/>
  <c r="AJ420" i="7"/>
  <c r="AJ421" i="7"/>
  <c r="AJ422" i="7"/>
  <c r="AJ423" i="7"/>
  <c r="AJ424" i="7"/>
  <c r="AJ425" i="7"/>
  <c r="AJ426" i="7"/>
  <c r="AJ427" i="7"/>
  <c r="AJ428" i="7"/>
  <c r="AJ429" i="7"/>
  <c r="AJ430" i="7"/>
  <c r="AJ431" i="7"/>
  <c r="AJ432" i="7"/>
  <c r="AJ433" i="7"/>
  <c r="AJ434" i="7"/>
  <c r="AJ435" i="7"/>
  <c r="AJ436" i="7"/>
  <c r="AJ437" i="7"/>
  <c r="AJ438" i="7"/>
  <c r="AJ439" i="7"/>
  <c r="AJ440" i="7"/>
  <c r="AJ441" i="7"/>
  <c r="AJ442" i="7"/>
  <c r="AJ443" i="7"/>
  <c r="AJ444" i="7"/>
  <c r="AJ445" i="7"/>
  <c r="AJ446" i="7"/>
  <c r="AJ447" i="7"/>
  <c r="AJ448" i="7"/>
  <c r="AJ449" i="7"/>
  <c r="AJ450" i="7"/>
  <c r="AJ451" i="7"/>
  <c r="AJ452" i="7"/>
  <c r="AJ453" i="7"/>
  <c r="AJ454" i="7"/>
  <c r="AJ455" i="7"/>
  <c r="AJ456" i="7"/>
  <c r="AJ457" i="7"/>
  <c r="AJ458" i="7"/>
  <c r="AJ459" i="7"/>
  <c r="AJ460" i="7"/>
  <c r="AJ461" i="7"/>
  <c r="AJ462" i="7"/>
  <c r="AJ463" i="7"/>
  <c r="AJ464" i="7"/>
  <c r="AJ465" i="7"/>
  <c r="AJ466" i="7"/>
  <c r="AJ467" i="7"/>
  <c r="AJ468" i="7"/>
  <c r="AJ469" i="7"/>
  <c r="AJ470" i="7"/>
  <c r="AJ471" i="7"/>
  <c r="AJ472" i="7"/>
  <c r="AJ473" i="7"/>
  <c r="AJ474" i="7"/>
  <c r="AJ475" i="7"/>
  <c r="AJ476" i="7"/>
  <c r="AJ477" i="7"/>
  <c r="AJ478" i="7"/>
  <c r="AJ479" i="7"/>
  <c r="AJ480" i="7"/>
  <c r="AJ481" i="7"/>
  <c r="AJ482" i="7"/>
  <c r="AJ483" i="7"/>
  <c r="AJ484" i="7"/>
  <c r="AJ485" i="7"/>
  <c r="AJ486" i="7"/>
  <c r="AJ487" i="7"/>
  <c r="AJ488" i="7"/>
  <c r="AJ489" i="7"/>
  <c r="AJ490" i="7"/>
  <c r="AJ491" i="7"/>
  <c r="AJ492" i="7"/>
  <c r="AJ493" i="7"/>
  <c r="AJ494" i="7"/>
  <c r="AJ495" i="7"/>
  <c r="AJ496" i="7"/>
  <c r="AJ497" i="7"/>
  <c r="AJ498" i="7"/>
  <c r="AJ499" i="7"/>
  <c r="AJ500" i="7"/>
  <c r="AJ501" i="7"/>
  <c r="AJ502" i="7"/>
  <c r="AJ503" i="7"/>
  <c r="AJ504" i="7"/>
  <c r="AJ505" i="7"/>
  <c r="AJ506" i="7"/>
  <c r="AJ507" i="7"/>
  <c r="AJ508" i="7"/>
  <c r="AJ509" i="7"/>
  <c r="AJ510" i="7"/>
  <c r="AJ511" i="7"/>
  <c r="AJ512" i="7"/>
  <c r="AJ513" i="7"/>
  <c r="AJ514" i="7"/>
  <c r="AJ515" i="7"/>
  <c r="AJ516" i="7"/>
  <c r="AJ517" i="7"/>
  <c r="AJ518" i="7"/>
  <c r="AJ519" i="7"/>
  <c r="AJ520" i="7"/>
  <c r="AJ521" i="7"/>
  <c r="AJ522" i="7"/>
  <c r="AJ523" i="7"/>
  <c r="AJ524" i="7"/>
  <c r="AJ525" i="7"/>
  <c r="AJ526" i="7"/>
  <c r="AJ527" i="7"/>
  <c r="AJ528" i="7"/>
  <c r="AJ529" i="7"/>
  <c r="AJ530" i="7"/>
  <c r="AJ531" i="7"/>
  <c r="AJ532" i="7"/>
  <c r="AJ533" i="7"/>
  <c r="AJ534" i="7"/>
  <c r="AJ535" i="7"/>
  <c r="AJ536" i="7"/>
  <c r="AJ537" i="7"/>
  <c r="AJ538" i="7"/>
  <c r="AJ539" i="7"/>
  <c r="AJ540" i="7"/>
  <c r="AJ541" i="7"/>
  <c r="AJ542" i="7"/>
  <c r="AJ543" i="7"/>
  <c r="AJ544" i="7"/>
  <c r="AJ545" i="7"/>
  <c r="AJ546" i="7"/>
  <c r="AJ547" i="7"/>
  <c r="AJ548" i="7"/>
  <c r="AJ549" i="7"/>
  <c r="AJ550" i="7"/>
  <c r="AJ551" i="7"/>
  <c r="AJ552" i="7"/>
  <c r="AJ553" i="7"/>
  <c r="AJ554" i="7"/>
  <c r="AJ555" i="7"/>
  <c r="AJ556" i="7"/>
  <c r="AJ557" i="7"/>
  <c r="AJ558" i="7"/>
  <c r="AJ559" i="7"/>
  <c r="AJ560" i="7"/>
  <c r="AJ561" i="7"/>
  <c r="AJ562" i="7"/>
  <c r="AJ563" i="7"/>
  <c r="AJ564" i="7"/>
  <c r="AJ565" i="7"/>
  <c r="AJ566" i="7"/>
  <c r="AJ567" i="7"/>
  <c r="AJ568" i="7"/>
  <c r="AJ569" i="7"/>
  <c r="AJ570" i="7"/>
  <c r="AJ571" i="7"/>
  <c r="AJ572" i="7"/>
  <c r="AJ573" i="7"/>
  <c r="AJ574" i="7"/>
  <c r="AJ575" i="7"/>
  <c r="AJ576" i="7"/>
  <c r="AJ577" i="7"/>
  <c r="AJ578" i="7"/>
  <c r="AJ579" i="7"/>
  <c r="AJ580" i="7"/>
  <c r="AJ581" i="7"/>
  <c r="AJ582" i="7"/>
  <c r="AJ583" i="7"/>
  <c r="AJ584" i="7"/>
  <c r="AJ585" i="7"/>
  <c r="AJ586" i="7"/>
  <c r="AJ587" i="7"/>
  <c r="AJ588" i="7"/>
  <c r="AJ589" i="7"/>
  <c r="AJ590" i="7"/>
  <c r="AJ591" i="7"/>
  <c r="AJ592" i="7"/>
  <c r="AJ593" i="7"/>
  <c r="AJ594" i="7"/>
  <c r="AJ595" i="7"/>
  <c r="AJ596" i="7"/>
  <c r="AJ597" i="7"/>
  <c r="AJ598" i="7"/>
  <c r="AJ599" i="7"/>
  <c r="AJ600" i="7"/>
  <c r="AJ601" i="7"/>
  <c r="AJ602" i="7"/>
  <c r="AJ603" i="7"/>
  <c r="AJ604" i="7"/>
  <c r="AJ605" i="7"/>
  <c r="AJ606" i="7"/>
  <c r="AJ607" i="7"/>
  <c r="AJ608" i="7"/>
  <c r="AJ609" i="7"/>
  <c r="AJ610" i="7"/>
  <c r="AJ611" i="7"/>
  <c r="AJ612" i="7"/>
  <c r="AJ613" i="7"/>
  <c r="AJ614" i="7"/>
  <c r="AJ615" i="7"/>
  <c r="AJ616" i="7"/>
  <c r="AJ617" i="7"/>
  <c r="AJ618" i="7"/>
  <c r="AJ619" i="7"/>
  <c r="AJ620" i="7"/>
  <c r="AJ621" i="7"/>
  <c r="AJ622" i="7"/>
  <c r="AJ623" i="7"/>
  <c r="AJ624" i="7"/>
  <c r="AJ625" i="7"/>
  <c r="AJ626" i="7"/>
  <c r="AJ627" i="7"/>
  <c r="AJ628" i="7"/>
  <c r="AJ629" i="7"/>
  <c r="AJ630" i="7"/>
  <c r="AJ631" i="7"/>
  <c r="AJ632" i="7"/>
  <c r="AJ633" i="7"/>
  <c r="AJ634" i="7"/>
  <c r="AJ635" i="7"/>
  <c r="AJ636" i="7"/>
  <c r="AJ637" i="7"/>
  <c r="AJ638" i="7"/>
  <c r="AJ639" i="7"/>
  <c r="AJ640" i="7"/>
  <c r="AJ641" i="7"/>
  <c r="AJ642" i="7"/>
  <c r="AJ643" i="7"/>
  <c r="AJ644" i="7"/>
  <c r="AJ645" i="7"/>
  <c r="AJ646" i="7"/>
  <c r="AJ647" i="7"/>
  <c r="AJ648" i="7"/>
  <c r="AJ649" i="7"/>
  <c r="AJ650" i="7"/>
  <c r="AJ651" i="7"/>
  <c r="AJ652" i="7"/>
  <c r="AJ653" i="7"/>
  <c r="AJ654" i="7"/>
  <c r="AJ655" i="7"/>
  <c r="AJ656" i="7"/>
  <c r="AJ657" i="7"/>
  <c r="AJ658" i="7"/>
  <c r="AJ659" i="7"/>
  <c r="AJ660" i="7"/>
  <c r="AJ661" i="7"/>
  <c r="AJ662" i="7"/>
  <c r="AJ663" i="7"/>
  <c r="AJ664" i="7"/>
  <c r="AJ665" i="7"/>
  <c r="AJ666" i="7"/>
  <c r="AJ667" i="7"/>
  <c r="AJ668" i="7"/>
  <c r="AJ669" i="7"/>
  <c r="AJ670" i="7"/>
  <c r="AJ671" i="7"/>
  <c r="AJ672" i="7"/>
  <c r="AJ673" i="7"/>
  <c r="AJ674" i="7"/>
  <c r="AJ675" i="7"/>
  <c r="AJ676" i="7"/>
  <c r="AJ677" i="7"/>
  <c r="AJ678" i="7"/>
  <c r="AJ679" i="7"/>
  <c r="AJ680" i="7"/>
  <c r="AJ681" i="7"/>
  <c r="AJ682" i="7"/>
  <c r="AJ683" i="7"/>
  <c r="AJ684" i="7"/>
  <c r="AJ685" i="7"/>
  <c r="AJ686" i="7"/>
  <c r="AJ687" i="7"/>
  <c r="AJ688" i="7"/>
  <c r="AJ689" i="7"/>
  <c r="AJ690" i="7"/>
  <c r="AJ691" i="7"/>
  <c r="AJ692" i="7"/>
  <c r="AJ693" i="7"/>
  <c r="AJ694" i="7"/>
  <c r="AJ695" i="7"/>
  <c r="AJ696" i="7"/>
  <c r="AJ697" i="7"/>
  <c r="AJ698" i="7"/>
  <c r="AJ699" i="7"/>
  <c r="AJ700" i="7"/>
  <c r="AJ701" i="7"/>
  <c r="AJ702" i="7"/>
  <c r="AJ703" i="7"/>
  <c r="AJ704" i="7"/>
  <c r="AJ705" i="7"/>
  <c r="AJ706" i="7"/>
  <c r="AJ707" i="7"/>
  <c r="AJ708" i="7"/>
  <c r="AJ8" i="7"/>
  <c r="AG9" i="7"/>
  <c r="AG10" i="7"/>
  <c r="AG11" i="7"/>
  <c r="AG12" i="7"/>
  <c r="AG13" i="7"/>
  <c r="AG14" i="7"/>
  <c r="AG15" i="7"/>
  <c r="AG16" i="7"/>
  <c r="AG17" i="7"/>
  <c r="AG18" i="7"/>
  <c r="AG19" i="7"/>
  <c r="AG20" i="7"/>
  <c r="AG21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40" i="7"/>
  <c r="AG41" i="7"/>
  <c r="AG42" i="7"/>
  <c r="AG43" i="7"/>
  <c r="AG44" i="7"/>
  <c r="AG45" i="7"/>
  <c r="AG46" i="7"/>
  <c r="AG47" i="7"/>
  <c r="AG48" i="7"/>
  <c r="AG49" i="7"/>
  <c r="AG50" i="7"/>
  <c r="AG51" i="7"/>
  <c r="AG52" i="7"/>
  <c r="AG53" i="7"/>
  <c r="AG54" i="7"/>
  <c r="AG55" i="7"/>
  <c r="AG56" i="7"/>
  <c r="AG57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72" i="7"/>
  <c r="AG73" i="7"/>
  <c r="AG74" i="7"/>
  <c r="AG75" i="7"/>
  <c r="AG76" i="7"/>
  <c r="AG77" i="7"/>
  <c r="AG78" i="7"/>
  <c r="AG79" i="7"/>
  <c r="AG80" i="7"/>
  <c r="AG81" i="7"/>
  <c r="AG82" i="7"/>
  <c r="AG83" i="7"/>
  <c r="AG84" i="7"/>
  <c r="AG85" i="7"/>
  <c r="AG86" i="7"/>
  <c r="AG87" i="7"/>
  <c r="AG88" i="7"/>
  <c r="AG89" i="7"/>
  <c r="AG90" i="7"/>
  <c r="AG91" i="7"/>
  <c r="AG92" i="7"/>
  <c r="AG93" i="7"/>
  <c r="AG94" i="7"/>
  <c r="AG95" i="7"/>
  <c r="AG96" i="7"/>
  <c r="AG97" i="7"/>
  <c r="AG98" i="7"/>
  <c r="AG99" i="7"/>
  <c r="AG100" i="7"/>
  <c r="AG101" i="7"/>
  <c r="AG102" i="7"/>
  <c r="AG103" i="7"/>
  <c r="AG104" i="7"/>
  <c r="AG105" i="7"/>
  <c r="AG106" i="7"/>
  <c r="AG107" i="7"/>
  <c r="AG108" i="7"/>
  <c r="AG109" i="7"/>
  <c r="AG110" i="7"/>
  <c r="AG111" i="7"/>
  <c r="AG112" i="7"/>
  <c r="AG113" i="7"/>
  <c r="AG114" i="7"/>
  <c r="AG115" i="7"/>
  <c r="AG116" i="7"/>
  <c r="AG117" i="7"/>
  <c r="AG118" i="7"/>
  <c r="AG119" i="7"/>
  <c r="AG120" i="7"/>
  <c r="AG121" i="7"/>
  <c r="AG122" i="7"/>
  <c r="AG123" i="7"/>
  <c r="AG124" i="7"/>
  <c r="AG125" i="7"/>
  <c r="AG126" i="7"/>
  <c r="AG127" i="7"/>
  <c r="AG128" i="7"/>
  <c r="AG129" i="7"/>
  <c r="AG130" i="7"/>
  <c r="AG131" i="7"/>
  <c r="AG132" i="7"/>
  <c r="AG133" i="7"/>
  <c r="AG134" i="7"/>
  <c r="AG135" i="7"/>
  <c r="AG136" i="7"/>
  <c r="AG137" i="7"/>
  <c r="AG138" i="7"/>
  <c r="AG139" i="7"/>
  <c r="AG140" i="7"/>
  <c r="AG141" i="7"/>
  <c r="AG142" i="7"/>
  <c r="AG143" i="7"/>
  <c r="AG144" i="7"/>
  <c r="AG145" i="7"/>
  <c r="AG146" i="7"/>
  <c r="AG147" i="7"/>
  <c r="AG148" i="7"/>
  <c r="AG149" i="7"/>
  <c r="AG150" i="7"/>
  <c r="AG151" i="7"/>
  <c r="AG152" i="7"/>
  <c r="AG153" i="7"/>
  <c r="AG154" i="7"/>
  <c r="AG155" i="7"/>
  <c r="AG156" i="7"/>
  <c r="AG157" i="7"/>
  <c r="AG158" i="7"/>
  <c r="AG159" i="7"/>
  <c r="AG160" i="7"/>
  <c r="AG161" i="7"/>
  <c r="AG162" i="7"/>
  <c r="AG163" i="7"/>
  <c r="AG164" i="7"/>
  <c r="AG165" i="7"/>
  <c r="AG166" i="7"/>
  <c r="AG167" i="7"/>
  <c r="AG168" i="7"/>
  <c r="AG169" i="7"/>
  <c r="AG170" i="7"/>
  <c r="AG171" i="7"/>
  <c r="AG172" i="7"/>
  <c r="AG173" i="7"/>
  <c r="AG174" i="7"/>
  <c r="AG175" i="7"/>
  <c r="AG176" i="7"/>
  <c r="AG177" i="7"/>
  <c r="AG178" i="7"/>
  <c r="AG179" i="7"/>
  <c r="AG180" i="7"/>
  <c r="AG181" i="7"/>
  <c r="AG182" i="7"/>
  <c r="AG183" i="7"/>
  <c r="AG184" i="7"/>
  <c r="AG185" i="7"/>
  <c r="AG186" i="7"/>
  <c r="AG187" i="7"/>
  <c r="AG188" i="7"/>
  <c r="AG189" i="7"/>
  <c r="AG190" i="7"/>
  <c r="AG191" i="7"/>
  <c r="AG192" i="7"/>
  <c r="AG193" i="7"/>
  <c r="AG194" i="7"/>
  <c r="AG195" i="7"/>
  <c r="AG196" i="7"/>
  <c r="AG197" i="7"/>
  <c r="AG198" i="7"/>
  <c r="AG199" i="7"/>
  <c r="AG200" i="7"/>
  <c r="AG201" i="7"/>
  <c r="AG202" i="7"/>
  <c r="AG203" i="7"/>
  <c r="AG204" i="7"/>
  <c r="AG205" i="7"/>
  <c r="AG206" i="7"/>
  <c r="AG207" i="7"/>
  <c r="AG208" i="7"/>
  <c r="AG209" i="7"/>
  <c r="AG210" i="7"/>
  <c r="AG211" i="7"/>
  <c r="AG212" i="7"/>
  <c r="AG213" i="7"/>
  <c r="AG214" i="7"/>
  <c r="AG215" i="7"/>
  <c r="AG216" i="7"/>
  <c r="AG217" i="7"/>
  <c r="AG218" i="7"/>
  <c r="AG219" i="7"/>
  <c r="AG220" i="7"/>
  <c r="AG221" i="7"/>
  <c r="AG222" i="7"/>
  <c r="AG223" i="7"/>
  <c r="AG224" i="7"/>
  <c r="AG225" i="7"/>
  <c r="AG226" i="7"/>
  <c r="AG227" i="7"/>
  <c r="AG228" i="7"/>
  <c r="AG229" i="7"/>
  <c r="AG230" i="7"/>
  <c r="AG231" i="7"/>
  <c r="AG232" i="7"/>
  <c r="AG233" i="7"/>
  <c r="AG234" i="7"/>
  <c r="AG235" i="7"/>
  <c r="AG236" i="7"/>
  <c r="AG237" i="7"/>
  <c r="AG238" i="7"/>
  <c r="AG239" i="7"/>
  <c r="AG240" i="7"/>
  <c r="AG241" i="7"/>
  <c r="AG242" i="7"/>
  <c r="AG243" i="7"/>
  <c r="AG244" i="7"/>
  <c r="AG245" i="7"/>
  <c r="AG246" i="7"/>
  <c r="AG247" i="7"/>
  <c r="AG248" i="7"/>
  <c r="AG249" i="7"/>
  <c r="AG250" i="7"/>
  <c r="AG251" i="7"/>
  <c r="AG252" i="7"/>
  <c r="AG253" i="7"/>
  <c r="AG254" i="7"/>
  <c r="AG255" i="7"/>
  <c r="AG256" i="7"/>
  <c r="AG257" i="7"/>
  <c r="AG258" i="7"/>
  <c r="AG259" i="7"/>
  <c r="AG260" i="7"/>
  <c r="AG261" i="7"/>
  <c r="AG262" i="7"/>
  <c r="AG263" i="7"/>
  <c r="AG264" i="7"/>
  <c r="AG265" i="7"/>
  <c r="AG266" i="7"/>
  <c r="AG267" i="7"/>
  <c r="AG268" i="7"/>
  <c r="AG269" i="7"/>
  <c r="AG270" i="7"/>
  <c r="AG271" i="7"/>
  <c r="AG272" i="7"/>
  <c r="AG273" i="7"/>
  <c r="AG274" i="7"/>
  <c r="AG275" i="7"/>
  <c r="AG276" i="7"/>
  <c r="AG277" i="7"/>
  <c r="AG278" i="7"/>
  <c r="AG279" i="7"/>
  <c r="AG280" i="7"/>
  <c r="AG281" i="7"/>
  <c r="AG282" i="7"/>
  <c r="AG283" i="7"/>
  <c r="AG284" i="7"/>
  <c r="AG285" i="7"/>
  <c r="AG286" i="7"/>
  <c r="AG287" i="7"/>
  <c r="AG288" i="7"/>
  <c r="AG289" i="7"/>
  <c r="AG290" i="7"/>
  <c r="AG291" i="7"/>
  <c r="AG292" i="7"/>
  <c r="AG293" i="7"/>
  <c r="AG294" i="7"/>
  <c r="AG295" i="7"/>
  <c r="AG296" i="7"/>
  <c r="AG297" i="7"/>
  <c r="AG298" i="7"/>
  <c r="AG299" i="7"/>
  <c r="AG300" i="7"/>
  <c r="AG301" i="7"/>
  <c r="AG302" i="7"/>
  <c r="AG303" i="7"/>
  <c r="AG304" i="7"/>
  <c r="AG305" i="7"/>
  <c r="AG306" i="7"/>
  <c r="AG307" i="7"/>
  <c r="AG308" i="7"/>
  <c r="AG309" i="7"/>
  <c r="AG310" i="7"/>
  <c r="AG311" i="7"/>
  <c r="AG312" i="7"/>
  <c r="AG313" i="7"/>
  <c r="AG314" i="7"/>
  <c r="AG315" i="7"/>
  <c r="AG316" i="7"/>
  <c r="AG317" i="7"/>
  <c r="AG318" i="7"/>
  <c r="AG319" i="7"/>
  <c r="AG320" i="7"/>
  <c r="AG321" i="7"/>
  <c r="AG322" i="7"/>
  <c r="AG323" i="7"/>
  <c r="AG324" i="7"/>
  <c r="AG325" i="7"/>
  <c r="AG326" i="7"/>
  <c r="AG327" i="7"/>
  <c r="AG328" i="7"/>
  <c r="AG329" i="7"/>
  <c r="AG330" i="7"/>
  <c r="AG331" i="7"/>
  <c r="AG332" i="7"/>
  <c r="AG333" i="7"/>
  <c r="AG334" i="7"/>
  <c r="AG335" i="7"/>
  <c r="AG336" i="7"/>
  <c r="AG337" i="7"/>
  <c r="AG338" i="7"/>
  <c r="AG339" i="7"/>
  <c r="AG340" i="7"/>
  <c r="AG341" i="7"/>
  <c r="AG342" i="7"/>
  <c r="AG343" i="7"/>
  <c r="AG344" i="7"/>
  <c r="AG345" i="7"/>
  <c r="AG346" i="7"/>
  <c r="AG347" i="7"/>
  <c r="AG348" i="7"/>
  <c r="AG349" i="7"/>
  <c r="AG350" i="7"/>
  <c r="AG351" i="7"/>
  <c r="AG352" i="7"/>
  <c r="AG353" i="7"/>
  <c r="AG354" i="7"/>
  <c r="AG355" i="7"/>
  <c r="AG356" i="7"/>
  <c r="AG357" i="7"/>
  <c r="AG358" i="7"/>
  <c r="AG359" i="7"/>
  <c r="AG360" i="7"/>
  <c r="AG361" i="7"/>
  <c r="AG362" i="7"/>
  <c r="AG363" i="7"/>
  <c r="AG364" i="7"/>
  <c r="AG365" i="7"/>
  <c r="AG366" i="7"/>
  <c r="AG367" i="7"/>
  <c r="AG368" i="7"/>
  <c r="AG369" i="7"/>
  <c r="AG370" i="7"/>
  <c r="AG371" i="7"/>
  <c r="AG372" i="7"/>
  <c r="AG373" i="7"/>
  <c r="AG374" i="7"/>
  <c r="AG375" i="7"/>
  <c r="AG376" i="7"/>
  <c r="AG377" i="7"/>
  <c r="AG378" i="7"/>
  <c r="AG379" i="7"/>
  <c r="AG380" i="7"/>
  <c r="AG381" i="7"/>
  <c r="AG382" i="7"/>
  <c r="AG383" i="7"/>
  <c r="AG384" i="7"/>
  <c r="AG385" i="7"/>
  <c r="AG386" i="7"/>
  <c r="AG387" i="7"/>
  <c r="AG388" i="7"/>
  <c r="AG389" i="7"/>
  <c r="AG390" i="7"/>
  <c r="AG391" i="7"/>
  <c r="AG392" i="7"/>
  <c r="AG393" i="7"/>
  <c r="AG394" i="7"/>
  <c r="AG395" i="7"/>
  <c r="AG396" i="7"/>
  <c r="AG397" i="7"/>
  <c r="AG398" i="7"/>
  <c r="AG399" i="7"/>
  <c r="AG400" i="7"/>
  <c r="AG401" i="7"/>
  <c r="AG402" i="7"/>
  <c r="AG403" i="7"/>
  <c r="AG404" i="7"/>
  <c r="AG405" i="7"/>
  <c r="AG406" i="7"/>
  <c r="AG407" i="7"/>
  <c r="AG408" i="7"/>
  <c r="AG409" i="7"/>
  <c r="AG410" i="7"/>
  <c r="AG411" i="7"/>
  <c r="AG412" i="7"/>
  <c r="AG413" i="7"/>
  <c r="AG414" i="7"/>
  <c r="AG415" i="7"/>
  <c r="AG416" i="7"/>
  <c r="AG417" i="7"/>
  <c r="AG418" i="7"/>
  <c r="AG419" i="7"/>
  <c r="AG420" i="7"/>
  <c r="AG421" i="7"/>
  <c r="AG422" i="7"/>
  <c r="AG423" i="7"/>
  <c r="AG424" i="7"/>
  <c r="AG425" i="7"/>
  <c r="AG426" i="7"/>
  <c r="AG427" i="7"/>
  <c r="AG428" i="7"/>
  <c r="AG429" i="7"/>
  <c r="AG430" i="7"/>
  <c r="AG431" i="7"/>
  <c r="AG432" i="7"/>
  <c r="AG433" i="7"/>
  <c r="AG434" i="7"/>
  <c r="AG435" i="7"/>
  <c r="AG436" i="7"/>
  <c r="AG437" i="7"/>
  <c r="AG438" i="7"/>
  <c r="AG439" i="7"/>
  <c r="AG440" i="7"/>
  <c r="AG441" i="7"/>
  <c r="AG442" i="7"/>
  <c r="AG443" i="7"/>
  <c r="AG444" i="7"/>
  <c r="AG445" i="7"/>
  <c r="AG446" i="7"/>
  <c r="AG447" i="7"/>
  <c r="AG448" i="7"/>
  <c r="AG449" i="7"/>
  <c r="AG450" i="7"/>
  <c r="AG451" i="7"/>
  <c r="AG452" i="7"/>
  <c r="AG453" i="7"/>
  <c r="AG454" i="7"/>
  <c r="AG455" i="7"/>
  <c r="AG456" i="7"/>
  <c r="AG457" i="7"/>
  <c r="AG458" i="7"/>
  <c r="AG459" i="7"/>
  <c r="AG460" i="7"/>
  <c r="AG461" i="7"/>
  <c r="AG462" i="7"/>
  <c r="AG463" i="7"/>
  <c r="AG464" i="7"/>
  <c r="AG465" i="7"/>
  <c r="AG466" i="7"/>
  <c r="AG467" i="7"/>
  <c r="AG468" i="7"/>
  <c r="AG469" i="7"/>
  <c r="AG470" i="7"/>
  <c r="AG471" i="7"/>
  <c r="AG472" i="7"/>
  <c r="AG473" i="7"/>
  <c r="AG474" i="7"/>
  <c r="AG475" i="7"/>
  <c r="AG476" i="7"/>
  <c r="AG477" i="7"/>
  <c r="AG478" i="7"/>
  <c r="AG479" i="7"/>
  <c r="AG480" i="7"/>
  <c r="AG481" i="7"/>
  <c r="AG482" i="7"/>
  <c r="AG483" i="7"/>
  <c r="AG484" i="7"/>
  <c r="AG485" i="7"/>
  <c r="AG486" i="7"/>
  <c r="AG487" i="7"/>
  <c r="AG488" i="7"/>
  <c r="AG489" i="7"/>
  <c r="AG490" i="7"/>
  <c r="AG491" i="7"/>
  <c r="AG492" i="7"/>
  <c r="AG493" i="7"/>
  <c r="AG494" i="7"/>
  <c r="AG495" i="7"/>
  <c r="AG496" i="7"/>
  <c r="AG497" i="7"/>
  <c r="AG498" i="7"/>
  <c r="AG499" i="7"/>
  <c r="AG500" i="7"/>
  <c r="AG501" i="7"/>
  <c r="AG502" i="7"/>
  <c r="AG503" i="7"/>
  <c r="AG504" i="7"/>
  <c r="AG505" i="7"/>
  <c r="AG506" i="7"/>
  <c r="AG507" i="7"/>
  <c r="AG508" i="7"/>
  <c r="AG509" i="7"/>
  <c r="AG510" i="7"/>
  <c r="AG511" i="7"/>
  <c r="AG512" i="7"/>
  <c r="AG513" i="7"/>
  <c r="AG514" i="7"/>
  <c r="AG515" i="7"/>
  <c r="AG516" i="7"/>
  <c r="AG517" i="7"/>
  <c r="AG518" i="7"/>
  <c r="AG519" i="7"/>
  <c r="AG520" i="7"/>
  <c r="AG521" i="7"/>
  <c r="AG522" i="7"/>
  <c r="AG523" i="7"/>
  <c r="AG524" i="7"/>
  <c r="AG525" i="7"/>
  <c r="AG526" i="7"/>
  <c r="AG527" i="7"/>
  <c r="AG528" i="7"/>
  <c r="AG529" i="7"/>
  <c r="AG530" i="7"/>
  <c r="AG531" i="7"/>
  <c r="AG532" i="7"/>
  <c r="AG533" i="7"/>
  <c r="AG534" i="7"/>
  <c r="AG535" i="7"/>
  <c r="AG536" i="7"/>
  <c r="AG537" i="7"/>
  <c r="AG538" i="7"/>
  <c r="AG539" i="7"/>
  <c r="AG540" i="7"/>
  <c r="AG541" i="7"/>
  <c r="AG542" i="7"/>
  <c r="AG543" i="7"/>
  <c r="AG544" i="7"/>
  <c r="AG545" i="7"/>
  <c r="AG546" i="7"/>
  <c r="AG547" i="7"/>
  <c r="AG548" i="7"/>
  <c r="AG549" i="7"/>
  <c r="AG550" i="7"/>
  <c r="AG551" i="7"/>
  <c r="AG552" i="7"/>
  <c r="AG553" i="7"/>
  <c r="AG554" i="7"/>
  <c r="AG555" i="7"/>
  <c r="AG556" i="7"/>
  <c r="AG557" i="7"/>
  <c r="AG558" i="7"/>
  <c r="AG559" i="7"/>
  <c r="AG560" i="7"/>
  <c r="AG561" i="7"/>
  <c r="AG562" i="7"/>
  <c r="AG563" i="7"/>
  <c r="AG564" i="7"/>
  <c r="AG565" i="7"/>
  <c r="AG566" i="7"/>
  <c r="AG567" i="7"/>
  <c r="AG568" i="7"/>
  <c r="AG569" i="7"/>
  <c r="AG570" i="7"/>
  <c r="AG571" i="7"/>
  <c r="AG572" i="7"/>
  <c r="AG573" i="7"/>
  <c r="AG574" i="7"/>
  <c r="AG575" i="7"/>
  <c r="AG576" i="7"/>
  <c r="AG577" i="7"/>
  <c r="AG578" i="7"/>
  <c r="AG579" i="7"/>
  <c r="AG580" i="7"/>
  <c r="AG581" i="7"/>
  <c r="AG582" i="7"/>
  <c r="AG583" i="7"/>
  <c r="AG584" i="7"/>
  <c r="AG585" i="7"/>
  <c r="AG586" i="7"/>
  <c r="AG587" i="7"/>
  <c r="AG588" i="7"/>
  <c r="AG589" i="7"/>
  <c r="AG590" i="7"/>
  <c r="AG591" i="7"/>
  <c r="AG592" i="7"/>
  <c r="AG593" i="7"/>
  <c r="AG594" i="7"/>
  <c r="AG595" i="7"/>
  <c r="AG596" i="7"/>
  <c r="AG597" i="7"/>
  <c r="AG598" i="7"/>
  <c r="AG599" i="7"/>
  <c r="AG600" i="7"/>
  <c r="AG601" i="7"/>
  <c r="AG602" i="7"/>
  <c r="AG603" i="7"/>
  <c r="AG604" i="7"/>
  <c r="AG605" i="7"/>
  <c r="AG606" i="7"/>
  <c r="AG607" i="7"/>
  <c r="AG608" i="7"/>
  <c r="AG609" i="7"/>
  <c r="AG610" i="7"/>
  <c r="AG611" i="7"/>
  <c r="AG612" i="7"/>
  <c r="AG613" i="7"/>
  <c r="AG614" i="7"/>
  <c r="AG615" i="7"/>
  <c r="AG616" i="7"/>
  <c r="AG617" i="7"/>
  <c r="AG618" i="7"/>
  <c r="AG619" i="7"/>
  <c r="AG620" i="7"/>
  <c r="AG621" i="7"/>
  <c r="AG622" i="7"/>
  <c r="AG623" i="7"/>
  <c r="AG624" i="7"/>
  <c r="AG625" i="7"/>
  <c r="AG626" i="7"/>
  <c r="AG627" i="7"/>
  <c r="AG628" i="7"/>
  <c r="AG629" i="7"/>
  <c r="AG630" i="7"/>
  <c r="AG631" i="7"/>
  <c r="AG632" i="7"/>
  <c r="AG633" i="7"/>
  <c r="AG634" i="7"/>
  <c r="AG635" i="7"/>
  <c r="AG636" i="7"/>
  <c r="AG637" i="7"/>
  <c r="AG638" i="7"/>
  <c r="AG639" i="7"/>
  <c r="AG640" i="7"/>
  <c r="AG641" i="7"/>
  <c r="AG642" i="7"/>
  <c r="AG643" i="7"/>
  <c r="AG644" i="7"/>
  <c r="AG645" i="7"/>
  <c r="AG646" i="7"/>
  <c r="AG647" i="7"/>
  <c r="AG648" i="7"/>
  <c r="AG649" i="7"/>
  <c r="AG650" i="7"/>
  <c r="AG651" i="7"/>
  <c r="AG652" i="7"/>
  <c r="AG653" i="7"/>
  <c r="AG654" i="7"/>
  <c r="AG655" i="7"/>
  <c r="AG656" i="7"/>
  <c r="AG657" i="7"/>
  <c r="AG658" i="7"/>
  <c r="AG659" i="7"/>
  <c r="AG660" i="7"/>
  <c r="AG661" i="7"/>
  <c r="AG662" i="7"/>
  <c r="AG663" i="7"/>
  <c r="AG664" i="7"/>
  <c r="AG665" i="7"/>
  <c r="AG666" i="7"/>
  <c r="AG667" i="7"/>
  <c r="AG668" i="7"/>
  <c r="AG669" i="7"/>
  <c r="AG670" i="7"/>
  <c r="AG671" i="7"/>
  <c r="AG672" i="7"/>
  <c r="AG673" i="7"/>
  <c r="AG674" i="7"/>
  <c r="AG675" i="7"/>
  <c r="AG676" i="7"/>
  <c r="AG677" i="7"/>
  <c r="AG678" i="7"/>
  <c r="AG679" i="7"/>
  <c r="AG680" i="7"/>
  <c r="AG681" i="7"/>
  <c r="AG682" i="7"/>
  <c r="AG683" i="7"/>
  <c r="AG684" i="7"/>
  <c r="AG685" i="7"/>
  <c r="AG686" i="7"/>
  <c r="AG687" i="7"/>
  <c r="AG688" i="7"/>
  <c r="AG689" i="7"/>
  <c r="AG690" i="7"/>
  <c r="AG691" i="7"/>
  <c r="AG692" i="7"/>
  <c r="AG693" i="7"/>
  <c r="AG694" i="7"/>
  <c r="AG695" i="7"/>
  <c r="AG696" i="7"/>
  <c r="AG697" i="7"/>
  <c r="AG698" i="7"/>
  <c r="AG699" i="7"/>
  <c r="AG700" i="7"/>
  <c r="AG701" i="7"/>
  <c r="AG702" i="7"/>
  <c r="AG703" i="7"/>
  <c r="AG704" i="7"/>
  <c r="AG705" i="7"/>
  <c r="AG706" i="7"/>
  <c r="AG707" i="7"/>
  <c r="AG708" i="7"/>
  <c r="AG8" i="7"/>
  <c r="AF9" i="7"/>
  <c r="AF10" i="7"/>
  <c r="AF11" i="7"/>
  <c r="AF12" i="7"/>
  <c r="AF13" i="7"/>
  <c r="AF14" i="7"/>
  <c r="AF15" i="7"/>
  <c r="AF16" i="7"/>
  <c r="AF17" i="7"/>
  <c r="AF18" i="7"/>
  <c r="AF19" i="7"/>
  <c r="AF20" i="7"/>
  <c r="AF21" i="7"/>
  <c r="AF22" i="7"/>
  <c r="AF23" i="7"/>
  <c r="AF24" i="7"/>
  <c r="AF25" i="7"/>
  <c r="AF26" i="7"/>
  <c r="AF27" i="7"/>
  <c r="AF28" i="7"/>
  <c r="AF29" i="7"/>
  <c r="AF30" i="7"/>
  <c r="AF31" i="7"/>
  <c r="AF32" i="7"/>
  <c r="AF33" i="7"/>
  <c r="AF34" i="7"/>
  <c r="AF35" i="7"/>
  <c r="AF36" i="7"/>
  <c r="AF37" i="7"/>
  <c r="AF38" i="7"/>
  <c r="AF39" i="7"/>
  <c r="AF40" i="7"/>
  <c r="AF41" i="7"/>
  <c r="AF42" i="7"/>
  <c r="AF43" i="7"/>
  <c r="AF44" i="7"/>
  <c r="AF45" i="7"/>
  <c r="AF46" i="7"/>
  <c r="AF47" i="7"/>
  <c r="AF48" i="7"/>
  <c r="AF49" i="7"/>
  <c r="AF50" i="7"/>
  <c r="AF51" i="7"/>
  <c r="AF52" i="7"/>
  <c r="AF53" i="7"/>
  <c r="AF54" i="7"/>
  <c r="AF55" i="7"/>
  <c r="AF56" i="7"/>
  <c r="AF57" i="7"/>
  <c r="AF58" i="7"/>
  <c r="AF59" i="7"/>
  <c r="AF60" i="7"/>
  <c r="AF61" i="7"/>
  <c r="AF62" i="7"/>
  <c r="AF63" i="7"/>
  <c r="AF64" i="7"/>
  <c r="AF65" i="7"/>
  <c r="AF66" i="7"/>
  <c r="AF67" i="7"/>
  <c r="AF68" i="7"/>
  <c r="AF69" i="7"/>
  <c r="AF70" i="7"/>
  <c r="AF71" i="7"/>
  <c r="AF72" i="7"/>
  <c r="AF73" i="7"/>
  <c r="AF74" i="7"/>
  <c r="AF75" i="7"/>
  <c r="AF76" i="7"/>
  <c r="AF77" i="7"/>
  <c r="AF78" i="7"/>
  <c r="AF79" i="7"/>
  <c r="AF80" i="7"/>
  <c r="AF81" i="7"/>
  <c r="AF82" i="7"/>
  <c r="AF83" i="7"/>
  <c r="AF84" i="7"/>
  <c r="AF85" i="7"/>
  <c r="AF86" i="7"/>
  <c r="AF87" i="7"/>
  <c r="AF88" i="7"/>
  <c r="AF89" i="7"/>
  <c r="AF90" i="7"/>
  <c r="AF91" i="7"/>
  <c r="AF92" i="7"/>
  <c r="AF93" i="7"/>
  <c r="AF94" i="7"/>
  <c r="AF95" i="7"/>
  <c r="AF96" i="7"/>
  <c r="AF97" i="7"/>
  <c r="AF98" i="7"/>
  <c r="AF99" i="7"/>
  <c r="AF100" i="7"/>
  <c r="AF101" i="7"/>
  <c r="AF102" i="7"/>
  <c r="AF103" i="7"/>
  <c r="AF104" i="7"/>
  <c r="AF105" i="7"/>
  <c r="AF106" i="7"/>
  <c r="AF107" i="7"/>
  <c r="AF108" i="7"/>
  <c r="AF109" i="7"/>
  <c r="AF110" i="7"/>
  <c r="AF111" i="7"/>
  <c r="AF112" i="7"/>
  <c r="AF113" i="7"/>
  <c r="AF114" i="7"/>
  <c r="AF115" i="7"/>
  <c r="AF116" i="7"/>
  <c r="AF117" i="7"/>
  <c r="AF118" i="7"/>
  <c r="AF119" i="7"/>
  <c r="AF120" i="7"/>
  <c r="AF121" i="7"/>
  <c r="AF122" i="7"/>
  <c r="AF123" i="7"/>
  <c r="AF124" i="7"/>
  <c r="AF125" i="7"/>
  <c r="AF126" i="7"/>
  <c r="AF127" i="7"/>
  <c r="AF128" i="7"/>
  <c r="AF129" i="7"/>
  <c r="AF130" i="7"/>
  <c r="AF131" i="7"/>
  <c r="AF132" i="7"/>
  <c r="AF133" i="7"/>
  <c r="AF134" i="7"/>
  <c r="AF135" i="7"/>
  <c r="AF136" i="7"/>
  <c r="AF137" i="7"/>
  <c r="AF138" i="7"/>
  <c r="AF139" i="7"/>
  <c r="AF140" i="7"/>
  <c r="AF141" i="7"/>
  <c r="AF142" i="7"/>
  <c r="AF143" i="7"/>
  <c r="AF144" i="7"/>
  <c r="AF145" i="7"/>
  <c r="AF146" i="7"/>
  <c r="AF147" i="7"/>
  <c r="AF148" i="7"/>
  <c r="AF149" i="7"/>
  <c r="AF150" i="7"/>
  <c r="AF151" i="7"/>
  <c r="AF152" i="7"/>
  <c r="AF153" i="7"/>
  <c r="AF154" i="7"/>
  <c r="AF155" i="7"/>
  <c r="AF156" i="7"/>
  <c r="AF157" i="7"/>
  <c r="AF158" i="7"/>
  <c r="AF159" i="7"/>
  <c r="AF160" i="7"/>
  <c r="AF161" i="7"/>
  <c r="AF162" i="7"/>
  <c r="AF163" i="7"/>
  <c r="AF164" i="7"/>
  <c r="AF165" i="7"/>
  <c r="AF166" i="7"/>
  <c r="AF167" i="7"/>
  <c r="AF168" i="7"/>
  <c r="AF169" i="7"/>
  <c r="AF170" i="7"/>
  <c r="AF171" i="7"/>
  <c r="AF172" i="7"/>
  <c r="AF173" i="7"/>
  <c r="AF174" i="7"/>
  <c r="AF175" i="7"/>
  <c r="AF176" i="7"/>
  <c r="AF177" i="7"/>
  <c r="AF178" i="7"/>
  <c r="AF179" i="7"/>
  <c r="AF180" i="7"/>
  <c r="AF181" i="7"/>
  <c r="AF182" i="7"/>
  <c r="AF183" i="7"/>
  <c r="AF184" i="7"/>
  <c r="AF185" i="7"/>
  <c r="AF186" i="7"/>
  <c r="AF187" i="7"/>
  <c r="AF188" i="7"/>
  <c r="AF189" i="7"/>
  <c r="AF190" i="7"/>
  <c r="AF191" i="7"/>
  <c r="AF192" i="7"/>
  <c r="AF193" i="7"/>
  <c r="AF194" i="7"/>
  <c r="AF195" i="7"/>
  <c r="AF196" i="7"/>
  <c r="AF197" i="7"/>
  <c r="AF198" i="7"/>
  <c r="AF199" i="7"/>
  <c r="AF200" i="7"/>
  <c r="AF201" i="7"/>
  <c r="AF202" i="7"/>
  <c r="AF203" i="7"/>
  <c r="AF204" i="7"/>
  <c r="AF205" i="7"/>
  <c r="AF206" i="7"/>
  <c r="AF207" i="7"/>
  <c r="AF208" i="7"/>
  <c r="AF209" i="7"/>
  <c r="AF210" i="7"/>
  <c r="AF211" i="7"/>
  <c r="AF212" i="7"/>
  <c r="AF213" i="7"/>
  <c r="AF214" i="7"/>
  <c r="AF215" i="7"/>
  <c r="AF216" i="7"/>
  <c r="AF217" i="7"/>
  <c r="AF218" i="7"/>
  <c r="AF219" i="7"/>
  <c r="AF220" i="7"/>
  <c r="AF221" i="7"/>
  <c r="AF222" i="7"/>
  <c r="AF223" i="7"/>
  <c r="AF224" i="7"/>
  <c r="AF225" i="7"/>
  <c r="AF226" i="7"/>
  <c r="AF227" i="7"/>
  <c r="AF228" i="7"/>
  <c r="AF229" i="7"/>
  <c r="AF230" i="7"/>
  <c r="AF231" i="7"/>
  <c r="AF232" i="7"/>
  <c r="AF233" i="7"/>
  <c r="AF234" i="7"/>
  <c r="AF235" i="7"/>
  <c r="AF236" i="7"/>
  <c r="AF237" i="7"/>
  <c r="AF238" i="7"/>
  <c r="AF239" i="7"/>
  <c r="AF240" i="7"/>
  <c r="AF241" i="7"/>
  <c r="AF242" i="7"/>
  <c r="AF243" i="7"/>
  <c r="AF244" i="7"/>
  <c r="AF245" i="7"/>
  <c r="AF246" i="7"/>
  <c r="AF247" i="7"/>
  <c r="AF248" i="7"/>
  <c r="AF249" i="7"/>
  <c r="AF250" i="7"/>
  <c r="AF251" i="7"/>
  <c r="AF252" i="7"/>
  <c r="AF253" i="7"/>
  <c r="AF254" i="7"/>
  <c r="AF255" i="7"/>
  <c r="AF256" i="7"/>
  <c r="AF257" i="7"/>
  <c r="AF258" i="7"/>
  <c r="AF259" i="7"/>
  <c r="AF260" i="7"/>
  <c r="AF261" i="7"/>
  <c r="AF262" i="7"/>
  <c r="AF263" i="7"/>
  <c r="AF264" i="7"/>
  <c r="AF265" i="7"/>
  <c r="AF266" i="7"/>
  <c r="AF267" i="7"/>
  <c r="AF268" i="7"/>
  <c r="AF269" i="7"/>
  <c r="AF270" i="7"/>
  <c r="AF271" i="7"/>
  <c r="AF272" i="7"/>
  <c r="AF273" i="7"/>
  <c r="AF274" i="7"/>
  <c r="AF275" i="7"/>
  <c r="AF276" i="7"/>
  <c r="AF277" i="7"/>
  <c r="AF278" i="7"/>
  <c r="AF279" i="7"/>
  <c r="AF280" i="7"/>
  <c r="AF281" i="7"/>
  <c r="AF282" i="7"/>
  <c r="AF283" i="7"/>
  <c r="AF284" i="7"/>
  <c r="AF285" i="7"/>
  <c r="AF286" i="7"/>
  <c r="AF287" i="7"/>
  <c r="AF288" i="7"/>
  <c r="AF289" i="7"/>
  <c r="AF290" i="7"/>
  <c r="AF291" i="7"/>
  <c r="AF292" i="7"/>
  <c r="AF293" i="7"/>
  <c r="AF294" i="7"/>
  <c r="AF295" i="7"/>
  <c r="AF296" i="7"/>
  <c r="AF297" i="7"/>
  <c r="AF298" i="7"/>
  <c r="AF299" i="7"/>
  <c r="AF300" i="7"/>
  <c r="AF301" i="7"/>
  <c r="AF302" i="7"/>
  <c r="AF303" i="7"/>
  <c r="AF304" i="7"/>
  <c r="AF305" i="7"/>
  <c r="AF306" i="7"/>
  <c r="AF307" i="7"/>
  <c r="AF308" i="7"/>
  <c r="AF309" i="7"/>
  <c r="AF310" i="7"/>
  <c r="AF311" i="7"/>
  <c r="AF312" i="7"/>
  <c r="AF313" i="7"/>
  <c r="AF314" i="7"/>
  <c r="AF315" i="7"/>
  <c r="AF316" i="7"/>
  <c r="AF317" i="7"/>
  <c r="AF318" i="7"/>
  <c r="AF319" i="7"/>
  <c r="AF320" i="7"/>
  <c r="AF321" i="7"/>
  <c r="AF322" i="7"/>
  <c r="AF323" i="7"/>
  <c r="AF324" i="7"/>
  <c r="AF325" i="7"/>
  <c r="AF326" i="7"/>
  <c r="AF327" i="7"/>
  <c r="AF328" i="7"/>
  <c r="AF329" i="7"/>
  <c r="AF330" i="7"/>
  <c r="AF331" i="7"/>
  <c r="AF332" i="7"/>
  <c r="AF333" i="7"/>
  <c r="AF334" i="7"/>
  <c r="AF335" i="7"/>
  <c r="AF336" i="7"/>
  <c r="AF337" i="7"/>
  <c r="AF338" i="7"/>
  <c r="AF339" i="7"/>
  <c r="AF340" i="7"/>
  <c r="AF341" i="7"/>
  <c r="AF342" i="7"/>
  <c r="AF343" i="7"/>
  <c r="AF344" i="7"/>
  <c r="AF345" i="7"/>
  <c r="AF346" i="7"/>
  <c r="AF347" i="7"/>
  <c r="AF348" i="7"/>
  <c r="AF349" i="7"/>
  <c r="AF350" i="7"/>
  <c r="AF351" i="7"/>
  <c r="AF352" i="7"/>
  <c r="AF353" i="7"/>
  <c r="AF354" i="7"/>
  <c r="AF355" i="7"/>
  <c r="AF356" i="7"/>
  <c r="AF357" i="7"/>
  <c r="AF358" i="7"/>
  <c r="AF359" i="7"/>
  <c r="AF360" i="7"/>
  <c r="AF361" i="7"/>
  <c r="AF362" i="7"/>
  <c r="AF363" i="7"/>
  <c r="AF364" i="7"/>
  <c r="AF365" i="7"/>
  <c r="AF366" i="7"/>
  <c r="AF367" i="7"/>
  <c r="AF368" i="7"/>
  <c r="AF369" i="7"/>
  <c r="AF370" i="7"/>
  <c r="AF371" i="7"/>
  <c r="AF372" i="7"/>
  <c r="AF373" i="7"/>
  <c r="AF374" i="7"/>
  <c r="AF375" i="7"/>
  <c r="AF376" i="7"/>
  <c r="AF377" i="7"/>
  <c r="AF378" i="7"/>
  <c r="AF379" i="7"/>
  <c r="AF380" i="7"/>
  <c r="AF381" i="7"/>
  <c r="AF382" i="7"/>
  <c r="AF383" i="7"/>
  <c r="AF384" i="7"/>
  <c r="AF385" i="7"/>
  <c r="AF386" i="7"/>
  <c r="AF387" i="7"/>
  <c r="AF388" i="7"/>
  <c r="AF389" i="7"/>
  <c r="AF390" i="7"/>
  <c r="AF391" i="7"/>
  <c r="AF392" i="7"/>
  <c r="AF393" i="7"/>
  <c r="AF394" i="7"/>
  <c r="AF395" i="7"/>
  <c r="AF396" i="7"/>
  <c r="AF397" i="7"/>
  <c r="AF398" i="7"/>
  <c r="AF399" i="7"/>
  <c r="AF400" i="7"/>
  <c r="AF401" i="7"/>
  <c r="AF402" i="7"/>
  <c r="AF403" i="7"/>
  <c r="AF404" i="7"/>
  <c r="AF405" i="7"/>
  <c r="AF406" i="7"/>
  <c r="AF407" i="7"/>
  <c r="AF408" i="7"/>
  <c r="AF409" i="7"/>
  <c r="AF410" i="7"/>
  <c r="AF411" i="7"/>
  <c r="AF412" i="7"/>
  <c r="AF413" i="7"/>
  <c r="AF414" i="7"/>
  <c r="AF415" i="7"/>
  <c r="AF416" i="7"/>
  <c r="AF417" i="7"/>
  <c r="AF418" i="7"/>
  <c r="AF419" i="7"/>
  <c r="AF420" i="7"/>
  <c r="AF421" i="7"/>
  <c r="AF422" i="7"/>
  <c r="AF423" i="7"/>
  <c r="AF424" i="7"/>
  <c r="AF425" i="7"/>
  <c r="AF426" i="7"/>
  <c r="AF427" i="7"/>
  <c r="AF428" i="7"/>
  <c r="AF429" i="7"/>
  <c r="AF430" i="7"/>
  <c r="AF431" i="7"/>
  <c r="AF432" i="7"/>
  <c r="AF433" i="7"/>
  <c r="AF434" i="7"/>
  <c r="AF435" i="7"/>
  <c r="AF436" i="7"/>
  <c r="AF437" i="7"/>
  <c r="AF438" i="7"/>
  <c r="AF439" i="7"/>
  <c r="AF440" i="7"/>
  <c r="AF441" i="7"/>
  <c r="AF442" i="7"/>
  <c r="AF443" i="7"/>
  <c r="AF444" i="7"/>
  <c r="AF445" i="7"/>
  <c r="AF446" i="7"/>
  <c r="AF447" i="7"/>
  <c r="AF448" i="7"/>
  <c r="AF449" i="7"/>
  <c r="AF450" i="7"/>
  <c r="AF451" i="7"/>
  <c r="AF452" i="7"/>
  <c r="AF453" i="7"/>
  <c r="AF454" i="7"/>
  <c r="AF455" i="7"/>
  <c r="AF456" i="7"/>
  <c r="AF457" i="7"/>
  <c r="AF458" i="7"/>
  <c r="AF459" i="7"/>
  <c r="AF460" i="7"/>
  <c r="AF461" i="7"/>
  <c r="AF462" i="7"/>
  <c r="AF463" i="7"/>
  <c r="AF464" i="7"/>
  <c r="AF465" i="7"/>
  <c r="AF466" i="7"/>
  <c r="AF467" i="7"/>
  <c r="AF468" i="7"/>
  <c r="AF469" i="7"/>
  <c r="AF470" i="7"/>
  <c r="AF471" i="7"/>
  <c r="AF472" i="7"/>
  <c r="AF473" i="7"/>
  <c r="AF474" i="7"/>
  <c r="AF475" i="7"/>
  <c r="AF476" i="7"/>
  <c r="AF477" i="7"/>
  <c r="AF478" i="7"/>
  <c r="AF479" i="7"/>
  <c r="AF480" i="7"/>
  <c r="AF481" i="7"/>
  <c r="AF482" i="7"/>
  <c r="AF483" i="7"/>
  <c r="AF484" i="7"/>
  <c r="AF485" i="7"/>
  <c r="AF486" i="7"/>
  <c r="AF487" i="7"/>
  <c r="AF488" i="7"/>
  <c r="AF489" i="7"/>
  <c r="AF490" i="7"/>
  <c r="AF491" i="7"/>
  <c r="AF492" i="7"/>
  <c r="AF493" i="7"/>
  <c r="AF494" i="7"/>
  <c r="AF495" i="7"/>
  <c r="AF496" i="7"/>
  <c r="AF497" i="7"/>
  <c r="AF498" i="7"/>
  <c r="AF499" i="7"/>
  <c r="AF500" i="7"/>
  <c r="AF501" i="7"/>
  <c r="AF502" i="7"/>
  <c r="AF503" i="7"/>
  <c r="AF504" i="7"/>
  <c r="AF505" i="7"/>
  <c r="AF506" i="7"/>
  <c r="AF507" i="7"/>
  <c r="AF508" i="7"/>
  <c r="AF509" i="7"/>
  <c r="AF510" i="7"/>
  <c r="AF511" i="7"/>
  <c r="AF512" i="7"/>
  <c r="AF513" i="7"/>
  <c r="AF514" i="7"/>
  <c r="AF515" i="7"/>
  <c r="AF516" i="7"/>
  <c r="AF517" i="7"/>
  <c r="AF518" i="7"/>
  <c r="AF519" i="7"/>
  <c r="AF520" i="7"/>
  <c r="AF521" i="7"/>
  <c r="AF522" i="7"/>
  <c r="AF523" i="7"/>
  <c r="AF524" i="7"/>
  <c r="AF525" i="7"/>
  <c r="AF526" i="7"/>
  <c r="AF527" i="7"/>
  <c r="AF528" i="7"/>
  <c r="AF529" i="7"/>
  <c r="AF530" i="7"/>
  <c r="AF531" i="7"/>
  <c r="AF532" i="7"/>
  <c r="AF533" i="7"/>
  <c r="AF534" i="7"/>
  <c r="AF535" i="7"/>
  <c r="AF536" i="7"/>
  <c r="AF537" i="7"/>
  <c r="AF538" i="7"/>
  <c r="AF539" i="7"/>
  <c r="AF540" i="7"/>
  <c r="AF541" i="7"/>
  <c r="AF542" i="7"/>
  <c r="AF543" i="7"/>
  <c r="AF544" i="7"/>
  <c r="AF545" i="7"/>
  <c r="AF546" i="7"/>
  <c r="AF547" i="7"/>
  <c r="AF548" i="7"/>
  <c r="AF549" i="7"/>
  <c r="AF550" i="7"/>
  <c r="AF551" i="7"/>
  <c r="AF552" i="7"/>
  <c r="AF553" i="7"/>
  <c r="AF554" i="7"/>
  <c r="AF555" i="7"/>
  <c r="AF556" i="7"/>
  <c r="AF557" i="7"/>
  <c r="AF558" i="7"/>
  <c r="AF559" i="7"/>
  <c r="AF560" i="7"/>
  <c r="AF561" i="7"/>
  <c r="AF562" i="7"/>
  <c r="AF563" i="7"/>
  <c r="AF564" i="7"/>
  <c r="AF565" i="7"/>
  <c r="AF566" i="7"/>
  <c r="AF567" i="7"/>
  <c r="AF568" i="7"/>
  <c r="AF569" i="7"/>
  <c r="AF570" i="7"/>
  <c r="AF571" i="7"/>
  <c r="AF572" i="7"/>
  <c r="AF573" i="7"/>
  <c r="AF574" i="7"/>
  <c r="AF575" i="7"/>
  <c r="AF576" i="7"/>
  <c r="AF577" i="7"/>
  <c r="AF578" i="7"/>
  <c r="AF579" i="7"/>
  <c r="AF580" i="7"/>
  <c r="AF581" i="7"/>
  <c r="AF582" i="7"/>
  <c r="AF583" i="7"/>
  <c r="AF584" i="7"/>
  <c r="AF585" i="7"/>
  <c r="AF586" i="7"/>
  <c r="AF587" i="7"/>
  <c r="AF588" i="7"/>
  <c r="AF589" i="7"/>
  <c r="AF590" i="7"/>
  <c r="AF591" i="7"/>
  <c r="AF592" i="7"/>
  <c r="AF593" i="7"/>
  <c r="AF594" i="7"/>
  <c r="AF595" i="7"/>
  <c r="AF596" i="7"/>
  <c r="AF597" i="7"/>
  <c r="AF598" i="7"/>
  <c r="AF599" i="7"/>
  <c r="AF600" i="7"/>
  <c r="AF601" i="7"/>
  <c r="AF602" i="7"/>
  <c r="AF603" i="7"/>
  <c r="AF604" i="7"/>
  <c r="AF605" i="7"/>
  <c r="AF606" i="7"/>
  <c r="AF607" i="7"/>
  <c r="AF608" i="7"/>
  <c r="AF609" i="7"/>
  <c r="AF610" i="7"/>
  <c r="AF611" i="7"/>
  <c r="AF612" i="7"/>
  <c r="AF613" i="7"/>
  <c r="AF614" i="7"/>
  <c r="AF615" i="7"/>
  <c r="AF616" i="7"/>
  <c r="AF617" i="7"/>
  <c r="AF618" i="7"/>
  <c r="AF619" i="7"/>
  <c r="AF620" i="7"/>
  <c r="AF621" i="7"/>
  <c r="AF622" i="7"/>
  <c r="AF623" i="7"/>
  <c r="AF624" i="7"/>
  <c r="AF625" i="7"/>
  <c r="AF626" i="7"/>
  <c r="AF627" i="7"/>
  <c r="AF628" i="7"/>
  <c r="AF629" i="7"/>
  <c r="AF630" i="7"/>
  <c r="AF631" i="7"/>
  <c r="AF632" i="7"/>
  <c r="AF633" i="7"/>
  <c r="AF634" i="7"/>
  <c r="AF635" i="7"/>
  <c r="AF636" i="7"/>
  <c r="AF637" i="7"/>
  <c r="AF638" i="7"/>
  <c r="AF639" i="7"/>
  <c r="AF640" i="7"/>
  <c r="AF641" i="7"/>
  <c r="AF642" i="7"/>
  <c r="AF643" i="7"/>
  <c r="AF644" i="7"/>
  <c r="AF645" i="7"/>
  <c r="AF646" i="7"/>
  <c r="AF647" i="7"/>
  <c r="AF648" i="7"/>
  <c r="AF649" i="7"/>
  <c r="AF650" i="7"/>
  <c r="AF651" i="7"/>
  <c r="AF652" i="7"/>
  <c r="AF653" i="7"/>
  <c r="AF654" i="7"/>
  <c r="AF655" i="7"/>
  <c r="AF656" i="7"/>
  <c r="AF657" i="7"/>
  <c r="AF658" i="7"/>
  <c r="AF659" i="7"/>
  <c r="AF660" i="7"/>
  <c r="AF661" i="7"/>
  <c r="AF662" i="7"/>
  <c r="AF663" i="7"/>
  <c r="AF664" i="7"/>
  <c r="AF665" i="7"/>
  <c r="AF666" i="7"/>
  <c r="AF667" i="7"/>
  <c r="AF668" i="7"/>
  <c r="AF669" i="7"/>
  <c r="AF670" i="7"/>
  <c r="AF671" i="7"/>
  <c r="AF672" i="7"/>
  <c r="AF673" i="7"/>
  <c r="AF674" i="7"/>
  <c r="AF675" i="7"/>
  <c r="AF676" i="7"/>
  <c r="AF677" i="7"/>
  <c r="AF678" i="7"/>
  <c r="AF679" i="7"/>
  <c r="AF680" i="7"/>
  <c r="AF681" i="7"/>
  <c r="AF682" i="7"/>
  <c r="AF683" i="7"/>
  <c r="AF684" i="7"/>
  <c r="AF685" i="7"/>
  <c r="AF686" i="7"/>
  <c r="AF687" i="7"/>
  <c r="AF688" i="7"/>
  <c r="AF689" i="7"/>
  <c r="AF690" i="7"/>
  <c r="AF691" i="7"/>
  <c r="AF692" i="7"/>
  <c r="AF693" i="7"/>
  <c r="AF694" i="7"/>
  <c r="AF695" i="7"/>
  <c r="AF696" i="7"/>
  <c r="AF697" i="7"/>
  <c r="AF698" i="7"/>
  <c r="AF699" i="7"/>
  <c r="AF700" i="7"/>
  <c r="AF701" i="7"/>
  <c r="AF702" i="7"/>
  <c r="AF703" i="7"/>
  <c r="AF704" i="7"/>
  <c r="AF705" i="7"/>
  <c r="AF706" i="7"/>
  <c r="AF707" i="7"/>
  <c r="AF708" i="7"/>
  <c r="AF8" i="7"/>
  <c r="AE9" i="7"/>
  <c r="AE10" i="7"/>
  <c r="AE11" i="7"/>
  <c r="AE12" i="7"/>
  <c r="AE13" i="7"/>
  <c r="AE14" i="7"/>
  <c r="AE15" i="7"/>
  <c r="AE16" i="7"/>
  <c r="AE17" i="7"/>
  <c r="AE18" i="7"/>
  <c r="AE19" i="7"/>
  <c r="AE20" i="7"/>
  <c r="AE21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40" i="7"/>
  <c r="AE41" i="7"/>
  <c r="AE42" i="7"/>
  <c r="AE43" i="7"/>
  <c r="AE44" i="7"/>
  <c r="AE45" i="7"/>
  <c r="AE46" i="7"/>
  <c r="AE47" i="7"/>
  <c r="AE48" i="7"/>
  <c r="AE49" i="7"/>
  <c r="AE50" i="7"/>
  <c r="AE51" i="7"/>
  <c r="AE52" i="7"/>
  <c r="AE53" i="7"/>
  <c r="AE54" i="7"/>
  <c r="AE55" i="7"/>
  <c r="AE56" i="7"/>
  <c r="AE57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72" i="7"/>
  <c r="AE73" i="7"/>
  <c r="AE74" i="7"/>
  <c r="AE75" i="7"/>
  <c r="AE76" i="7"/>
  <c r="AE77" i="7"/>
  <c r="AE78" i="7"/>
  <c r="AE79" i="7"/>
  <c r="AE80" i="7"/>
  <c r="AE81" i="7"/>
  <c r="AE82" i="7"/>
  <c r="AE83" i="7"/>
  <c r="AE84" i="7"/>
  <c r="AE85" i="7"/>
  <c r="AE86" i="7"/>
  <c r="AE87" i="7"/>
  <c r="AE88" i="7"/>
  <c r="AE89" i="7"/>
  <c r="AE90" i="7"/>
  <c r="AE91" i="7"/>
  <c r="AE92" i="7"/>
  <c r="AE93" i="7"/>
  <c r="AE94" i="7"/>
  <c r="AE95" i="7"/>
  <c r="AE96" i="7"/>
  <c r="AE97" i="7"/>
  <c r="AE98" i="7"/>
  <c r="AE99" i="7"/>
  <c r="AE100" i="7"/>
  <c r="AE101" i="7"/>
  <c r="AE102" i="7"/>
  <c r="AE103" i="7"/>
  <c r="AE104" i="7"/>
  <c r="AE105" i="7"/>
  <c r="AE106" i="7"/>
  <c r="AE107" i="7"/>
  <c r="AE108" i="7"/>
  <c r="AE109" i="7"/>
  <c r="AE110" i="7"/>
  <c r="AE111" i="7"/>
  <c r="AE112" i="7"/>
  <c r="AE113" i="7"/>
  <c r="AE114" i="7"/>
  <c r="AE115" i="7"/>
  <c r="AE116" i="7"/>
  <c r="AE117" i="7"/>
  <c r="AE118" i="7"/>
  <c r="AE119" i="7"/>
  <c r="AE120" i="7"/>
  <c r="AE121" i="7"/>
  <c r="AE122" i="7"/>
  <c r="AE123" i="7"/>
  <c r="AE124" i="7"/>
  <c r="AE125" i="7"/>
  <c r="AE126" i="7"/>
  <c r="AE127" i="7"/>
  <c r="AE128" i="7"/>
  <c r="AE129" i="7"/>
  <c r="AE130" i="7"/>
  <c r="AE131" i="7"/>
  <c r="AE132" i="7"/>
  <c r="AE133" i="7"/>
  <c r="AE134" i="7"/>
  <c r="AE135" i="7"/>
  <c r="AE136" i="7"/>
  <c r="AE137" i="7"/>
  <c r="AE138" i="7"/>
  <c r="AE139" i="7"/>
  <c r="AE140" i="7"/>
  <c r="AE141" i="7"/>
  <c r="AE142" i="7"/>
  <c r="AE143" i="7"/>
  <c r="AE144" i="7"/>
  <c r="AE145" i="7"/>
  <c r="AE146" i="7"/>
  <c r="AE147" i="7"/>
  <c r="AE148" i="7"/>
  <c r="AE149" i="7"/>
  <c r="AE150" i="7"/>
  <c r="AE151" i="7"/>
  <c r="AE152" i="7"/>
  <c r="AE153" i="7"/>
  <c r="AE154" i="7"/>
  <c r="AE155" i="7"/>
  <c r="AE156" i="7"/>
  <c r="AE157" i="7"/>
  <c r="AE158" i="7"/>
  <c r="AE159" i="7"/>
  <c r="AE160" i="7"/>
  <c r="AE161" i="7"/>
  <c r="AE162" i="7"/>
  <c r="AE163" i="7"/>
  <c r="AE164" i="7"/>
  <c r="AE165" i="7"/>
  <c r="AE166" i="7"/>
  <c r="AE167" i="7"/>
  <c r="AE168" i="7"/>
  <c r="AE169" i="7"/>
  <c r="AE170" i="7"/>
  <c r="AE171" i="7"/>
  <c r="AE172" i="7"/>
  <c r="AE173" i="7"/>
  <c r="AE174" i="7"/>
  <c r="AE175" i="7"/>
  <c r="AE176" i="7"/>
  <c r="AE177" i="7"/>
  <c r="AE178" i="7"/>
  <c r="AE179" i="7"/>
  <c r="AE180" i="7"/>
  <c r="AE181" i="7"/>
  <c r="AE182" i="7"/>
  <c r="AE183" i="7"/>
  <c r="AE184" i="7"/>
  <c r="AE185" i="7"/>
  <c r="AE186" i="7"/>
  <c r="AE187" i="7"/>
  <c r="AE188" i="7"/>
  <c r="AE189" i="7"/>
  <c r="AE190" i="7"/>
  <c r="AE191" i="7"/>
  <c r="AE192" i="7"/>
  <c r="AE193" i="7"/>
  <c r="AE194" i="7"/>
  <c r="AE195" i="7"/>
  <c r="AE196" i="7"/>
  <c r="AE197" i="7"/>
  <c r="AE198" i="7"/>
  <c r="AE199" i="7"/>
  <c r="AE200" i="7"/>
  <c r="AE201" i="7"/>
  <c r="AE202" i="7"/>
  <c r="AE203" i="7"/>
  <c r="AE204" i="7"/>
  <c r="AE205" i="7"/>
  <c r="AE206" i="7"/>
  <c r="AE207" i="7"/>
  <c r="AE208" i="7"/>
  <c r="AE209" i="7"/>
  <c r="AE210" i="7"/>
  <c r="AE211" i="7"/>
  <c r="AE212" i="7"/>
  <c r="AE213" i="7"/>
  <c r="AE214" i="7"/>
  <c r="AE215" i="7"/>
  <c r="AE216" i="7"/>
  <c r="AE217" i="7"/>
  <c r="AE218" i="7"/>
  <c r="AE219" i="7"/>
  <c r="AE220" i="7"/>
  <c r="AE221" i="7"/>
  <c r="AE222" i="7"/>
  <c r="AE223" i="7"/>
  <c r="AE224" i="7"/>
  <c r="AE225" i="7"/>
  <c r="AE226" i="7"/>
  <c r="AE227" i="7"/>
  <c r="AE228" i="7"/>
  <c r="AE229" i="7"/>
  <c r="AE230" i="7"/>
  <c r="AE231" i="7"/>
  <c r="AE232" i="7"/>
  <c r="AE233" i="7"/>
  <c r="AE234" i="7"/>
  <c r="AE235" i="7"/>
  <c r="AE236" i="7"/>
  <c r="AE237" i="7"/>
  <c r="AE238" i="7"/>
  <c r="AE239" i="7"/>
  <c r="AE240" i="7"/>
  <c r="AE241" i="7"/>
  <c r="AE242" i="7"/>
  <c r="AE243" i="7"/>
  <c r="AE244" i="7"/>
  <c r="AE245" i="7"/>
  <c r="AE246" i="7"/>
  <c r="AE247" i="7"/>
  <c r="AE248" i="7"/>
  <c r="AE249" i="7"/>
  <c r="AE250" i="7"/>
  <c r="AE251" i="7"/>
  <c r="AE252" i="7"/>
  <c r="AE253" i="7"/>
  <c r="AE254" i="7"/>
  <c r="AE255" i="7"/>
  <c r="AE256" i="7"/>
  <c r="AE257" i="7"/>
  <c r="AE258" i="7"/>
  <c r="AE259" i="7"/>
  <c r="AE260" i="7"/>
  <c r="AE261" i="7"/>
  <c r="AE262" i="7"/>
  <c r="AE263" i="7"/>
  <c r="AE264" i="7"/>
  <c r="AE265" i="7"/>
  <c r="AE266" i="7"/>
  <c r="AE267" i="7"/>
  <c r="AE268" i="7"/>
  <c r="AE269" i="7"/>
  <c r="AE270" i="7"/>
  <c r="AE271" i="7"/>
  <c r="AE272" i="7"/>
  <c r="AE273" i="7"/>
  <c r="AE274" i="7"/>
  <c r="AE275" i="7"/>
  <c r="AE276" i="7"/>
  <c r="AE277" i="7"/>
  <c r="AE278" i="7"/>
  <c r="AE279" i="7"/>
  <c r="AE280" i="7"/>
  <c r="AE281" i="7"/>
  <c r="AE282" i="7"/>
  <c r="AE283" i="7"/>
  <c r="AE284" i="7"/>
  <c r="AE285" i="7"/>
  <c r="AE286" i="7"/>
  <c r="AE287" i="7"/>
  <c r="AE288" i="7"/>
  <c r="AE289" i="7"/>
  <c r="AE290" i="7"/>
  <c r="AE291" i="7"/>
  <c r="AE292" i="7"/>
  <c r="AE293" i="7"/>
  <c r="AE294" i="7"/>
  <c r="AE295" i="7"/>
  <c r="AE296" i="7"/>
  <c r="AE297" i="7"/>
  <c r="AE298" i="7"/>
  <c r="AE299" i="7"/>
  <c r="AE300" i="7"/>
  <c r="AE301" i="7"/>
  <c r="AE302" i="7"/>
  <c r="AE303" i="7"/>
  <c r="AE304" i="7"/>
  <c r="AE305" i="7"/>
  <c r="AE306" i="7"/>
  <c r="AE307" i="7"/>
  <c r="AE308" i="7"/>
  <c r="AE309" i="7"/>
  <c r="AE310" i="7"/>
  <c r="AE311" i="7"/>
  <c r="AE312" i="7"/>
  <c r="AE313" i="7"/>
  <c r="AE314" i="7"/>
  <c r="AE315" i="7"/>
  <c r="AE316" i="7"/>
  <c r="AE317" i="7"/>
  <c r="AE318" i="7"/>
  <c r="AE319" i="7"/>
  <c r="AE320" i="7"/>
  <c r="AE321" i="7"/>
  <c r="AE322" i="7"/>
  <c r="AE323" i="7"/>
  <c r="AE324" i="7"/>
  <c r="AE325" i="7"/>
  <c r="AE326" i="7"/>
  <c r="AE327" i="7"/>
  <c r="AE328" i="7"/>
  <c r="AE329" i="7"/>
  <c r="AE330" i="7"/>
  <c r="AE331" i="7"/>
  <c r="AE332" i="7"/>
  <c r="AE333" i="7"/>
  <c r="AE334" i="7"/>
  <c r="AE335" i="7"/>
  <c r="AE336" i="7"/>
  <c r="AE337" i="7"/>
  <c r="AE338" i="7"/>
  <c r="AE339" i="7"/>
  <c r="AE340" i="7"/>
  <c r="AE341" i="7"/>
  <c r="AE342" i="7"/>
  <c r="AE343" i="7"/>
  <c r="AE344" i="7"/>
  <c r="AE345" i="7"/>
  <c r="AE346" i="7"/>
  <c r="AE347" i="7"/>
  <c r="AE348" i="7"/>
  <c r="AE349" i="7"/>
  <c r="AE350" i="7"/>
  <c r="AE351" i="7"/>
  <c r="AE352" i="7"/>
  <c r="AE353" i="7"/>
  <c r="AE354" i="7"/>
  <c r="AE355" i="7"/>
  <c r="AE356" i="7"/>
  <c r="AE357" i="7"/>
  <c r="AE358" i="7"/>
  <c r="AE359" i="7"/>
  <c r="AE360" i="7"/>
  <c r="AE361" i="7"/>
  <c r="AE362" i="7"/>
  <c r="AE363" i="7"/>
  <c r="AE364" i="7"/>
  <c r="AE365" i="7"/>
  <c r="AE366" i="7"/>
  <c r="AE367" i="7"/>
  <c r="AE368" i="7"/>
  <c r="AE369" i="7"/>
  <c r="AE370" i="7"/>
  <c r="AE371" i="7"/>
  <c r="AE372" i="7"/>
  <c r="AE373" i="7"/>
  <c r="AE374" i="7"/>
  <c r="AE375" i="7"/>
  <c r="AE376" i="7"/>
  <c r="AE377" i="7"/>
  <c r="AE378" i="7"/>
  <c r="AE379" i="7"/>
  <c r="AE380" i="7"/>
  <c r="AE381" i="7"/>
  <c r="AE382" i="7"/>
  <c r="AE383" i="7"/>
  <c r="AE384" i="7"/>
  <c r="AE385" i="7"/>
  <c r="AE386" i="7"/>
  <c r="AE387" i="7"/>
  <c r="AE388" i="7"/>
  <c r="AE389" i="7"/>
  <c r="AE390" i="7"/>
  <c r="AE391" i="7"/>
  <c r="AE392" i="7"/>
  <c r="AE393" i="7"/>
  <c r="AE394" i="7"/>
  <c r="AE395" i="7"/>
  <c r="AE396" i="7"/>
  <c r="AE397" i="7"/>
  <c r="AE398" i="7"/>
  <c r="AE399" i="7"/>
  <c r="AE400" i="7"/>
  <c r="AE401" i="7"/>
  <c r="AE402" i="7"/>
  <c r="AE403" i="7"/>
  <c r="AE404" i="7"/>
  <c r="AE405" i="7"/>
  <c r="AE406" i="7"/>
  <c r="AE407" i="7"/>
  <c r="AE408" i="7"/>
  <c r="AE409" i="7"/>
  <c r="AE410" i="7"/>
  <c r="AE411" i="7"/>
  <c r="AE412" i="7"/>
  <c r="AE413" i="7"/>
  <c r="AE414" i="7"/>
  <c r="AE415" i="7"/>
  <c r="AE416" i="7"/>
  <c r="AE417" i="7"/>
  <c r="AE418" i="7"/>
  <c r="AE419" i="7"/>
  <c r="AE420" i="7"/>
  <c r="AE421" i="7"/>
  <c r="AE422" i="7"/>
  <c r="AE423" i="7"/>
  <c r="AE424" i="7"/>
  <c r="AE425" i="7"/>
  <c r="AE426" i="7"/>
  <c r="AE427" i="7"/>
  <c r="AE428" i="7"/>
  <c r="AE429" i="7"/>
  <c r="AE430" i="7"/>
  <c r="AE431" i="7"/>
  <c r="AE432" i="7"/>
  <c r="AE433" i="7"/>
  <c r="AE434" i="7"/>
  <c r="AE435" i="7"/>
  <c r="AE436" i="7"/>
  <c r="AE437" i="7"/>
  <c r="AE438" i="7"/>
  <c r="AE439" i="7"/>
  <c r="AE440" i="7"/>
  <c r="AE441" i="7"/>
  <c r="AE442" i="7"/>
  <c r="AE443" i="7"/>
  <c r="AE444" i="7"/>
  <c r="AE445" i="7"/>
  <c r="AE446" i="7"/>
  <c r="AE447" i="7"/>
  <c r="AE448" i="7"/>
  <c r="AE449" i="7"/>
  <c r="AE450" i="7"/>
  <c r="AE451" i="7"/>
  <c r="AE452" i="7"/>
  <c r="AE453" i="7"/>
  <c r="AE454" i="7"/>
  <c r="AE455" i="7"/>
  <c r="AE456" i="7"/>
  <c r="AE457" i="7"/>
  <c r="AE458" i="7"/>
  <c r="AE459" i="7"/>
  <c r="AE460" i="7"/>
  <c r="AE461" i="7"/>
  <c r="AE462" i="7"/>
  <c r="AE463" i="7"/>
  <c r="AE464" i="7"/>
  <c r="AE465" i="7"/>
  <c r="AE466" i="7"/>
  <c r="AE467" i="7"/>
  <c r="AE468" i="7"/>
  <c r="AE469" i="7"/>
  <c r="AE470" i="7"/>
  <c r="AE471" i="7"/>
  <c r="AE472" i="7"/>
  <c r="AE473" i="7"/>
  <c r="AE474" i="7"/>
  <c r="AE475" i="7"/>
  <c r="AE476" i="7"/>
  <c r="AE477" i="7"/>
  <c r="AE478" i="7"/>
  <c r="AE479" i="7"/>
  <c r="AE480" i="7"/>
  <c r="AE481" i="7"/>
  <c r="AE482" i="7"/>
  <c r="AE483" i="7"/>
  <c r="AE484" i="7"/>
  <c r="AE485" i="7"/>
  <c r="AE486" i="7"/>
  <c r="AE487" i="7"/>
  <c r="AE488" i="7"/>
  <c r="AE489" i="7"/>
  <c r="AE490" i="7"/>
  <c r="AE491" i="7"/>
  <c r="AE492" i="7"/>
  <c r="AE493" i="7"/>
  <c r="AE494" i="7"/>
  <c r="AE495" i="7"/>
  <c r="AE496" i="7"/>
  <c r="AE497" i="7"/>
  <c r="AE498" i="7"/>
  <c r="AE499" i="7"/>
  <c r="AE500" i="7"/>
  <c r="AE501" i="7"/>
  <c r="AE502" i="7"/>
  <c r="AE503" i="7"/>
  <c r="AE504" i="7"/>
  <c r="AE505" i="7"/>
  <c r="AE506" i="7"/>
  <c r="AE507" i="7"/>
  <c r="AE508" i="7"/>
  <c r="AE509" i="7"/>
  <c r="AE510" i="7"/>
  <c r="AE511" i="7"/>
  <c r="AE512" i="7"/>
  <c r="AE513" i="7"/>
  <c r="AE514" i="7"/>
  <c r="AE515" i="7"/>
  <c r="AE516" i="7"/>
  <c r="AE517" i="7"/>
  <c r="AE518" i="7"/>
  <c r="AE519" i="7"/>
  <c r="AE520" i="7"/>
  <c r="AE521" i="7"/>
  <c r="AE522" i="7"/>
  <c r="AE523" i="7"/>
  <c r="AE524" i="7"/>
  <c r="AE525" i="7"/>
  <c r="AE526" i="7"/>
  <c r="AE527" i="7"/>
  <c r="AE528" i="7"/>
  <c r="AE529" i="7"/>
  <c r="AE530" i="7"/>
  <c r="AE531" i="7"/>
  <c r="AE532" i="7"/>
  <c r="AE533" i="7"/>
  <c r="AE534" i="7"/>
  <c r="AE535" i="7"/>
  <c r="AE536" i="7"/>
  <c r="AE537" i="7"/>
  <c r="AE538" i="7"/>
  <c r="AE539" i="7"/>
  <c r="AE540" i="7"/>
  <c r="AE541" i="7"/>
  <c r="AE542" i="7"/>
  <c r="AE543" i="7"/>
  <c r="AE544" i="7"/>
  <c r="AE545" i="7"/>
  <c r="AE546" i="7"/>
  <c r="AE547" i="7"/>
  <c r="AE548" i="7"/>
  <c r="AE549" i="7"/>
  <c r="AE550" i="7"/>
  <c r="AE551" i="7"/>
  <c r="AE552" i="7"/>
  <c r="AE553" i="7"/>
  <c r="AE554" i="7"/>
  <c r="AE555" i="7"/>
  <c r="AE556" i="7"/>
  <c r="AE557" i="7"/>
  <c r="AE558" i="7"/>
  <c r="AE559" i="7"/>
  <c r="AE560" i="7"/>
  <c r="AE561" i="7"/>
  <c r="AE562" i="7"/>
  <c r="AE563" i="7"/>
  <c r="AE564" i="7"/>
  <c r="AE565" i="7"/>
  <c r="AE566" i="7"/>
  <c r="AE567" i="7"/>
  <c r="AE568" i="7"/>
  <c r="AE569" i="7"/>
  <c r="AE570" i="7"/>
  <c r="AE571" i="7"/>
  <c r="AE572" i="7"/>
  <c r="AE573" i="7"/>
  <c r="AE574" i="7"/>
  <c r="AE575" i="7"/>
  <c r="AE576" i="7"/>
  <c r="AE577" i="7"/>
  <c r="AE578" i="7"/>
  <c r="AE579" i="7"/>
  <c r="AE580" i="7"/>
  <c r="AE581" i="7"/>
  <c r="AE582" i="7"/>
  <c r="AE583" i="7"/>
  <c r="AE584" i="7"/>
  <c r="AE585" i="7"/>
  <c r="AE586" i="7"/>
  <c r="AE587" i="7"/>
  <c r="AE588" i="7"/>
  <c r="AE589" i="7"/>
  <c r="AE590" i="7"/>
  <c r="AE591" i="7"/>
  <c r="AE592" i="7"/>
  <c r="AE593" i="7"/>
  <c r="AE594" i="7"/>
  <c r="AE595" i="7"/>
  <c r="AE596" i="7"/>
  <c r="AE597" i="7"/>
  <c r="AE598" i="7"/>
  <c r="AE599" i="7"/>
  <c r="AE600" i="7"/>
  <c r="AE601" i="7"/>
  <c r="AE602" i="7"/>
  <c r="AE603" i="7"/>
  <c r="AE604" i="7"/>
  <c r="AE605" i="7"/>
  <c r="AE606" i="7"/>
  <c r="AE607" i="7"/>
  <c r="AE608" i="7"/>
  <c r="AE609" i="7"/>
  <c r="AE610" i="7"/>
  <c r="AE611" i="7"/>
  <c r="AE612" i="7"/>
  <c r="AE613" i="7"/>
  <c r="AE614" i="7"/>
  <c r="AE615" i="7"/>
  <c r="AE616" i="7"/>
  <c r="AE617" i="7"/>
  <c r="AE618" i="7"/>
  <c r="AE619" i="7"/>
  <c r="AE620" i="7"/>
  <c r="AE621" i="7"/>
  <c r="AE622" i="7"/>
  <c r="AE623" i="7"/>
  <c r="AE624" i="7"/>
  <c r="AE625" i="7"/>
  <c r="AE626" i="7"/>
  <c r="AE627" i="7"/>
  <c r="AE628" i="7"/>
  <c r="AE629" i="7"/>
  <c r="AE630" i="7"/>
  <c r="AE631" i="7"/>
  <c r="AE632" i="7"/>
  <c r="AE633" i="7"/>
  <c r="AE634" i="7"/>
  <c r="AE635" i="7"/>
  <c r="AE636" i="7"/>
  <c r="AE637" i="7"/>
  <c r="AE638" i="7"/>
  <c r="AE639" i="7"/>
  <c r="AE640" i="7"/>
  <c r="AE641" i="7"/>
  <c r="AE642" i="7"/>
  <c r="AE643" i="7"/>
  <c r="AE644" i="7"/>
  <c r="AE645" i="7"/>
  <c r="AE646" i="7"/>
  <c r="AE647" i="7"/>
  <c r="AE648" i="7"/>
  <c r="AE649" i="7"/>
  <c r="AE650" i="7"/>
  <c r="AE651" i="7"/>
  <c r="AE652" i="7"/>
  <c r="AE653" i="7"/>
  <c r="AE654" i="7"/>
  <c r="AE655" i="7"/>
  <c r="AE656" i="7"/>
  <c r="AE657" i="7"/>
  <c r="AE658" i="7"/>
  <c r="AE659" i="7"/>
  <c r="AE660" i="7"/>
  <c r="AE661" i="7"/>
  <c r="AE662" i="7"/>
  <c r="AE663" i="7"/>
  <c r="AE664" i="7"/>
  <c r="AE665" i="7"/>
  <c r="AE666" i="7"/>
  <c r="AE667" i="7"/>
  <c r="AE668" i="7"/>
  <c r="AE669" i="7"/>
  <c r="AE670" i="7"/>
  <c r="AE671" i="7"/>
  <c r="AE672" i="7"/>
  <c r="AE673" i="7"/>
  <c r="AE674" i="7"/>
  <c r="AE675" i="7"/>
  <c r="AE676" i="7"/>
  <c r="AE677" i="7"/>
  <c r="AE678" i="7"/>
  <c r="AE679" i="7"/>
  <c r="AE680" i="7"/>
  <c r="AE681" i="7"/>
  <c r="AE682" i="7"/>
  <c r="AE683" i="7"/>
  <c r="AE684" i="7"/>
  <c r="AE685" i="7"/>
  <c r="AE686" i="7"/>
  <c r="AE687" i="7"/>
  <c r="AE688" i="7"/>
  <c r="AE689" i="7"/>
  <c r="AE690" i="7"/>
  <c r="AE691" i="7"/>
  <c r="AE692" i="7"/>
  <c r="AE693" i="7"/>
  <c r="AE694" i="7"/>
  <c r="AE695" i="7"/>
  <c r="AE696" i="7"/>
  <c r="AE697" i="7"/>
  <c r="AE698" i="7"/>
  <c r="AE699" i="7"/>
  <c r="AE700" i="7"/>
  <c r="AE701" i="7"/>
  <c r="AE702" i="7"/>
  <c r="AE703" i="7"/>
  <c r="AE704" i="7"/>
  <c r="AE705" i="7"/>
  <c r="AE706" i="7"/>
  <c r="AE707" i="7"/>
  <c r="AE708" i="7"/>
  <c r="AE8" i="7"/>
  <c r="AD9" i="7"/>
  <c r="AD10" i="7"/>
  <c r="AD11" i="7"/>
  <c r="AD12" i="7"/>
  <c r="AD13" i="7"/>
  <c r="AD14" i="7"/>
  <c r="AD15" i="7"/>
  <c r="AD16" i="7"/>
  <c r="AD17" i="7"/>
  <c r="AD18" i="7"/>
  <c r="AD19" i="7"/>
  <c r="AD20" i="7"/>
  <c r="AD21" i="7"/>
  <c r="AD22" i="7"/>
  <c r="AD23" i="7"/>
  <c r="AD24" i="7"/>
  <c r="AD25" i="7"/>
  <c r="AD26" i="7"/>
  <c r="AD27" i="7"/>
  <c r="AD28" i="7"/>
  <c r="AD29" i="7"/>
  <c r="AD30" i="7"/>
  <c r="AD31" i="7"/>
  <c r="AD32" i="7"/>
  <c r="AD33" i="7"/>
  <c r="AD34" i="7"/>
  <c r="AD35" i="7"/>
  <c r="AD36" i="7"/>
  <c r="AD37" i="7"/>
  <c r="AD38" i="7"/>
  <c r="AD39" i="7"/>
  <c r="AD40" i="7"/>
  <c r="AD41" i="7"/>
  <c r="AD42" i="7"/>
  <c r="AD43" i="7"/>
  <c r="AD44" i="7"/>
  <c r="AD45" i="7"/>
  <c r="AD46" i="7"/>
  <c r="AD47" i="7"/>
  <c r="AD48" i="7"/>
  <c r="AD49" i="7"/>
  <c r="AD50" i="7"/>
  <c r="AD51" i="7"/>
  <c r="AD52" i="7"/>
  <c r="AD53" i="7"/>
  <c r="AD54" i="7"/>
  <c r="AD55" i="7"/>
  <c r="AD56" i="7"/>
  <c r="AD57" i="7"/>
  <c r="AD58" i="7"/>
  <c r="AD59" i="7"/>
  <c r="AD60" i="7"/>
  <c r="AD61" i="7"/>
  <c r="AD62" i="7"/>
  <c r="AD63" i="7"/>
  <c r="AD64" i="7"/>
  <c r="AD65" i="7"/>
  <c r="AD66" i="7"/>
  <c r="AD67" i="7"/>
  <c r="AD68" i="7"/>
  <c r="AD69" i="7"/>
  <c r="AD70" i="7"/>
  <c r="AD71" i="7"/>
  <c r="AD72" i="7"/>
  <c r="AD73" i="7"/>
  <c r="AD74" i="7"/>
  <c r="AD75" i="7"/>
  <c r="AD76" i="7"/>
  <c r="AD77" i="7"/>
  <c r="AD78" i="7"/>
  <c r="AD79" i="7"/>
  <c r="AD80" i="7"/>
  <c r="AD81" i="7"/>
  <c r="AD82" i="7"/>
  <c r="AD83" i="7"/>
  <c r="AD84" i="7"/>
  <c r="AD85" i="7"/>
  <c r="AD86" i="7"/>
  <c r="AD87" i="7"/>
  <c r="AD88" i="7"/>
  <c r="AD89" i="7"/>
  <c r="AD90" i="7"/>
  <c r="AD91" i="7"/>
  <c r="AD92" i="7"/>
  <c r="AD93" i="7"/>
  <c r="AD94" i="7"/>
  <c r="AD95" i="7"/>
  <c r="AD96" i="7"/>
  <c r="AD97" i="7"/>
  <c r="AD98" i="7"/>
  <c r="AD99" i="7"/>
  <c r="AD100" i="7"/>
  <c r="AD101" i="7"/>
  <c r="AD102" i="7"/>
  <c r="AD103" i="7"/>
  <c r="AD104" i="7"/>
  <c r="AD105" i="7"/>
  <c r="AD106" i="7"/>
  <c r="AD107" i="7"/>
  <c r="AD108" i="7"/>
  <c r="AD109" i="7"/>
  <c r="AD110" i="7"/>
  <c r="AD111" i="7"/>
  <c r="AD112" i="7"/>
  <c r="AD113" i="7"/>
  <c r="AD114" i="7"/>
  <c r="AD115" i="7"/>
  <c r="AD116" i="7"/>
  <c r="AD117" i="7"/>
  <c r="AD118" i="7"/>
  <c r="AD119" i="7"/>
  <c r="AD120" i="7"/>
  <c r="AD121" i="7"/>
  <c r="AD122" i="7"/>
  <c r="AD123" i="7"/>
  <c r="AD124" i="7"/>
  <c r="AD125" i="7"/>
  <c r="AD126" i="7"/>
  <c r="AD127" i="7"/>
  <c r="AD128" i="7"/>
  <c r="AD129" i="7"/>
  <c r="AD130" i="7"/>
  <c r="AD131" i="7"/>
  <c r="AD132" i="7"/>
  <c r="AD133" i="7"/>
  <c r="AD134" i="7"/>
  <c r="AD135" i="7"/>
  <c r="AD136" i="7"/>
  <c r="AD137" i="7"/>
  <c r="AD138" i="7"/>
  <c r="AD139" i="7"/>
  <c r="AD140" i="7"/>
  <c r="AD141" i="7"/>
  <c r="AD142" i="7"/>
  <c r="AD143" i="7"/>
  <c r="AD144" i="7"/>
  <c r="AD145" i="7"/>
  <c r="AD146" i="7"/>
  <c r="AD147" i="7"/>
  <c r="AD148" i="7"/>
  <c r="AD149" i="7"/>
  <c r="AD150" i="7"/>
  <c r="AD151" i="7"/>
  <c r="AD152" i="7"/>
  <c r="AD153" i="7"/>
  <c r="AD154" i="7"/>
  <c r="AD155" i="7"/>
  <c r="AD156" i="7"/>
  <c r="AD157" i="7"/>
  <c r="AD158" i="7"/>
  <c r="AD159" i="7"/>
  <c r="AD160" i="7"/>
  <c r="AD161" i="7"/>
  <c r="AD162" i="7"/>
  <c r="AD163" i="7"/>
  <c r="AD164" i="7"/>
  <c r="AD165" i="7"/>
  <c r="AD166" i="7"/>
  <c r="AD167" i="7"/>
  <c r="AD168" i="7"/>
  <c r="AD169" i="7"/>
  <c r="AD170" i="7"/>
  <c r="AD171" i="7"/>
  <c r="AD172" i="7"/>
  <c r="AD173" i="7"/>
  <c r="AD174" i="7"/>
  <c r="AD175" i="7"/>
  <c r="AD176" i="7"/>
  <c r="AD177" i="7"/>
  <c r="AD178" i="7"/>
  <c r="AD179" i="7"/>
  <c r="AD180" i="7"/>
  <c r="AD181" i="7"/>
  <c r="AD182" i="7"/>
  <c r="AD183" i="7"/>
  <c r="AD184" i="7"/>
  <c r="AD185" i="7"/>
  <c r="AD186" i="7"/>
  <c r="AD187" i="7"/>
  <c r="AD188" i="7"/>
  <c r="AD189" i="7"/>
  <c r="AD190" i="7"/>
  <c r="AD191" i="7"/>
  <c r="AD192" i="7"/>
  <c r="AD193" i="7"/>
  <c r="AD194" i="7"/>
  <c r="AD195" i="7"/>
  <c r="AD196" i="7"/>
  <c r="AD197" i="7"/>
  <c r="AD198" i="7"/>
  <c r="AD199" i="7"/>
  <c r="AD200" i="7"/>
  <c r="AD201" i="7"/>
  <c r="AD202" i="7"/>
  <c r="AD203" i="7"/>
  <c r="AD204" i="7"/>
  <c r="AD205" i="7"/>
  <c r="AD206" i="7"/>
  <c r="AD207" i="7"/>
  <c r="AD208" i="7"/>
  <c r="AD209" i="7"/>
  <c r="AD210" i="7"/>
  <c r="AD211" i="7"/>
  <c r="AD212" i="7"/>
  <c r="AD213" i="7"/>
  <c r="AD214" i="7"/>
  <c r="AD215" i="7"/>
  <c r="AD216" i="7"/>
  <c r="AD217" i="7"/>
  <c r="AD218" i="7"/>
  <c r="AD219" i="7"/>
  <c r="AD220" i="7"/>
  <c r="AD221" i="7"/>
  <c r="AD222" i="7"/>
  <c r="AD223" i="7"/>
  <c r="AD224" i="7"/>
  <c r="AD225" i="7"/>
  <c r="AD226" i="7"/>
  <c r="AD227" i="7"/>
  <c r="AD228" i="7"/>
  <c r="AD229" i="7"/>
  <c r="AD230" i="7"/>
  <c r="AD231" i="7"/>
  <c r="AD232" i="7"/>
  <c r="AD233" i="7"/>
  <c r="AD234" i="7"/>
  <c r="AD235" i="7"/>
  <c r="AD236" i="7"/>
  <c r="AD237" i="7"/>
  <c r="AD238" i="7"/>
  <c r="AD239" i="7"/>
  <c r="AD240" i="7"/>
  <c r="AD241" i="7"/>
  <c r="AD242" i="7"/>
  <c r="AD243" i="7"/>
  <c r="AD244" i="7"/>
  <c r="AD245" i="7"/>
  <c r="AD246" i="7"/>
  <c r="AD247" i="7"/>
  <c r="AD248" i="7"/>
  <c r="AD249" i="7"/>
  <c r="AD250" i="7"/>
  <c r="AD251" i="7"/>
  <c r="AD252" i="7"/>
  <c r="AD253" i="7"/>
  <c r="AD254" i="7"/>
  <c r="AD255" i="7"/>
  <c r="AD256" i="7"/>
  <c r="AD257" i="7"/>
  <c r="AD258" i="7"/>
  <c r="AD259" i="7"/>
  <c r="AD260" i="7"/>
  <c r="AD261" i="7"/>
  <c r="AD262" i="7"/>
  <c r="AD263" i="7"/>
  <c r="AD264" i="7"/>
  <c r="AD265" i="7"/>
  <c r="AD266" i="7"/>
  <c r="AD267" i="7"/>
  <c r="AD268" i="7"/>
  <c r="AD269" i="7"/>
  <c r="AD270" i="7"/>
  <c r="AD271" i="7"/>
  <c r="AD272" i="7"/>
  <c r="AD273" i="7"/>
  <c r="AD274" i="7"/>
  <c r="AD275" i="7"/>
  <c r="AD276" i="7"/>
  <c r="AD277" i="7"/>
  <c r="AD278" i="7"/>
  <c r="AD279" i="7"/>
  <c r="AD280" i="7"/>
  <c r="AD281" i="7"/>
  <c r="AD282" i="7"/>
  <c r="AD283" i="7"/>
  <c r="AD284" i="7"/>
  <c r="AD285" i="7"/>
  <c r="AD286" i="7"/>
  <c r="AD287" i="7"/>
  <c r="AD288" i="7"/>
  <c r="AD289" i="7"/>
  <c r="AD290" i="7"/>
  <c r="AD291" i="7"/>
  <c r="AD292" i="7"/>
  <c r="AD293" i="7"/>
  <c r="AD294" i="7"/>
  <c r="AD295" i="7"/>
  <c r="AD296" i="7"/>
  <c r="AD297" i="7"/>
  <c r="AD298" i="7"/>
  <c r="AD299" i="7"/>
  <c r="AD300" i="7"/>
  <c r="AD301" i="7"/>
  <c r="AD302" i="7"/>
  <c r="AD303" i="7"/>
  <c r="AD304" i="7"/>
  <c r="AD305" i="7"/>
  <c r="AD306" i="7"/>
  <c r="AD307" i="7"/>
  <c r="AD308" i="7"/>
  <c r="AD309" i="7"/>
  <c r="AD310" i="7"/>
  <c r="AD311" i="7"/>
  <c r="AD312" i="7"/>
  <c r="AD313" i="7"/>
  <c r="AD314" i="7"/>
  <c r="AD315" i="7"/>
  <c r="AD316" i="7"/>
  <c r="AD317" i="7"/>
  <c r="AD318" i="7"/>
  <c r="AD319" i="7"/>
  <c r="AD320" i="7"/>
  <c r="AD321" i="7"/>
  <c r="AD322" i="7"/>
  <c r="AD323" i="7"/>
  <c r="AD324" i="7"/>
  <c r="AD325" i="7"/>
  <c r="AD326" i="7"/>
  <c r="AD327" i="7"/>
  <c r="AD328" i="7"/>
  <c r="AD329" i="7"/>
  <c r="AD330" i="7"/>
  <c r="AD331" i="7"/>
  <c r="AD332" i="7"/>
  <c r="AD333" i="7"/>
  <c r="AD334" i="7"/>
  <c r="AD335" i="7"/>
  <c r="AD336" i="7"/>
  <c r="AD337" i="7"/>
  <c r="AD338" i="7"/>
  <c r="AD339" i="7"/>
  <c r="AD340" i="7"/>
  <c r="AD341" i="7"/>
  <c r="AD342" i="7"/>
  <c r="AD343" i="7"/>
  <c r="AD344" i="7"/>
  <c r="AD345" i="7"/>
  <c r="AD346" i="7"/>
  <c r="AD347" i="7"/>
  <c r="AD348" i="7"/>
  <c r="AD349" i="7"/>
  <c r="AD350" i="7"/>
  <c r="AD351" i="7"/>
  <c r="AD352" i="7"/>
  <c r="AD353" i="7"/>
  <c r="AD354" i="7"/>
  <c r="AD355" i="7"/>
  <c r="AD356" i="7"/>
  <c r="AD357" i="7"/>
  <c r="AD358" i="7"/>
  <c r="AD359" i="7"/>
  <c r="AD360" i="7"/>
  <c r="AD361" i="7"/>
  <c r="AD362" i="7"/>
  <c r="AD363" i="7"/>
  <c r="AD364" i="7"/>
  <c r="AD365" i="7"/>
  <c r="AD366" i="7"/>
  <c r="AD367" i="7"/>
  <c r="AD368" i="7"/>
  <c r="AD369" i="7"/>
  <c r="AD370" i="7"/>
  <c r="AD371" i="7"/>
  <c r="AD372" i="7"/>
  <c r="AD373" i="7"/>
  <c r="AD374" i="7"/>
  <c r="AD375" i="7"/>
  <c r="AD376" i="7"/>
  <c r="AD377" i="7"/>
  <c r="AD378" i="7"/>
  <c r="AD379" i="7"/>
  <c r="AD380" i="7"/>
  <c r="AD381" i="7"/>
  <c r="AD382" i="7"/>
  <c r="AD383" i="7"/>
  <c r="AD384" i="7"/>
  <c r="AD385" i="7"/>
  <c r="AD386" i="7"/>
  <c r="AD387" i="7"/>
  <c r="AD388" i="7"/>
  <c r="AD389" i="7"/>
  <c r="AD390" i="7"/>
  <c r="AD391" i="7"/>
  <c r="AD392" i="7"/>
  <c r="AD393" i="7"/>
  <c r="AD394" i="7"/>
  <c r="AD395" i="7"/>
  <c r="AD396" i="7"/>
  <c r="AD397" i="7"/>
  <c r="AD398" i="7"/>
  <c r="AD399" i="7"/>
  <c r="AD400" i="7"/>
  <c r="AD401" i="7"/>
  <c r="AD402" i="7"/>
  <c r="AD403" i="7"/>
  <c r="AD404" i="7"/>
  <c r="AD405" i="7"/>
  <c r="AD406" i="7"/>
  <c r="AD407" i="7"/>
  <c r="AD408" i="7"/>
  <c r="AD409" i="7"/>
  <c r="AD410" i="7"/>
  <c r="AD411" i="7"/>
  <c r="AD412" i="7"/>
  <c r="AD413" i="7"/>
  <c r="AD414" i="7"/>
  <c r="AD415" i="7"/>
  <c r="AD416" i="7"/>
  <c r="AD417" i="7"/>
  <c r="AD418" i="7"/>
  <c r="AD419" i="7"/>
  <c r="AD420" i="7"/>
  <c r="AD421" i="7"/>
  <c r="AD422" i="7"/>
  <c r="AD423" i="7"/>
  <c r="AD424" i="7"/>
  <c r="AD425" i="7"/>
  <c r="AD426" i="7"/>
  <c r="AD427" i="7"/>
  <c r="AD428" i="7"/>
  <c r="AD429" i="7"/>
  <c r="AD430" i="7"/>
  <c r="AD431" i="7"/>
  <c r="AD432" i="7"/>
  <c r="AD433" i="7"/>
  <c r="AD434" i="7"/>
  <c r="AD435" i="7"/>
  <c r="AD436" i="7"/>
  <c r="AD437" i="7"/>
  <c r="AD438" i="7"/>
  <c r="AD439" i="7"/>
  <c r="AD440" i="7"/>
  <c r="AD441" i="7"/>
  <c r="AD442" i="7"/>
  <c r="AD443" i="7"/>
  <c r="AD444" i="7"/>
  <c r="AD445" i="7"/>
  <c r="AD446" i="7"/>
  <c r="AD447" i="7"/>
  <c r="AD448" i="7"/>
  <c r="AD449" i="7"/>
  <c r="AD450" i="7"/>
  <c r="AD451" i="7"/>
  <c r="AD452" i="7"/>
  <c r="AD453" i="7"/>
  <c r="AD454" i="7"/>
  <c r="AD455" i="7"/>
  <c r="AD456" i="7"/>
  <c r="AD457" i="7"/>
  <c r="AD458" i="7"/>
  <c r="AD459" i="7"/>
  <c r="AD460" i="7"/>
  <c r="AD461" i="7"/>
  <c r="AD462" i="7"/>
  <c r="AD463" i="7"/>
  <c r="AD464" i="7"/>
  <c r="AD465" i="7"/>
  <c r="AD466" i="7"/>
  <c r="AD467" i="7"/>
  <c r="AD468" i="7"/>
  <c r="AD469" i="7"/>
  <c r="AD470" i="7"/>
  <c r="AD471" i="7"/>
  <c r="AD472" i="7"/>
  <c r="AD473" i="7"/>
  <c r="AD474" i="7"/>
  <c r="AD475" i="7"/>
  <c r="AD476" i="7"/>
  <c r="AD477" i="7"/>
  <c r="AD478" i="7"/>
  <c r="AD479" i="7"/>
  <c r="AD480" i="7"/>
  <c r="AD481" i="7"/>
  <c r="AD482" i="7"/>
  <c r="AD483" i="7"/>
  <c r="AD484" i="7"/>
  <c r="AD485" i="7"/>
  <c r="AD486" i="7"/>
  <c r="AD487" i="7"/>
  <c r="AD488" i="7"/>
  <c r="AD489" i="7"/>
  <c r="AD490" i="7"/>
  <c r="AD491" i="7"/>
  <c r="AD492" i="7"/>
  <c r="AD493" i="7"/>
  <c r="AD494" i="7"/>
  <c r="AD495" i="7"/>
  <c r="AD496" i="7"/>
  <c r="AD497" i="7"/>
  <c r="AD498" i="7"/>
  <c r="AD499" i="7"/>
  <c r="AD500" i="7"/>
  <c r="AD501" i="7"/>
  <c r="AD502" i="7"/>
  <c r="AD503" i="7"/>
  <c r="AD504" i="7"/>
  <c r="AD505" i="7"/>
  <c r="AD506" i="7"/>
  <c r="AD507" i="7"/>
  <c r="AD508" i="7"/>
  <c r="AD509" i="7"/>
  <c r="AD510" i="7"/>
  <c r="AD511" i="7"/>
  <c r="AD512" i="7"/>
  <c r="AD513" i="7"/>
  <c r="AD514" i="7"/>
  <c r="AD515" i="7"/>
  <c r="AD516" i="7"/>
  <c r="AD517" i="7"/>
  <c r="AD518" i="7"/>
  <c r="AD519" i="7"/>
  <c r="AD520" i="7"/>
  <c r="AD521" i="7"/>
  <c r="AD522" i="7"/>
  <c r="AD523" i="7"/>
  <c r="AD524" i="7"/>
  <c r="AD525" i="7"/>
  <c r="AD526" i="7"/>
  <c r="AD527" i="7"/>
  <c r="AD528" i="7"/>
  <c r="AD529" i="7"/>
  <c r="AD530" i="7"/>
  <c r="AD531" i="7"/>
  <c r="AD532" i="7"/>
  <c r="AD533" i="7"/>
  <c r="AD534" i="7"/>
  <c r="AD535" i="7"/>
  <c r="AD536" i="7"/>
  <c r="AD537" i="7"/>
  <c r="AD538" i="7"/>
  <c r="AD539" i="7"/>
  <c r="AD540" i="7"/>
  <c r="AD541" i="7"/>
  <c r="AD542" i="7"/>
  <c r="AD543" i="7"/>
  <c r="AD544" i="7"/>
  <c r="AD545" i="7"/>
  <c r="AD546" i="7"/>
  <c r="AD547" i="7"/>
  <c r="AD548" i="7"/>
  <c r="AD549" i="7"/>
  <c r="AD550" i="7"/>
  <c r="AD551" i="7"/>
  <c r="AD552" i="7"/>
  <c r="AD553" i="7"/>
  <c r="AD554" i="7"/>
  <c r="AD555" i="7"/>
  <c r="AD556" i="7"/>
  <c r="AD557" i="7"/>
  <c r="AD558" i="7"/>
  <c r="AD559" i="7"/>
  <c r="AD560" i="7"/>
  <c r="AD561" i="7"/>
  <c r="AD562" i="7"/>
  <c r="AD563" i="7"/>
  <c r="AD564" i="7"/>
  <c r="AD565" i="7"/>
  <c r="AD566" i="7"/>
  <c r="AD567" i="7"/>
  <c r="AD568" i="7"/>
  <c r="AD569" i="7"/>
  <c r="AD570" i="7"/>
  <c r="AD571" i="7"/>
  <c r="AD572" i="7"/>
  <c r="AD573" i="7"/>
  <c r="AD574" i="7"/>
  <c r="AD575" i="7"/>
  <c r="AD576" i="7"/>
  <c r="AD577" i="7"/>
  <c r="AD578" i="7"/>
  <c r="AD579" i="7"/>
  <c r="AD580" i="7"/>
  <c r="AD581" i="7"/>
  <c r="AD582" i="7"/>
  <c r="AD583" i="7"/>
  <c r="AD584" i="7"/>
  <c r="AD585" i="7"/>
  <c r="AD586" i="7"/>
  <c r="AD587" i="7"/>
  <c r="AD588" i="7"/>
  <c r="AD589" i="7"/>
  <c r="AD590" i="7"/>
  <c r="AD591" i="7"/>
  <c r="AD592" i="7"/>
  <c r="AD593" i="7"/>
  <c r="AD594" i="7"/>
  <c r="AD595" i="7"/>
  <c r="AD596" i="7"/>
  <c r="AD597" i="7"/>
  <c r="AD598" i="7"/>
  <c r="AD599" i="7"/>
  <c r="AD600" i="7"/>
  <c r="AD601" i="7"/>
  <c r="AD602" i="7"/>
  <c r="AD603" i="7"/>
  <c r="AD604" i="7"/>
  <c r="AD605" i="7"/>
  <c r="AD606" i="7"/>
  <c r="AD607" i="7"/>
  <c r="AD608" i="7"/>
  <c r="AD609" i="7"/>
  <c r="AD610" i="7"/>
  <c r="AD611" i="7"/>
  <c r="AD612" i="7"/>
  <c r="AD613" i="7"/>
  <c r="AD614" i="7"/>
  <c r="AD615" i="7"/>
  <c r="AD616" i="7"/>
  <c r="AD617" i="7"/>
  <c r="AD618" i="7"/>
  <c r="AD619" i="7"/>
  <c r="AD620" i="7"/>
  <c r="AD621" i="7"/>
  <c r="AD622" i="7"/>
  <c r="AD623" i="7"/>
  <c r="AD624" i="7"/>
  <c r="AD625" i="7"/>
  <c r="AD626" i="7"/>
  <c r="AD627" i="7"/>
  <c r="AD628" i="7"/>
  <c r="AD629" i="7"/>
  <c r="AD630" i="7"/>
  <c r="AD631" i="7"/>
  <c r="AD632" i="7"/>
  <c r="AD633" i="7"/>
  <c r="AD634" i="7"/>
  <c r="AD635" i="7"/>
  <c r="AD636" i="7"/>
  <c r="AD637" i="7"/>
  <c r="AD638" i="7"/>
  <c r="AD639" i="7"/>
  <c r="AD640" i="7"/>
  <c r="AD641" i="7"/>
  <c r="AD642" i="7"/>
  <c r="AD643" i="7"/>
  <c r="AD644" i="7"/>
  <c r="AD645" i="7"/>
  <c r="AD646" i="7"/>
  <c r="AD647" i="7"/>
  <c r="AD648" i="7"/>
  <c r="AD649" i="7"/>
  <c r="AD650" i="7"/>
  <c r="AD651" i="7"/>
  <c r="AD652" i="7"/>
  <c r="AD653" i="7"/>
  <c r="AD654" i="7"/>
  <c r="AD655" i="7"/>
  <c r="AD656" i="7"/>
  <c r="AD657" i="7"/>
  <c r="AD658" i="7"/>
  <c r="AD659" i="7"/>
  <c r="AD660" i="7"/>
  <c r="AD661" i="7"/>
  <c r="AD662" i="7"/>
  <c r="AD663" i="7"/>
  <c r="AD664" i="7"/>
  <c r="AD665" i="7"/>
  <c r="AD666" i="7"/>
  <c r="AD667" i="7"/>
  <c r="AD668" i="7"/>
  <c r="AD669" i="7"/>
  <c r="AD670" i="7"/>
  <c r="AD671" i="7"/>
  <c r="AD672" i="7"/>
  <c r="AD673" i="7"/>
  <c r="AD674" i="7"/>
  <c r="AD675" i="7"/>
  <c r="AD676" i="7"/>
  <c r="AD677" i="7"/>
  <c r="AD678" i="7"/>
  <c r="AD679" i="7"/>
  <c r="AD680" i="7"/>
  <c r="AD681" i="7"/>
  <c r="AD682" i="7"/>
  <c r="AD683" i="7"/>
  <c r="AD684" i="7"/>
  <c r="AD685" i="7"/>
  <c r="AD686" i="7"/>
  <c r="AD687" i="7"/>
  <c r="AD688" i="7"/>
  <c r="AD689" i="7"/>
  <c r="AD690" i="7"/>
  <c r="AD691" i="7"/>
  <c r="AD692" i="7"/>
  <c r="AD693" i="7"/>
  <c r="AD694" i="7"/>
  <c r="AD695" i="7"/>
  <c r="AD696" i="7"/>
  <c r="AD697" i="7"/>
  <c r="AD698" i="7"/>
  <c r="AD699" i="7"/>
  <c r="AD700" i="7"/>
  <c r="AD701" i="7"/>
  <c r="AD702" i="7"/>
  <c r="AD703" i="7"/>
  <c r="AD704" i="7"/>
  <c r="AD705" i="7"/>
  <c r="AD706" i="7"/>
  <c r="AD707" i="7"/>
  <c r="AD708" i="7"/>
  <c r="AD8" i="7"/>
  <c r="D25" i="4" l="1"/>
  <c r="E23" i="4"/>
  <c r="F21" i="4"/>
  <c r="G22" i="4"/>
  <c r="H21" i="4"/>
  <c r="I21" i="4"/>
  <c r="J21" i="4"/>
  <c r="K22" i="4"/>
  <c r="L26" i="4"/>
  <c r="M26" i="4"/>
  <c r="N25" i="4"/>
  <c r="D21" i="4"/>
  <c r="E21" i="4"/>
  <c r="D22" i="4"/>
  <c r="E22" i="4"/>
  <c r="L22" i="4"/>
  <c r="M22" i="4"/>
  <c r="D23" i="4"/>
  <c r="L23" i="4"/>
  <c r="D24" i="4"/>
  <c r="E24" i="4"/>
  <c r="L24" i="4"/>
  <c r="M24" i="4"/>
  <c r="N24" i="4"/>
  <c r="L25" i="4"/>
  <c r="M25" i="4"/>
  <c r="I26" i="4"/>
  <c r="D27" i="4"/>
  <c r="E27" i="4"/>
  <c r="F27" i="4"/>
  <c r="H27" i="4"/>
  <c r="C39" i="4"/>
  <c r="D39" i="4"/>
  <c r="E41" i="4"/>
  <c r="F41" i="4"/>
  <c r="G42" i="4"/>
  <c r="H39" i="4"/>
  <c r="I40" i="4"/>
  <c r="J39" i="4"/>
  <c r="K42" i="4"/>
  <c r="L42" i="4"/>
  <c r="M39" i="4"/>
  <c r="N39" i="4"/>
  <c r="G40" i="4"/>
  <c r="G41" i="4"/>
  <c r="N41" i="4"/>
  <c r="F43" i="4"/>
  <c r="M23" i="4" l="1"/>
  <c r="I41" i="4"/>
  <c r="I44" i="4"/>
  <c r="I45" i="4"/>
  <c r="J44" i="4"/>
  <c r="I42" i="4"/>
  <c r="I39" i="4"/>
  <c r="I27" i="4"/>
  <c r="I25" i="4"/>
  <c r="D44" i="4"/>
  <c r="I24" i="4"/>
  <c r="I22" i="4"/>
  <c r="C24" i="4"/>
  <c r="H40" i="4"/>
  <c r="E43" i="4"/>
  <c r="J42" i="4"/>
  <c r="J26" i="4"/>
  <c r="J24" i="4"/>
  <c r="M41" i="4"/>
  <c r="J22" i="4"/>
  <c r="G44" i="4"/>
  <c r="D43" i="4"/>
  <c r="L41" i="4"/>
  <c r="L39" i="4"/>
  <c r="H44" i="4"/>
  <c r="C43" i="4"/>
  <c r="K41" i="4"/>
  <c r="K39" i="4"/>
  <c r="G27" i="4"/>
  <c r="N23" i="4"/>
  <c r="F22" i="4"/>
  <c r="G45" i="4"/>
  <c r="C44" i="4"/>
  <c r="H42" i="4"/>
  <c r="D41" i="4"/>
  <c r="G39" i="4"/>
  <c r="L44" i="4"/>
  <c r="G43" i="4"/>
  <c r="C41" i="4"/>
  <c r="K44" i="4"/>
  <c r="N22" i="4"/>
  <c r="F45" i="4"/>
  <c r="N43" i="4"/>
  <c r="N40" i="4"/>
  <c r="F40" i="4"/>
  <c r="H26" i="4"/>
  <c r="E45" i="4"/>
  <c r="M43" i="4"/>
  <c r="M40" i="4"/>
  <c r="E40" i="4"/>
  <c r="G26" i="4"/>
  <c r="H25" i="4"/>
  <c r="N21" i="4"/>
  <c r="N45" i="4"/>
  <c r="D45" i="4"/>
  <c r="L43" i="4"/>
  <c r="N42" i="4"/>
  <c r="F42" i="4"/>
  <c r="L40" i="4"/>
  <c r="D40" i="4"/>
  <c r="F39" i="4"/>
  <c r="N27" i="4"/>
  <c r="F26" i="4"/>
  <c r="G25" i="4"/>
  <c r="M21" i="4"/>
  <c r="M45" i="4"/>
  <c r="C45" i="4"/>
  <c r="K43" i="4"/>
  <c r="M42" i="4"/>
  <c r="E42" i="4"/>
  <c r="K40" i="4"/>
  <c r="C40" i="4"/>
  <c r="E39" i="4"/>
  <c r="M27" i="4"/>
  <c r="N26" i="4"/>
  <c r="E26" i="4"/>
  <c r="F25" i="4"/>
  <c r="H24" i="4"/>
  <c r="G23" i="4"/>
  <c r="L21" i="4"/>
  <c r="L45" i="4"/>
  <c r="N44" i="4"/>
  <c r="F44" i="4"/>
  <c r="I43" i="4"/>
  <c r="D42" i="4"/>
  <c r="J40" i="4"/>
  <c r="L27" i="4"/>
  <c r="D26" i="4"/>
  <c r="E25" i="4"/>
  <c r="G24" i="4"/>
  <c r="F23" i="4"/>
  <c r="H22" i="4"/>
  <c r="G21" i="4"/>
  <c r="K45" i="4"/>
  <c r="M44" i="4"/>
  <c r="E44" i="4"/>
  <c r="C42" i="4"/>
  <c r="F24" i="4"/>
  <c r="C26" i="4"/>
  <c r="K24" i="4"/>
  <c r="C22" i="4"/>
  <c r="K27" i="4"/>
  <c r="C27" i="4"/>
  <c r="K25" i="4"/>
  <c r="C25" i="4"/>
  <c r="K23" i="4"/>
  <c r="C23" i="4"/>
  <c r="K21" i="4"/>
  <c r="C21" i="4"/>
  <c r="J27" i="4"/>
  <c r="J25" i="4"/>
  <c r="J23" i="4"/>
  <c r="K26" i="4"/>
  <c r="I23" i="4"/>
  <c r="H23" i="4"/>
  <c r="J45" i="4"/>
  <c r="J43" i="4"/>
  <c r="J41" i="4"/>
  <c r="H45" i="4"/>
  <c r="H43" i="4"/>
  <c r="H41" i="4"/>
  <c r="E57" i="4" l="1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D58" i="4"/>
  <c r="D59" i="4"/>
  <c r="D60" i="4"/>
  <c r="D61" i="4"/>
  <c r="D62" i="4"/>
  <c r="D63" i="4"/>
  <c r="D57" i="4"/>
  <c r="C58" i="4"/>
  <c r="C59" i="4"/>
  <c r="C60" i="4"/>
  <c r="C61" i="4"/>
  <c r="C62" i="4"/>
  <c r="C63" i="4"/>
  <c r="C57" i="4"/>
  <c r="X9" i="7" l="1"/>
  <c r="Y9" i="7"/>
  <c r="X10" i="7"/>
  <c r="Y10" i="7"/>
  <c r="X11" i="7"/>
  <c r="Y11" i="7"/>
  <c r="X12" i="7"/>
  <c r="Y12" i="7"/>
  <c r="X13" i="7"/>
  <c r="Y13" i="7"/>
  <c r="X14" i="7"/>
  <c r="Y14" i="7"/>
  <c r="X15" i="7"/>
  <c r="Y15" i="7"/>
  <c r="X16" i="7"/>
  <c r="Y16" i="7"/>
  <c r="X17" i="7"/>
  <c r="Y17" i="7"/>
  <c r="X18" i="7"/>
  <c r="Y18" i="7"/>
  <c r="X19" i="7"/>
  <c r="Y19" i="7"/>
  <c r="X20" i="7"/>
  <c r="Y20" i="7"/>
  <c r="X21" i="7"/>
  <c r="Y21" i="7"/>
  <c r="X22" i="7"/>
  <c r="Y22" i="7"/>
  <c r="X23" i="7"/>
  <c r="Y23" i="7"/>
  <c r="X24" i="7"/>
  <c r="Y24" i="7"/>
  <c r="X25" i="7"/>
  <c r="Y25" i="7"/>
  <c r="X26" i="7"/>
  <c r="Y26" i="7"/>
  <c r="X27" i="7"/>
  <c r="Y27" i="7"/>
  <c r="X28" i="7"/>
  <c r="Y28" i="7"/>
  <c r="X29" i="7"/>
  <c r="Y29" i="7"/>
  <c r="X30" i="7"/>
  <c r="Y30" i="7"/>
  <c r="X31" i="7"/>
  <c r="Y31" i="7"/>
  <c r="X32" i="7"/>
  <c r="Y32" i="7"/>
  <c r="X33" i="7"/>
  <c r="Y33" i="7"/>
  <c r="X34" i="7"/>
  <c r="Y34" i="7"/>
  <c r="X35" i="7"/>
  <c r="Y35" i="7"/>
  <c r="X36" i="7"/>
  <c r="Y36" i="7"/>
  <c r="X37" i="7"/>
  <c r="Y37" i="7"/>
  <c r="X38" i="7"/>
  <c r="Y38" i="7"/>
  <c r="X39" i="7"/>
  <c r="Y39" i="7"/>
  <c r="X40" i="7"/>
  <c r="Y40" i="7"/>
  <c r="X41" i="7"/>
  <c r="Y41" i="7"/>
  <c r="X42" i="7"/>
  <c r="Y42" i="7"/>
  <c r="X43" i="7"/>
  <c r="Y43" i="7"/>
  <c r="X44" i="7"/>
  <c r="Y44" i="7"/>
  <c r="X45" i="7"/>
  <c r="Y45" i="7"/>
  <c r="X46" i="7"/>
  <c r="Y46" i="7"/>
  <c r="X47" i="7"/>
  <c r="Y47" i="7"/>
  <c r="X48" i="7"/>
  <c r="Y48" i="7"/>
  <c r="X49" i="7"/>
  <c r="Y49" i="7"/>
  <c r="X50" i="7"/>
  <c r="Y50" i="7"/>
  <c r="X51" i="7"/>
  <c r="Y51" i="7"/>
  <c r="X52" i="7"/>
  <c r="Y52" i="7"/>
  <c r="X53" i="7"/>
  <c r="Y53" i="7"/>
  <c r="X54" i="7"/>
  <c r="Y54" i="7"/>
  <c r="X55" i="7"/>
  <c r="Y55" i="7"/>
  <c r="X56" i="7"/>
  <c r="Y56" i="7"/>
  <c r="X57" i="7"/>
  <c r="Y57" i="7"/>
  <c r="X58" i="7"/>
  <c r="Y58" i="7"/>
  <c r="X59" i="7"/>
  <c r="Y59" i="7"/>
  <c r="X60" i="7"/>
  <c r="Y60" i="7"/>
  <c r="X61" i="7"/>
  <c r="Y61" i="7"/>
  <c r="X62" i="7"/>
  <c r="Y62" i="7"/>
  <c r="X63" i="7"/>
  <c r="Y63" i="7"/>
  <c r="X64" i="7"/>
  <c r="Y64" i="7"/>
  <c r="X65" i="7"/>
  <c r="Y65" i="7"/>
  <c r="X66" i="7"/>
  <c r="Y66" i="7"/>
  <c r="X67" i="7"/>
  <c r="Y67" i="7"/>
  <c r="X68" i="7"/>
  <c r="Y68" i="7"/>
  <c r="X69" i="7"/>
  <c r="Y69" i="7"/>
  <c r="X70" i="7"/>
  <c r="Y70" i="7"/>
  <c r="X71" i="7"/>
  <c r="Y71" i="7"/>
  <c r="X72" i="7"/>
  <c r="Y72" i="7"/>
  <c r="X73" i="7"/>
  <c r="Y73" i="7"/>
  <c r="X74" i="7"/>
  <c r="Y74" i="7"/>
  <c r="X75" i="7"/>
  <c r="Y75" i="7"/>
  <c r="X76" i="7"/>
  <c r="Y76" i="7"/>
  <c r="X77" i="7"/>
  <c r="Y77" i="7"/>
  <c r="X78" i="7"/>
  <c r="Y78" i="7"/>
  <c r="X79" i="7"/>
  <c r="Y79" i="7"/>
  <c r="X80" i="7"/>
  <c r="Y80" i="7"/>
  <c r="X81" i="7"/>
  <c r="Y81" i="7"/>
  <c r="X82" i="7"/>
  <c r="Y82" i="7"/>
  <c r="X83" i="7"/>
  <c r="Y83" i="7"/>
  <c r="X84" i="7"/>
  <c r="Y84" i="7"/>
  <c r="X85" i="7"/>
  <c r="Y85" i="7"/>
  <c r="X86" i="7"/>
  <c r="Y86" i="7"/>
  <c r="X87" i="7"/>
  <c r="Y87" i="7"/>
  <c r="X88" i="7"/>
  <c r="Y88" i="7"/>
  <c r="X89" i="7"/>
  <c r="Y89" i="7"/>
  <c r="X90" i="7"/>
  <c r="Y90" i="7"/>
  <c r="X91" i="7"/>
  <c r="Y91" i="7"/>
  <c r="X92" i="7"/>
  <c r="Y92" i="7"/>
  <c r="X93" i="7"/>
  <c r="Y93" i="7"/>
  <c r="X94" i="7"/>
  <c r="Y94" i="7"/>
  <c r="X95" i="7"/>
  <c r="Y95" i="7"/>
  <c r="X96" i="7"/>
  <c r="Y96" i="7"/>
  <c r="X97" i="7"/>
  <c r="Y97" i="7"/>
  <c r="X98" i="7"/>
  <c r="Y98" i="7"/>
  <c r="X99" i="7"/>
  <c r="Y99" i="7"/>
  <c r="X100" i="7"/>
  <c r="Y100" i="7"/>
  <c r="X101" i="7"/>
  <c r="Y101" i="7"/>
  <c r="X102" i="7"/>
  <c r="Y102" i="7"/>
  <c r="X103" i="7"/>
  <c r="Y103" i="7"/>
  <c r="X104" i="7"/>
  <c r="Y104" i="7"/>
  <c r="X105" i="7"/>
  <c r="Y105" i="7"/>
  <c r="X106" i="7"/>
  <c r="Y106" i="7"/>
  <c r="X107" i="7"/>
  <c r="Y107" i="7"/>
  <c r="X108" i="7"/>
  <c r="Y108" i="7"/>
  <c r="X109" i="7"/>
  <c r="Y109" i="7"/>
  <c r="X110" i="7"/>
  <c r="Y110" i="7"/>
  <c r="X111" i="7"/>
  <c r="Y111" i="7"/>
  <c r="X112" i="7"/>
  <c r="Y112" i="7"/>
  <c r="X113" i="7"/>
  <c r="Y113" i="7"/>
  <c r="X114" i="7"/>
  <c r="Y114" i="7"/>
  <c r="X115" i="7"/>
  <c r="Y115" i="7"/>
  <c r="X116" i="7"/>
  <c r="Y116" i="7"/>
  <c r="X117" i="7"/>
  <c r="Y117" i="7"/>
  <c r="X118" i="7"/>
  <c r="Y118" i="7"/>
  <c r="X119" i="7"/>
  <c r="Y119" i="7"/>
  <c r="X120" i="7"/>
  <c r="Y120" i="7"/>
  <c r="X121" i="7"/>
  <c r="Y121" i="7"/>
  <c r="X122" i="7"/>
  <c r="Y122" i="7"/>
  <c r="X123" i="7"/>
  <c r="Y123" i="7"/>
  <c r="X124" i="7"/>
  <c r="Y124" i="7"/>
  <c r="X125" i="7"/>
  <c r="Y125" i="7"/>
  <c r="X126" i="7"/>
  <c r="Y126" i="7"/>
  <c r="X127" i="7"/>
  <c r="Y127" i="7"/>
  <c r="X128" i="7"/>
  <c r="Y128" i="7"/>
  <c r="X129" i="7"/>
  <c r="Y129" i="7"/>
  <c r="X130" i="7"/>
  <c r="Y130" i="7"/>
  <c r="X131" i="7"/>
  <c r="Y131" i="7"/>
  <c r="X132" i="7"/>
  <c r="Y132" i="7"/>
  <c r="X133" i="7"/>
  <c r="Y133" i="7"/>
  <c r="X134" i="7"/>
  <c r="Y134" i="7"/>
  <c r="X135" i="7"/>
  <c r="Y135" i="7"/>
  <c r="X136" i="7"/>
  <c r="Y136" i="7"/>
  <c r="X137" i="7"/>
  <c r="Y137" i="7"/>
  <c r="X138" i="7"/>
  <c r="Y138" i="7"/>
  <c r="X139" i="7"/>
  <c r="Y139" i="7"/>
  <c r="X140" i="7"/>
  <c r="Y140" i="7"/>
  <c r="X141" i="7"/>
  <c r="Y141" i="7"/>
  <c r="X142" i="7"/>
  <c r="Y142" i="7"/>
  <c r="X143" i="7"/>
  <c r="Y143" i="7"/>
  <c r="X144" i="7"/>
  <c r="Y144" i="7"/>
  <c r="X145" i="7"/>
  <c r="Y145" i="7"/>
  <c r="X146" i="7"/>
  <c r="Y146" i="7"/>
  <c r="X147" i="7"/>
  <c r="Y147" i="7"/>
  <c r="X148" i="7"/>
  <c r="Y148" i="7"/>
  <c r="X149" i="7"/>
  <c r="Y149" i="7"/>
  <c r="X150" i="7"/>
  <c r="Y150" i="7"/>
  <c r="X151" i="7"/>
  <c r="Y151" i="7"/>
  <c r="X152" i="7"/>
  <c r="Y152" i="7"/>
  <c r="X153" i="7"/>
  <c r="Y153" i="7"/>
  <c r="X154" i="7"/>
  <c r="Y154" i="7"/>
  <c r="X155" i="7"/>
  <c r="Y155" i="7"/>
  <c r="X156" i="7"/>
  <c r="Y156" i="7"/>
  <c r="X157" i="7"/>
  <c r="Y157" i="7"/>
  <c r="X158" i="7"/>
  <c r="Y158" i="7"/>
  <c r="X159" i="7"/>
  <c r="Y159" i="7"/>
  <c r="X160" i="7"/>
  <c r="Y160" i="7"/>
  <c r="X161" i="7"/>
  <c r="Y161" i="7"/>
  <c r="X162" i="7"/>
  <c r="Y162" i="7"/>
  <c r="X163" i="7"/>
  <c r="Y163" i="7"/>
  <c r="X164" i="7"/>
  <c r="Y164" i="7"/>
  <c r="X165" i="7"/>
  <c r="Y165" i="7"/>
  <c r="X166" i="7"/>
  <c r="Y166" i="7"/>
  <c r="X167" i="7"/>
  <c r="Y167" i="7"/>
  <c r="X168" i="7"/>
  <c r="Y168" i="7"/>
  <c r="X169" i="7"/>
  <c r="Y169" i="7"/>
  <c r="X170" i="7"/>
  <c r="Y170" i="7"/>
  <c r="X171" i="7"/>
  <c r="Y171" i="7"/>
  <c r="X172" i="7"/>
  <c r="Y172" i="7"/>
  <c r="X173" i="7"/>
  <c r="Y173" i="7"/>
  <c r="X174" i="7"/>
  <c r="Y174" i="7"/>
  <c r="X175" i="7"/>
  <c r="Y175" i="7"/>
  <c r="X176" i="7"/>
  <c r="Y176" i="7"/>
  <c r="X177" i="7"/>
  <c r="Y177" i="7"/>
  <c r="X178" i="7"/>
  <c r="Y178" i="7"/>
  <c r="X179" i="7"/>
  <c r="Y179" i="7"/>
  <c r="X180" i="7"/>
  <c r="Y180" i="7"/>
  <c r="X181" i="7"/>
  <c r="Y181" i="7"/>
  <c r="X182" i="7"/>
  <c r="Y182" i="7"/>
  <c r="X183" i="7"/>
  <c r="Y183" i="7"/>
  <c r="X184" i="7"/>
  <c r="Y184" i="7"/>
  <c r="X185" i="7"/>
  <c r="Y185" i="7"/>
  <c r="X186" i="7"/>
  <c r="Y186" i="7"/>
  <c r="X187" i="7"/>
  <c r="Y187" i="7"/>
  <c r="X188" i="7"/>
  <c r="Y188" i="7"/>
  <c r="X189" i="7"/>
  <c r="Y189" i="7"/>
  <c r="X190" i="7"/>
  <c r="Y190" i="7"/>
  <c r="X191" i="7"/>
  <c r="Y191" i="7"/>
  <c r="X192" i="7"/>
  <c r="Y192" i="7"/>
  <c r="X193" i="7"/>
  <c r="Y193" i="7"/>
  <c r="X194" i="7"/>
  <c r="Y194" i="7"/>
  <c r="X195" i="7"/>
  <c r="Y195" i="7"/>
  <c r="X196" i="7"/>
  <c r="Y196" i="7"/>
  <c r="X197" i="7"/>
  <c r="Y197" i="7"/>
  <c r="X198" i="7"/>
  <c r="Y198" i="7"/>
  <c r="X199" i="7"/>
  <c r="Y199" i="7"/>
  <c r="X200" i="7"/>
  <c r="Y200" i="7"/>
  <c r="X201" i="7"/>
  <c r="Y201" i="7"/>
  <c r="X202" i="7"/>
  <c r="Y202" i="7"/>
  <c r="X203" i="7"/>
  <c r="Y203" i="7"/>
  <c r="X204" i="7"/>
  <c r="Y204" i="7"/>
  <c r="X205" i="7"/>
  <c r="Y205" i="7"/>
  <c r="X206" i="7"/>
  <c r="Y206" i="7"/>
  <c r="X207" i="7"/>
  <c r="Y207" i="7"/>
  <c r="X208" i="7"/>
  <c r="Y208" i="7"/>
  <c r="X209" i="7"/>
  <c r="Y209" i="7"/>
  <c r="X210" i="7"/>
  <c r="Y210" i="7"/>
  <c r="X211" i="7"/>
  <c r="Y211" i="7"/>
  <c r="X212" i="7"/>
  <c r="Y212" i="7"/>
  <c r="X213" i="7"/>
  <c r="Y213" i="7"/>
  <c r="X214" i="7"/>
  <c r="Y214" i="7"/>
  <c r="X215" i="7"/>
  <c r="Y215" i="7"/>
  <c r="X216" i="7"/>
  <c r="Y216" i="7"/>
  <c r="X217" i="7"/>
  <c r="Y217" i="7"/>
  <c r="X218" i="7"/>
  <c r="Y218" i="7"/>
  <c r="X219" i="7"/>
  <c r="Y219" i="7"/>
  <c r="X220" i="7"/>
  <c r="Y220" i="7"/>
  <c r="X221" i="7"/>
  <c r="Y221" i="7"/>
  <c r="X222" i="7"/>
  <c r="Y222" i="7"/>
  <c r="X223" i="7"/>
  <c r="Y223" i="7"/>
  <c r="X224" i="7"/>
  <c r="Y224" i="7"/>
  <c r="X225" i="7"/>
  <c r="Y225" i="7"/>
  <c r="X226" i="7"/>
  <c r="Y226" i="7"/>
  <c r="X227" i="7"/>
  <c r="Y227" i="7"/>
  <c r="X228" i="7"/>
  <c r="Y228" i="7"/>
  <c r="X229" i="7"/>
  <c r="Y229" i="7"/>
  <c r="X230" i="7"/>
  <c r="Y230" i="7"/>
  <c r="X231" i="7"/>
  <c r="Y231" i="7"/>
  <c r="X232" i="7"/>
  <c r="Y232" i="7"/>
  <c r="X233" i="7"/>
  <c r="Y233" i="7"/>
  <c r="X234" i="7"/>
  <c r="Y234" i="7"/>
  <c r="X235" i="7"/>
  <c r="Y235" i="7"/>
  <c r="X236" i="7"/>
  <c r="Y236" i="7"/>
  <c r="X237" i="7"/>
  <c r="Y237" i="7"/>
  <c r="X238" i="7"/>
  <c r="Y238" i="7"/>
  <c r="X239" i="7"/>
  <c r="Y239" i="7"/>
  <c r="X240" i="7"/>
  <c r="Y240" i="7"/>
  <c r="X241" i="7"/>
  <c r="Y241" i="7"/>
  <c r="X242" i="7"/>
  <c r="Y242" i="7"/>
  <c r="X243" i="7"/>
  <c r="Y243" i="7"/>
  <c r="X244" i="7"/>
  <c r="Y244" i="7"/>
  <c r="X245" i="7"/>
  <c r="Y245" i="7"/>
  <c r="X246" i="7"/>
  <c r="Y246" i="7"/>
  <c r="X247" i="7"/>
  <c r="Y247" i="7"/>
  <c r="X248" i="7"/>
  <c r="Y248" i="7"/>
  <c r="X249" i="7"/>
  <c r="Y249" i="7"/>
  <c r="X250" i="7"/>
  <c r="Y250" i="7"/>
  <c r="X251" i="7"/>
  <c r="Y251" i="7"/>
  <c r="X252" i="7"/>
  <c r="Y252" i="7"/>
  <c r="X253" i="7"/>
  <c r="Y253" i="7"/>
  <c r="X254" i="7"/>
  <c r="Y254" i="7"/>
  <c r="X255" i="7"/>
  <c r="Y255" i="7"/>
  <c r="X256" i="7"/>
  <c r="Y256" i="7"/>
  <c r="X257" i="7"/>
  <c r="Y257" i="7"/>
  <c r="X258" i="7"/>
  <c r="Y258" i="7"/>
  <c r="X259" i="7"/>
  <c r="Y259" i="7"/>
  <c r="X260" i="7"/>
  <c r="Y260" i="7"/>
  <c r="X261" i="7"/>
  <c r="Y261" i="7"/>
  <c r="X262" i="7"/>
  <c r="Y262" i="7"/>
  <c r="X263" i="7"/>
  <c r="Y263" i="7"/>
  <c r="X264" i="7"/>
  <c r="Y264" i="7"/>
  <c r="X265" i="7"/>
  <c r="Y265" i="7"/>
  <c r="X266" i="7"/>
  <c r="Y266" i="7"/>
  <c r="X267" i="7"/>
  <c r="Y267" i="7"/>
  <c r="X268" i="7"/>
  <c r="Y268" i="7"/>
  <c r="X269" i="7"/>
  <c r="Y269" i="7"/>
  <c r="X270" i="7"/>
  <c r="Y270" i="7"/>
  <c r="X271" i="7"/>
  <c r="Y271" i="7"/>
  <c r="X272" i="7"/>
  <c r="Y272" i="7"/>
  <c r="X273" i="7"/>
  <c r="Y273" i="7"/>
  <c r="X274" i="7"/>
  <c r="Y274" i="7"/>
  <c r="X275" i="7"/>
  <c r="Y275" i="7"/>
  <c r="X276" i="7"/>
  <c r="Y276" i="7"/>
  <c r="X277" i="7"/>
  <c r="Y277" i="7"/>
  <c r="X278" i="7"/>
  <c r="Y278" i="7"/>
  <c r="X279" i="7"/>
  <c r="Y279" i="7"/>
  <c r="X280" i="7"/>
  <c r="Y280" i="7"/>
  <c r="X281" i="7"/>
  <c r="Y281" i="7"/>
  <c r="X282" i="7"/>
  <c r="Y282" i="7"/>
  <c r="X283" i="7"/>
  <c r="Y283" i="7"/>
  <c r="X284" i="7"/>
  <c r="Y284" i="7"/>
  <c r="X285" i="7"/>
  <c r="Y285" i="7"/>
  <c r="X286" i="7"/>
  <c r="Y286" i="7"/>
  <c r="X287" i="7"/>
  <c r="Y287" i="7"/>
  <c r="X288" i="7"/>
  <c r="Y288" i="7"/>
  <c r="X289" i="7"/>
  <c r="Y289" i="7"/>
  <c r="X290" i="7"/>
  <c r="Y290" i="7"/>
  <c r="X291" i="7"/>
  <c r="Y291" i="7"/>
  <c r="X292" i="7"/>
  <c r="Y292" i="7"/>
  <c r="X293" i="7"/>
  <c r="Y293" i="7"/>
  <c r="X294" i="7"/>
  <c r="Y294" i="7"/>
  <c r="X295" i="7"/>
  <c r="Y295" i="7"/>
  <c r="X296" i="7"/>
  <c r="Y296" i="7"/>
  <c r="X297" i="7"/>
  <c r="Y297" i="7"/>
  <c r="X298" i="7"/>
  <c r="Y298" i="7"/>
  <c r="X299" i="7"/>
  <c r="Y299" i="7"/>
  <c r="X300" i="7"/>
  <c r="Y300" i="7"/>
  <c r="X301" i="7"/>
  <c r="Y301" i="7"/>
  <c r="X302" i="7"/>
  <c r="Y302" i="7"/>
  <c r="X303" i="7"/>
  <c r="Y303" i="7"/>
  <c r="X304" i="7"/>
  <c r="Y304" i="7"/>
  <c r="X305" i="7"/>
  <c r="Y305" i="7"/>
  <c r="X306" i="7"/>
  <c r="Y306" i="7"/>
  <c r="X307" i="7"/>
  <c r="Y307" i="7"/>
  <c r="X308" i="7"/>
  <c r="Y308" i="7"/>
  <c r="X309" i="7"/>
  <c r="Y309" i="7"/>
  <c r="X310" i="7"/>
  <c r="Y310" i="7"/>
  <c r="X311" i="7"/>
  <c r="Y311" i="7"/>
  <c r="X312" i="7"/>
  <c r="Y312" i="7"/>
  <c r="X313" i="7"/>
  <c r="Y313" i="7"/>
  <c r="X314" i="7"/>
  <c r="Y314" i="7"/>
  <c r="X315" i="7"/>
  <c r="Y315" i="7"/>
  <c r="X316" i="7"/>
  <c r="Y316" i="7"/>
  <c r="X317" i="7"/>
  <c r="Y317" i="7"/>
  <c r="X318" i="7"/>
  <c r="Y318" i="7"/>
  <c r="X319" i="7"/>
  <c r="Y319" i="7"/>
  <c r="X320" i="7"/>
  <c r="Y320" i="7"/>
  <c r="X321" i="7"/>
  <c r="Y321" i="7"/>
  <c r="X322" i="7"/>
  <c r="Y322" i="7"/>
  <c r="X323" i="7"/>
  <c r="Y323" i="7"/>
  <c r="X324" i="7"/>
  <c r="Y324" i="7"/>
  <c r="X325" i="7"/>
  <c r="Y325" i="7"/>
  <c r="X326" i="7"/>
  <c r="Y326" i="7"/>
  <c r="X327" i="7"/>
  <c r="Y327" i="7"/>
  <c r="X328" i="7"/>
  <c r="Y328" i="7"/>
  <c r="X329" i="7"/>
  <c r="Y329" i="7"/>
  <c r="X330" i="7"/>
  <c r="Y330" i="7"/>
  <c r="X331" i="7"/>
  <c r="Y331" i="7"/>
  <c r="X332" i="7"/>
  <c r="Y332" i="7"/>
  <c r="X333" i="7"/>
  <c r="Y333" i="7"/>
  <c r="X334" i="7"/>
  <c r="Y334" i="7"/>
  <c r="X335" i="7"/>
  <c r="Y335" i="7"/>
  <c r="X336" i="7"/>
  <c r="Y336" i="7"/>
  <c r="X337" i="7"/>
  <c r="Y337" i="7"/>
  <c r="X338" i="7"/>
  <c r="Y338" i="7"/>
  <c r="X339" i="7"/>
  <c r="Y339" i="7"/>
  <c r="X340" i="7"/>
  <c r="Y340" i="7"/>
  <c r="X341" i="7"/>
  <c r="Y341" i="7"/>
  <c r="X342" i="7"/>
  <c r="Y342" i="7"/>
  <c r="X343" i="7"/>
  <c r="Y343" i="7"/>
  <c r="X344" i="7"/>
  <c r="Y344" i="7"/>
  <c r="X345" i="7"/>
  <c r="Y345" i="7"/>
  <c r="X346" i="7"/>
  <c r="Y346" i="7"/>
  <c r="X347" i="7"/>
  <c r="Y347" i="7"/>
  <c r="X348" i="7"/>
  <c r="Y348" i="7"/>
  <c r="X349" i="7"/>
  <c r="Y349" i="7"/>
  <c r="X350" i="7"/>
  <c r="Y350" i="7"/>
  <c r="X351" i="7"/>
  <c r="Y351" i="7"/>
  <c r="X352" i="7"/>
  <c r="Y352" i="7"/>
  <c r="X353" i="7"/>
  <c r="Y353" i="7"/>
  <c r="X354" i="7"/>
  <c r="Y354" i="7"/>
  <c r="X355" i="7"/>
  <c r="Y355" i="7"/>
  <c r="X356" i="7"/>
  <c r="Y356" i="7"/>
  <c r="X357" i="7"/>
  <c r="Y357" i="7"/>
  <c r="X358" i="7"/>
  <c r="Y358" i="7"/>
  <c r="X359" i="7"/>
  <c r="Y359" i="7"/>
  <c r="X360" i="7"/>
  <c r="Y360" i="7"/>
  <c r="X361" i="7"/>
  <c r="Y361" i="7"/>
  <c r="X362" i="7"/>
  <c r="Y362" i="7"/>
  <c r="X363" i="7"/>
  <c r="Y363" i="7"/>
  <c r="X364" i="7"/>
  <c r="Y364" i="7"/>
  <c r="X365" i="7"/>
  <c r="Y365" i="7"/>
  <c r="X366" i="7"/>
  <c r="Y366" i="7"/>
  <c r="X367" i="7"/>
  <c r="Y367" i="7"/>
  <c r="X368" i="7"/>
  <c r="Y368" i="7"/>
  <c r="X369" i="7"/>
  <c r="Y369" i="7"/>
  <c r="X370" i="7"/>
  <c r="Y370" i="7"/>
  <c r="X371" i="7"/>
  <c r="Y371" i="7"/>
  <c r="X372" i="7"/>
  <c r="Y372" i="7"/>
  <c r="X373" i="7"/>
  <c r="Y373" i="7"/>
  <c r="X374" i="7"/>
  <c r="Y374" i="7"/>
  <c r="X375" i="7"/>
  <c r="Y375" i="7"/>
  <c r="X376" i="7"/>
  <c r="Y376" i="7"/>
  <c r="X377" i="7"/>
  <c r="Y377" i="7"/>
  <c r="X378" i="7"/>
  <c r="Y378" i="7"/>
  <c r="X379" i="7"/>
  <c r="Y379" i="7"/>
  <c r="X380" i="7"/>
  <c r="Y380" i="7"/>
  <c r="X381" i="7"/>
  <c r="Y381" i="7"/>
  <c r="X382" i="7"/>
  <c r="Y382" i="7"/>
  <c r="X383" i="7"/>
  <c r="Y383" i="7"/>
  <c r="X384" i="7"/>
  <c r="Y384" i="7"/>
  <c r="X385" i="7"/>
  <c r="Y385" i="7"/>
  <c r="X386" i="7"/>
  <c r="Y386" i="7"/>
  <c r="X387" i="7"/>
  <c r="Y387" i="7"/>
  <c r="X388" i="7"/>
  <c r="Y388" i="7"/>
  <c r="X389" i="7"/>
  <c r="Y389" i="7"/>
  <c r="X390" i="7"/>
  <c r="Y390" i="7"/>
  <c r="X391" i="7"/>
  <c r="Y391" i="7"/>
  <c r="X392" i="7"/>
  <c r="Y392" i="7"/>
  <c r="X393" i="7"/>
  <c r="Y393" i="7"/>
  <c r="X394" i="7"/>
  <c r="Y394" i="7"/>
  <c r="X395" i="7"/>
  <c r="Y395" i="7"/>
  <c r="X396" i="7"/>
  <c r="Y396" i="7"/>
  <c r="X397" i="7"/>
  <c r="Y397" i="7"/>
  <c r="X398" i="7"/>
  <c r="Y398" i="7"/>
  <c r="X399" i="7"/>
  <c r="Y399" i="7"/>
  <c r="X400" i="7"/>
  <c r="Y400" i="7"/>
  <c r="X401" i="7"/>
  <c r="Y401" i="7"/>
  <c r="X402" i="7"/>
  <c r="Y402" i="7"/>
  <c r="X403" i="7"/>
  <c r="Y403" i="7"/>
  <c r="X404" i="7"/>
  <c r="Y404" i="7"/>
  <c r="X405" i="7"/>
  <c r="Y405" i="7"/>
  <c r="X406" i="7"/>
  <c r="Y406" i="7"/>
  <c r="X407" i="7"/>
  <c r="Y407" i="7"/>
  <c r="X408" i="7"/>
  <c r="Y408" i="7"/>
  <c r="X409" i="7"/>
  <c r="Y409" i="7"/>
  <c r="X410" i="7"/>
  <c r="Y410" i="7"/>
  <c r="X411" i="7"/>
  <c r="Y411" i="7"/>
  <c r="X412" i="7"/>
  <c r="Y412" i="7"/>
  <c r="X413" i="7"/>
  <c r="Y413" i="7"/>
  <c r="X414" i="7"/>
  <c r="Y414" i="7"/>
  <c r="X415" i="7"/>
  <c r="Y415" i="7"/>
  <c r="X416" i="7"/>
  <c r="Y416" i="7"/>
  <c r="X417" i="7"/>
  <c r="Y417" i="7"/>
  <c r="X418" i="7"/>
  <c r="Y418" i="7"/>
  <c r="X419" i="7"/>
  <c r="Y419" i="7"/>
  <c r="X420" i="7"/>
  <c r="Y420" i="7"/>
  <c r="X421" i="7"/>
  <c r="Y421" i="7"/>
  <c r="X422" i="7"/>
  <c r="Y422" i="7"/>
  <c r="X423" i="7"/>
  <c r="Y423" i="7"/>
  <c r="X424" i="7"/>
  <c r="Y424" i="7"/>
  <c r="X425" i="7"/>
  <c r="Y425" i="7"/>
  <c r="X426" i="7"/>
  <c r="Y426" i="7"/>
  <c r="X427" i="7"/>
  <c r="Y427" i="7"/>
  <c r="X428" i="7"/>
  <c r="Y428" i="7"/>
  <c r="X429" i="7"/>
  <c r="Y429" i="7"/>
  <c r="X430" i="7"/>
  <c r="Y430" i="7"/>
  <c r="X431" i="7"/>
  <c r="Y431" i="7"/>
  <c r="X432" i="7"/>
  <c r="Y432" i="7"/>
  <c r="X433" i="7"/>
  <c r="Y433" i="7"/>
  <c r="X434" i="7"/>
  <c r="Y434" i="7"/>
  <c r="X435" i="7"/>
  <c r="Y435" i="7"/>
  <c r="X436" i="7"/>
  <c r="Y436" i="7"/>
  <c r="X437" i="7"/>
  <c r="Y437" i="7"/>
  <c r="X438" i="7"/>
  <c r="Y438" i="7"/>
  <c r="X439" i="7"/>
  <c r="Y439" i="7"/>
  <c r="X440" i="7"/>
  <c r="Y440" i="7"/>
  <c r="X441" i="7"/>
  <c r="Y441" i="7"/>
  <c r="X442" i="7"/>
  <c r="Y442" i="7"/>
  <c r="X443" i="7"/>
  <c r="Y443" i="7"/>
  <c r="X444" i="7"/>
  <c r="Y444" i="7"/>
  <c r="X445" i="7"/>
  <c r="Y445" i="7"/>
  <c r="X446" i="7"/>
  <c r="Y446" i="7"/>
  <c r="X447" i="7"/>
  <c r="Y447" i="7"/>
  <c r="X448" i="7"/>
  <c r="Y448" i="7"/>
  <c r="X449" i="7"/>
  <c r="Y449" i="7"/>
  <c r="X450" i="7"/>
  <c r="Y450" i="7"/>
  <c r="X451" i="7"/>
  <c r="Y451" i="7"/>
  <c r="X452" i="7"/>
  <c r="Y452" i="7"/>
  <c r="X453" i="7"/>
  <c r="Y453" i="7"/>
  <c r="X454" i="7"/>
  <c r="Y454" i="7"/>
  <c r="X455" i="7"/>
  <c r="Y455" i="7"/>
  <c r="X456" i="7"/>
  <c r="Y456" i="7"/>
  <c r="X457" i="7"/>
  <c r="Y457" i="7"/>
  <c r="X458" i="7"/>
  <c r="Y458" i="7"/>
  <c r="X459" i="7"/>
  <c r="Y459" i="7"/>
  <c r="X460" i="7"/>
  <c r="Y460" i="7"/>
  <c r="X461" i="7"/>
  <c r="Y461" i="7"/>
  <c r="X462" i="7"/>
  <c r="Y462" i="7"/>
  <c r="X463" i="7"/>
  <c r="Y463" i="7"/>
  <c r="X464" i="7"/>
  <c r="Y464" i="7"/>
  <c r="X465" i="7"/>
  <c r="Y465" i="7"/>
  <c r="X466" i="7"/>
  <c r="Y466" i="7"/>
  <c r="X467" i="7"/>
  <c r="Y467" i="7"/>
  <c r="X468" i="7"/>
  <c r="Y468" i="7"/>
  <c r="X469" i="7"/>
  <c r="Y469" i="7"/>
  <c r="X470" i="7"/>
  <c r="Y470" i="7"/>
  <c r="X471" i="7"/>
  <c r="Y471" i="7"/>
  <c r="X472" i="7"/>
  <c r="Y472" i="7"/>
  <c r="X473" i="7"/>
  <c r="Y473" i="7"/>
  <c r="X474" i="7"/>
  <c r="Y474" i="7"/>
  <c r="X475" i="7"/>
  <c r="Y475" i="7"/>
  <c r="X476" i="7"/>
  <c r="Y476" i="7"/>
  <c r="X477" i="7"/>
  <c r="Y477" i="7"/>
  <c r="X478" i="7"/>
  <c r="Y478" i="7"/>
  <c r="X479" i="7"/>
  <c r="Y479" i="7"/>
  <c r="X480" i="7"/>
  <c r="Y480" i="7"/>
  <c r="X481" i="7"/>
  <c r="Y481" i="7"/>
  <c r="X482" i="7"/>
  <c r="Y482" i="7"/>
  <c r="X483" i="7"/>
  <c r="Y483" i="7"/>
  <c r="X484" i="7"/>
  <c r="Y484" i="7"/>
  <c r="X485" i="7"/>
  <c r="Y485" i="7"/>
  <c r="X486" i="7"/>
  <c r="Y486" i="7"/>
  <c r="X487" i="7"/>
  <c r="Y487" i="7"/>
  <c r="X488" i="7"/>
  <c r="Y488" i="7"/>
  <c r="X489" i="7"/>
  <c r="Y489" i="7"/>
  <c r="X490" i="7"/>
  <c r="Y490" i="7"/>
  <c r="X491" i="7"/>
  <c r="Y491" i="7"/>
  <c r="X492" i="7"/>
  <c r="Y492" i="7"/>
  <c r="X493" i="7"/>
  <c r="Y493" i="7"/>
  <c r="X494" i="7"/>
  <c r="Y494" i="7"/>
  <c r="X495" i="7"/>
  <c r="Y495" i="7"/>
  <c r="X496" i="7"/>
  <c r="Y496" i="7"/>
  <c r="X497" i="7"/>
  <c r="Y497" i="7"/>
  <c r="X498" i="7"/>
  <c r="Y498" i="7"/>
  <c r="X499" i="7"/>
  <c r="Y499" i="7"/>
  <c r="X500" i="7"/>
  <c r="Y500" i="7"/>
  <c r="X501" i="7"/>
  <c r="Y501" i="7"/>
  <c r="X502" i="7"/>
  <c r="Y502" i="7"/>
  <c r="X503" i="7"/>
  <c r="Y503" i="7"/>
  <c r="X504" i="7"/>
  <c r="Y504" i="7"/>
  <c r="X505" i="7"/>
  <c r="Y505" i="7"/>
  <c r="X506" i="7"/>
  <c r="Y506" i="7"/>
  <c r="X507" i="7"/>
  <c r="Y507" i="7"/>
  <c r="X508" i="7"/>
  <c r="Y508" i="7"/>
  <c r="X509" i="7"/>
  <c r="Y509" i="7"/>
  <c r="X510" i="7"/>
  <c r="Y510" i="7"/>
  <c r="X511" i="7"/>
  <c r="Y511" i="7"/>
  <c r="X512" i="7"/>
  <c r="Y512" i="7"/>
  <c r="X513" i="7"/>
  <c r="Y513" i="7"/>
  <c r="X514" i="7"/>
  <c r="Y514" i="7"/>
  <c r="X515" i="7"/>
  <c r="Y515" i="7"/>
  <c r="X516" i="7"/>
  <c r="Y516" i="7"/>
  <c r="X517" i="7"/>
  <c r="Y517" i="7"/>
  <c r="X518" i="7"/>
  <c r="Y518" i="7"/>
  <c r="X519" i="7"/>
  <c r="Y519" i="7"/>
  <c r="X520" i="7"/>
  <c r="Y520" i="7"/>
  <c r="X521" i="7"/>
  <c r="Y521" i="7"/>
  <c r="X522" i="7"/>
  <c r="Y522" i="7"/>
  <c r="X523" i="7"/>
  <c r="Y523" i="7"/>
  <c r="X524" i="7"/>
  <c r="Y524" i="7"/>
  <c r="X525" i="7"/>
  <c r="Y525" i="7"/>
  <c r="X526" i="7"/>
  <c r="Y526" i="7"/>
  <c r="X527" i="7"/>
  <c r="Y527" i="7"/>
  <c r="X528" i="7"/>
  <c r="Y528" i="7"/>
  <c r="X529" i="7"/>
  <c r="Y529" i="7"/>
  <c r="X530" i="7"/>
  <c r="Y530" i="7"/>
  <c r="X531" i="7"/>
  <c r="Y531" i="7"/>
  <c r="X532" i="7"/>
  <c r="Y532" i="7"/>
  <c r="X533" i="7"/>
  <c r="Y533" i="7"/>
  <c r="X534" i="7"/>
  <c r="Y534" i="7"/>
  <c r="X535" i="7"/>
  <c r="Y535" i="7"/>
  <c r="X536" i="7"/>
  <c r="Y536" i="7"/>
  <c r="X537" i="7"/>
  <c r="Y537" i="7"/>
  <c r="X538" i="7"/>
  <c r="Y538" i="7"/>
  <c r="X539" i="7"/>
  <c r="Y539" i="7"/>
  <c r="X540" i="7"/>
  <c r="Y540" i="7"/>
  <c r="X541" i="7"/>
  <c r="Y541" i="7"/>
  <c r="X542" i="7"/>
  <c r="Y542" i="7"/>
  <c r="X543" i="7"/>
  <c r="Y543" i="7"/>
  <c r="X544" i="7"/>
  <c r="Y544" i="7"/>
  <c r="X545" i="7"/>
  <c r="Y545" i="7"/>
  <c r="X546" i="7"/>
  <c r="Y546" i="7"/>
  <c r="X547" i="7"/>
  <c r="Y547" i="7"/>
  <c r="X548" i="7"/>
  <c r="Y548" i="7"/>
  <c r="X549" i="7"/>
  <c r="Y549" i="7"/>
  <c r="X550" i="7"/>
  <c r="Y550" i="7"/>
  <c r="X551" i="7"/>
  <c r="Y551" i="7"/>
  <c r="X552" i="7"/>
  <c r="Y552" i="7"/>
  <c r="X553" i="7"/>
  <c r="Y553" i="7"/>
  <c r="X554" i="7"/>
  <c r="Y554" i="7"/>
  <c r="X555" i="7"/>
  <c r="Y555" i="7"/>
  <c r="X556" i="7"/>
  <c r="Y556" i="7"/>
  <c r="X557" i="7"/>
  <c r="Y557" i="7"/>
  <c r="X558" i="7"/>
  <c r="Y558" i="7"/>
  <c r="X559" i="7"/>
  <c r="Y559" i="7"/>
  <c r="X560" i="7"/>
  <c r="Y560" i="7"/>
  <c r="X561" i="7"/>
  <c r="Y561" i="7"/>
  <c r="X562" i="7"/>
  <c r="Y562" i="7"/>
  <c r="X563" i="7"/>
  <c r="Y563" i="7"/>
  <c r="X564" i="7"/>
  <c r="Y564" i="7"/>
  <c r="X565" i="7"/>
  <c r="Y565" i="7"/>
  <c r="X566" i="7"/>
  <c r="Y566" i="7"/>
  <c r="X567" i="7"/>
  <c r="Y567" i="7"/>
  <c r="X568" i="7"/>
  <c r="Y568" i="7"/>
  <c r="X569" i="7"/>
  <c r="Y569" i="7"/>
  <c r="X570" i="7"/>
  <c r="Y570" i="7"/>
  <c r="X571" i="7"/>
  <c r="Y571" i="7"/>
  <c r="X572" i="7"/>
  <c r="Y572" i="7"/>
  <c r="X573" i="7"/>
  <c r="Y573" i="7"/>
  <c r="X574" i="7"/>
  <c r="Y574" i="7"/>
  <c r="X575" i="7"/>
  <c r="Y575" i="7"/>
  <c r="X576" i="7"/>
  <c r="Y576" i="7"/>
  <c r="X577" i="7"/>
  <c r="Y577" i="7"/>
  <c r="X578" i="7"/>
  <c r="Y578" i="7"/>
  <c r="X579" i="7"/>
  <c r="Y579" i="7"/>
  <c r="X580" i="7"/>
  <c r="Y580" i="7"/>
  <c r="X581" i="7"/>
  <c r="Y581" i="7"/>
  <c r="X582" i="7"/>
  <c r="Y582" i="7"/>
  <c r="X583" i="7"/>
  <c r="Y583" i="7"/>
  <c r="X584" i="7"/>
  <c r="Y584" i="7"/>
  <c r="X585" i="7"/>
  <c r="Y585" i="7"/>
  <c r="X586" i="7"/>
  <c r="Y586" i="7"/>
  <c r="X587" i="7"/>
  <c r="Y587" i="7"/>
  <c r="X588" i="7"/>
  <c r="Y588" i="7"/>
  <c r="X589" i="7"/>
  <c r="Y589" i="7"/>
  <c r="X590" i="7"/>
  <c r="Y590" i="7"/>
  <c r="X591" i="7"/>
  <c r="Y591" i="7"/>
  <c r="X592" i="7"/>
  <c r="Y592" i="7"/>
  <c r="X593" i="7"/>
  <c r="Y593" i="7"/>
  <c r="X594" i="7"/>
  <c r="Y594" i="7"/>
  <c r="X595" i="7"/>
  <c r="Y595" i="7"/>
  <c r="X596" i="7"/>
  <c r="Y596" i="7"/>
  <c r="X597" i="7"/>
  <c r="Y597" i="7"/>
  <c r="X598" i="7"/>
  <c r="Y598" i="7"/>
  <c r="X599" i="7"/>
  <c r="Y599" i="7"/>
  <c r="X600" i="7"/>
  <c r="Y600" i="7"/>
  <c r="X601" i="7"/>
  <c r="Y601" i="7"/>
  <c r="X602" i="7"/>
  <c r="Y602" i="7"/>
  <c r="X603" i="7"/>
  <c r="Y603" i="7"/>
  <c r="X604" i="7"/>
  <c r="Y604" i="7"/>
  <c r="X605" i="7"/>
  <c r="Y605" i="7"/>
  <c r="X606" i="7"/>
  <c r="Y606" i="7"/>
  <c r="X607" i="7"/>
  <c r="Y607" i="7"/>
  <c r="X608" i="7"/>
  <c r="Y608" i="7"/>
  <c r="X609" i="7"/>
  <c r="Y609" i="7"/>
  <c r="X610" i="7"/>
  <c r="Y610" i="7"/>
  <c r="X611" i="7"/>
  <c r="Y611" i="7"/>
  <c r="X612" i="7"/>
  <c r="Y612" i="7"/>
  <c r="X613" i="7"/>
  <c r="Y613" i="7"/>
  <c r="X614" i="7"/>
  <c r="Y614" i="7"/>
  <c r="X615" i="7"/>
  <c r="Y615" i="7"/>
  <c r="X616" i="7"/>
  <c r="Y616" i="7"/>
  <c r="X617" i="7"/>
  <c r="Y617" i="7"/>
  <c r="X618" i="7"/>
  <c r="Y618" i="7"/>
  <c r="X619" i="7"/>
  <c r="Y619" i="7"/>
  <c r="X620" i="7"/>
  <c r="Y620" i="7"/>
  <c r="X621" i="7"/>
  <c r="Y621" i="7"/>
  <c r="X622" i="7"/>
  <c r="Y622" i="7"/>
  <c r="X623" i="7"/>
  <c r="Y623" i="7"/>
  <c r="X624" i="7"/>
  <c r="Y624" i="7"/>
  <c r="X625" i="7"/>
  <c r="Y625" i="7"/>
  <c r="X626" i="7"/>
  <c r="Y626" i="7"/>
  <c r="X627" i="7"/>
  <c r="Y627" i="7"/>
  <c r="X628" i="7"/>
  <c r="Y628" i="7"/>
  <c r="X629" i="7"/>
  <c r="Y629" i="7"/>
  <c r="X630" i="7"/>
  <c r="Y630" i="7"/>
  <c r="X631" i="7"/>
  <c r="Y631" i="7"/>
  <c r="X632" i="7"/>
  <c r="Y632" i="7"/>
  <c r="X633" i="7"/>
  <c r="Y633" i="7"/>
  <c r="X634" i="7"/>
  <c r="Y634" i="7"/>
  <c r="X635" i="7"/>
  <c r="Y635" i="7"/>
  <c r="X636" i="7"/>
  <c r="Y636" i="7"/>
  <c r="X637" i="7"/>
  <c r="Y637" i="7"/>
  <c r="X638" i="7"/>
  <c r="Y638" i="7"/>
  <c r="X639" i="7"/>
  <c r="Y639" i="7"/>
  <c r="X640" i="7"/>
  <c r="Y640" i="7"/>
  <c r="X641" i="7"/>
  <c r="Y641" i="7"/>
  <c r="X642" i="7"/>
  <c r="Y642" i="7"/>
  <c r="X643" i="7"/>
  <c r="Y643" i="7"/>
  <c r="X644" i="7"/>
  <c r="Y644" i="7"/>
  <c r="X645" i="7"/>
  <c r="Y645" i="7"/>
  <c r="X646" i="7"/>
  <c r="Y646" i="7"/>
  <c r="X647" i="7"/>
  <c r="Y647" i="7"/>
  <c r="X648" i="7"/>
  <c r="Y648" i="7"/>
  <c r="X649" i="7"/>
  <c r="Y649" i="7"/>
  <c r="X650" i="7"/>
  <c r="Y650" i="7"/>
  <c r="X651" i="7"/>
  <c r="Y651" i="7"/>
  <c r="X652" i="7"/>
  <c r="Y652" i="7"/>
  <c r="X653" i="7"/>
  <c r="Y653" i="7"/>
  <c r="X654" i="7"/>
  <c r="Y654" i="7"/>
  <c r="X655" i="7"/>
  <c r="Y655" i="7"/>
  <c r="X656" i="7"/>
  <c r="Y656" i="7"/>
  <c r="X657" i="7"/>
  <c r="Y657" i="7"/>
  <c r="X658" i="7"/>
  <c r="Y658" i="7"/>
  <c r="X659" i="7"/>
  <c r="Y659" i="7"/>
  <c r="X660" i="7"/>
  <c r="Y660" i="7"/>
  <c r="X661" i="7"/>
  <c r="Y661" i="7"/>
  <c r="X662" i="7"/>
  <c r="Y662" i="7"/>
  <c r="X663" i="7"/>
  <c r="Y663" i="7"/>
  <c r="X664" i="7"/>
  <c r="Y664" i="7"/>
  <c r="X665" i="7"/>
  <c r="Y665" i="7"/>
  <c r="X666" i="7"/>
  <c r="Y666" i="7"/>
  <c r="X667" i="7"/>
  <c r="Y667" i="7"/>
  <c r="X668" i="7"/>
  <c r="Y668" i="7"/>
  <c r="X669" i="7"/>
  <c r="Y669" i="7"/>
  <c r="X670" i="7"/>
  <c r="Y670" i="7"/>
  <c r="X671" i="7"/>
  <c r="Y671" i="7"/>
  <c r="X672" i="7"/>
  <c r="Y672" i="7"/>
  <c r="X673" i="7"/>
  <c r="Y673" i="7"/>
  <c r="X674" i="7"/>
  <c r="Y674" i="7"/>
  <c r="X675" i="7"/>
  <c r="Y675" i="7"/>
  <c r="X676" i="7"/>
  <c r="Y676" i="7"/>
  <c r="X677" i="7"/>
  <c r="Y677" i="7"/>
  <c r="X678" i="7"/>
  <c r="Y678" i="7"/>
  <c r="X679" i="7"/>
  <c r="Y679" i="7"/>
  <c r="X680" i="7"/>
  <c r="Y680" i="7"/>
  <c r="X681" i="7"/>
  <c r="Y681" i="7"/>
  <c r="X682" i="7"/>
  <c r="Y682" i="7"/>
  <c r="X683" i="7"/>
  <c r="Y683" i="7"/>
  <c r="X684" i="7"/>
  <c r="Y684" i="7"/>
  <c r="X685" i="7"/>
  <c r="Y685" i="7"/>
  <c r="X686" i="7"/>
  <c r="Y686" i="7"/>
  <c r="X687" i="7"/>
  <c r="Y687" i="7"/>
  <c r="X688" i="7"/>
  <c r="Y688" i="7"/>
  <c r="X689" i="7"/>
  <c r="Y689" i="7"/>
  <c r="X690" i="7"/>
  <c r="Y690" i="7"/>
  <c r="X691" i="7"/>
  <c r="Y691" i="7"/>
  <c r="X692" i="7"/>
  <c r="Y692" i="7"/>
  <c r="X693" i="7"/>
  <c r="Y693" i="7"/>
  <c r="X694" i="7"/>
  <c r="Y694" i="7"/>
  <c r="X695" i="7"/>
  <c r="Y695" i="7"/>
  <c r="X696" i="7"/>
  <c r="Y696" i="7"/>
  <c r="X697" i="7"/>
  <c r="Y697" i="7"/>
  <c r="X698" i="7"/>
  <c r="Y698" i="7"/>
  <c r="X699" i="7"/>
  <c r="Y699" i="7"/>
  <c r="X700" i="7"/>
  <c r="Y700" i="7"/>
  <c r="X701" i="7"/>
  <c r="Y701" i="7"/>
  <c r="X702" i="7"/>
  <c r="Y702" i="7"/>
  <c r="X703" i="7"/>
  <c r="Y703" i="7"/>
  <c r="X704" i="7"/>
  <c r="Y704" i="7"/>
  <c r="X705" i="7"/>
  <c r="Y705" i="7"/>
  <c r="X706" i="7"/>
  <c r="Y706" i="7"/>
  <c r="X707" i="7"/>
  <c r="Y707" i="7"/>
  <c r="X708" i="7"/>
  <c r="Y708" i="7"/>
  <c r="Y8" i="7"/>
  <c r="X8" i="7"/>
  <c r="T9" i="7"/>
  <c r="U9" i="7"/>
  <c r="T10" i="7"/>
  <c r="U10" i="7"/>
  <c r="T11" i="7"/>
  <c r="U11" i="7"/>
  <c r="T12" i="7"/>
  <c r="U12" i="7"/>
  <c r="T13" i="7"/>
  <c r="U13" i="7"/>
  <c r="T14" i="7"/>
  <c r="U14" i="7"/>
  <c r="T15" i="7"/>
  <c r="U15" i="7"/>
  <c r="T16" i="7"/>
  <c r="U16" i="7"/>
  <c r="T17" i="7"/>
  <c r="U17" i="7"/>
  <c r="T18" i="7"/>
  <c r="U18" i="7"/>
  <c r="T19" i="7"/>
  <c r="U19" i="7"/>
  <c r="T20" i="7"/>
  <c r="U20" i="7"/>
  <c r="T21" i="7"/>
  <c r="U21" i="7"/>
  <c r="T22" i="7"/>
  <c r="U22" i="7"/>
  <c r="T23" i="7"/>
  <c r="U23" i="7"/>
  <c r="T24" i="7"/>
  <c r="U24" i="7"/>
  <c r="T25" i="7"/>
  <c r="U25" i="7"/>
  <c r="T26" i="7"/>
  <c r="U26" i="7"/>
  <c r="T27" i="7"/>
  <c r="U27" i="7"/>
  <c r="T28" i="7"/>
  <c r="U28" i="7"/>
  <c r="T29" i="7"/>
  <c r="U29" i="7"/>
  <c r="T30" i="7"/>
  <c r="U30" i="7"/>
  <c r="T31" i="7"/>
  <c r="U31" i="7"/>
  <c r="T32" i="7"/>
  <c r="U32" i="7"/>
  <c r="T33" i="7"/>
  <c r="U33" i="7"/>
  <c r="T34" i="7"/>
  <c r="U34" i="7"/>
  <c r="T35" i="7"/>
  <c r="U35" i="7"/>
  <c r="T36" i="7"/>
  <c r="U36" i="7"/>
  <c r="T37" i="7"/>
  <c r="U37" i="7"/>
  <c r="T38" i="7"/>
  <c r="U38" i="7"/>
  <c r="T39" i="7"/>
  <c r="U39" i="7"/>
  <c r="T40" i="7"/>
  <c r="U40" i="7"/>
  <c r="T41" i="7"/>
  <c r="U41" i="7"/>
  <c r="T42" i="7"/>
  <c r="U42" i="7"/>
  <c r="T43" i="7"/>
  <c r="U43" i="7"/>
  <c r="T44" i="7"/>
  <c r="U44" i="7"/>
  <c r="T45" i="7"/>
  <c r="U45" i="7"/>
  <c r="T46" i="7"/>
  <c r="U46" i="7"/>
  <c r="T47" i="7"/>
  <c r="U47" i="7"/>
  <c r="T48" i="7"/>
  <c r="U48" i="7"/>
  <c r="T49" i="7"/>
  <c r="U49" i="7"/>
  <c r="T50" i="7"/>
  <c r="U50" i="7"/>
  <c r="T51" i="7"/>
  <c r="U51" i="7"/>
  <c r="T52" i="7"/>
  <c r="U52" i="7"/>
  <c r="T53" i="7"/>
  <c r="U53" i="7"/>
  <c r="T54" i="7"/>
  <c r="U54" i="7"/>
  <c r="T55" i="7"/>
  <c r="U55" i="7"/>
  <c r="T56" i="7"/>
  <c r="U56" i="7"/>
  <c r="T57" i="7"/>
  <c r="U57" i="7"/>
  <c r="T58" i="7"/>
  <c r="U58" i="7"/>
  <c r="T59" i="7"/>
  <c r="U59" i="7"/>
  <c r="T60" i="7"/>
  <c r="U60" i="7"/>
  <c r="T61" i="7"/>
  <c r="U61" i="7"/>
  <c r="T62" i="7"/>
  <c r="U62" i="7"/>
  <c r="T63" i="7"/>
  <c r="U63" i="7"/>
  <c r="T64" i="7"/>
  <c r="U64" i="7"/>
  <c r="T65" i="7"/>
  <c r="U65" i="7"/>
  <c r="T66" i="7"/>
  <c r="U66" i="7"/>
  <c r="T67" i="7"/>
  <c r="U67" i="7"/>
  <c r="T68" i="7"/>
  <c r="U68" i="7"/>
  <c r="T69" i="7"/>
  <c r="U69" i="7"/>
  <c r="T70" i="7"/>
  <c r="U70" i="7"/>
  <c r="T71" i="7"/>
  <c r="U71" i="7"/>
  <c r="T72" i="7"/>
  <c r="U72" i="7"/>
  <c r="T73" i="7"/>
  <c r="U73" i="7"/>
  <c r="T74" i="7"/>
  <c r="U74" i="7"/>
  <c r="T75" i="7"/>
  <c r="U75" i="7"/>
  <c r="T76" i="7"/>
  <c r="U76" i="7"/>
  <c r="T77" i="7"/>
  <c r="U77" i="7"/>
  <c r="T78" i="7"/>
  <c r="U78" i="7"/>
  <c r="T79" i="7"/>
  <c r="U79" i="7"/>
  <c r="T80" i="7"/>
  <c r="U80" i="7"/>
  <c r="T81" i="7"/>
  <c r="U81" i="7"/>
  <c r="T82" i="7"/>
  <c r="U82" i="7"/>
  <c r="T83" i="7"/>
  <c r="U83" i="7"/>
  <c r="T84" i="7"/>
  <c r="U84" i="7"/>
  <c r="T85" i="7"/>
  <c r="U85" i="7"/>
  <c r="T86" i="7"/>
  <c r="U86" i="7"/>
  <c r="T87" i="7"/>
  <c r="U87" i="7"/>
  <c r="T88" i="7"/>
  <c r="U88" i="7"/>
  <c r="T89" i="7"/>
  <c r="U89" i="7"/>
  <c r="T90" i="7"/>
  <c r="U90" i="7"/>
  <c r="T91" i="7"/>
  <c r="U91" i="7"/>
  <c r="T92" i="7"/>
  <c r="U92" i="7"/>
  <c r="T93" i="7"/>
  <c r="U93" i="7"/>
  <c r="T94" i="7"/>
  <c r="U94" i="7"/>
  <c r="T95" i="7"/>
  <c r="U95" i="7"/>
  <c r="T96" i="7"/>
  <c r="U96" i="7"/>
  <c r="T97" i="7"/>
  <c r="U97" i="7"/>
  <c r="T98" i="7"/>
  <c r="U98" i="7"/>
  <c r="T99" i="7"/>
  <c r="U99" i="7"/>
  <c r="T100" i="7"/>
  <c r="U100" i="7"/>
  <c r="T101" i="7"/>
  <c r="U101" i="7"/>
  <c r="T102" i="7"/>
  <c r="U102" i="7"/>
  <c r="T103" i="7"/>
  <c r="U103" i="7"/>
  <c r="T104" i="7"/>
  <c r="U104" i="7"/>
  <c r="T105" i="7"/>
  <c r="U105" i="7"/>
  <c r="T106" i="7"/>
  <c r="U106" i="7"/>
  <c r="T107" i="7"/>
  <c r="U107" i="7"/>
  <c r="T108" i="7"/>
  <c r="U108" i="7"/>
  <c r="T109" i="7"/>
  <c r="U109" i="7"/>
  <c r="T110" i="7"/>
  <c r="U110" i="7"/>
  <c r="T111" i="7"/>
  <c r="U111" i="7"/>
  <c r="T112" i="7"/>
  <c r="U112" i="7"/>
  <c r="T113" i="7"/>
  <c r="U113" i="7"/>
  <c r="T114" i="7"/>
  <c r="U114" i="7"/>
  <c r="T115" i="7"/>
  <c r="U115" i="7"/>
  <c r="T116" i="7"/>
  <c r="U116" i="7"/>
  <c r="T117" i="7"/>
  <c r="U117" i="7"/>
  <c r="T118" i="7"/>
  <c r="U118" i="7"/>
  <c r="T119" i="7"/>
  <c r="U119" i="7"/>
  <c r="T120" i="7"/>
  <c r="U120" i="7"/>
  <c r="T121" i="7"/>
  <c r="U121" i="7"/>
  <c r="T122" i="7"/>
  <c r="U122" i="7"/>
  <c r="T123" i="7"/>
  <c r="U123" i="7"/>
  <c r="T124" i="7"/>
  <c r="U124" i="7"/>
  <c r="T125" i="7"/>
  <c r="U125" i="7"/>
  <c r="T126" i="7"/>
  <c r="U126" i="7"/>
  <c r="T127" i="7"/>
  <c r="U127" i="7"/>
  <c r="T128" i="7"/>
  <c r="U128" i="7"/>
  <c r="T129" i="7"/>
  <c r="U129" i="7"/>
  <c r="T130" i="7"/>
  <c r="U130" i="7"/>
  <c r="T131" i="7"/>
  <c r="U131" i="7"/>
  <c r="T132" i="7"/>
  <c r="U132" i="7"/>
  <c r="T133" i="7"/>
  <c r="U133" i="7"/>
  <c r="T134" i="7"/>
  <c r="U134" i="7"/>
  <c r="T135" i="7"/>
  <c r="U135" i="7"/>
  <c r="T136" i="7"/>
  <c r="U136" i="7"/>
  <c r="T137" i="7"/>
  <c r="U137" i="7"/>
  <c r="T138" i="7"/>
  <c r="U138" i="7"/>
  <c r="T139" i="7"/>
  <c r="U139" i="7"/>
  <c r="T140" i="7"/>
  <c r="U140" i="7"/>
  <c r="T141" i="7"/>
  <c r="U141" i="7"/>
  <c r="T142" i="7"/>
  <c r="U142" i="7"/>
  <c r="T143" i="7"/>
  <c r="U143" i="7"/>
  <c r="T144" i="7"/>
  <c r="U144" i="7"/>
  <c r="T145" i="7"/>
  <c r="U145" i="7"/>
  <c r="T146" i="7"/>
  <c r="U146" i="7"/>
  <c r="T147" i="7"/>
  <c r="U147" i="7"/>
  <c r="T148" i="7"/>
  <c r="U148" i="7"/>
  <c r="T149" i="7"/>
  <c r="U149" i="7"/>
  <c r="T150" i="7"/>
  <c r="U150" i="7"/>
  <c r="T151" i="7"/>
  <c r="U151" i="7"/>
  <c r="T152" i="7"/>
  <c r="U152" i="7"/>
  <c r="T153" i="7"/>
  <c r="U153" i="7"/>
  <c r="T154" i="7"/>
  <c r="U154" i="7"/>
  <c r="T155" i="7"/>
  <c r="U155" i="7"/>
  <c r="T156" i="7"/>
  <c r="U156" i="7"/>
  <c r="T157" i="7"/>
  <c r="U157" i="7"/>
  <c r="T158" i="7"/>
  <c r="U158" i="7"/>
  <c r="T159" i="7"/>
  <c r="U159" i="7"/>
  <c r="T160" i="7"/>
  <c r="U160" i="7"/>
  <c r="T161" i="7"/>
  <c r="U161" i="7"/>
  <c r="T162" i="7"/>
  <c r="U162" i="7"/>
  <c r="T163" i="7"/>
  <c r="U163" i="7"/>
  <c r="T164" i="7"/>
  <c r="U164" i="7"/>
  <c r="T165" i="7"/>
  <c r="U165" i="7"/>
  <c r="T166" i="7"/>
  <c r="U166" i="7"/>
  <c r="T167" i="7"/>
  <c r="U167" i="7"/>
  <c r="T168" i="7"/>
  <c r="U168" i="7"/>
  <c r="T169" i="7"/>
  <c r="U169" i="7"/>
  <c r="T170" i="7"/>
  <c r="U170" i="7"/>
  <c r="T171" i="7"/>
  <c r="U171" i="7"/>
  <c r="T172" i="7"/>
  <c r="U172" i="7"/>
  <c r="T173" i="7"/>
  <c r="U173" i="7"/>
  <c r="T174" i="7"/>
  <c r="U174" i="7"/>
  <c r="T175" i="7"/>
  <c r="U175" i="7"/>
  <c r="T176" i="7"/>
  <c r="U176" i="7"/>
  <c r="T177" i="7"/>
  <c r="U177" i="7"/>
  <c r="T178" i="7"/>
  <c r="U178" i="7"/>
  <c r="T179" i="7"/>
  <c r="U179" i="7"/>
  <c r="T180" i="7"/>
  <c r="U180" i="7"/>
  <c r="T181" i="7"/>
  <c r="U181" i="7"/>
  <c r="T182" i="7"/>
  <c r="U182" i="7"/>
  <c r="T183" i="7"/>
  <c r="U183" i="7"/>
  <c r="T184" i="7"/>
  <c r="U184" i="7"/>
  <c r="T185" i="7"/>
  <c r="U185" i="7"/>
  <c r="T186" i="7"/>
  <c r="U186" i="7"/>
  <c r="T187" i="7"/>
  <c r="U187" i="7"/>
  <c r="T188" i="7"/>
  <c r="U188" i="7"/>
  <c r="T189" i="7"/>
  <c r="U189" i="7"/>
  <c r="T190" i="7"/>
  <c r="U190" i="7"/>
  <c r="T191" i="7"/>
  <c r="U191" i="7"/>
  <c r="T192" i="7"/>
  <c r="U192" i="7"/>
  <c r="T193" i="7"/>
  <c r="U193" i="7"/>
  <c r="T194" i="7"/>
  <c r="U194" i="7"/>
  <c r="T195" i="7"/>
  <c r="U195" i="7"/>
  <c r="T196" i="7"/>
  <c r="U196" i="7"/>
  <c r="T197" i="7"/>
  <c r="U197" i="7"/>
  <c r="T198" i="7"/>
  <c r="U198" i="7"/>
  <c r="T199" i="7"/>
  <c r="U199" i="7"/>
  <c r="T200" i="7"/>
  <c r="U200" i="7"/>
  <c r="T201" i="7"/>
  <c r="U201" i="7"/>
  <c r="T202" i="7"/>
  <c r="U202" i="7"/>
  <c r="T203" i="7"/>
  <c r="U203" i="7"/>
  <c r="T204" i="7"/>
  <c r="U204" i="7"/>
  <c r="T205" i="7"/>
  <c r="U205" i="7"/>
  <c r="T206" i="7"/>
  <c r="U206" i="7"/>
  <c r="T207" i="7"/>
  <c r="U207" i="7"/>
  <c r="T208" i="7"/>
  <c r="U208" i="7"/>
  <c r="T209" i="7"/>
  <c r="U209" i="7"/>
  <c r="T210" i="7"/>
  <c r="U210" i="7"/>
  <c r="T211" i="7"/>
  <c r="U211" i="7"/>
  <c r="T212" i="7"/>
  <c r="U212" i="7"/>
  <c r="T213" i="7"/>
  <c r="U213" i="7"/>
  <c r="T214" i="7"/>
  <c r="U214" i="7"/>
  <c r="T215" i="7"/>
  <c r="U215" i="7"/>
  <c r="T216" i="7"/>
  <c r="U216" i="7"/>
  <c r="T217" i="7"/>
  <c r="U217" i="7"/>
  <c r="T218" i="7"/>
  <c r="U218" i="7"/>
  <c r="T219" i="7"/>
  <c r="U219" i="7"/>
  <c r="T220" i="7"/>
  <c r="U220" i="7"/>
  <c r="T221" i="7"/>
  <c r="U221" i="7"/>
  <c r="T222" i="7"/>
  <c r="U222" i="7"/>
  <c r="T223" i="7"/>
  <c r="U223" i="7"/>
  <c r="T224" i="7"/>
  <c r="U224" i="7"/>
  <c r="T225" i="7"/>
  <c r="U225" i="7"/>
  <c r="T226" i="7"/>
  <c r="U226" i="7"/>
  <c r="T227" i="7"/>
  <c r="U227" i="7"/>
  <c r="T228" i="7"/>
  <c r="U228" i="7"/>
  <c r="T229" i="7"/>
  <c r="U229" i="7"/>
  <c r="T230" i="7"/>
  <c r="U230" i="7"/>
  <c r="T231" i="7"/>
  <c r="U231" i="7"/>
  <c r="T232" i="7"/>
  <c r="U232" i="7"/>
  <c r="T233" i="7"/>
  <c r="U233" i="7"/>
  <c r="T234" i="7"/>
  <c r="U234" i="7"/>
  <c r="T235" i="7"/>
  <c r="U235" i="7"/>
  <c r="T236" i="7"/>
  <c r="U236" i="7"/>
  <c r="T237" i="7"/>
  <c r="U237" i="7"/>
  <c r="T238" i="7"/>
  <c r="U238" i="7"/>
  <c r="T239" i="7"/>
  <c r="U239" i="7"/>
  <c r="T240" i="7"/>
  <c r="U240" i="7"/>
  <c r="T241" i="7"/>
  <c r="U241" i="7"/>
  <c r="T242" i="7"/>
  <c r="U242" i="7"/>
  <c r="T243" i="7"/>
  <c r="U243" i="7"/>
  <c r="T244" i="7"/>
  <c r="U244" i="7"/>
  <c r="T245" i="7"/>
  <c r="U245" i="7"/>
  <c r="T246" i="7"/>
  <c r="U246" i="7"/>
  <c r="T247" i="7"/>
  <c r="U247" i="7"/>
  <c r="T248" i="7"/>
  <c r="U248" i="7"/>
  <c r="T249" i="7"/>
  <c r="U249" i="7"/>
  <c r="T250" i="7"/>
  <c r="U250" i="7"/>
  <c r="T251" i="7"/>
  <c r="U251" i="7"/>
  <c r="T252" i="7"/>
  <c r="U252" i="7"/>
  <c r="T253" i="7"/>
  <c r="U253" i="7"/>
  <c r="T254" i="7"/>
  <c r="U254" i="7"/>
  <c r="T255" i="7"/>
  <c r="U255" i="7"/>
  <c r="T256" i="7"/>
  <c r="U256" i="7"/>
  <c r="T257" i="7"/>
  <c r="U257" i="7"/>
  <c r="T258" i="7"/>
  <c r="U258" i="7"/>
  <c r="T259" i="7"/>
  <c r="U259" i="7"/>
  <c r="T260" i="7"/>
  <c r="U260" i="7"/>
  <c r="T261" i="7"/>
  <c r="U261" i="7"/>
  <c r="T262" i="7"/>
  <c r="U262" i="7"/>
  <c r="T263" i="7"/>
  <c r="U263" i="7"/>
  <c r="T264" i="7"/>
  <c r="U264" i="7"/>
  <c r="T265" i="7"/>
  <c r="U265" i="7"/>
  <c r="T266" i="7"/>
  <c r="U266" i="7"/>
  <c r="T267" i="7"/>
  <c r="U267" i="7"/>
  <c r="T268" i="7"/>
  <c r="U268" i="7"/>
  <c r="T269" i="7"/>
  <c r="U269" i="7"/>
  <c r="T270" i="7"/>
  <c r="U270" i="7"/>
  <c r="T271" i="7"/>
  <c r="U271" i="7"/>
  <c r="T272" i="7"/>
  <c r="U272" i="7"/>
  <c r="T273" i="7"/>
  <c r="U273" i="7"/>
  <c r="T274" i="7"/>
  <c r="U274" i="7"/>
  <c r="T275" i="7"/>
  <c r="U275" i="7"/>
  <c r="T276" i="7"/>
  <c r="U276" i="7"/>
  <c r="T277" i="7"/>
  <c r="U277" i="7"/>
  <c r="T278" i="7"/>
  <c r="U278" i="7"/>
  <c r="T279" i="7"/>
  <c r="U279" i="7"/>
  <c r="T280" i="7"/>
  <c r="U280" i="7"/>
  <c r="T281" i="7"/>
  <c r="U281" i="7"/>
  <c r="T282" i="7"/>
  <c r="U282" i="7"/>
  <c r="T283" i="7"/>
  <c r="U283" i="7"/>
  <c r="T284" i="7"/>
  <c r="U284" i="7"/>
  <c r="T285" i="7"/>
  <c r="U285" i="7"/>
  <c r="T286" i="7"/>
  <c r="U286" i="7"/>
  <c r="T287" i="7"/>
  <c r="U287" i="7"/>
  <c r="T288" i="7"/>
  <c r="U288" i="7"/>
  <c r="T289" i="7"/>
  <c r="U289" i="7"/>
  <c r="T290" i="7"/>
  <c r="U290" i="7"/>
  <c r="T291" i="7"/>
  <c r="U291" i="7"/>
  <c r="T292" i="7"/>
  <c r="U292" i="7"/>
  <c r="T293" i="7"/>
  <c r="U293" i="7"/>
  <c r="T294" i="7"/>
  <c r="U294" i="7"/>
  <c r="T295" i="7"/>
  <c r="U295" i="7"/>
  <c r="T296" i="7"/>
  <c r="U296" i="7"/>
  <c r="T297" i="7"/>
  <c r="U297" i="7"/>
  <c r="T298" i="7"/>
  <c r="U298" i="7"/>
  <c r="T299" i="7"/>
  <c r="U299" i="7"/>
  <c r="T300" i="7"/>
  <c r="U300" i="7"/>
  <c r="T301" i="7"/>
  <c r="U301" i="7"/>
  <c r="T302" i="7"/>
  <c r="U302" i="7"/>
  <c r="T303" i="7"/>
  <c r="U303" i="7"/>
  <c r="T304" i="7"/>
  <c r="U304" i="7"/>
  <c r="T305" i="7"/>
  <c r="U305" i="7"/>
  <c r="T306" i="7"/>
  <c r="U306" i="7"/>
  <c r="T307" i="7"/>
  <c r="U307" i="7"/>
  <c r="T308" i="7"/>
  <c r="U308" i="7"/>
  <c r="T309" i="7"/>
  <c r="U309" i="7"/>
  <c r="T310" i="7"/>
  <c r="U310" i="7"/>
  <c r="T311" i="7"/>
  <c r="U311" i="7"/>
  <c r="T312" i="7"/>
  <c r="U312" i="7"/>
  <c r="T313" i="7"/>
  <c r="U313" i="7"/>
  <c r="T314" i="7"/>
  <c r="U314" i="7"/>
  <c r="T315" i="7"/>
  <c r="U315" i="7"/>
  <c r="T316" i="7"/>
  <c r="U316" i="7"/>
  <c r="T317" i="7"/>
  <c r="U317" i="7"/>
  <c r="T318" i="7"/>
  <c r="U318" i="7"/>
  <c r="T319" i="7"/>
  <c r="U319" i="7"/>
  <c r="T320" i="7"/>
  <c r="U320" i="7"/>
  <c r="T321" i="7"/>
  <c r="U321" i="7"/>
  <c r="T322" i="7"/>
  <c r="U322" i="7"/>
  <c r="T323" i="7"/>
  <c r="U323" i="7"/>
  <c r="T324" i="7"/>
  <c r="U324" i="7"/>
  <c r="T325" i="7"/>
  <c r="U325" i="7"/>
  <c r="T326" i="7"/>
  <c r="U326" i="7"/>
  <c r="T327" i="7"/>
  <c r="U327" i="7"/>
  <c r="T328" i="7"/>
  <c r="U328" i="7"/>
  <c r="T329" i="7"/>
  <c r="U329" i="7"/>
  <c r="T330" i="7"/>
  <c r="U330" i="7"/>
  <c r="T331" i="7"/>
  <c r="U331" i="7"/>
  <c r="T332" i="7"/>
  <c r="U332" i="7"/>
  <c r="T333" i="7"/>
  <c r="U333" i="7"/>
  <c r="T334" i="7"/>
  <c r="U334" i="7"/>
  <c r="T335" i="7"/>
  <c r="U335" i="7"/>
  <c r="T336" i="7"/>
  <c r="U336" i="7"/>
  <c r="T337" i="7"/>
  <c r="U337" i="7"/>
  <c r="T338" i="7"/>
  <c r="U338" i="7"/>
  <c r="T339" i="7"/>
  <c r="U339" i="7"/>
  <c r="T340" i="7"/>
  <c r="U340" i="7"/>
  <c r="T341" i="7"/>
  <c r="U341" i="7"/>
  <c r="T342" i="7"/>
  <c r="U342" i="7"/>
  <c r="T343" i="7"/>
  <c r="U343" i="7"/>
  <c r="T344" i="7"/>
  <c r="U344" i="7"/>
  <c r="T345" i="7"/>
  <c r="U345" i="7"/>
  <c r="T346" i="7"/>
  <c r="U346" i="7"/>
  <c r="T347" i="7"/>
  <c r="U347" i="7"/>
  <c r="T348" i="7"/>
  <c r="U348" i="7"/>
  <c r="T349" i="7"/>
  <c r="U349" i="7"/>
  <c r="T350" i="7"/>
  <c r="U350" i="7"/>
  <c r="T351" i="7"/>
  <c r="U351" i="7"/>
  <c r="T352" i="7"/>
  <c r="U352" i="7"/>
  <c r="T353" i="7"/>
  <c r="U353" i="7"/>
  <c r="T354" i="7"/>
  <c r="U354" i="7"/>
  <c r="T355" i="7"/>
  <c r="U355" i="7"/>
  <c r="T356" i="7"/>
  <c r="U356" i="7"/>
  <c r="T357" i="7"/>
  <c r="U357" i="7"/>
  <c r="T358" i="7"/>
  <c r="U358" i="7"/>
  <c r="T359" i="7"/>
  <c r="U359" i="7"/>
  <c r="T360" i="7"/>
  <c r="U360" i="7"/>
  <c r="T361" i="7"/>
  <c r="U361" i="7"/>
  <c r="T362" i="7"/>
  <c r="U362" i="7"/>
  <c r="T363" i="7"/>
  <c r="U363" i="7"/>
  <c r="T364" i="7"/>
  <c r="U364" i="7"/>
  <c r="T365" i="7"/>
  <c r="U365" i="7"/>
  <c r="T366" i="7"/>
  <c r="U366" i="7"/>
  <c r="T367" i="7"/>
  <c r="U367" i="7"/>
  <c r="T368" i="7"/>
  <c r="U368" i="7"/>
  <c r="T369" i="7"/>
  <c r="U369" i="7"/>
  <c r="T370" i="7"/>
  <c r="U370" i="7"/>
  <c r="T371" i="7"/>
  <c r="U371" i="7"/>
  <c r="T372" i="7"/>
  <c r="U372" i="7"/>
  <c r="T373" i="7"/>
  <c r="U373" i="7"/>
  <c r="T374" i="7"/>
  <c r="U374" i="7"/>
  <c r="T375" i="7"/>
  <c r="U375" i="7"/>
  <c r="T376" i="7"/>
  <c r="U376" i="7"/>
  <c r="T377" i="7"/>
  <c r="U377" i="7"/>
  <c r="T378" i="7"/>
  <c r="U378" i="7"/>
  <c r="T379" i="7"/>
  <c r="U379" i="7"/>
  <c r="T380" i="7"/>
  <c r="U380" i="7"/>
  <c r="T381" i="7"/>
  <c r="U381" i="7"/>
  <c r="T382" i="7"/>
  <c r="U382" i="7"/>
  <c r="T383" i="7"/>
  <c r="U383" i="7"/>
  <c r="T384" i="7"/>
  <c r="U384" i="7"/>
  <c r="T385" i="7"/>
  <c r="U385" i="7"/>
  <c r="T386" i="7"/>
  <c r="U386" i="7"/>
  <c r="T387" i="7"/>
  <c r="U387" i="7"/>
  <c r="T388" i="7"/>
  <c r="U388" i="7"/>
  <c r="T389" i="7"/>
  <c r="U389" i="7"/>
  <c r="T390" i="7"/>
  <c r="U390" i="7"/>
  <c r="T391" i="7"/>
  <c r="U391" i="7"/>
  <c r="T392" i="7"/>
  <c r="U392" i="7"/>
  <c r="T393" i="7"/>
  <c r="U393" i="7"/>
  <c r="T394" i="7"/>
  <c r="U394" i="7"/>
  <c r="T395" i="7"/>
  <c r="U395" i="7"/>
  <c r="T396" i="7"/>
  <c r="U396" i="7"/>
  <c r="T397" i="7"/>
  <c r="U397" i="7"/>
  <c r="T398" i="7"/>
  <c r="U398" i="7"/>
  <c r="T399" i="7"/>
  <c r="U399" i="7"/>
  <c r="T400" i="7"/>
  <c r="U400" i="7"/>
  <c r="T401" i="7"/>
  <c r="U401" i="7"/>
  <c r="T402" i="7"/>
  <c r="U402" i="7"/>
  <c r="T403" i="7"/>
  <c r="U403" i="7"/>
  <c r="T404" i="7"/>
  <c r="U404" i="7"/>
  <c r="T405" i="7"/>
  <c r="U405" i="7"/>
  <c r="T406" i="7"/>
  <c r="U406" i="7"/>
  <c r="T407" i="7"/>
  <c r="U407" i="7"/>
  <c r="T408" i="7"/>
  <c r="U408" i="7"/>
  <c r="T409" i="7"/>
  <c r="U409" i="7"/>
  <c r="T410" i="7"/>
  <c r="U410" i="7"/>
  <c r="T411" i="7"/>
  <c r="U411" i="7"/>
  <c r="T412" i="7"/>
  <c r="U412" i="7"/>
  <c r="T413" i="7"/>
  <c r="U413" i="7"/>
  <c r="T414" i="7"/>
  <c r="U414" i="7"/>
  <c r="T415" i="7"/>
  <c r="U415" i="7"/>
  <c r="T416" i="7"/>
  <c r="U416" i="7"/>
  <c r="T417" i="7"/>
  <c r="U417" i="7"/>
  <c r="T418" i="7"/>
  <c r="U418" i="7"/>
  <c r="T419" i="7"/>
  <c r="U419" i="7"/>
  <c r="T420" i="7"/>
  <c r="U420" i="7"/>
  <c r="T421" i="7"/>
  <c r="U421" i="7"/>
  <c r="T422" i="7"/>
  <c r="U422" i="7"/>
  <c r="T423" i="7"/>
  <c r="U423" i="7"/>
  <c r="T424" i="7"/>
  <c r="U424" i="7"/>
  <c r="T425" i="7"/>
  <c r="U425" i="7"/>
  <c r="T426" i="7"/>
  <c r="U426" i="7"/>
  <c r="T427" i="7"/>
  <c r="U427" i="7"/>
  <c r="T428" i="7"/>
  <c r="U428" i="7"/>
  <c r="T429" i="7"/>
  <c r="U429" i="7"/>
  <c r="T430" i="7"/>
  <c r="U430" i="7"/>
  <c r="T431" i="7"/>
  <c r="U431" i="7"/>
  <c r="T432" i="7"/>
  <c r="U432" i="7"/>
  <c r="T433" i="7"/>
  <c r="U433" i="7"/>
  <c r="T434" i="7"/>
  <c r="U434" i="7"/>
  <c r="T435" i="7"/>
  <c r="U435" i="7"/>
  <c r="T436" i="7"/>
  <c r="U436" i="7"/>
  <c r="T437" i="7"/>
  <c r="U437" i="7"/>
  <c r="T438" i="7"/>
  <c r="U438" i="7"/>
  <c r="T439" i="7"/>
  <c r="U439" i="7"/>
  <c r="T440" i="7"/>
  <c r="U440" i="7"/>
  <c r="T441" i="7"/>
  <c r="U441" i="7"/>
  <c r="T442" i="7"/>
  <c r="U442" i="7"/>
  <c r="T443" i="7"/>
  <c r="U443" i="7"/>
  <c r="T444" i="7"/>
  <c r="U444" i="7"/>
  <c r="T445" i="7"/>
  <c r="U445" i="7"/>
  <c r="T446" i="7"/>
  <c r="U446" i="7"/>
  <c r="T447" i="7"/>
  <c r="U447" i="7"/>
  <c r="T448" i="7"/>
  <c r="U448" i="7"/>
  <c r="T449" i="7"/>
  <c r="U449" i="7"/>
  <c r="T450" i="7"/>
  <c r="U450" i="7"/>
  <c r="T451" i="7"/>
  <c r="U451" i="7"/>
  <c r="T452" i="7"/>
  <c r="U452" i="7"/>
  <c r="T453" i="7"/>
  <c r="U453" i="7"/>
  <c r="T454" i="7"/>
  <c r="U454" i="7"/>
  <c r="T455" i="7"/>
  <c r="U455" i="7"/>
  <c r="T456" i="7"/>
  <c r="U456" i="7"/>
  <c r="T457" i="7"/>
  <c r="U457" i="7"/>
  <c r="T458" i="7"/>
  <c r="U458" i="7"/>
  <c r="T459" i="7"/>
  <c r="U459" i="7"/>
  <c r="T460" i="7"/>
  <c r="U460" i="7"/>
  <c r="T461" i="7"/>
  <c r="U461" i="7"/>
  <c r="T462" i="7"/>
  <c r="U462" i="7"/>
  <c r="T463" i="7"/>
  <c r="U463" i="7"/>
  <c r="T464" i="7"/>
  <c r="U464" i="7"/>
  <c r="T465" i="7"/>
  <c r="U465" i="7"/>
  <c r="T466" i="7"/>
  <c r="U466" i="7"/>
  <c r="T467" i="7"/>
  <c r="U467" i="7"/>
  <c r="T468" i="7"/>
  <c r="U468" i="7"/>
  <c r="T469" i="7"/>
  <c r="U469" i="7"/>
  <c r="T470" i="7"/>
  <c r="U470" i="7"/>
  <c r="T471" i="7"/>
  <c r="U471" i="7"/>
  <c r="T472" i="7"/>
  <c r="U472" i="7"/>
  <c r="T473" i="7"/>
  <c r="U473" i="7"/>
  <c r="T474" i="7"/>
  <c r="U474" i="7"/>
  <c r="T475" i="7"/>
  <c r="U475" i="7"/>
  <c r="T476" i="7"/>
  <c r="U476" i="7"/>
  <c r="T477" i="7"/>
  <c r="U477" i="7"/>
  <c r="T478" i="7"/>
  <c r="U478" i="7"/>
  <c r="T479" i="7"/>
  <c r="U479" i="7"/>
  <c r="T480" i="7"/>
  <c r="U480" i="7"/>
  <c r="T481" i="7"/>
  <c r="U481" i="7"/>
  <c r="T482" i="7"/>
  <c r="U482" i="7"/>
  <c r="T483" i="7"/>
  <c r="U483" i="7"/>
  <c r="T484" i="7"/>
  <c r="U484" i="7"/>
  <c r="T485" i="7"/>
  <c r="U485" i="7"/>
  <c r="T486" i="7"/>
  <c r="U486" i="7"/>
  <c r="T487" i="7"/>
  <c r="U487" i="7"/>
  <c r="T488" i="7"/>
  <c r="U488" i="7"/>
  <c r="T489" i="7"/>
  <c r="U489" i="7"/>
  <c r="T490" i="7"/>
  <c r="U490" i="7"/>
  <c r="T491" i="7"/>
  <c r="U491" i="7"/>
  <c r="T492" i="7"/>
  <c r="U492" i="7"/>
  <c r="T493" i="7"/>
  <c r="U493" i="7"/>
  <c r="T494" i="7"/>
  <c r="U494" i="7"/>
  <c r="T495" i="7"/>
  <c r="U495" i="7"/>
  <c r="T496" i="7"/>
  <c r="U496" i="7"/>
  <c r="T497" i="7"/>
  <c r="U497" i="7"/>
  <c r="T498" i="7"/>
  <c r="U498" i="7"/>
  <c r="T499" i="7"/>
  <c r="U499" i="7"/>
  <c r="T500" i="7"/>
  <c r="U500" i="7"/>
  <c r="T501" i="7"/>
  <c r="U501" i="7"/>
  <c r="T502" i="7"/>
  <c r="U502" i="7"/>
  <c r="T503" i="7"/>
  <c r="U503" i="7"/>
  <c r="T504" i="7"/>
  <c r="U504" i="7"/>
  <c r="T505" i="7"/>
  <c r="U505" i="7"/>
  <c r="T506" i="7"/>
  <c r="U506" i="7"/>
  <c r="T507" i="7"/>
  <c r="U507" i="7"/>
  <c r="T508" i="7"/>
  <c r="U508" i="7"/>
  <c r="T509" i="7"/>
  <c r="U509" i="7"/>
  <c r="T510" i="7"/>
  <c r="U510" i="7"/>
  <c r="T511" i="7"/>
  <c r="U511" i="7"/>
  <c r="T512" i="7"/>
  <c r="U512" i="7"/>
  <c r="T513" i="7"/>
  <c r="U513" i="7"/>
  <c r="T514" i="7"/>
  <c r="U514" i="7"/>
  <c r="T515" i="7"/>
  <c r="U515" i="7"/>
  <c r="T516" i="7"/>
  <c r="U516" i="7"/>
  <c r="T517" i="7"/>
  <c r="U517" i="7"/>
  <c r="T518" i="7"/>
  <c r="U518" i="7"/>
  <c r="T519" i="7"/>
  <c r="U519" i="7"/>
  <c r="T520" i="7"/>
  <c r="U520" i="7"/>
  <c r="T521" i="7"/>
  <c r="U521" i="7"/>
  <c r="T522" i="7"/>
  <c r="U522" i="7"/>
  <c r="T523" i="7"/>
  <c r="U523" i="7"/>
  <c r="T524" i="7"/>
  <c r="U524" i="7"/>
  <c r="T525" i="7"/>
  <c r="U525" i="7"/>
  <c r="T526" i="7"/>
  <c r="U526" i="7"/>
  <c r="T527" i="7"/>
  <c r="U527" i="7"/>
  <c r="T528" i="7"/>
  <c r="U528" i="7"/>
  <c r="T529" i="7"/>
  <c r="U529" i="7"/>
  <c r="T530" i="7"/>
  <c r="U530" i="7"/>
  <c r="T531" i="7"/>
  <c r="U531" i="7"/>
  <c r="T532" i="7"/>
  <c r="U532" i="7"/>
  <c r="T533" i="7"/>
  <c r="U533" i="7"/>
  <c r="T534" i="7"/>
  <c r="U534" i="7"/>
  <c r="T535" i="7"/>
  <c r="U535" i="7"/>
  <c r="T536" i="7"/>
  <c r="U536" i="7"/>
  <c r="T537" i="7"/>
  <c r="U537" i="7"/>
  <c r="T538" i="7"/>
  <c r="U538" i="7"/>
  <c r="T539" i="7"/>
  <c r="U539" i="7"/>
  <c r="T540" i="7"/>
  <c r="U540" i="7"/>
  <c r="T541" i="7"/>
  <c r="U541" i="7"/>
  <c r="T542" i="7"/>
  <c r="U542" i="7"/>
  <c r="T543" i="7"/>
  <c r="U543" i="7"/>
  <c r="T544" i="7"/>
  <c r="U544" i="7"/>
  <c r="T545" i="7"/>
  <c r="U545" i="7"/>
  <c r="T546" i="7"/>
  <c r="U546" i="7"/>
  <c r="T547" i="7"/>
  <c r="U547" i="7"/>
  <c r="T548" i="7"/>
  <c r="U548" i="7"/>
  <c r="T549" i="7"/>
  <c r="U549" i="7"/>
  <c r="T550" i="7"/>
  <c r="U550" i="7"/>
  <c r="T551" i="7"/>
  <c r="U551" i="7"/>
  <c r="T552" i="7"/>
  <c r="U552" i="7"/>
  <c r="T553" i="7"/>
  <c r="U553" i="7"/>
  <c r="T554" i="7"/>
  <c r="U554" i="7"/>
  <c r="T555" i="7"/>
  <c r="U555" i="7"/>
  <c r="T556" i="7"/>
  <c r="U556" i="7"/>
  <c r="T557" i="7"/>
  <c r="U557" i="7"/>
  <c r="T558" i="7"/>
  <c r="U558" i="7"/>
  <c r="T559" i="7"/>
  <c r="U559" i="7"/>
  <c r="T560" i="7"/>
  <c r="U560" i="7"/>
  <c r="T561" i="7"/>
  <c r="U561" i="7"/>
  <c r="T562" i="7"/>
  <c r="U562" i="7"/>
  <c r="T563" i="7"/>
  <c r="U563" i="7"/>
  <c r="T564" i="7"/>
  <c r="U564" i="7"/>
  <c r="T565" i="7"/>
  <c r="U565" i="7"/>
  <c r="T566" i="7"/>
  <c r="U566" i="7"/>
  <c r="T567" i="7"/>
  <c r="U567" i="7"/>
  <c r="T568" i="7"/>
  <c r="U568" i="7"/>
  <c r="T569" i="7"/>
  <c r="U569" i="7"/>
  <c r="T570" i="7"/>
  <c r="U570" i="7"/>
  <c r="T571" i="7"/>
  <c r="U571" i="7"/>
  <c r="T572" i="7"/>
  <c r="U572" i="7"/>
  <c r="T573" i="7"/>
  <c r="U573" i="7"/>
  <c r="T574" i="7"/>
  <c r="U574" i="7"/>
  <c r="T575" i="7"/>
  <c r="U575" i="7"/>
  <c r="T576" i="7"/>
  <c r="U576" i="7"/>
  <c r="T577" i="7"/>
  <c r="U577" i="7"/>
  <c r="T578" i="7"/>
  <c r="U578" i="7"/>
  <c r="T579" i="7"/>
  <c r="U579" i="7"/>
  <c r="T580" i="7"/>
  <c r="U580" i="7"/>
  <c r="T581" i="7"/>
  <c r="U581" i="7"/>
  <c r="T582" i="7"/>
  <c r="U582" i="7"/>
  <c r="T583" i="7"/>
  <c r="U583" i="7"/>
  <c r="T584" i="7"/>
  <c r="U584" i="7"/>
  <c r="T585" i="7"/>
  <c r="U585" i="7"/>
  <c r="T586" i="7"/>
  <c r="U586" i="7"/>
  <c r="T587" i="7"/>
  <c r="U587" i="7"/>
  <c r="T588" i="7"/>
  <c r="U588" i="7"/>
  <c r="T589" i="7"/>
  <c r="U589" i="7"/>
  <c r="T590" i="7"/>
  <c r="U590" i="7"/>
  <c r="T591" i="7"/>
  <c r="U591" i="7"/>
  <c r="T592" i="7"/>
  <c r="U592" i="7"/>
  <c r="T593" i="7"/>
  <c r="U593" i="7"/>
  <c r="T594" i="7"/>
  <c r="U594" i="7"/>
  <c r="T595" i="7"/>
  <c r="U595" i="7"/>
  <c r="T596" i="7"/>
  <c r="U596" i="7"/>
  <c r="T597" i="7"/>
  <c r="U597" i="7"/>
  <c r="T598" i="7"/>
  <c r="U598" i="7"/>
  <c r="T599" i="7"/>
  <c r="U599" i="7"/>
  <c r="T600" i="7"/>
  <c r="U600" i="7"/>
  <c r="T601" i="7"/>
  <c r="U601" i="7"/>
  <c r="T602" i="7"/>
  <c r="U602" i="7"/>
  <c r="T603" i="7"/>
  <c r="U603" i="7"/>
  <c r="T604" i="7"/>
  <c r="U604" i="7"/>
  <c r="T605" i="7"/>
  <c r="U605" i="7"/>
  <c r="T606" i="7"/>
  <c r="U606" i="7"/>
  <c r="T607" i="7"/>
  <c r="U607" i="7"/>
  <c r="T608" i="7"/>
  <c r="U608" i="7"/>
  <c r="T609" i="7"/>
  <c r="U609" i="7"/>
  <c r="T610" i="7"/>
  <c r="U610" i="7"/>
  <c r="T611" i="7"/>
  <c r="U611" i="7"/>
  <c r="T612" i="7"/>
  <c r="U612" i="7"/>
  <c r="T613" i="7"/>
  <c r="U613" i="7"/>
  <c r="T614" i="7"/>
  <c r="U614" i="7"/>
  <c r="T615" i="7"/>
  <c r="U615" i="7"/>
  <c r="T616" i="7"/>
  <c r="U616" i="7"/>
  <c r="T617" i="7"/>
  <c r="U617" i="7"/>
  <c r="T618" i="7"/>
  <c r="U618" i="7"/>
  <c r="T619" i="7"/>
  <c r="U619" i="7"/>
  <c r="T620" i="7"/>
  <c r="U620" i="7"/>
  <c r="T621" i="7"/>
  <c r="U621" i="7"/>
  <c r="T622" i="7"/>
  <c r="U622" i="7"/>
  <c r="T623" i="7"/>
  <c r="U623" i="7"/>
  <c r="T624" i="7"/>
  <c r="U624" i="7"/>
  <c r="T625" i="7"/>
  <c r="U625" i="7"/>
  <c r="T626" i="7"/>
  <c r="U626" i="7"/>
  <c r="T627" i="7"/>
  <c r="U627" i="7"/>
  <c r="T628" i="7"/>
  <c r="U628" i="7"/>
  <c r="T629" i="7"/>
  <c r="U629" i="7"/>
  <c r="T630" i="7"/>
  <c r="U630" i="7"/>
  <c r="T631" i="7"/>
  <c r="U631" i="7"/>
  <c r="T632" i="7"/>
  <c r="U632" i="7"/>
  <c r="T633" i="7"/>
  <c r="U633" i="7"/>
  <c r="T634" i="7"/>
  <c r="U634" i="7"/>
  <c r="T635" i="7"/>
  <c r="U635" i="7"/>
  <c r="T636" i="7"/>
  <c r="U636" i="7"/>
  <c r="T637" i="7"/>
  <c r="U637" i="7"/>
  <c r="T638" i="7"/>
  <c r="U638" i="7"/>
  <c r="T639" i="7"/>
  <c r="U639" i="7"/>
  <c r="T640" i="7"/>
  <c r="U640" i="7"/>
  <c r="T641" i="7"/>
  <c r="U641" i="7"/>
  <c r="T642" i="7"/>
  <c r="U642" i="7"/>
  <c r="T643" i="7"/>
  <c r="U643" i="7"/>
  <c r="T644" i="7"/>
  <c r="U644" i="7"/>
  <c r="T645" i="7"/>
  <c r="U645" i="7"/>
  <c r="T646" i="7"/>
  <c r="U646" i="7"/>
  <c r="T647" i="7"/>
  <c r="U647" i="7"/>
  <c r="T648" i="7"/>
  <c r="U648" i="7"/>
  <c r="T649" i="7"/>
  <c r="U649" i="7"/>
  <c r="T650" i="7"/>
  <c r="U650" i="7"/>
  <c r="T651" i="7"/>
  <c r="U651" i="7"/>
  <c r="T652" i="7"/>
  <c r="U652" i="7"/>
  <c r="T653" i="7"/>
  <c r="U653" i="7"/>
  <c r="T654" i="7"/>
  <c r="U654" i="7"/>
  <c r="T655" i="7"/>
  <c r="U655" i="7"/>
  <c r="T656" i="7"/>
  <c r="U656" i="7"/>
  <c r="T657" i="7"/>
  <c r="U657" i="7"/>
  <c r="T658" i="7"/>
  <c r="U658" i="7"/>
  <c r="T659" i="7"/>
  <c r="U659" i="7"/>
  <c r="T660" i="7"/>
  <c r="U660" i="7"/>
  <c r="T661" i="7"/>
  <c r="U661" i="7"/>
  <c r="T662" i="7"/>
  <c r="U662" i="7"/>
  <c r="T663" i="7"/>
  <c r="U663" i="7"/>
  <c r="T664" i="7"/>
  <c r="U664" i="7"/>
  <c r="T665" i="7"/>
  <c r="U665" i="7"/>
  <c r="T666" i="7"/>
  <c r="U666" i="7"/>
  <c r="T667" i="7"/>
  <c r="U667" i="7"/>
  <c r="T668" i="7"/>
  <c r="U668" i="7"/>
  <c r="T669" i="7"/>
  <c r="U669" i="7"/>
  <c r="T670" i="7"/>
  <c r="U670" i="7"/>
  <c r="T671" i="7"/>
  <c r="U671" i="7"/>
  <c r="T672" i="7"/>
  <c r="U672" i="7"/>
  <c r="T673" i="7"/>
  <c r="U673" i="7"/>
  <c r="T674" i="7"/>
  <c r="U674" i="7"/>
  <c r="T675" i="7"/>
  <c r="U675" i="7"/>
  <c r="T676" i="7"/>
  <c r="U676" i="7"/>
  <c r="T677" i="7"/>
  <c r="U677" i="7"/>
  <c r="T678" i="7"/>
  <c r="U678" i="7"/>
  <c r="T679" i="7"/>
  <c r="U679" i="7"/>
  <c r="T680" i="7"/>
  <c r="U680" i="7"/>
  <c r="T681" i="7"/>
  <c r="U681" i="7"/>
  <c r="T682" i="7"/>
  <c r="U682" i="7"/>
  <c r="T683" i="7"/>
  <c r="U683" i="7"/>
  <c r="T684" i="7"/>
  <c r="U684" i="7"/>
  <c r="T685" i="7"/>
  <c r="U685" i="7"/>
  <c r="T686" i="7"/>
  <c r="U686" i="7"/>
  <c r="T687" i="7"/>
  <c r="U687" i="7"/>
  <c r="T688" i="7"/>
  <c r="U688" i="7"/>
  <c r="T689" i="7"/>
  <c r="U689" i="7"/>
  <c r="T690" i="7"/>
  <c r="U690" i="7"/>
  <c r="T691" i="7"/>
  <c r="U691" i="7"/>
  <c r="T692" i="7"/>
  <c r="U692" i="7"/>
  <c r="T693" i="7"/>
  <c r="U693" i="7"/>
  <c r="T694" i="7"/>
  <c r="U694" i="7"/>
  <c r="T695" i="7"/>
  <c r="U695" i="7"/>
  <c r="T696" i="7"/>
  <c r="U696" i="7"/>
  <c r="T697" i="7"/>
  <c r="U697" i="7"/>
  <c r="T698" i="7"/>
  <c r="U698" i="7"/>
  <c r="T699" i="7"/>
  <c r="U699" i="7"/>
  <c r="T700" i="7"/>
  <c r="U700" i="7"/>
  <c r="T701" i="7"/>
  <c r="U701" i="7"/>
  <c r="T702" i="7"/>
  <c r="U702" i="7"/>
  <c r="T703" i="7"/>
  <c r="U703" i="7"/>
  <c r="T704" i="7"/>
  <c r="U704" i="7"/>
  <c r="T705" i="7"/>
  <c r="U705" i="7"/>
  <c r="T706" i="7"/>
  <c r="U706" i="7"/>
  <c r="T707" i="7"/>
  <c r="U707" i="7"/>
  <c r="T708" i="7"/>
  <c r="U708" i="7"/>
  <c r="U8" i="7"/>
  <c r="T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170" i="7"/>
  <c r="Q171" i="7"/>
  <c r="Q172" i="7"/>
  <c r="Q173" i="7"/>
  <c r="Q174" i="7"/>
  <c r="Q175" i="7"/>
  <c r="Q176" i="7"/>
  <c r="Q177" i="7"/>
  <c r="Q178" i="7"/>
  <c r="Q179" i="7"/>
  <c r="Q180" i="7"/>
  <c r="Q181" i="7"/>
  <c r="Q182" i="7"/>
  <c r="Q183" i="7"/>
  <c r="Q184" i="7"/>
  <c r="Q185" i="7"/>
  <c r="Q186" i="7"/>
  <c r="Q187" i="7"/>
  <c r="Q188" i="7"/>
  <c r="Q189" i="7"/>
  <c r="Q190" i="7"/>
  <c r="Q191" i="7"/>
  <c r="Q192" i="7"/>
  <c r="Q193" i="7"/>
  <c r="Q194" i="7"/>
  <c r="Q195" i="7"/>
  <c r="Q196" i="7"/>
  <c r="Q197" i="7"/>
  <c r="Q198" i="7"/>
  <c r="Q199" i="7"/>
  <c r="Q200" i="7"/>
  <c r="Q201" i="7"/>
  <c r="Q202" i="7"/>
  <c r="Q203" i="7"/>
  <c r="Q204" i="7"/>
  <c r="Q205" i="7"/>
  <c r="Q206" i="7"/>
  <c r="Q207" i="7"/>
  <c r="Q208" i="7"/>
  <c r="Q209" i="7"/>
  <c r="Q210" i="7"/>
  <c r="Q211" i="7"/>
  <c r="Q212" i="7"/>
  <c r="Q213" i="7"/>
  <c r="Q214" i="7"/>
  <c r="Q215" i="7"/>
  <c r="Q216" i="7"/>
  <c r="Q217" i="7"/>
  <c r="Q218" i="7"/>
  <c r="Q219" i="7"/>
  <c r="Q220" i="7"/>
  <c r="Q221" i="7"/>
  <c r="Q222" i="7"/>
  <c r="Q223" i="7"/>
  <c r="Q224" i="7"/>
  <c r="Q225" i="7"/>
  <c r="Q226" i="7"/>
  <c r="Q227" i="7"/>
  <c r="Q228" i="7"/>
  <c r="Q229" i="7"/>
  <c r="Q230" i="7"/>
  <c r="Q231" i="7"/>
  <c r="Q232" i="7"/>
  <c r="Q233" i="7"/>
  <c r="Q234" i="7"/>
  <c r="Q235" i="7"/>
  <c r="Q236" i="7"/>
  <c r="Q237" i="7"/>
  <c r="Q238" i="7"/>
  <c r="Q239" i="7"/>
  <c r="Q240" i="7"/>
  <c r="Q241" i="7"/>
  <c r="Q242" i="7"/>
  <c r="Q243" i="7"/>
  <c r="Q244" i="7"/>
  <c r="Q245" i="7"/>
  <c r="Q246" i="7"/>
  <c r="Q247" i="7"/>
  <c r="Q248" i="7"/>
  <c r="Q249" i="7"/>
  <c r="Q250" i="7"/>
  <c r="Q251" i="7"/>
  <c r="Q252" i="7"/>
  <c r="Q253" i="7"/>
  <c r="Q254" i="7"/>
  <c r="Q255" i="7"/>
  <c r="Q256" i="7"/>
  <c r="Q257" i="7"/>
  <c r="Q258" i="7"/>
  <c r="Q259" i="7"/>
  <c r="Q260" i="7"/>
  <c r="Q261" i="7"/>
  <c r="Q262" i="7"/>
  <c r="Q263" i="7"/>
  <c r="Q264" i="7"/>
  <c r="Q265" i="7"/>
  <c r="Q266" i="7"/>
  <c r="Q267" i="7"/>
  <c r="Q268" i="7"/>
  <c r="Q269" i="7"/>
  <c r="Q270" i="7"/>
  <c r="Q271" i="7"/>
  <c r="Q272" i="7"/>
  <c r="Q273" i="7"/>
  <c r="Q274" i="7"/>
  <c r="Q275" i="7"/>
  <c r="Q276" i="7"/>
  <c r="Q277" i="7"/>
  <c r="Q278" i="7"/>
  <c r="Q279" i="7"/>
  <c r="Q280" i="7"/>
  <c r="Q281" i="7"/>
  <c r="Q282" i="7"/>
  <c r="Q283" i="7"/>
  <c r="Q284" i="7"/>
  <c r="Q285" i="7"/>
  <c r="Q286" i="7"/>
  <c r="Q287" i="7"/>
  <c r="Q288" i="7"/>
  <c r="Q289" i="7"/>
  <c r="Q290" i="7"/>
  <c r="Q291" i="7"/>
  <c r="Q292" i="7"/>
  <c r="Q293" i="7"/>
  <c r="Q294" i="7"/>
  <c r="Q295" i="7"/>
  <c r="Q296" i="7"/>
  <c r="Q297" i="7"/>
  <c r="Q298" i="7"/>
  <c r="Q299" i="7"/>
  <c r="Q300" i="7"/>
  <c r="Q301" i="7"/>
  <c r="Q302" i="7"/>
  <c r="Q303" i="7"/>
  <c r="Q304" i="7"/>
  <c r="Q305" i="7"/>
  <c r="Q306" i="7"/>
  <c r="Q307" i="7"/>
  <c r="Q308" i="7"/>
  <c r="Q309" i="7"/>
  <c r="Q310" i="7"/>
  <c r="Q311" i="7"/>
  <c r="Q312" i="7"/>
  <c r="Q313" i="7"/>
  <c r="Q314" i="7"/>
  <c r="Q315" i="7"/>
  <c r="Q316" i="7"/>
  <c r="Q317" i="7"/>
  <c r="Q318" i="7"/>
  <c r="Q319" i="7"/>
  <c r="Q320" i="7"/>
  <c r="Q321" i="7"/>
  <c r="Q322" i="7"/>
  <c r="Q323" i="7"/>
  <c r="Q324" i="7"/>
  <c r="Q325" i="7"/>
  <c r="Q326" i="7"/>
  <c r="Q327" i="7"/>
  <c r="Q328" i="7"/>
  <c r="Q329" i="7"/>
  <c r="Q330" i="7"/>
  <c r="Q331" i="7"/>
  <c r="Q332" i="7"/>
  <c r="Q333" i="7"/>
  <c r="Q334" i="7"/>
  <c r="Q335" i="7"/>
  <c r="Q336" i="7"/>
  <c r="Q337" i="7"/>
  <c r="Q338" i="7"/>
  <c r="Q339" i="7"/>
  <c r="Q340" i="7"/>
  <c r="Q341" i="7"/>
  <c r="Q342" i="7"/>
  <c r="Q343" i="7"/>
  <c r="Q344" i="7"/>
  <c r="Q345" i="7"/>
  <c r="Q346" i="7"/>
  <c r="Q347" i="7"/>
  <c r="Q348" i="7"/>
  <c r="Q349" i="7"/>
  <c r="Q350" i="7"/>
  <c r="Q351" i="7"/>
  <c r="Q352" i="7"/>
  <c r="Q353" i="7"/>
  <c r="Q354" i="7"/>
  <c r="Q355" i="7"/>
  <c r="Q356" i="7"/>
  <c r="Q357" i="7"/>
  <c r="Q358" i="7"/>
  <c r="Q359" i="7"/>
  <c r="Q360" i="7"/>
  <c r="Q361" i="7"/>
  <c r="Q362" i="7"/>
  <c r="Q363" i="7"/>
  <c r="Q364" i="7"/>
  <c r="Q365" i="7"/>
  <c r="Q366" i="7"/>
  <c r="Q367" i="7"/>
  <c r="Q368" i="7"/>
  <c r="Q369" i="7"/>
  <c r="Q370" i="7"/>
  <c r="Q371" i="7"/>
  <c r="Q372" i="7"/>
  <c r="Q373" i="7"/>
  <c r="Q374" i="7"/>
  <c r="Q375" i="7"/>
  <c r="Q376" i="7"/>
  <c r="Q377" i="7"/>
  <c r="Q378" i="7"/>
  <c r="Q379" i="7"/>
  <c r="Q380" i="7"/>
  <c r="Q381" i="7"/>
  <c r="Q382" i="7"/>
  <c r="Q383" i="7"/>
  <c r="Q384" i="7"/>
  <c r="Q385" i="7"/>
  <c r="Q386" i="7"/>
  <c r="Q387" i="7"/>
  <c r="Q388" i="7"/>
  <c r="Q389" i="7"/>
  <c r="Q390" i="7"/>
  <c r="Q391" i="7"/>
  <c r="Q392" i="7"/>
  <c r="Q393" i="7"/>
  <c r="Q394" i="7"/>
  <c r="Q395" i="7"/>
  <c r="Q396" i="7"/>
  <c r="Q397" i="7"/>
  <c r="Q398" i="7"/>
  <c r="Q399" i="7"/>
  <c r="Q400" i="7"/>
  <c r="Q401" i="7"/>
  <c r="Q402" i="7"/>
  <c r="Q403" i="7"/>
  <c r="Q404" i="7"/>
  <c r="Q405" i="7"/>
  <c r="Q406" i="7"/>
  <c r="Q407" i="7"/>
  <c r="Q408" i="7"/>
  <c r="Q409" i="7"/>
  <c r="Q410" i="7"/>
  <c r="Q411" i="7"/>
  <c r="Q412" i="7"/>
  <c r="Q413" i="7"/>
  <c r="Q414" i="7"/>
  <c r="Q415" i="7"/>
  <c r="Q416" i="7"/>
  <c r="Q417" i="7"/>
  <c r="Q418" i="7"/>
  <c r="Q419" i="7"/>
  <c r="Q420" i="7"/>
  <c r="Q421" i="7"/>
  <c r="Q422" i="7"/>
  <c r="Q423" i="7"/>
  <c r="Q424" i="7"/>
  <c r="Q425" i="7"/>
  <c r="Q426" i="7"/>
  <c r="Q427" i="7"/>
  <c r="Q428" i="7"/>
  <c r="Q429" i="7"/>
  <c r="Q430" i="7"/>
  <c r="Q431" i="7"/>
  <c r="Q432" i="7"/>
  <c r="Q433" i="7"/>
  <c r="Q434" i="7"/>
  <c r="Q435" i="7"/>
  <c r="Q436" i="7"/>
  <c r="Q437" i="7"/>
  <c r="Q438" i="7"/>
  <c r="Q439" i="7"/>
  <c r="Q440" i="7"/>
  <c r="Q441" i="7"/>
  <c r="Q442" i="7"/>
  <c r="Q443" i="7"/>
  <c r="Q444" i="7"/>
  <c r="Q445" i="7"/>
  <c r="Q446" i="7"/>
  <c r="Q447" i="7"/>
  <c r="Q448" i="7"/>
  <c r="Q449" i="7"/>
  <c r="Q450" i="7"/>
  <c r="Q451" i="7"/>
  <c r="Q452" i="7"/>
  <c r="Q453" i="7"/>
  <c r="Q454" i="7"/>
  <c r="Q455" i="7"/>
  <c r="Q456" i="7"/>
  <c r="Q457" i="7"/>
  <c r="Q458" i="7"/>
  <c r="Q459" i="7"/>
  <c r="Q460" i="7"/>
  <c r="Q461" i="7"/>
  <c r="Q462" i="7"/>
  <c r="Q463" i="7"/>
  <c r="Q464" i="7"/>
  <c r="Q465" i="7"/>
  <c r="Q466" i="7"/>
  <c r="Q467" i="7"/>
  <c r="Q468" i="7"/>
  <c r="Q469" i="7"/>
  <c r="Q470" i="7"/>
  <c r="Q471" i="7"/>
  <c r="Q472" i="7"/>
  <c r="Q473" i="7"/>
  <c r="Q474" i="7"/>
  <c r="Q475" i="7"/>
  <c r="Q476" i="7"/>
  <c r="Q477" i="7"/>
  <c r="Q478" i="7"/>
  <c r="Q479" i="7"/>
  <c r="Q480" i="7"/>
  <c r="Q481" i="7"/>
  <c r="Q482" i="7"/>
  <c r="Q483" i="7"/>
  <c r="Q484" i="7"/>
  <c r="Q485" i="7"/>
  <c r="Q486" i="7"/>
  <c r="Q487" i="7"/>
  <c r="Q488" i="7"/>
  <c r="Q489" i="7"/>
  <c r="Q490" i="7"/>
  <c r="Q491" i="7"/>
  <c r="Q492" i="7"/>
  <c r="Q493" i="7"/>
  <c r="Q494" i="7"/>
  <c r="Q495" i="7"/>
  <c r="Q496" i="7"/>
  <c r="Q497" i="7"/>
  <c r="Q498" i="7"/>
  <c r="Q499" i="7"/>
  <c r="Q500" i="7"/>
  <c r="Q501" i="7"/>
  <c r="Q502" i="7"/>
  <c r="Q503" i="7"/>
  <c r="Q504" i="7"/>
  <c r="Q505" i="7"/>
  <c r="Q506" i="7"/>
  <c r="Q507" i="7"/>
  <c r="Q508" i="7"/>
  <c r="Q509" i="7"/>
  <c r="Q510" i="7"/>
  <c r="Q511" i="7"/>
  <c r="Q512" i="7"/>
  <c r="Q513" i="7"/>
  <c r="Q514" i="7"/>
  <c r="Q515" i="7"/>
  <c r="Q516" i="7"/>
  <c r="Q517" i="7"/>
  <c r="Q518" i="7"/>
  <c r="Q519" i="7"/>
  <c r="Q520" i="7"/>
  <c r="Q521" i="7"/>
  <c r="Q522" i="7"/>
  <c r="Q523" i="7"/>
  <c r="Q524" i="7"/>
  <c r="Q525" i="7"/>
  <c r="Q526" i="7"/>
  <c r="Q527" i="7"/>
  <c r="Q528" i="7"/>
  <c r="Q529" i="7"/>
  <c r="Q530" i="7"/>
  <c r="Q531" i="7"/>
  <c r="Q532" i="7"/>
  <c r="Q533" i="7"/>
  <c r="Q534" i="7"/>
  <c r="Q535" i="7"/>
  <c r="Q536" i="7"/>
  <c r="Q537" i="7"/>
  <c r="Q538" i="7"/>
  <c r="Q539" i="7"/>
  <c r="Q540" i="7"/>
  <c r="Q541" i="7"/>
  <c r="Q542" i="7"/>
  <c r="Q543" i="7"/>
  <c r="Q544" i="7"/>
  <c r="Q545" i="7"/>
  <c r="Q546" i="7"/>
  <c r="Q547" i="7"/>
  <c r="Q548" i="7"/>
  <c r="Q549" i="7"/>
  <c r="Q550" i="7"/>
  <c r="Q551" i="7"/>
  <c r="Q552" i="7"/>
  <c r="Q553" i="7"/>
  <c r="Q554" i="7"/>
  <c r="Q555" i="7"/>
  <c r="Q556" i="7"/>
  <c r="Q557" i="7"/>
  <c r="Q558" i="7"/>
  <c r="Q559" i="7"/>
  <c r="Q560" i="7"/>
  <c r="Q561" i="7"/>
  <c r="Q562" i="7"/>
  <c r="Q563" i="7"/>
  <c r="Q564" i="7"/>
  <c r="Q565" i="7"/>
  <c r="Q566" i="7"/>
  <c r="Q567" i="7"/>
  <c r="Q568" i="7"/>
  <c r="Q569" i="7"/>
  <c r="Q570" i="7"/>
  <c r="Q571" i="7"/>
  <c r="Q572" i="7"/>
  <c r="Q573" i="7"/>
  <c r="Q574" i="7"/>
  <c r="Q575" i="7"/>
  <c r="Q576" i="7"/>
  <c r="Q577" i="7"/>
  <c r="Q578" i="7"/>
  <c r="Q579" i="7"/>
  <c r="Q580" i="7"/>
  <c r="Q581" i="7"/>
  <c r="Q582" i="7"/>
  <c r="Q583" i="7"/>
  <c r="Q584" i="7"/>
  <c r="Q585" i="7"/>
  <c r="Q586" i="7"/>
  <c r="Q587" i="7"/>
  <c r="Q588" i="7"/>
  <c r="Q589" i="7"/>
  <c r="Q590" i="7"/>
  <c r="Q591" i="7"/>
  <c r="Q592" i="7"/>
  <c r="Q593" i="7"/>
  <c r="Q594" i="7"/>
  <c r="Q595" i="7"/>
  <c r="Q596" i="7"/>
  <c r="Q597" i="7"/>
  <c r="Q598" i="7"/>
  <c r="Q599" i="7"/>
  <c r="Q600" i="7"/>
  <c r="Q601" i="7"/>
  <c r="Q602" i="7"/>
  <c r="Q603" i="7"/>
  <c r="Q604" i="7"/>
  <c r="Q605" i="7"/>
  <c r="Q606" i="7"/>
  <c r="Q607" i="7"/>
  <c r="Q608" i="7"/>
  <c r="Q609" i="7"/>
  <c r="Q610" i="7"/>
  <c r="Q611" i="7"/>
  <c r="Q612" i="7"/>
  <c r="Q613" i="7"/>
  <c r="Q614" i="7"/>
  <c r="Q615" i="7"/>
  <c r="Q616" i="7"/>
  <c r="Q617" i="7"/>
  <c r="Q618" i="7"/>
  <c r="Q619" i="7"/>
  <c r="Q620" i="7"/>
  <c r="Q621" i="7"/>
  <c r="Q622" i="7"/>
  <c r="Q623" i="7"/>
  <c r="Q624" i="7"/>
  <c r="Q625" i="7"/>
  <c r="Q626" i="7"/>
  <c r="Q627" i="7"/>
  <c r="Q628" i="7"/>
  <c r="Q629" i="7"/>
  <c r="Q630" i="7"/>
  <c r="Q631" i="7"/>
  <c r="Q632" i="7"/>
  <c r="Q633" i="7"/>
  <c r="Q634" i="7"/>
  <c r="Q635" i="7"/>
  <c r="Q636" i="7"/>
  <c r="Q637" i="7"/>
  <c r="Q638" i="7"/>
  <c r="Q639" i="7"/>
  <c r="Q640" i="7"/>
  <c r="Q641" i="7"/>
  <c r="Q642" i="7"/>
  <c r="Q643" i="7"/>
  <c r="Q644" i="7"/>
  <c r="Q645" i="7"/>
  <c r="Q646" i="7"/>
  <c r="Q647" i="7"/>
  <c r="Q648" i="7"/>
  <c r="Q649" i="7"/>
  <c r="Q650" i="7"/>
  <c r="Q651" i="7"/>
  <c r="Q652" i="7"/>
  <c r="Q653" i="7"/>
  <c r="Q654" i="7"/>
  <c r="Q655" i="7"/>
  <c r="Q656" i="7"/>
  <c r="Q657" i="7"/>
  <c r="Q658" i="7"/>
  <c r="Q659" i="7"/>
  <c r="Q660" i="7"/>
  <c r="Q661" i="7"/>
  <c r="Q662" i="7"/>
  <c r="Q663" i="7"/>
  <c r="Q664" i="7"/>
  <c r="Q665" i="7"/>
  <c r="Q666" i="7"/>
  <c r="Q667" i="7"/>
  <c r="Q668" i="7"/>
  <c r="Q669" i="7"/>
  <c r="Q670" i="7"/>
  <c r="Q671" i="7"/>
  <c r="Q672" i="7"/>
  <c r="Q673" i="7"/>
  <c r="Q674" i="7"/>
  <c r="Q675" i="7"/>
  <c r="Q676" i="7"/>
  <c r="Q677" i="7"/>
  <c r="Q678" i="7"/>
  <c r="Q679" i="7"/>
  <c r="Q680" i="7"/>
  <c r="Q681" i="7"/>
  <c r="Q682" i="7"/>
  <c r="Q683" i="7"/>
  <c r="Q684" i="7"/>
  <c r="Q685" i="7"/>
  <c r="Q686" i="7"/>
  <c r="Q687" i="7"/>
  <c r="Q688" i="7"/>
  <c r="Q689" i="7"/>
  <c r="Q690" i="7"/>
  <c r="Q691" i="7"/>
  <c r="Q692" i="7"/>
  <c r="Q693" i="7"/>
  <c r="Q694" i="7"/>
  <c r="Q695" i="7"/>
  <c r="Q696" i="7"/>
  <c r="Q697" i="7"/>
  <c r="Q698" i="7"/>
  <c r="Q699" i="7"/>
  <c r="Q700" i="7"/>
  <c r="Q701" i="7"/>
  <c r="Q702" i="7"/>
  <c r="Q703" i="7"/>
  <c r="Q704" i="7"/>
  <c r="Q705" i="7"/>
  <c r="Q706" i="7"/>
  <c r="Q707" i="7"/>
  <c r="Q708" i="7"/>
  <c r="Q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8" i="7"/>
  <c r="V9" i="7"/>
  <c r="W9" i="7"/>
  <c r="V10" i="7"/>
  <c r="W10" i="7"/>
  <c r="V11" i="7"/>
  <c r="W11" i="7"/>
  <c r="V12" i="7"/>
  <c r="W12" i="7"/>
  <c r="V13" i="7"/>
  <c r="W13" i="7"/>
  <c r="V14" i="7"/>
  <c r="W14" i="7"/>
  <c r="V15" i="7"/>
  <c r="W15" i="7"/>
  <c r="V16" i="7"/>
  <c r="W16" i="7"/>
  <c r="V17" i="7"/>
  <c r="W17" i="7"/>
  <c r="V18" i="7"/>
  <c r="W18" i="7"/>
  <c r="V19" i="7"/>
  <c r="W19" i="7"/>
  <c r="V20" i="7"/>
  <c r="W20" i="7"/>
  <c r="V21" i="7"/>
  <c r="W21" i="7"/>
  <c r="V22" i="7"/>
  <c r="W22" i="7"/>
  <c r="V23" i="7"/>
  <c r="W23" i="7"/>
  <c r="V24" i="7"/>
  <c r="W24" i="7"/>
  <c r="V25" i="7"/>
  <c r="W25" i="7"/>
  <c r="V26" i="7"/>
  <c r="W26" i="7"/>
  <c r="V27" i="7"/>
  <c r="W27" i="7"/>
  <c r="V28" i="7"/>
  <c r="W28" i="7"/>
  <c r="V29" i="7"/>
  <c r="W29" i="7"/>
  <c r="V30" i="7"/>
  <c r="W30" i="7"/>
  <c r="V31" i="7"/>
  <c r="W31" i="7"/>
  <c r="V32" i="7"/>
  <c r="W32" i="7"/>
  <c r="V33" i="7"/>
  <c r="W33" i="7"/>
  <c r="V34" i="7"/>
  <c r="W34" i="7"/>
  <c r="V35" i="7"/>
  <c r="W35" i="7"/>
  <c r="V36" i="7"/>
  <c r="W36" i="7"/>
  <c r="V37" i="7"/>
  <c r="W37" i="7"/>
  <c r="V38" i="7"/>
  <c r="W38" i="7"/>
  <c r="V39" i="7"/>
  <c r="W39" i="7"/>
  <c r="V40" i="7"/>
  <c r="W40" i="7"/>
  <c r="V41" i="7"/>
  <c r="W41" i="7"/>
  <c r="V42" i="7"/>
  <c r="W42" i="7"/>
  <c r="V43" i="7"/>
  <c r="W43" i="7"/>
  <c r="V44" i="7"/>
  <c r="W44" i="7"/>
  <c r="V45" i="7"/>
  <c r="W45" i="7"/>
  <c r="V46" i="7"/>
  <c r="W46" i="7"/>
  <c r="V47" i="7"/>
  <c r="W47" i="7"/>
  <c r="V48" i="7"/>
  <c r="W48" i="7"/>
  <c r="V49" i="7"/>
  <c r="W49" i="7"/>
  <c r="V50" i="7"/>
  <c r="W50" i="7"/>
  <c r="V51" i="7"/>
  <c r="W51" i="7"/>
  <c r="V52" i="7"/>
  <c r="W52" i="7"/>
  <c r="V53" i="7"/>
  <c r="W53" i="7"/>
  <c r="V54" i="7"/>
  <c r="W54" i="7"/>
  <c r="V55" i="7"/>
  <c r="W55" i="7"/>
  <c r="V56" i="7"/>
  <c r="W56" i="7"/>
  <c r="V57" i="7"/>
  <c r="W57" i="7"/>
  <c r="V58" i="7"/>
  <c r="W58" i="7"/>
  <c r="V59" i="7"/>
  <c r="W59" i="7"/>
  <c r="V60" i="7"/>
  <c r="W60" i="7"/>
  <c r="V61" i="7"/>
  <c r="W61" i="7"/>
  <c r="V62" i="7"/>
  <c r="W62" i="7"/>
  <c r="V63" i="7"/>
  <c r="W63" i="7"/>
  <c r="V64" i="7"/>
  <c r="W64" i="7"/>
  <c r="V65" i="7"/>
  <c r="W65" i="7"/>
  <c r="V66" i="7"/>
  <c r="W66" i="7"/>
  <c r="V67" i="7"/>
  <c r="W67" i="7"/>
  <c r="V68" i="7"/>
  <c r="W68" i="7"/>
  <c r="V69" i="7"/>
  <c r="W69" i="7"/>
  <c r="V70" i="7"/>
  <c r="W70" i="7"/>
  <c r="V71" i="7"/>
  <c r="W71" i="7"/>
  <c r="V72" i="7"/>
  <c r="W72" i="7"/>
  <c r="V73" i="7"/>
  <c r="W73" i="7"/>
  <c r="V74" i="7"/>
  <c r="W74" i="7"/>
  <c r="V75" i="7"/>
  <c r="W75" i="7"/>
  <c r="V76" i="7"/>
  <c r="W76" i="7"/>
  <c r="V77" i="7"/>
  <c r="W77" i="7"/>
  <c r="V78" i="7"/>
  <c r="W78" i="7"/>
  <c r="V79" i="7"/>
  <c r="W79" i="7"/>
  <c r="V80" i="7"/>
  <c r="W80" i="7"/>
  <c r="V81" i="7"/>
  <c r="W81" i="7"/>
  <c r="V82" i="7"/>
  <c r="W82" i="7"/>
  <c r="V83" i="7"/>
  <c r="W83" i="7"/>
  <c r="V84" i="7"/>
  <c r="W84" i="7"/>
  <c r="V85" i="7"/>
  <c r="W85" i="7"/>
  <c r="V86" i="7"/>
  <c r="W86" i="7"/>
  <c r="V87" i="7"/>
  <c r="W87" i="7"/>
  <c r="V88" i="7"/>
  <c r="W88" i="7"/>
  <c r="V89" i="7"/>
  <c r="W89" i="7"/>
  <c r="V90" i="7"/>
  <c r="W90" i="7"/>
  <c r="V91" i="7"/>
  <c r="W91" i="7"/>
  <c r="V92" i="7"/>
  <c r="W92" i="7"/>
  <c r="V93" i="7"/>
  <c r="W93" i="7"/>
  <c r="V94" i="7"/>
  <c r="W94" i="7"/>
  <c r="V95" i="7"/>
  <c r="W95" i="7"/>
  <c r="V96" i="7"/>
  <c r="W96" i="7"/>
  <c r="V97" i="7"/>
  <c r="W97" i="7"/>
  <c r="V98" i="7"/>
  <c r="W98" i="7"/>
  <c r="V99" i="7"/>
  <c r="W99" i="7"/>
  <c r="V100" i="7"/>
  <c r="W100" i="7"/>
  <c r="V101" i="7"/>
  <c r="W101" i="7"/>
  <c r="V102" i="7"/>
  <c r="W102" i="7"/>
  <c r="V103" i="7"/>
  <c r="W103" i="7"/>
  <c r="V104" i="7"/>
  <c r="W104" i="7"/>
  <c r="V105" i="7"/>
  <c r="W105" i="7"/>
  <c r="V106" i="7"/>
  <c r="W106" i="7"/>
  <c r="V107" i="7"/>
  <c r="W107" i="7"/>
  <c r="V108" i="7"/>
  <c r="W108" i="7"/>
  <c r="V109" i="7"/>
  <c r="W109" i="7"/>
  <c r="V110" i="7"/>
  <c r="W110" i="7"/>
  <c r="V111" i="7"/>
  <c r="W111" i="7"/>
  <c r="V112" i="7"/>
  <c r="W112" i="7"/>
  <c r="V113" i="7"/>
  <c r="W113" i="7"/>
  <c r="V114" i="7"/>
  <c r="W114" i="7"/>
  <c r="V115" i="7"/>
  <c r="W115" i="7"/>
  <c r="V116" i="7"/>
  <c r="W116" i="7"/>
  <c r="V117" i="7"/>
  <c r="W117" i="7"/>
  <c r="V118" i="7"/>
  <c r="W118" i="7"/>
  <c r="V119" i="7"/>
  <c r="W119" i="7"/>
  <c r="V120" i="7"/>
  <c r="W120" i="7"/>
  <c r="V121" i="7"/>
  <c r="W121" i="7"/>
  <c r="V122" i="7"/>
  <c r="W122" i="7"/>
  <c r="V123" i="7"/>
  <c r="W123" i="7"/>
  <c r="V124" i="7"/>
  <c r="W124" i="7"/>
  <c r="V125" i="7"/>
  <c r="W125" i="7"/>
  <c r="V126" i="7"/>
  <c r="W126" i="7"/>
  <c r="V127" i="7"/>
  <c r="W127" i="7"/>
  <c r="V128" i="7"/>
  <c r="W128" i="7"/>
  <c r="V129" i="7"/>
  <c r="W129" i="7"/>
  <c r="V130" i="7"/>
  <c r="W130" i="7"/>
  <c r="V131" i="7"/>
  <c r="W131" i="7"/>
  <c r="V132" i="7"/>
  <c r="W132" i="7"/>
  <c r="V133" i="7"/>
  <c r="W133" i="7"/>
  <c r="V134" i="7"/>
  <c r="W134" i="7"/>
  <c r="V135" i="7"/>
  <c r="W135" i="7"/>
  <c r="V136" i="7"/>
  <c r="W136" i="7"/>
  <c r="V137" i="7"/>
  <c r="W137" i="7"/>
  <c r="V138" i="7"/>
  <c r="W138" i="7"/>
  <c r="V139" i="7"/>
  <c r="W139" i="7"/>
  <c r="V140" i="7"/>
  <c r="W140" i="7"/>
  <c r="V141" i="7"/>
  <c r="W141" i="7"/>
  <c r="V142" i="7"/>
  <c r="W142" i="7"/>
  <c r="V143" i="7"/>
  <c r="W143" i="7"/>
  <c r="V144" i="7"/>
  <c r="W144" i="7"/>
  <c r="V145" i="7"/>
  <c r="W145" i="7"/>
  <c r="V146" i="7"/>
  <c r="W146" i="7"/>
  <c r="V147" i="7"/>
  <c r="W147" i="7"/>
  <c r="V148" i="7"/>
  <c r="W148" i="7"/>
  <c r="V149" i="7"/>
  <c r="W149" i="7"/>
  <c r="V150" i="7"/>
  <c r="W150" i="7"/>
  <c r="V151" i="7"/>
  <c r="W151" i="7"/>
  <c r="V152" i="7"/>
  <c r="W152" i="7"/>
  <c r="V153" i="7"/>
  <c r="W153" i="7"/>
  <c r="V154" i="7"/>
  <c r="W154" i="7"/>
  <c r="V155" i="7"/>
  <c r="W155" i="7"/>
  <c r="V156" i="7"/>
  <c r="W156" i="7"/>
  <c r="V157" i="7"/>
  <c r="W157" i="7"/>
  <c r="V158" i="7"/>
  <c r="W158" i="7"/>
  <c r="V159" i="7"/>
  <c r="W159" i="7"/>
  <c r="V160" i="7"/>
  <c r="W160" i="7"/>
  <c r="V161" i="7"/>
  <c r="W161" i="7"/>
  <c r="V162" i="7"/>
  <c r="W162" i="7"/>
  <c r="V163" i="7"/>
  <c r="W163" i="7"/>
  <c r="V164" i="7"/>
  <c r="W164" i="7"/>
  <c r="V165" i="7"/>
  <c r="W165" i="7"/>
  <c r="V166" i="7"/>
  <c r="W166" i="7"/>
  <c r="V167" i="7"/>
  <c r="W167" i="7"/>
  <c r="V168" i="7"/>
  <c r="W168" i="7"/>
  <c r="V169" i="7"/>
  <c r="W169" i="7"/>
  <c r="V170" i="7"/>
  <c r="W170" i="7"/>
  <c r="V171" i="7"/>
  <c r="W171" i="7"/>
  <c r="V172" i="7"/>
  <c r="W172" i="7"/>
  <c r="V173" i="7"/>
  <c r="W173" i="7"/>
  <c r="V174" i="7"/>
  <c r="W174" i="7"/>
  <c r="V175" i="7"/>
  <c r="W175" i="7"/>
  <c r="V176" i="7"/>
  <c r="W176" i="7"/>
  <c r="V177" i="7"/>
  <c r="W177" i="7"/>
  <c r="V178" i="7"/>
  <c r="W178" i="7"/>
  <c r="V179" i="7"/>
  <c r="W179" i="7"/>
  <c r="V180" i="7"/>
  <c r="W180" i="7"/>
  <c r="V181" i="7"/>
  <c r="W181" i="7"/>
  <c r="V182" i="7"/>
  <c r="W182" i="7"/>
  <c r="V183" i="7"/>
  <c r="W183" i="7"/>
  <c r="V184" i="7"/>
  <c r="W184" i="7"/>
  <c r="V185" i="7"/>
  <c r="W185" i="7"/>
  <c r="V186" i="7"/>
  <c r="W186" i="7"/>
  <c r="V187" i="7"/>
  <c r="W187" i="7"/>
  <c r="V188" i="7"/>
  <c r="W188" i="7"/>
  <c r="V189" i="7"/>
  <c r="W189" i="7"/>
  <c r="V190" i="7"/>
  <c r="W190" i="7"/>
  <c r="V191" i="7"/>
  <c r="W191" i="7"/>
  <c r="V192" i="7"/>
  <c r="W192" i="7"/>
  <c r="V193" i="7"/>
  <c r="W193" i="7"/>
  <c r="V194" i="7"/>
  <c r="W194" i="7"/>
  <c r="V195" i="7"/>
  <c r="W195" i="7"/>
  <c r="V196" i="7"/>
  <c r="W196" i="7"/>
  <c r="V197" i="7"/>
  <c r="W197" i="7"/>
  <c r="V198" i="7"/>
  <c r="W198" i="7"/>
  <c r="V199" i="7"/>
  <c r="W199" i="7"/>
  <c r="V200" i="7"/>
  <c r="W200" i="7"/>
  <c r="V201" i="7"/>
  <c r="W201" i="7"/>
  <c r="V202" i="7"/>
  <c r="W202" i="7"/>
  <c r="V203" i="7"/>
  <c r="W203" i="7"/>
  <c r="V204" i="7"/>
  <c r="W204" i="7"/>
  <c r="V205" i="7"/>
  <c r="W205" i="7"/>
  <c r="V206" i="7"/>
  <c r="W206" i="7"/>
  <c r="V207" i="7"/>
  <c r="W207" i="7"/>
  <c r="V208" i="7"/>
  <c r="W208" i="7"/>
  <c r="V209" i="7"/>
  <c r="W209" i="7"/>
  <c r="V210" i="7"/>
  <c r="W210" i="7"/>
  <c r="V211" i="7"/>
  <c r="W211" i="7"/>
  <c r="V212" i="7"/>
  <c r="W212" i="7"/>
  <c r="V213" i="7"/>
  <c r="W213" i="7"/>
  <c r="V214" i="7"/>
  <c r="W214" i="7"/>
  <c r="V215" i="7"/>
  <c r="W215" i="7"/>
  <c r="V216" i="7"/>
  <c r="W216" i="7"/>
  <c r="V217" i="7"/>
  <c r="W217" i="7"/>
  <c r="V218" i="7"/>
  <c r="W218" i="7"/>
  <c r="V219" i="7"/>
  <c r="W219" i="7"/>
  <c r="V220" i="7"/>
  <c r="W220" i="7"/>
  <c r="V221" i="7"/>
  <c r="W221" i="7"/>
  <c r="V222" i="7"/>
  <c r="W222" i="7"/>
  <c r="V223" i="7"/>
  <c r="W223" i="7"/>
  <c r="V224" i="7"/>
  <c r="W224" i="7"/>
  <c r="V225" i="7"/>
  <c r="W225" i="7"/>
  <c r="V226" i="7"/>
  <c r="W226" i="7"/>
  <c r="V227" i="7"/>
  <c r="W227" i="7"/>
  <c r="V228" i="7"/>
  <c r="W228" i="7"/>
  <c r="V229" i="7"/>
  <c r="W229" i="7"/>
  <c r="V230" i="7"/>
  <c r="W230" i="7"/>
  <c r="V231" i="7"/>
  <c r="W231" i="7"/>
  <c r="V232" i="7"/>
  <c r="W232" i="7"/>
  <c r="V233" i="7"/>
  <c r="W233" i="7"/>
  <c r="V234" i="7"/>
  <c r="W234" i="7"/>
  <c r="V235" i="7"/>
  <c r="W235" i="7"/>
  <c r="V236" i="7"/>
  <c r="W236" i="7"/>
  <c r="V237" i="7"/>
  <c r="W237" i="7"/>
  <c r="V238" i="7"/>
  <c r="W238" i="7"/>
  <c r="V239" i="7"/>
  <c r="W239" i="7"/>
  <c r="V240" i="7"/>
  <c r="W240" i="7"/>
  <c r="V241" i="7"/>
  <c r="W241" i="7"/>
  <c r="V242" i="7"/>
  <c r="W242" i="7"/>
  <c r="V243" i="7"/>
  <c r="W243" i="7"/>
  <c r="V244" i="7"/>
  <c r="W244" i="7"/>
  <c r="V245" i="7"/>
  <c r="W245" i="7"/>
  <c r="V246" i="7"/>
  <c r="W246" i="7"/>
  <c r="V247" i="7"/>
  <c r="W247" i="7"/>
  <c r="V248" i="7"/>
  <c r="W248" i="7"/>
  <c r="V249" i="7"/>
  <c r="W249" i="7"/>
  <c r="V250" i="7"/>
  <c r="W250" i="7"/>
  <c r="V251" i="7"/>
  <c r="W251" i="7"/>
  <c r="V252" i="7"/>
  <c r="W252" i="7"/>
  <c r="V253" i="7"/>
  <c r="W253" i="7"/>
  <c r="V254" i="7"/>
  <c r="W254" i="7"/>
  <c r="V255" i="7"/>
  <c r="W255" i="7"/>
  <c r="V256" i="7"/>
  <c r="W256" i="7"/>
  <c r="V257" i="7"/>
  <c r="W257" i="7"/>
  <c r="V258" i="7"/>
  <c r="W258" i="7"/>
  <c r="V259" i="7"/>
  <c r="W259" i="7"/>
  <c r="V260" i="7"/>
  <c r="W260" i="7"/>
  <c r="V261" i="7"/>
  <c r="W261" i="7"/>
  <c r="V262" i="7"/>
  <c r="W262" i="7"/>
  <c r="V263" i="7"/>
  <c r="W263" i="7"/>
  <c r="V264" i="7"/>
  <c r="W264" i="7"/>
  <c r="V265" i="7"/>
  <c r="W265" i="7"/>
  <c r="V266" i="7"/>
  <c r="W266" i="7"/>
  <c r="V267" i="7"/>
  <c r="W267" i="7"/>
  <c r="V268" i="7"/>
  <c r="W268" i="7"/>
  <c r="V269" i="7"/>
  <c r="W269" i="7"/>
  <c r="V270" i="7"/>
  <c r="W270" i="7"/>
  <c r="V271" i="7"/>
  <c r="W271" i="7"/>
  <c r="V272" i="7"/>
  <c r="W272" i="7"/>
  <c r="V273" i="7"/>
  <c r="W273" i="7"/>
  <c r="V274" i="7"/>
  <c r="W274" i="7"/>
  <c r="V275" i="7"/>
  <c r="W275" i="7"/>
  <c r="V276" i="7"/>
  <c r="W276" i="7"/>
  <c r="V277" i="7"/>
  <c r="W277" i="7"/>
  <c r="V278" i="7"/>
  <c r="W278" i="7"/>
  <c r="V279" i="7"/>
  <c r="W279" i="7"/>
  <c r="V280" i="7"/>
  <c r="W280" i="7"/>
  <c r="V281" i="7"/>
  <c r="W281" i="7"/>
  <c r="V282" i="7"/>
  <c r="W282" i="7"/>
  <c r="V283" i="7"/>
  <c r="W283" i="7"/>
  <c r="V284" i="7"/>
  <c r="W284" i="7"/>
  <c r="V285" i="7"/>
  <c r="W285" i="7"/>
  <c r="V286" i="7"/>
  <c r="W286" i="7"/>
  <c r="V287" i="7"/>
  <c r="W287" i="7"/>
  <c r="V288" i="7"/>
  <c r="W288" i="7"/>
  <c r="V289" i="7"/>
  <c r="W289" i="7"/>
  <c r="V290" i="7"/>
  <c r="W290" i="7"/>
  <c r="V291" i="7"/>
  <c r="W291" i="7"/>
  <c r="V292" i="7"/>
  <c r="W292" i="7"/>
  <c r="V293" i="7"/>
  <c r="W293" i="7"/>
  <c r="V294" i="7"/>
  <c r="W294" i="7"/>
  <c r="V295" i="7"/>
  <c r="W295" i="7"/>
  <c r="V296" i="7"/>
  <c r="W296" i="7"/>
  <c r="V297" i="7"/>
  <c r="W297" i="7"/>
  <c r="V298" i="7"/>
  <c r="W298" i="7"/>
  <c r="V299" i="7"/>
  <c r="W299" i="7"/>
  <c r="V300" i="7"/>
  <c r="W300" i="7"/>
  <c r="V301" i="7"/>
  <c r="W301" i="7"/>
  <c r="V302" i="7"/>
  <c r="W302" i="7"/>
  <c r="V303" i="7"/>
  <c r="W303" i="7"/>
  <c r="V304" i="7"/>
  <c r="W304" i="7"/>
  <c r="V305" i="7"/>
  <c r="W305" i="7"/>
  <c r="V306" i="7"/>
  <c r="W306" i="7"/>
  <c r="V307" i="7"/>
  <c r="W307" i="7"/>
  <c r="V308" i="7"/>
  <c r="W308" i="7"/>
  <c r="V309" i="7"/>
  <c r="W309" i="7"/>
  <c r="V310" i="7"/>
  <c r="W310" i="7"/>
  <c r="V311" i="7"/>
  <c r="W311" i="7"/>
  <c r="V312" i="7"/>
  <c r="W312" i="7"/>
  <c r="V313" i="7"/>
  <c r="W313" i="7"/>
  <c r="V314" i="7"/>
  <c r="W314" i="7"/>
  <c r="V315" i="7"/>
  <c r="W315" i="7"/>
  <c r="V316" i="7"/>
  <c r="W316" i="7"/>
  <c r="V317" i="7"/>
  <c r="W317" i="7"/>
  <c r="V318" i="7"/>
  <c r="W318" i="7"/>
  <c r="V319" i="7"/>
  <c r="W319" i="7"/>
  <c r="V320" i="7"/>
  <c r="W320" i="7"/>
  <c r="V321" i="7"/>
  <c r="W321" i="7"/>
  <c r="V322" i="7"/>
  <c r="W322" i="7"/>
  <c r="V323" i="7"/>
  <c r="W323" i="7"/>
  <c r="V324" i="7"/>
  <c r="W324" i="7"/>
  <c r="V325" i="7"/>
  <c r="W325" i="7"/>
  <c r="V326" i="7"/>
  <c r="W326" i="7"/>
  <c r="V327" i="7"/>
  <c r="W327" i="7"/>
  <c r="V328" i="7"/>
  <c r="W328" i="7"/>
  <c r="V329" i="7"/>
  <c r="W329" i="7"/>
  <c r="V330" i="7"/>
  <c r="W330" i="7"/>
  <c r="V331" i="7"/>
  <c r="W331" i="7"/>
  <c r="V332" i="7"/>
  <c r="W332" i="7"/>
  <c r="V333" i="7"/>
  <c r="W333" i="7"/>
  <c r="V334" i="7"/>
  <c r="W334" i="7"/>
  <c r="V335" i="7"/>
  <c r="W335" i="7"/>
  <c r="V336" i="7"/>
  <c r="W336" i="7"/>
  <c r="V337" i="7"/>
  <c r="W337" i="7"/>
  <c r="V338" i="7"/>
  <c r="W338" i="7"/>
  <c r="V339" i="7"/>
  <c r="W339" i="7"/>
  <c r="V340" i="7"/>
  <c r="W340" i="7"/>
  <c r="V341" i="7"/>
  <c r="W341" i="7"/>
  <c r="V342" i="7"/>
  <c r="W342" i="7"/>
  <c r="V343" i="7"/>
  <c r="W343" i="7"/>
  <c r="V344" i="7"/>
  <c r="W344" i="7"/>
  <c r="V345" i="7"/>
  <c r="W345" i="7"/>
  <c r="V346" i="7"/>
  <c r="W346" i="7"/>
  <c r="V347" i="7"/>
  <c r="W347" i="7"/>
  <c r="V348" i="7"/>
  <c r="W348" i="7"/>
  <c r="V349" i="7"/>
  <c r="W349" i="7"/>
  <c r="V350" i="7"/>
  <c r="W350" i="7"/>
  <c r="V351" i="7"/>
  <c r="W351" i="7"/>
  <c r="V352" i="7"/>
  <c r="W352" i="7"/>
  <c r="V353" i="7"/>
  <c r="W353" i="7"/>
  <c r="V354" i="7"/>
  <c r="W354" i="7"/>
  <c r="V355" i="7"/>
  <c r="W355" i="7"/>
  <c r="V356" i="7"/>
  <c r="W356" i="7"/>
  <c r="V357" i="7"/>
  <c r="W357" i="7"/>
  <c r="V358" i="7"/>
  <c r="W358" i="7"/>
  <c r="V359" i="7"/>
  <c r="W359" i="7"/>
  <c r="V360" i="7"/>
  <c r="W360" i="7"/>
  <c r="V361" i="7"/>
  <c r="W361" i="7"/>
  <c r="V362" i="7"/>
  <c r="W362" i="7"/>
  <c r="V363" i="7"/>
  <c r="W363" i="7"/>
  <c r="V364" i="7"/>
  <c r="W364" i="7"/>
  <c r="V365" i="7"/>
  <c r="W365" i="7"/>
  <c r="V366" i="7"/>
  <c r="W366" i="7"/>
  <c r="V367" i="7"/>
  <c r="W367" i="7"/>
  <c r="V368" i="7"/>
  <c r="W368" i="7"/>
  <c r="V369" i="7"/>
  <c r="W369" i="7"/>
  <c r="V370" i="7"/>
  <c r="W370" i="7"/>
  <c r="V371" i="7"/>
  <c r="W371" i="7"/>
  <c r="V372" i="7"/>
  <c r="W372" i="7"/>
  <c r="V373" i="7"/>
  <c r="W373" i="7"/>
  <c r="V374" i="7"/>
  <c r="W374" i="7"/>
  <c r="V375" i="7"/>
  <c r="W375" i="7"/>
  <c r="V376" i="7"/>
  <c r="W376" i="7"/>
  <c r="V377" i="7"/>
  <c r="W377" i="7"/>
  <c r="V378" i="7"/>
  <c r="W378" i="7"/>
  <c r="V379" i="7"/>
  <c r="W379" i="7"/>
  <c r="V380" i="7"/>
  <c r="W380" i="7"/>
  <c r="V381" i="7"/>
  <c r="W381" i="7"/>
  <c r="V382" i="7"/>
  <c r="W382" i="7"/>
  <c r="V383" i="7"/>
  <c r="W383" i="7"/>
  <c r="V384" i="7"/>
  <c r="W384" i="7"/>
  <c r="V385" i="7"/>
  <c r="W385" i="7"/>
  <c r="V386" i="7"/>
  <c r="W386" i="7"/>
  <c r="V387" i="7"/>
  <c r="W387" i="7"/>
  <c r="V388" i="7"/>
  <c r="W388" i="7"/>
  <c r="V389" i="7"/>
  <c r="W389" i="7"/>
  <c r="V390" i="7"/>
  <c r="W390" i="7"/>
  <c r="V391" i="7"/>
  <c r="W391" i="7"/>
  <c r="V392" i="7"/>
  <c r="W392" i="7"/>
  <c r="V393" i="7"/>
  <c r="W393" i="7"/>
  <c r="V394" i="7"/>
  <c r="W394" i="7"/>
  <c r="V395" i="7"/>
  <c r="W395" i="7"/>
  <c r="V396" i="7"/>
  <c r="W396" i="7"/>
  <c r="V397" i="7"/>
  <c r="W397" i="7"/>
  <c r="V398" i="7"/>
  <c r="W398" i="7"/>
  <c r="V399" i="7"/>
  <c r="W399" i="7"/>
  <c r="V400" i="7"/>
  <c r="W400" i="7"/>
  <c r="V401" i="7"/>
  <c r="W401" i="7"/>
  <c r="V402" i="7"/>
  <c r="W402" i="7"/>
  <c r="V403" i="7"/>
  <c r="W403" i="7"/>
  <c r="V404" i="7"/>
  <c r="W404" i="7"/>
  <c r="V405" i="7"/>
  <c r="W405" i="7"/>
  <c r="V406" i="7"/>
  <c r="W406" i="7"/>
  <c r="V407" i="7"/>
  <c r="W407" i="7"/>
  <c r="V408" i="7"/>
  <c r="W408" i="7"/>
  <c r="V409" i="7"/>
  <c r="W409" i="7"/>
  <c r="V410" i="7"/>
  <c r="W410" i="7"/>
  <c r="V411" i="7"/>
  <c r="W411" i="7"/>
  <c r="V412" i="7"/>
  <c r="W412" i="7"/>
  <c r="V413" i="7"/>
  <c r="W413" i="7"/>
  <c r="V414" i="7"/>
  <c r="W414" i="7"/>
  <c r="V415" i="7"/>
  <c r="W415" i="7"/>
  <c r="V416" i="7"/>
  <c r="W416" i="7"/>
  <c r="V417" i="7"/>
  <c r="W417" i="7"/>
  <c r="V418" i="7"/>
  <c r="W418" i="7"/>
  <c r="V419" i="7"/>
  <c r="W419" i="7"/>
  <c r="V420" i="7"/>
  <c r="W420" i="7"/>
  <c r="V421" i="7"/>
  <c r="W421" i="7"/>
  <c r="V422" i="7"/>
  <c r="W422" i="7"/>
  <c r="V423" i="7"/>
  <c r="W423" i="7"/>
  <c r="V424" i="7"/>
  <c r="W424" i="7"/>
  <c r="V425" i="7"/>
  <c r="W425" i="7"/>
  <c r="V426" i="7"/>
  <c r="W426" i="7"/>
  <c r="V427" i="7"/>
  <c r="W427" i="7"/>
  <c r="V428" i="7"/>
  <c r="W428" i="7"/>
  <c r="V429" i="7"/>
  <c r="W429" i="7"/>
  <c r="V430" i="7"/>
  <c r="W430" i="7"/>
  <c r="V431" i="7"/>
  <c r="W431" i="7"/>
  <c r="V432" i="7"/>
  <c r="W432" i="7"/>
  <c r="V433" i="7"/>
  <c r="W433" i="7"/>
  <c r="V434" i="7"/>
  <c r="W434" i="7"/>
  <c r="V435" i="7"/>
  <c r="W435" i="7"/>
  <c r="V436" i="7"/>
  <c r="W436" i="7"/>
  <c r="V437" i="7"/>
  <c r="W437" i="7"/>
  <c r="V438" i="7"/>
  <c r="W438" i="7"/>
  <c r="V439" i="7"/>
  <c r="W439" i="7"/>
  <c r="V440" i="7"/>
  <c r="W440" i="7"/>
  <c r="V441" i="7"/>
  <c r="W441" i="7"/>
  <c r="V442" i="7"/>
  <c r="W442" i="7"/>
  <c r="V443" i="7"/>
  <c r="W443" i="7"/>
  <c r="V444" i="7"/>
  <c r="W444" i="7"/>
  <c r="V445" i="7"/>
  <c r="W445" i="7"/>
  <c r="V446" i="7"/>
  <c r="W446" i="7"/>
  <c r="V447" i="7"/>
  <c r="W447" i="7"/>
  <c r="V448" i="7"/>
  <c r="W448" i="7"/>
  <c r="V449" i="7"/>
  <c r="W449" i="7"/>
  <c r="V450" i="7"/>
  <c r="W450" i="7"/>
  <c r="V451" i="7"/>
  <c r="W451" i="7"/>
  <c r="V452" i="7"/>
  <c r="W452" i="7"/>
  <c r="V453" i="7"/>
  <c r="W453" i="7"/>
  <c r="V454" i="7"/>
  <c r="W454" i="7"/>
  <c r="V455" i="7"/>
  <c r="W455" i="7"/>
  <c r="V456" i="7"/>
  <c r="W456" i="7"/>
  <c r="V457" i="7"/>
  <c r="W457" i="7"/>
  <c r="V458" i="7"/>
  <c r="W458" i="7"/>
  <c r="V459" i="7"/>
  <c r="W459" i="7"/>
  <c r="V460" i="7"/>
  <c r="W460" i="7"/>
  <c r="V461" i="7"/>
  <c r="W461" i="7"/>
  <c r="V462" i="7"/>
  <c r="W462" i="7"/>
  <c r="V463" i="7"/>
  <c r="W463" i="7"/>
  <c r="V464" i="7"/>
  <c r="W464" i="7"/>
  <c r="V465" i="7"/>
  <c r="W465" i="7"/>
  <c r="V466" i="7"/>
  <c r="W466" i="7"/>
  <c r="V467" i="7"/>
  <c r="W467" i="7"/>
  <c r="V468" i="7"/>
  <c r="W468" i="7"/>
  <c r="V469" i="7"/>
  <c r="W469" i="7"/>
  <c r="V470" i="7"/>
  <c r="W470" i="7"/>
  <c r="V471" i="7"/>
  <c r="W471" i="7"/>
  <c r="V472" i="7"/>
  <c r="W472" i="7"/>
  <c r="V473" i="7"/>
  <c r="W473" i="7"/>
  <c r="V474" i="7"/>
  <c r="W474" i="7"/>
  <c r="V475" i="7"/>
  <c r="W475" i="7"/>
  <c r="V476" i="7"/>
  <c r="W476" i="7"/>
  <c r="V477" i="7"/>
  <c r="W477" i="7"/>
  <c r="V478" i="7"/>
  <c r="W478" i="7"/>
  <c r="V479" i="7"/>
  <c r="W479" i="7"/>
  <c r="V480" i="7"/>
  <c r="W480" i="7"/>
  <c r="V481" i="7"/>
  <c r="W481" i="7"/>
  <c r="V482" i="7"/>
  <c r="W482" i="7"/>
  <c r="V483" i="7"/>
  <c r="W483" i="7"/>
  <c r="V484" i="7"/>
  <c r="W484" i="7"/>
  <c r="V485" i="7"/>
  <c r="W485" i="7"/>
  <c r="V486" i="7"/>
  <c r="W486" i="7"/>
  <c r="V487" i="7"/>
  <c r="W487" i="7"/>
  <c r="V488" i="7"/>
  <c r="W488" i="7"/>
  <c r="V489" i="7"/>
  <c r="W489" i="7"/>
  <c r="V490" i="7"/>
  <c r="W490" i="7"/>
  <c r="V491" i="7"/>
  <c r="W491" i="7"/>
  <c r="V492" i="7"/>
  <c r="W492" i="7"/>
  <c r="V493" i="7"/>
  <c r="W493" i="7"/>
  <c r="V494" i="7"/>
  <c r="W494" i="7"/>
  <c r="V495" i="7"/>
  <c r="W495" i="7"/>
  <c r="V496" i="7"/>
  <c r="W496" i="7"/>
  <c r="V497" i="7"/>
  <c r="W497" i="7"/>
  <c r="V498" i="7"/>
  <c r="W498" i="7"/>
  <c r="V499" i="7"/>
  <c r="W499" i="7"/>
  <c r="V500" i="7"/>
  <c r="W500" i="7"/>
  <c r="V501" i="7"/>
  <c r="W501" i="7"/>
  <c r="V502" i="7"/>
  <c r="W502" i="7"/>
  <c r="V503" i="7"/>
  <c r="W503" i="7"/>
  <c r="V504" i="7"/>
  <c r="W504" i="7"/>
  <c r="V505" i="7"/>
  <c r="W505" i="7"/>
  <c r="V506" i="7"/>
  <c r="W506" i="7"/>
  <c r="V507" i="7"/>
  <c r="W507" i="7"/>
  <c r="V508" i="7"/>
  <c r="W508" i="7"/>
  <c r="V509" i="7"/>
  <c r="W509" i="7"/>
  <c r="V510" i="7"/>
  <c r="W510" i="7"/>
  <c r="V511" i="7"/>
  <c r="W511" i="7"/>
  <c r="V512" i="7"/>
  <c r="W512" i="7"/>
  <c r="V513" i="7"/>
  <c r="W513" i="7"/>
  <c r="V514" i="7"/>
  <c r="W514" i="7"/>
  <c r="V515" i="7"/>
  <c r="W515" i="7"/>
  <c r="V516" i="7"/>
  <c r="W516" i="7"/>
  <c r="V517" i="7"/>
  <c r="W517" i="7"/>
  <c r="V518" i="7"/>
  <c r="W518" i="7"/>
  <c r="V519" i="7"/>
  <c r="W519" i="7"/>
  <c r="V520" i="7"/>
  <c r="W520" i="7"/>
  <c r="V521" i="7"/>
  <c r="W521" i="7"/>
  <c r="V522" i="7"/>
  <c r="W522" i="7"/>
  <c r="V523" i="7"/>
  <c r="W523" i="7"/>
  <c r="V524" i="7"/>
  <c r="W524" i="7"/>
  <c r="V525" i="7"/>
  <c r="W525" i="7"/>
  <c r="V526" i="7"/>
  <c r="W526" i="7"/>
  <c r="V527" i="7"/>
  <c r="W527" i="7"/>
  <c r="V528" i="7"/>
  <c r="W528" i="7"/>
  <c r="V529" i="7"/>
  <c r="W529" i="7"/>
  <c r="V530" i="7"/>
  <c r="W530" i="7"/>
  <c r="V531" i="7"/>
  <c r="W531" i="7"/>
  <c r="V532" i="7"/>
  <c r="W532" i="7"/>
  <c r="V533" i="7"/>
  <c r="W533" i="7"/>
  <c r="V534" i="7"/>
  <c r="W534" i="7"/>
  <c r="V535" i="7"/>
  <c r="W535" i="7"/>
  <c r="V536" i="7"/>
  <c r="W536" i="7"/>
  <c r="V537" i="7"/>
  <c r="W537" i="7"/>
  <c r="V538" i="7"/>
  <c r="W538" i="7"/>
  <c r="V539" i="7"/>
  <c r="W539" i="7"/>
  <c r="V540" i="7"/>
  <c r="W540" i="7"/>
  <c r="V541" i="7"/>
  <c r="W541" i="7"/>
  <c r="V542" i="7"/>
  <c r="W542" i="7"/>
  <c r="V543" i="7"/>
  <c r="W543" i="7"/>
  <c r="V544" i="7"/>
  <c r="W544" i="7"/>
  <c r="V545" i="7"/>
  <c r="W545" i="7"/>
  <c r="V546" i="7"/>
  <c r="W546" i="7"/>
  <c r="V547" i="7"/>
  <c r="W547" i="7"/>
  <c r="V548" i="7"/>
  <c r="W548" i="7"/>
  <c r="V549" i="7"/>
  <c r="W549" i="7"/>
  <c r="V550" i="7"/>
  <c r="W550" i="7"/>
  <c r="V551" i="7"/>
  <c r="W551" i="7"/>
  <c r="V552" i="7"/>
  <c r="W552" i="7"/>
  <c r="V553" i="7"/>
  <c r="W553" i="7"/>
  <c r="V554" i="7"/>
  <c r="W554" i="7"/>
  <c r="V555" i="7"/>
  <c r="W555" i="7"/>
  <c r="V556" i="7"/>
  <c r="W556" i="7"/>
  <c r="V557" i="7"/>
  <c r="W557" i="7"/>
  <c r="V558" i="7"/>
  <c r="W558" i="7"/>
  <c r="V559" i="7"/>
  <c r="W559" i="7"/>
  <c r="V560" i="7"/>
  <c r="W560" i="7"/>
  <c r="V561" i="7"/>
  <c r="W561" i="7"/>
  <c r="V562" i="7"/>
  <c r="W562" i="7"/>
  <c r="V563" i="7"/>
  <c r="W563" i="7"/>
  <c r="V564" i="7"/>
  <c r="W564" i="7"/>
  <c r="V565" i="7"/>
  <c r="W565" i="7"/>
  <c r="V566" i="7"/>
  <c r="W566" i="7"/>
  <c r="V567" i="7"/>
  <c r="W567" i="7"/>
  <c r="V568" i="7"/>
  <c r="W568" i="7"/>
  <c r="V569" i="7"/>
  <c r="W569" i="7"/>
  <c r="V570" i="7"/>
  <c r="W570" i="7"/>
  <c r="V571" i="7"/>
  <c r="W571" i="7"/>
  <c r="V572" i="7"/>
  <c r="W572" i="7"/>
  <c r="V573" i="7"/>
  <c r="W573" i="7"/>
  <c r="V574" i="7"/>
  <c r="W574" i="7"/>
  <c r="V575" i="7"/>
  <c r="W575" i="7"/>
  <c r="V576" i="7"/>
  <c r="W576" i="7"/>
  <c r="V577" i="7"/>
  <c r="W577" i="7"/>
  <c r="V578" i="7"/>
  <c r="W578" i="7"/>
  <c r="V579" i="7"/>
  <c r="W579" i="7"/>
  <c r="V580" i="7"/>
  <c r="W580" i="7"/>
  <c r="V581" i="7"/>
  <c r="W581" i="7"/>
  <c r="V582" i="7"/>
  <c r="W582" i="7"/>
  <c r="V583" i="7"/>
  <c r="W583" i="7"/>
  <c r="V584" i="7"/>
  <c r="W584" i="7"/>
  <c r="V585" i="7"/>
  <c r="W585" i="7"/>
  <c r="V586" i="7"/>
  <c r="W586" i="7"/>
  <c r="V587" i="7"/>
  <c r="W587" i="7"/>
  <c r="V588" i="7"/>
  <c r="W588" i="7"/>
  <c r="V589" i="7"/>
  <c r="W589" i="7"/>
  <c r="V590" i="7"/>
  <c r="W590" i="7"/>
  <c r="V591" i="7"/>
  <c r="W591" i="7"/>
  <c r="V592" i="7"/>
  <c r="W592" i="7"/>
  <c r="V593" i="7"/>
  <c r="W593" i="7"/>
  <c r="V594" i="7"/>
  <c r="W594" i="7"/>
  <c r="V595" i="7"/>
  <c r="W595" i="7"/>
  <c r="V596" i="7"/>
  <c r="W596" i="7"/>
  <c r="V597" i="7"/>
  <c r="W597" i="7"/>
  <c r="V598" i="7"/>
  <c r="W598" i="7"/>
  <c r="V599" i="7"/>
  <c r="W599" i="7"/>
  <c r="V600" i="7"/>
  <c r="W600" i="7"/>
  <c r="V601" i="7"/>
  <c r="W601" i="7"/>
  <c r="V602" i="7"/>
  <c r="W602" i="7"/>
  <c r="V603" i="7"/>
  <c r="W603" i="7"/>
  <c r="V604" i="7"/>
  <c r="W604" i="7"/>
  <c r="V605" i="7"/>
  <c r="W605" i="7"/>
  <c r="V606" i="7"/>
  <c r="W606" i="7"/>
  <c r="V607" i="7"/>
  <c r="W607" i="7"/>
  <c r="V608" i="7"/>
  <c r="W608" i="7"/>
  <c r="V609" i="7"/>
  <c r="W609" i="7"/>
  <c r="V610" i="7"/>
  <c r="W610" i="7"/>
  <c r="V611" i="7"/>
  <c r="W611" i="7"/>
  <c r="V612" i="7"/>
  <c r="W612" i="7"/>
  <c r="V613" i="7"/>
  <c r="W613" i="7"/>
  <c r="V614" i="7"/>
  <c r="W614" i="7"/>
  <c r="V615" i="7"/>
  <c r="W615" i="7"/>
  <c r="V616" i="7"/>
  <c r="W616" i="7"/>
  <c r="V617" i="7"/>
  <c r="W617" i="7"/>
  <c r="V618" i="7"/>
  <c r="W618" i="7"/>
  <c r="V619" i="7"/>
  <c r="W619" i="7"/>
  <c r="V620" i="7"/>
  <c r="W620" i="7"/>
  <c r="V621" i="7"/>
  <c r="W621" i="7"/>
  <c r="V622" i="7"/>
  <c r="W622" i="7"/>
  <c r="V623" i="7"/>
  <c r="W623" i="7"/>
  <c r="V624" i="7"/>
  <c r="W624" i="7"/>
  <c r="V625" i="7"/>
  <c r="W625" i="7"/>
  <c r="V626" i="7"/>
  <c r="W626" i="7"/>
  <c r="V627" i="7"/>
  <c r="W627" i="7"/>
  <c r="V628" i="7"/>
  <c r="W628" i="7"/>
  <c r="V629" i="7"/>
  <c r="W629" i="7"/>
  <c r="V630" i="7"/>
  <c r="W630" i="7"/>
  <c r="V631" i="7"/>
  <c r="W631" i="7"/>
  <c r="V632" i="7"/>
  <c r="W632" i="7"/>
  <c r="V633" i="7"/>
  <c r="W633" i="7"/>
  <c r="V634" i="7"/>
  <c r="W634" i="7"/>
  <c r="V635" i="7"/>
  <c r="W635" i="7"/>
  <c r="V636" i="7"/>
  <c r="W636" i="7"/>
  <c r="V637" i="7"/>
  <c r="W637" i="7"/>
  <c r="V638" i="7"/>
  <c r="W638" i="7"/>
  <c r="V639" i="7"/>
  <c r="W639" i="7"/>
  <c r="V640" i="7"/>
  <c r="W640" i="7"/>
  <c r="V641" i="7"/>
  <c r="W641" i="7"/>
  <c r="V642" i="7"/>
  <c r="W642" i="7"/>
  <c r="V643" i="7"/>
  <c r="W643" i="7"/>
  <c r="V644" i="7"/>
  <c r="W644" i="7"/>
  <c r="V645" i="7"/>
  <c r="W645" i="7"/>
  <c r="V646" i="7"/>
  <c r="W646" i="7"/>
  <c r="V647" i="7"/>
  <c r="W647" i="7"/>
  <c r="V648" i="7"/>
  <c r="W648" i="7"/>
  <c r="V649" i="7"/>
  <c r="W649" i="7"/>
  <c r="V650" i="7"/>
  <c r="W650" i="7"/>
  <c r="V651" i="7"/>
  <c r="W651" i="7"/>
  <c r="V652" i="7"/>
  <c r="W652" i="7"/>
  <c r="V653" i="7"/>
  <c r="W653" i="7"/>
  <c r="V654" i="7"/>
  <c r="W654" i="7"/>
  <c r="V655" i="7"/>
  <c r="W655" i="7"/>
  <c r="V656" i="7"/>
  <c r="W656" i="7"/>
  <c r="V657" i="7"/>
  <c r="W657" i="7"/>
  <c r="V658" i="7"/>
  <c r="W658" i="7"/>
  <c r="V659" i="7"/>
  <c r="W659" i="7"/>
  <c r="V660" i="7"/>
  <c r="W660" i="7"/>
  <c r="V661" i="7"/>
  <c r="W661" i="7"/>
  <c r="V662" i="7"/>
  <c r="W662" i="7"/>
  <c r="V663" i="7"/>
  <c r="W663" i="7"/>
  <c r="V664" i="7"/>
  <c r="W664" i="7"/>
  <c r="V665" i="7"/>
  <c r="W665" i="7"/>
  <c r="V666" i="7"/>
  <c r="W666" i="7"/>
  <c r="V667" i="7"/>
  <c r="W667" i="7"/>
  <c r="V668" i="7"/>
  <c r="W668" i="7"/>
  <c r="V669" i="7"/>
  <c r="W669" i="7"/>
  <c r="V670" i="7"/>
  <c r="W670" i="7"/>
  <c r="V671" i="7"/>
  <c r="W671" i="7"/>
  <c r="V672" i="7"/>
  <c r="W672" i="7"/>
  <c r="V673" i="7"/>
  <c r="W673" i="7"/>
  <c r="V674" i="7"/>
  <c r="W674" i="7"/>
  <c r="V675" i="7"/>
  <c r="W675" i="7"/>
  <c r="V676" i="7"/>
  <c r="W676" i="7"/>
  <c r="V677" i="7"/>
  <c r="W677" i="7"/>
  <c r="V678" i="7"/>
  <c r="W678" i="7"/>
  <c r="V679" i="7"/>
  <c r="W679" i="7"/>
  <c r="V680" i="7"/>
  <c r="W680" i="7"/>
  <c r="V681" i="7"/>
  <c r="W681" i="7"/>
  <c r="V682" i="7"/>
  <c r="W682" i="7"/>
  <c r="V683" i="7"/>
  <c r="W683" i="7"/>
  <c r="V684" i="7"/>
  <c r="W684" i="7"/>
  <c r="V685" i="7"/>
  <c r="W685" i="7"/>
  <c r="V686" i="7"/>
  <c r="W686" i="7"/>
  <c r="V687" i="7"/>
  <c r="W687" i="7"/>
  <c r="V688" i="7"/>
  <c r="W688" i="7"/>
  <c r="V689" i="7"/>
  <c r="W689" i="7"/>
  <c r="V690" i="7"/>
  <c r="W690" i="7"/>
  <c r="V691" i="7"/>
  <c r="W691" i="7"/>
  <c r="V692" i="7"/>
  <c r="W692" i="7"/>
  <c r="V693" i="7"/>
  <c r="W693" i="7"/>
  <c r="V694" i="7"/>
  <c r="W694" i="7"/>
  <c r="V695" i="7"/>
  <c r="W695" i="7"/>
  <c r="V696" i="7"/>
  <c r="W696" i="7"/>
  <c r="V697" i="7"/>
  <c r="W697" i="7"/>
  <c r="V698" i="7"/>
  <c r="W698" i="7"/>
  <c r="V699" i="7"/>
  <c r="W699" i="7"/>
  <c r="V700" i="7"/>
  <c r="W700" i="7"/>
  <c r="V701" i="7"/>
  <c r="W701" i="7"/>
  <c r="V702" i="7"/>
  <c r="W702" i="7"/>
  <c r="V703" i="7"/>
  <c r="W703" i="7"/>
  <c r="V704" i="7"/>
  <c r="W704" i="7"/>
  <c r="V705" i="7"/>
  <c r="W705" i="7"/>
  <c r="V706" i="7"/>
  <c r="W706" i="7"/>
  <c r="V707" i="7"/>
  <c r="W707" i="7"/>
  <c r="V708" i="7"/>
  <c r="W708" i="7"/>
  <c r="S9" i="7"/>
  <c r="S10" i="7"/>
  <c r="S11" i="7"/>
  <c r="S12" i="7"/>
  <c r="S13" i="7"/>
  <c r="S14" i="7"/>
  <c r="S15" i="7"/>
  <c r="S16" i="7"/>
  <c r="S17" i="7"/>
  <c r="S18" i="7"/>
  <c r="S19" i="7"/>
  <c r="S20" i="7"/>
  <c r="S21" i="7"/>
  <c r="S22" i="7"/>
  <c r="S23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170" i="7"/>
  <c r="S171" i="7"/>
  <c r="S172" i="7"/>
  <c r="S173" i="7"/>
  <c r="S174" i="7"/>
  <c r="S175" i="7"/>
  <c r="S176" i="7"/>
  <c r="S177" i="7"/>
  <c r="S178" i="7"/>
  <c r="S179" i="7"/>
  <c r="S180" i="7"/>
  <c r="S181" i="7"/>
  <c r="S182" i="7"/>
  <c r="S183" i="7"/>
  <c r="S184" i="7"/>
  <c r="S185" i="7"/>
  <c r="S186" i="7"/>
  <c r="S187" i="7"/>
  <c r="S188" i="7"/>
  <c r="S189" i="7"/>
  <c r="S190" i="7"/>
  <c r="S191" i="7"/>
  <c r="S192" i="7"/>
  <c r="S193" i="7"/>
  <c r="S194" i="7"/>
  <c r="S195" i="7"/>
  <c r="S196" i="7"/>
  <c r="S197" i="7"/>
  <c r="S198" i="7"/>
  <c r="S199" i="7"/>
  <c r="S200" i="7"/>
  <c r="S201" i="7"/>
  <c r="S202" i="7"/>
  <c r="S203" i="7"/>
  <c r="S204" i="7"/>
  <c r="S205" i="7"/>
  <c r="S206" i="7"/>
  <c r="S207" i="7"/>
  <c r="S208" i="7"/>
  <c r="S209" i="7"/>
  <c r="S210" i="7"/>
  <c r="S211" i="7"/>
  <c r="S212" i="7"/>
  <c r="S213" i="7"/>
  <c r="S214" i="7"/>
  <c r="S215" i="7"/>
  <c r="S216" i="7"/>
  <c r="S217" i="7"/>
  <c r="S218" i="7"/>
  <c r="S219" i="7"/>
  <c r="S220" i="7"/>
  <c r="S221" i="7"/>
  <c r="S222" i="7"/>
  <c r="S223" i="7"/>
  <c r="S224" i="7"/>
  <c r="S225" i="7"/>
  <c r="S226" i="7"/>
  <c r="S227" i="7"/>
  <c r="S228" i="7"/>
  <c r="S229" i="7"/>
  <c r="S230" i="7"/>
  <c r="S231" i="7"/>
  <c r="S232" i="7"/>
  <c r="S233" i="7"/>
  <c r="S234" i="7"/>
  <c r="S235" i="7"/>
  <c r="S236" i="7"/>
  <c r="S237" i="7"/>
  <c r="S238" i="7"/>
  <c r="S239" i="7"/>
  <c r="S240" i="7"/>
  <c r="S241" i="7"/>
  <c r="S242" i="7"/>
  <c r="S243" i="7"/>
  <c r="S244" i="7"/>
  <c r="S245" i="7"/>
  <c r="S246" i="7"/>
  <c r="S247" i="7"/>
  <c r="S248" i="7"/>
  <c r="S249" i="7"/>
  <c r="S250" i="7"/>
  <c r="S251" i="7"/>
  <c r="S252" i="7"/>
  <c r="S253" i="7"/>
  <c r="S254" i="7"/>
  <c r="S255" i="7"/>
  <c r="S256" i="7"/>
  <c r="S257" i="7"/>
  <c r="S258" i="7"/>
  <c r="S259" i="7"/>
  <c r="S260" i="7"/>
  <c r="S261" i="7"/>
  <c r="S262" i="7"/>
  <c r="S263" i="7"/>
  <c r="S264" i="7"/>
  <c r="S265" i="7"/>
  <c r="S266" i="7"/>
  <c r="S267" i="7"/>
  <c r="S268" i="7"/>
  <c r="S269" i="7"/>
  <c r="S270" i="7"/>
  <c r="S271" i="7"/>
  <c r="S272" i="7"/>
  <c r="S273" i="7"/>
  <c r="S274" i="7"/>
  <c r="S275" i="7"/>
  <c r="S276" i="7"/>
  <c r="S277" i="7"/>
  <c r="S278" i="7"/>
  <c r="S279" i="7"/>
  <c r="S280" i="7"/>
  <c r="S281" i="7"/>
  <c r="S282" i="7"/>
  <c r="S283" i="7"/>
  <c r="S284" i="7"/>
  <c r="S285" i="7"/>
  <c r="S286" i="7"/>
  <c r="S287" i="7"/>
  <c r="S288" i="7"/>
  <c r="S289" i="7"/>
  <c r="S290" i="7"/>
  <c r="S291" i="7"/>
  <c r="S292" i="7"/>
  <c r="S293" i="7"/>
  <c r="S294" i="7"/>
  <c r="S295" i="7"/>
  <c r="S296" i="7"/>
  <c r="S297" i="7"/>
  <c r="S298" i="7"/>
  <c r="S299" i="7"/>
  <c r="S300" i="7"/>
  <c r="S301" i="7"/>
  <c r="S302" i="7"/>
  <c r="S303" i="7"/>
  <c r="S304" i="7"/>
  <c r="S305" i="7"/>
  <c r="S306" i="7"/>
  <c r="S307" i="7"/>
  <c r="S308" i="7"/>
  <c r="S309" i="7"/>
  <c r="S310" i="7"/>
  <c r="S311" i="7"/>
  <c r="S312" i="7"/>
  <c r="S313" i="7"/>
  <c r="S314" i="7"/>
  <c r="S315" i="7"/>
  <c r="S316" i="7"/>
  <c r="S317" i="7"/>
  <c r="S318" i="7"/>
  <c r="S319" i="7"/>
  <c r="S320" i="7"/>
  <c r="S321" i="7"/>
  <c r="S322" i="7"/>
  <c r="S323" i="7"/>
  <c r="S324" i="7"/>
  <c r="S325" i="7"/>
  <c r="S326" i="7"/>
  <c r="S327" i="7"/>
  <c r="S328" i="7"/>
  <c r="S329" i="7"/>
  <c r="S330" i="7"/>
  <c r="S331" i="7"/>
  <c r="S332" i="7"/>
  <c r="S333" i="7"/>
  <c r="S334" i="7"/>
  <c r="S335" i="7"/>
  <c r="S336" i="7"/>
  <c r="S337" i="7"/>
  <c r="S338" i="7"/>
  <c r="S339" i="7"/>
  <c r="S340" i="7"/>
  <c r="S341" i="7"/>
  <c r="S342" i="7"/>
  <c r="S343" i="7"/>
  <c r="S344" i="7"/>
  <c r="S345" i="7"/>
  <c r="S346" i="7"/>
  <c r="S347" i="7"/>
  <c r="S348" i="7"/>
  <c r="S349" i="7"/>
  <c r="S350" i="7"/>
  <c r="S351" i="7"/>
  <c r="S352" i="7"/>
  <c r="S353" i="7"/>
  <c r="S354" i="7"/>
  <c r="S355" i="7"/>
  <c r="S356" i="7"/>
  <c r="S357" i="7"/>
  <c r="S358" i="7"/>
  <c r="S359" i="7"/>
  <c r="S360" i="7"/>
  <c r="S361" i="7"/>
  <c r="S362" i="7"/>
  <c r="S363" i="7"/>
  <c r="S364" i="7"/>
  <c r="S365" i="7"/>
  <c r="S366" i="7"/>
  <c r="S367" i="7"/>
  <c r="S368" i="7"/>
  <c r="S369" i="7"/>
  <c r="S370" i="7"/>
  <c r="S371" i="7"/>
  <c r="S372" i="7"/>
  <c r="S373" i="7"/>
  <c r="S374" i="7"/>
  <c r="S375" i="7"/>
  <c r="S376" i="7"/>
  <c r="S377" i="7"/>
  <c r="S378" i="7"/>
  <c r="S379" i="7"/>
  <c r="S380" i="7"/>
  <c r="S381" i="7"/>
  <c r="S382" i="7"/>
  <c r="S383" i="7"/>
  <c r="S384" i="7"/>
  <c r="S385" i="7"/>
  <c r="S386" i="7"/>
  <c r="S387" i="7"/>
  <c r="S388" i="7"/>
  <c r="S389" i="7"/>
  <c r="S390" i="7"/>
  <c r="S391" i="7"/>
  <c r="S392" i="7"/>
  <c r="S393" i="7"/>
  <c r="S394" i="7"/>
  <c r="S395" i="7"/>
  <c r="S396" i="7"/>
  <c r="S397" i="7"/>
  <c r="S398" i="7"/>
  <c r="S399" i="7"/>
  <c r="S400" i="7"/>
  <c r="S401" i="7"/>
  <c r="S402" i="7"/>
  <c r="S403" i="7"/>
  <c r="S404" i="7"/>
  <c r="S405" i="7"/>
  <c r="S406" i="7"/>
  <c r="S407" i="7"/>
  <c r="S408" i="7"/>
  <c r="S409" i="7"/>
  <c r="S410" i="7"/>
  <c r="S411" i="7"/>
  <c r="S412" i="7"/>
  <c r="S413" i="7"/>
  <c r="S414" i="7"/>
  <c r="S415" i="7"/>
  <c r="S416" i="7"/>
  <c r="S417" i="7"/>
  <c r="S418" i="7"/>
  <c r="S419" i="7"/>
  <c r="S420" i="7"/>
  <c r="S421" i="7"/>
  <c r="S422" i="7"/>
  <c r="S423" i="7"/>
  <c r="S424" i="7"/>
  <c r="S425" i="7"/>
  <c r="S426" i="7"/>
  <c r="S427" i="7"/>
  <c r="S428" i="7"/>
  <c r="S429" i="7"/>
  <c r="S430" i="7"/>
  <c r="S431" i="7"/>
  <c r="S432" i="7"/>
  <c r="S433" i="7"/>
  <c r="S434" i="7"/>
  <c r="S435" i="7"/>
  <c r="S436" i="7"/>
  <c r="S437" i="7"/>
  <c r="S438" i="7"/>
  <c r="S439" i="7"/>
  <c r="S440" i="7"/>
  <c r="S441" i="7"/>
  <c r="S442" i="7"/>
  <c r="S443" i="7"/>
  <c r="S444" i="7"/>
  <c r="S445" i="7"/>
  <c r="S446" i="7"/>
  <c r="S447" i="7"/>
  <c r="S448" i="7"/>
  <c r="S449" i="7"/>
  <c r="S450" i="7"/>
  <c r="S451" i="7"/>
  <c r="S452" i="7"/>
  <c r="S453" i="7"/>
  <c r="S454" i="7"/>
  <c r="S455" i="7"/>
  <c r="S456" i="7"/>
  <c r="S457" i="7"/>
  <c r="S458" i="7"/>
  <c r="S459" i="7"/>
  <c r="S460" i="7"/>
  <c r="S461" i="7"/>
  <c r="S462" i="7"/>
  <c r="S463" i="7"/>
  <c r="S464" i="7"/>
  <c r="S465" i="7"/>
  <c r="S466" i="7"/>
  <c r="S467" i="7"/>
  <c r="S468" i="7"/>
  <c r="S469" i="7"/>
  <c r="S470" i="7"/>
  <c r="S471" i="7"/>
  <c r="S472" i="7"/>
  <c r="S473" i="7"/>
  <c r="S474" i="7"/>
  <c r="S475" i="7"/>
  <c r="S476" i="7"/>
  <c r="S477" i="7"/>
  <c r="S478" i="7"/>
  <c r="S479" i="7"/>
  <c r="S480" i="7"/>
  <c r="S481" i="7"/>
  <c r="S482" i="7"/>
  <c r="S483" i="7"/>
  <c r="S484" i="7"/>
  <c r="S485" i="7"/>
  <c r="S486" i="7"/>
  <c r="S487" i="7"/>
  <c r="S488" i="7"/>
  <c r="S489" i="7"/>
  <c r="S490" i="7"/>
  <c r="S491" i="7"/>
  <c r="S492" i="7"/>
  <c r="S493" i="7"/>
  <c r="S494" i="7"/>
  <c r="S495" i="7"/>
  <c r="S496" i="7"/>
  <c r="S497" i="7"/>
  <c r="S498" i="7"/>
  <c r="S499" i="7"/>
  <c r="S500" i="7"/>
  <c r="S501" i="7"/>
  <c r="S502" i="7"/>
  <c r="S503" i="7"/>
  <c r="S504" i="7"/>
  <c r="S505" i="7"/>
  <c r="S506" i="7"/>
  <c r="S507" i="7"/>
  <c r="S508" i="7"/>
  <c r="S509" i="7"/>
  <c r="S510" i="7"/>
  <c r="S511" i="7"/>
  <c r="S512" i="7"/>
  <c r="S513" i="7"/>
  <c r="S514" i="7"/>
  <c r="S515" i="7"/>
  <c r="S516" i="7"/>
  <c r="S517" i="7"/>
  <c r="S518" i="7"/>
  <c r="S519" i="7"/>
  <c r="S520" i="7"/>
  <c r="S521" i="7"/>
  <c r="S522" i="7"/>
  <c r="S523" i="7"/>
  <c r="S524" i="7"/>
  <c r="S525" i="7"/>
  <c r="S526" i="7"/>
  <c r="S527" i="7"/>
  <c r="S528" i="7"/>
  <c r="S529" i="7"/>
  <c r="S530" i="7"/>
  <c r="S531" i="7"/>
  <c r="S532" i="7"/>
  <c r="S533" i="7"/>
  <c r="S534" i="7"/>
  <c r="S535" i="7"/>
  <c r="S536" i="7"/>
  <c r="S537" i="7"/>
  <c r="S538" i="7"/>
  <c r="S539" i="7"/>
  <c r="S540" i="7"/>
  <c r="S541" i="7"/>
  <c r="S542" i="7"/>
  <c r="S543" i="7"/>
  <c r="S544" i="7"/>
  <c r="S545" i="7"/>
  <c r="S546" i="7"/>
  <c r="S547" i="7"/>
  <c r="S548" i="7"/>
  <c r="S549" i="7"/>
  <c r="S550" i="7"/>
  <c r="S551" i="7"/>
  <c r="S552" i="7"/>
  <c r="S553" i="7"/>
  <c r="S554" i="7"/>
  <c r="S555" i="7"/>
  <c r="S556" i="7"/>
  <c r="S557" i="7"/>
  <c r="S558" i="7"/>
  <c r="S559" i="7"/>
  <c r="S560" i="7"/>
  <c r="S561" i="7"/>
  <c r="S562" i="7"/>
  <c r="S563" i="7"/>
  <c r="S564" i="7"/>
  <c r="S565" i="7"/>
  <c r="S566" i="7"/>
  <c r="S567" i="7"/>
  <c r="S568" i="7"/>
  <c r="S569" i="7"/>
  <c r="S570" i="7"/>
  <c r="S571" i="7"/>
  <c r="S572" i="7"/>
  <c r="S573" i="7"/>
  <c r="S574" i="7"/>
  <c r="S575" i="7"/>
  <c r="S576" i="7"/>
  <c r="S577" i="7"/>
  <c r="S578" i="7"/>
  <c r="S579" i="7"/>
  <c r="S580" i="7"/>
  <c r="S581" i="7"/>
  <c r="S582" i="7"/>
  <c r="S583" i="7"/>
  <c r="S584" i="7"/>
  <c r="S585" i="7"/>
  <c r="S586" i="7"/>
  <c r="S587" i="7"/>
  <c r="S588" i="7"/>
  <c r="S589" i="7"/>
  <c r="S590" i="7"/>
  <c r="S591" i="7"/>
  <c r="S592" i="7"/>
  <c r="S593" i="7"/>
  <c r="S594" i="7"/>
  <c r="S595" i="7"/>
  <c r="S596" i="7"/>
  <c r="S597" i="7"/>
  <c r="S598" i="7"/>
  <c r="S599" i="7"/>
  <c r="S600" i="7"/>
  <c r="S601" i="7"/>
  <c r="S602" i="7"/>
  <c r="S603" i="7"/>
  <c r="S604" i="7"/>
  <c r="S605" i="7"/>
  <c r="S606" i="7"/>
  <c r="S607" i="7"/>
  <c r="S608" i="7"/>
  <c r="S609" i="7"/>
  <c r="S610" i="7"/>
  <c r="S611" i="7"/>
  <c r="S612" i="7"/>
  <c r="S613" i="7"/>
  <c r="S614" i="7"/>
  <c r="S615" i="7"/>
  <c r="S616" i="7"/>
  <c r="S617" i="7"/>
  <c r="S618" i="7"/>
  <c r="S619" i="7"/>
  <c r="S620" i="7"/>
  <c r="S621" i="7"/>
  <c r="S622" i="7"/>
  <c r="S623" i="7"/>
  <c r="S624" i="7"/>
  <c r="S625" i="7"/>
  <c r="S626" i="7"/>
  <c r="S627" i="7"/>
  <c r="S628" i="7"/>
  <c r="S629" i="7"/>
  <c r="S630" i="7"/>
  <c r="S631" i="7"/>
  <c r="S632" i="7"/>
  <c r="S633" i="7"/>
  <c r="S634" i="7"/>
  <c r="S635" i="7"/>
  <c r="S636" i="7"/>
  <c r="S637" i="7"/>
  <c r="S638" i="7"/>
  <c r="S639" i="7"/>
  <c r="S640" i="7"/>
  <c r="S641" i="7"/>
  <c r="S642" i="7"/>
  <c r="S643" i="7"/>
  <c r="S644" i="7"/>
  <c r="S645" i="7"/>
  <c r="S646" i="7"/>
  <c r="S647" i="7"/>
  <c r="S648" i="7"/>
  <c r="S649" i="7"/>
  <c r="S650" i="7"/>
  <c r="S651" i="7"/>
  <c r="S652" i="7"/>
  <c r="S653" i="7"/>
  <c r="S654" i="7"/>
  <c r="S655" i="7"/>
  <c r="S656" i="7"/>
  <c r="S657" i="7"/>
  <c r="S658" i="7"/>
  <c r="S659" i="7"/>
  <c r="S660" i="7"/>
  <c r="S661" i="7"/>
  <c r="S662" i="7"/>
  <c r="S663" i="7"/>
  <c r="S664" i="7"/>
  <c r="S665" i="7"/>
  <c r="S666" i="7"/>
  <c r="S667" i="7"/>
  <c r="S668" i="7"/>
  <c r="S669" i="7"/>
  <c r="S670" i="7"/>
  <c r="S671" i="7"/>
  <c r="S672" i="7"/>
  <c r="S673" i="7"/>
  <c r="S674" i="7"/>
  <c r="S675" i="7"/>
  <c r="S676" i="7"/>
  <c r="S677" i="7"/>
  <c r="S678" i="7"/>
  <c r="S679" i="7"/>
  <c r="S680" i="7"/>
  <c r="S681" i="7"/>
  <c r="S682" i="7"/>
  <c r="S683" i="7"/>
  <c r="S684" i="7"/>
  <c r="S685" i="7"/>
  <c r="S686" i="7"/>
  <c r="S687" i="7"/>
  <c r="S688" i="7"/>
  <c r="S689" i="7"/>
  <c r="S690" i="7"/>
  <c r="S691" i="7"/>
  <c r="S692" i="7"/>
  <c r="S693" i="7"/>
  <c r="S694" i="7"/>
  <c r="S695" i="7"/>
  <c r="S696" i="7"/>
  <c r="S697" i="7"/>
  <c r="S698" i="7"/>
  <c r="S699" i="7"/>
  <c r="S700" i="7"/>
  <c r="S701" i="7"/>
  <c r="S702" i="7"/>
  <c r="S703" i="7"/>
  <c r="S704" i="7"/>
  <c r="S705" i="7"/>
  <c r="S706" i="7"/>
  <c r="S707" i="7"/>
  <c r="S708" i="7"/>
  <c r="Z9" i="7"/>
  <c r="AA9" i="7"/>
  <c r="Z10" i="7"/>
  <c r="AA10" i="7"/>
  <c r="Z11" i="7"/>
  <c r="AA11" i="7"/>
  <c r="Z12" i="7"/>
  <c r="AA12" i="7"/>
  <c r="Z13" i="7"/>
  <c r="AA13" i="7"/>
  <c r="Z14" i="7"/>
  <c r="AA14" i="7"/>
  <c r="Z15" i="7"/>
  <c r="AA15" i="7"/>
  <c r="Z16" i="7"/>
  <c r="AA16" i="7"/>
  <c r="Z17" i="7"/>
  <c r="AA17" i="7"/>
  <c r="Z18" i="7"/>
  <c r="AA18" i="7"/>
  <c r="Z19" i="7"/>
  <c r="AA19" i="7"/>
  <c r="Z20" i="7"/>
  <c r="AA20" i="7"/>
  <c r="Z21" i="7"/>
  <c r="AA21" i="7"/>
  <c r="Z22" i="7"/>
  <c r="AA22" i="7"/>
  <c r="Z23" i="7"/>
  <c r="AA23" i="7"/>
  <c r="Z24" i="7"/>
  <c r="AA24" i="7"/>
  <c r="Z25" i="7"/>
  <c r="AA25" i="7"/>
  <c r="Z26" i="7"/>
  <c r="AA26" i="7"/>
  <c r="Z27" i="7"/>
  <c r="AA27" i="7"/>
  <c r="Z28" i="7"/>
  <c r="AA28" i="7"/>
  <c r="Z29" i="7"/>
  <c r="AA29" i="7"/>
  <c r="Z30" i="7"/>
  <c r="AA30" i="7"/>
  <c r="Z31" i="7"/>
  <c r="AA31" i="7"/>
  <c r="Z32" i="7"/>
  <c r="AA32" i="7"/>
  <c r="Z33" i="7"/>
  <c r="AA33" i="7"/>
  <c r="Z34" i="7"/>
  <c r="AA34" i="7"/>
  <c r="Z35" i="7"/>
  <c r="AA35" i="7"/>
  <c r="Z36" i="7"/>
  <c r="AA36" i="7"/>
  <c r="Z37" i="7"/>
  <c r="AA37" i="7"/>
  <c r="Z38" i="7"/>
  <c r="AA38" i="7"/>
  <c r="Z39" i="7"/>
  <c r="AA39" i="7"/>
  <c r="Z40" i="7"/>
  <c r="AA40" i="7"/>
  <c r="Z41" i="7"/>
  <c r="AA41" i="7"/>
  <c r="Z42" i="7"/>
  <c r="AA42" i="7"/>
  <c r="Z43" i="7"/>
  <c r="AA43" i="7"/>
  <c r="Z44" i="7"/>
  <c r="AA44" i="7"/>
  <c r="Z45" i="7"/>
  <c r="AA45" i="7"/>
  <c r="Z46" i="7"/>
  <c r="AA46" i="7"/>
  <c r="Z47" i="7"/>
  <c r="AA47" i="7"/>
  <c r="Z48" i="7"/>
  <c r="AA48" i="7"/>
  <c r="Z49" i="7"/>
  <c r="AA49" i="7"/>
  <c r="Z50" i="7"/>
  <c r="AA50" i="7"/>
  <c r="Z51" i="7"/>
  <c r="AA51" i="7"/>
  <c r="Z52" i="7"/>
  <c r="AA52" i="7"/>
  <c r="Z53" i="7"/>
  <c r="AA53" i="7"/>
  <c r="Z54" i="7"/>
  <c r="AA54" i="7"/>
  <c r="Z55" i="7"/>
  <c r="AA55" i="7"/>
  <c r="Z56" i="7"/>
  <c r="AA56" i="7"/>
  <c r="Z57" i="7"/>
  <c r="AA57" i="7"/>
  <c r="Z58" i="7"/>
  <c r="AA58" i="7"/>
  <c r="Z59" i="7"/>
  <c r="AA59" i="7"/>
  <c r="Z60" i="7"/>
  <c r="AA60" i="7"/>
  <c r="Z61" i="7"/>
  <c r="AA61" i="7"/>
  <c r="Z62" i="7"/>
  <c r="AA62" i="7"/>
  <c r="Z63" i="7"/>
  <c r="AA63" i="7"/>
  <c r="Z64" i="7"/>
  <c r="AA64" i="7"/>
  <c r="Z65" i="7"/>
  <c r="AA65" i="7"/>
  <c r="Z66" i="7"/>
  <c r="AA66" i="7"/>
  <c r="Z67" i="7"/>
  <c r="AA67" i="7"/>
  <c r="Z68" i="7"/>
  <c r="AA68" i="7"/>
  <c r="Z69" i="7"/>
  <c r="AA69" i="7"/>
  <c r="Z70" i="7"/>
  <c r="AA70" i="7"/>
  <c r="Z71" i="7"/>
  <c r="AA71" i="7"/>
  <c r="Z72" i="7"/>
  <c r="AA72" i="7"/>
  <c r="Z73" i="7"/>
  <c r="AA73" i="7"/>
  <c r="Z74" i="7"/>
  <c r="AA74" i="7"/>
  <c r="Z75" i="7"/>
  <c r="AA75" i="7"/>
  <c r="Z76" i="7"/>
  <c r="AA76" i="7"/>
  <c r="Z77" i="7"/>
  <c r="AA77" i="7"/>
  <c r="Z78" i="7"/>
  <c r="AA78" i="7"/>
  <c r="Z79" i="7"/>
  <c r="AA79" i="7"/>
  <c r="Z80" i="7"/>
  <c r="AA80" i="7"/>
  <c r="Z81" i="7"/>
  <c r="AA81" i="7"/>
  <c r="Z82" i="7"/>
  <c r="AA82" i="7"/>
  <c r="Z83" i="7"/>
  <c r="AA83" i="7"/>
  <c r="Z84" i="7"/>
  <c r="AA84" i="7"/>
  <c r="Z85" i="7"/>
  <c r="AA85" i="7"/>
  <c r="Z86" i="7"/>
  <c r="AA86" i="7"/>
  <c r="Z87" i="7"/>
  <c r="AA87" i="7"/>
  <c r="Z88" i="7"/>
  <c r="AA88" i="7"/>
  <c r="Z89" i="7"/>
  <c r="AA89" i="7"/>
  <c r="Z90" i="7"/>
  <c r="AA90" i="7"/>
  <c r="Z91" i="7"/>
  <c r="AA91" i="7"/>
  <c r="Z92" i="7"/>
  <c r="AA92" i="7"/>
  <c r="Z93" i="7"/>
  <c r="AA93" i="7"/>
  <c r="Z94" i="7"/>
  <c r="AA94" i="7"/>
  <c r="Z95" i="7"/>
  <c r="AA95" i="7"/>
  <c r="Z96" i="7"/>
  <c r="AA96" i="7"/>
  <c r="Z97" i="7"/>
  <c r="AA97" i="7"/>
  <c r="Z98" i="7"/>
  <c r="AA98" i="7"/>
  <c r="Z99" i="7"/>
  <c r="AA99" i="7"/>
  <c r="Z100" i="7"/>
  <c r="AA100" i="7"/>
  <c r="Z101" i="7"/>
  <c r="AA101" i="7"/>
  <c r="Z102" i="7"/>
  <c r="AA102" i="7"/>
  <c r="Z103" i="7"/>
  <c r="AA103" i="7"/>
  <c r="Z104" i="7"/>
  <c r="AA104" i="7"/>
  <c r="Z105" i="7"/>
  <c r="AA105" i="7"/>
  <c r="Z106" i="7"/>
  <c r="AA106" i="7"/>
  <c r="Z107" i="7"/>
  <c r="AA107" i="7"/>
  <c r="Z108" i="7"/>
  <c r="AA108" i="7"/>
  <c r="Z109" i="7"/>
  <c r="AA109" i="7"/>
  <c r="Z110" i="7"/>
  <c r="AA110" i="7"/>
  <c r="Z111" i="7"/>
  <c r="AA111" i="7"/>
  <c r="Z112" i="7"/>
  <c r="AA112" i="7"/>
  <c r="Z113" i="7"/>
  <c r="AA113" i="7"/>
  <c r="Z114" i="7"/>
  <c r="AA114" i="7"/>
  <c r="Z115" i="7"/>
  <c r="AA115" i="7"/>
  <c r="Z116" i="7"/>
  <c r="AA116" i="7"/>
  <c r="Z117" i="7"/>
  <c r="AA117" i="7"/>
  <c r="Z118" i="7"/>
  <c r="AA118" i="7"/>
  <c r="Z119" i="7"/>
  <c r="AA119" i="7"/>
  <c r="Z120" i="7"/>
  <c r="AA120" i="7"/>
  <c r="Z121" i="7"/>
  <c r="AA121" i="7"/>
  <c r="Z122" i="7"/>
  <c r="AA122" i="7"/>
  <c r="Z123" i="7"/>
  <c r="AA123" i="7"/>
  <c r="Z124" i="7"/>
  <c r="AA124" i="7"/>
  <c r="Z125" i="7"/>
  <c r="AA125" i="7"/>
  <c r="Z126" i="7"/>
  <c r="AA126" i="7"/>
  <c r="Z127" i="7"/>
  <c r="AA127" i="7"/>
  <c r="Z128" i="7"/>
  <c r="AA128" i="7"/>
  <c r="Z129" i="7"/>
  <c r="AA129" i="7"/>
  <c r="Z130" i="7"/>
  <c r="AA130" i="7"/>
  <c r="Z131" i="7"/>
  <c r="AA131" i="7"/>
  <c r="Z132" i="7"/>
  <c r="AA132" i="7"/>
  <c r="Z133" i="7"/>
  <c r="AA133" i="7"/>
  <c r="Z134" i="7"/>
  <c r="AA134" i="7"/>
  <c r="Z135" i="7"/>
  <c r="AA135" i="7"/>
  <c r="Z136" i="7"/>
  <c r="AA136" i="7"/>
  <c r="Z137" i="7"/>
  <c r="AA137" i="7"/>
  <c r="Z138" i="7"/>
  <c r="AA138" i="7"/>
  <c r="Z139" i="7"/>
  <c r="AA139" i="7"/>
  <c r="Z140" i="7"/>
  <c r="AA140" i="7"/>
  <c r="Z141" i="7"/>
  <c r="AA141" i="7"/>
  <c r="Z142" i="7"/>
  <c r="AA142" i="7"/>
  <c r="Z143" i="7"/>
  <c r="AA143" i="7"/>
  <c r="Z144" i="7"/>
  <c r="AA144" i="7"/>
  <c r="Z145" i="7"/>
  <c r="AA145" i="7"/>
  <c r="Z146" i="7"/>
  <c r="AA146" i="7"/>
  <c r="Z147" i="7"/>
  <c r="AA147" i="7"/>
  <c r="Z148" i="7"/>
  <c r="AA148" i="7"/>
  <c r="Z149" i="7"/>
  <c r="AA149" i="7"/>
  <c r="Z150" i="7"/>
  <c r="AA150" i="7"/>
  <c r="Z151" i="7"/>
  <c r="AA151" i="7"/>
  <c r="Z152" i="7"/>
  <c r="AA152" i="7"/>
  <c r="Z153" i="7"/>
  <c r="AA153" i="7"/>
  <c r="Z154" i="7"/>
  <c r="AA154" i="7"/>
  <c r="Z155" i="7"/>
  <c r="AA155" i="7"/>
  <c r="Z156" i="7"/>
  <c r="AA156" i="7"/>
  <c r="Z157" i="7"/>
  <c r="AA157" i="7"/>
  <c r="Z158" i="7"/>
  <c r="AA158" i="7"/>
  <c r="Z159" i="7"/>
  <c r="AA159" i="7"/>
  <c r="Z160" i="7"/>
  <c r="AA160" i="7"/>
  <c r="Z161" i="7"/>
  <c r="AA161" i="7"/>
  <c r="Z162" i="7"/>
  <c r="AA162" i="7"/>
  <c r="Z163" i="7"/>
  <c r="AA163" i="7"/>
  <c r="Z164" i="7"/>
  <c r="AA164" i="7"/>
  <c r="Z165" i="7"/>
  <c r="AA165" i="7"/>
  <c r="Z166" i="7"/>
  <c r="AA166" i="7"/>
  <c r="Z167" i="7"/>
  <c r="AA167" i="7"/>
  <c r="Z168" i="7"/>
  <c r="AA168" i="7"/>
  <c r="Z169" i="7"/>
  <c r="AA169" i="7"/>
  <c r="Z170" i="7"/>
  <c r="AA170" i="7"/>
  <c r="Z171" i="7"/>
  <c r="AA171" i="7"/>
  <c r="Z172" i="7"/>
  <c r="AA172" i="7"/>
  <c r="Z173" i="7"/>
  <c r="AA173" i="7"/>
  <c r="Z174" i="7"/>
  <c r="AA174" i="7"/>
  <c r="Z175" i="7"/>
  <c r="AA175" i="7"/>
  <c r="Z176" i="7"/>
  <c r="AA176" i="7"/>
  <c r="Z177" i="7"/>
  <c r="AA177" i="7"/>
  <c r="Z178" i="7"/>
  <c r="AA178" i="7"/>
  <c r="Z179" i="7"/>
  <c r="AA179" i="7"/>
  <c r="Z180" i="7"/>
  <c r="AA180" i="7"/>
  <c r="Z181" i="7"/>
  <c r="AA181" i="7"/>
  <c r="Z182" i="7"/>
  <c r="AA182" i="7"/>
  <c r="Z183" i="7"/>
  <c r="AA183" i="7"/>
  <c r="Z184" i="7"/>
  <c r="AA184" i="7"/>
  <c r="Z185" i="7"/>
  <c r="AA185" i="7"/>
  <c r="Z186" i="7"/>
  <c r="AA186" i="7"/>
  <c r="Z187" i="7"/>
  <c r="AA187" i="7"/>
  <c r="Z188" i="7"/>
  <c r="AA188" i="7"/>
  <c r="Z189" i="7"/>
  <c r="AA189" i="7"/>
  <c r="Z190" i="7"/>
  <c r="AA190" i="7"/>
  <c r="Z191" i="7"/>
  <c r="AA191" i="7"/>
  <c r="Z192" i="7"/>
  <c r="AA192" i="7"/>
  <c r="Z193" i="7"/>
  <c r="AA193" i="7"/>
  <c r="Z194" i="7"/>
  <c r="AA194" i="7"/>
  <c r="Z195" i="7"/>
  <c r="AA195" i="7"/>
  <c r="Z196" i="7"/>
  <c r="AA196" i="7"/>
  <c r="Z197" i="7"/>
  <c r="AA197" i="7"/>
  <c r="Z198" i="7"/>
  <c r="AA198" i="7"/>
  <c r="Z199" i="7"/>
  <c r="AA199" i="7"/>
  <c r="Z200" i="7"/>
  <c r="AA200" i="7"/>
  <c r="Z201" i="7"/>
  <c r="AA201" i="7"/>
  <c r="Z202" i="7"/>
  <c r="AA202" i="7"/>
  <c r="Z203" i="7"/>
  <c r="AA203" i="7"/>
  <c r="Z204" i="7"/>
  <c r="AA204" i="7"/>
  <c r="Z205" i="7"/>
  <c r="AA205" i="7"/>
  <c r="Z206" i="7"/>
  <c r="AA206" i="7"/>
  <c r="Z207" i="7"/>
  <c r="AA207" i="7"/>
  <c r="Z208" i="7"/>
  <c r="AA208" i="7"/>
  <c r="Z209" i="7"/>
  <c r="AA209" i="7"/>
  <c r="Z210" i="7"/>
  <c r="AA210" i="7"/>
  <c r="Z211" i="7"/>
  <c r="AA211" i="7"/>
  <c r="Z212" i="7"/>
  <c r="AA212" i="7"/>
  <c r="Z213" i="7"/>
  <c r="AA213" i="7"/>
  <c r="Z214" i="7"/>
  <c r="AA214" i="7"/>
  <c r="Z215" i="7"/>
  <c r="AA215" i="7"/>
  <c r="Z216" i="7"/>
  <c r="AA216" i="7"/>
  <c r="Z217" i="7"/>
  <c r="AA217" i="7"/>
  <c r="Z218" i="7"/>
  <c r="AA218" i="7"/>
  <c r="Z219" i="7"/>
  <c r="AA219" i="7"/>
  <c r="Z220" i="7"/>
  <c r="AA220" i="7"/>
  <c r="Z221" i="7"/>
  <c r="AA221" i="7"/>
  <c r="Z222" i="7"/>
  <c r="AA222" i="7"/>
  <c r="Z223" i="7"/>
  <c r="AA223" i="7"/>
  <c r="Z224" i="7"/>
  <c r="AA224" i="7"/>
  <c r="Z225" i="7"/>
  <c r="AA225" i="7"/>
  <c r="Z226" i="7"/>
  <c r="AA226" i="7"/>
  <c r="Z227" i="7"/>
  <c r="AA227" i="7"/>
  <c r="Z228" i="7"/>
  <c r="AA228" i="7"/>
  <c r="Z229" i="7"/>
  <c r="AA229" i="7"/>
  <c r="Z230" i="7"/>
  <c r="AA230" i="7"/>
  <c r="Z231" i="7"/>
  <c r="AA231" i="7"/>
  <c r="Z232" i="7"/>
  <c r="AA232" i="7"/>
  <c r="Z233" i="7"/>
  <c r="AA233" i="7"/>
  <c r="Z234" i="7"/>
  <c r="AA234" i="7"/>
  <c r="Z235" i="7"/>
  <c r="AA235" i="7"/>
  <c r="Z236" i="7"/>
  <c r="AA236" i="7"/>
  <c r="Z237" i="7"/>
  <c r="AA237" i="7"/>
  <c r="Z238" i="7"/>
  <c r="AA238" i="7"/>
  <c r="Z239" i="7"/>
  <c r="AA239" i="7"/>
  <c r="Z240" i="7"/>
  <c r="AA240" i="7"/>
  <c r="Z241" i="7"/>
  <c r="AA241" i="7"/>
  <c r="Z242" i="7"/>
  <c r="AA242" i="7"/>
  <c r="Z243" i="7"/>
  <c r="AA243" i="7"/>
  <c r="Z244" i="7"/>
  <c r="AA244" i="7"/>
  <c r="Z245" i="7"/>
  <c r="AA245" i="7"/>
  <c r="Z246" i="7"/>
  <c r="AA246" i="7"/>
  <c r="Z247" i="7"/>
  <c r="AA247" i="7"/>
  <c r="Z248" i="7"/>
  <c r="AA248" i="7"/>
  <c r="Z249" i="7"/>
  <c r="AA249" i="7"/>
  <c r="Z250" i="7"/>
  <c r="AA250" i="7"/>
  <c r="Z251" i="7"/>
  <c r="AA251" i="7"/>
  <c r="Z252" i="7"/>
  <c r="AA252" i="7"/>
  <c r="Z253" i="7"/>
  <c r="AA253" i="7"/>
  <c r="Z254" i="7"/>
  <c r="AA254" i="7"/>
  <c r="Z255" i="7"/>
  <c r="AA255" i="7"/>
  <c r="Z256" i="7"/>
  <c r="AA256" i="7"/>
  <c r="Z257" i="7"/>
  <c r="AA257" i="7"/>
  <c r="Z258" i="7"/>
  <c r="AA258" i="7"/>
  <c r="Z259" i="7"/>
  <c r="AA259" i="7"/>
  <c r="Z260" i="7"/>
  <c r="AA260" i="7"/>
  <c r="Z261" i="7"/>
  <c r="AA261" i="7"/>
  <c r="Z262" i="7"/>
  <c r="AA262" i="7"/>
  <c r="Z263" i="7"/>
  <c r="AA263" i="7"/>
  <c r="Z264" i="7"/>
  <c r="AA264" i="7"/>
  <c r="Z265" i="7"/>
  <c r="AA265" i="7"/>
  <c r="Z266" i="7"/>
  <c r="AA266" i="7"/>
  <c r="Z267" i="7"/>
  <c r="AA267" i="7"/>
  <c r="Z268" i="7"/>
  <c r="AA268" i="7"/>
  <c r="Z269" i="7"/>
  <c r="AA269" i="7"/>
  <c r="Z270" i="7"/>
  <c r="AA270" i="7"/>
  <c r="Z271" i="7"/>
  <c r="AA271" i="7"/>
  <c r="Z272" i="7"/>
  <c r="AA272" i="7"/>
  <c r="Z273" i="7"/>
  <c r="AA273" i="7"/>
  <c r="Z274" i="7"/>
  <c r="AA274" i="7"/>
  <c r="Z275" i="7"/>
  <c r="AA275" i="7"/>
  <c r="Z276" i="7"/>
  <c r="AA276" i="7"/>
  <c r="Z277" i="7"/>
  <c r="AA277" i="7"/>
  <c r="Z278" i="7"/>
  <c r="AA278" i="7"/>
  <c r="Z279" i="7"/>
  <c r="AA279" i="7"/>
  <c r="Z280" i="7"/>
  <c r="AA280" i="7"/>
  <c r="Z281" i="7"/>
  <c r="AA281" i="7"/>
  <c r="Z282" i="7"/>
  <c r="AA282" i="7"/>
  <c r="Z283" i="7"/>
  <c r="AA283" i="7"/>
  <c r="Z284" i="7"/>
  <c r="AA284" i="7"/>
  <c r="Z285" i="7"/>
  <c r="AA285" i="7"/>
  <c r="Z286" i="7"/>
  <c r="AA286" i="7"/>
  <c r="Z287" i="7"/>
  <c r="AA287" i="7"/>
  <c r="Z288" i="7"/>
  <c r="AA288" i="7"/>
  <c r="Z289" i="7"/>
  <c r="AA289" i="7"/>
  <c r="Z290" i="7"/>
  <c r="AA290" i="7"/>
  <c r="Z291" i="7"/>
  <c r="AA291" i="7"/>
  <c r="Z292" i="7"/>
  <c r="AA292" i="7"/>
  <c r="Z293" i="7"/>
  <c r="AA293" i="7"/>
  <c r="Z294" i="7"/>
  <c r="AA294" i="7"/>
  <c r="Z295" i="7"/>
  <c r="AA295" i="7"/>
  <c r="Z296" i="7"/>
  <c r="AA296" i="7"/>
  <c r="Z297" i="7"/>
  <c r="AA297" i="7"/>
  <c r="Z298" i="7"/>
  <c r="AA298" i="7"/>
  <c r="Z299" i="7"/>
  <c r="AA299" i="7"/>
  <c r="Z300" i="7"/>
  <c r="AA300" i="7"/>
  <c r="Z301" i="7"/>
  <c r="AA301" i="7"/>
  <c r="Z302" i="7"/>
  <c r="AA302" i="7"/>
  <c r="Z303" i="7"/>
  <c r="AA303" i="7"/>
  <c r="Z304" i="7"/>
  <c r="AA304" i="7"/>
  <c r="Z305" i="7"/>
  <c r="AA305" i="7"/>
  <c r="Z306" i="7"/>
  <c r="AA306" i="7"/>
  <c r="Z307" i="7"/>
  <c r="AA307" i="7"/>
  <c r="Z308" i="7"/>
  <c r="AA308" i="7"/>
  <c r="Z309" i="7"/>
  <c r="AA309" i="7"/>
  <c r="Z310" i="7"/>
  <c r="AA310" i="7"/>
  <c r="Z311" i="7"/>
  <c r="AA311" i="7"/>
  <c r="Z312" i="7"/>
  <c r="AA312" i="7"/>
  <c r="Z313" i="7"/>
  <c r="AA313" i="7"/>
  <c r="Z314" i="7"/>
  <c r="AA314" i="7"/>
  <c r="Z315" i="7"/>
  <c r="AA315" i="7"/>
  <c r="Z316" i="7"/>
  <c r="AA316" i="7"/>
  <c r="Z317" i="7"/>
  <c r="AA317" i="7"/>
  <c r="Z318" i="7"/>
  <c r="AA318" i="7"/>
  <c r="Z319" i="7"/>
  <c r="AA319" i="7"/>
  <c r="Z320" i="7"/>
  <c r="AA320" i="7"/>
  <c r="Z321" i="7"/>
  <c r="AA321" i="7"/>
  <c r="Z322" i="7"/>
  <c r="AA322" i="7"/>
  <c r="Z323" i="7"/>
  <c r="AA323" i="7"/>
  <c r="Z324" i="7"/>
  <c r="AA324" i="7"/>
  <c r="Z325" i="7"/>
  <c r="AA325" i="7"/>
  <c r="Z326" i="7"/>
  <c r="AA326" i="7"/>
  <c r="Z327" i="7"/>
  <c r="AA327" i="7"/>
  <c r="Z328" i="7"/>
  <c r="AA328" i="7"/>
  <c r="Z329" i="7"/>
  <c r="AA329" i="7"/>
  <c r="Z330" i="7"/>
  <c r="AA330" i="7"/>
  <c r="Z331" i="7"/>
  <c r="AA331" i="7"/>
  <c r="Z332" i="7"/>
  <c r="AA332" i="7"/>
  <c r="Z333" i="7"/>
  <c r="AA333" i="7"/>
  <c r="Z334" i="7"/>
  <c r="AA334" i="7"/>
  <c r="Z335" i="7"/>
  <c r="AA335" i="7"/>
  <c r="Z336" i="7"/>
  <c r="AA336" i="7"/>
  <c r="Z337" i="7"/>
  <c r="AA337" i="7"/>
  <c r="Z338" i="7"/>
  <c r="AA338" i="7"/>
  <c r="Z339" i="7"/>
  <c r="AA339" i="7"/>
  <c r="Z340" i="7"/>
  <c r="AA340" i="7"/>
  <c r="Z341" i="7"/>
  <c r="AA341" i="7"/>
  <c r="Z342" i="7"/>
  <c r="AA342" i="7"/>
  <c r="Z343" i="7"/>
  <c r="AA343" i="7"/>
  <c r="Z344" i="7"/>
  <c r="AA344" i="7"/>
  <c r="Z345" i="7"/>
  <c r="AA345" i="7"/>
  <c r="Z346" i="7"/>
  <c r="AA346" i="7"/>
  <c r="Z347" i="7"/>
  <c r="AA347" i="7"/>
  <c r="Z348" i="7"/>
  <c r="AA348" i="7"/>
  <c r="Z349" i="7"/>
  <c r="AA349" i="7"/>
  <c r="Z350" i="7"/>
  <c r="AA350" i="7"/>
  <c r="Z351" i="7"/>
  <c r="AA351" i="7"/>
  <c r="Z352" i="7"/>
  <c r="AA352" i="7"/>
  <c r="Z353" i="7"/>
  <c r="AA353" i="7"/>
  <c r="Z354" i="7"/>
  <c r="AA354" i="7"/>
  <c r="Z355" i="7"/>
  <c r="AA355" i="7"/>
  <c r="Z356" i="7"/>
  <c r="AA356" i="7"/>
  <c r="Z357" i="7"/>
  <c r="AA357" i="7"/>
  <c r="Z358" i="7"/>
  <c r="AA358" i="7"/>
  <c r="Z359" i="7"/>
  <c r="AA359" i="7"/>
  <c r="Z360" i="7"/>
  <c r="AA360" i="7"/>
  <c r="Z361" i="7"/>
  <c r="AA361" i="7"/>
  <c r="Z362" i="7"/>
  <c r="AA362" i="7"/>
  <c r="Z363" i="7"/>
  <c r="AA363" i="7"/>
  <c r="Z364" i="7"/>
  <c r="AA364" i="7"/>
  <c r="Z365" i="7"/>
  <c r="AA365" i="7"/>
  <c r="Z366" i="7"/>
  <c r="AA366" i="7"/>
  <c r="Z367" i="7"/>
  <c r="AA367" i="7"/>
  <c r="Z368" i="7"/>
  <c r="AA368" i="7"/>
  <c r="Z369" i="7"/>
  <c r="AA369" i="7"/>
  <c r="Z370" i="7"/>
  <c r="AA370" i="7"/>
  <c r="Z371" i="7"/>
  <c r="AA371" i="7"/>
  <c r="Z372" i="7"/>
  <c r="AA372" i="7"/>
  <c r="Z373" i="7"/>
  <c r="AA373" i="7"/>
  <c r="Z374" i="7"/>
  <c r="AA374" i="7"/>
  <c r="Z375" i="7"/>
  <c r="AA375" i="7"/>
  <c r="Z376" i="7"/>
  <c r="AA376" i="7"/>
  <c r="Z377" i="7"/>
  <c r="AA377" i="7"/>
  <c r="Z378" i="7"/>
  <c r="AA378" i="7"/>
  <c r="Z379" i="7"/>
  <c r="AA379" i="7"/>
  <c r="Z380" i="7"/>
  <c r="AA380" i="7"/>
  <c r="Z381" i="7"/>
  <c r="AA381" i="7"/>
  <c r="Z382" i="7"/>
  <c r="AA382" i="7"/>
  <c r="Z383" i="7"/>
  <c r="AA383" i="7"/>
  <c r="Z384" i="7"/>
  <c r="AA384" i="7"/>
  <c r="Z385" i="7"/>
  <c r="AA385" i="7"/>
  <c r="Z386" i="7"/>
  <c r="AA386" i="7"/>
  <c r="Z387" i="7"/>
  <c r="AA387" i="7"/>
  <c r="Z388" i="7"/>
  <c r="AA388" i="7"/>
  <c r="Z389" i="7"/>
  <c r="AA389" i="7"/>
  <c r="Z390" i="7"/>
  <c r="AA390" i="7"/>
  <c r="Z391" i="7"/>
  <c r="AA391" i="7"/>
  <c r="Z392" i="7"/>
  <c r="AA392" i="7"/>
  <c r="Z393" i="7"/>
  <c r="AA393" i="7"/>
  <c r="Z394" i="7"/>
  <c r="AA394" i="7"/>
  <c r="Z395" i="7"/>
  <c r="AA395" i="7"/>
  <c r="Z396" i="7"/>
  <c r="AA396" i="7"/>
  <c r="Z397" i="7"/>
  <c r="AA397" i="7"/>
  <c r="Z398" i="7"/>
  <c r="AA398" i="7"/>
  <c r="Z399" i="7"/>
  <c r="AA399" i="7"/>
  <c r="Z400" i="7"/>
  <c r="AA400" i="7"/>
  <c r="Z401" i="7"/>
  <c r="AA401" i="7"/>
  <c r="Z402" i="7"/>
  <c r="AA402" i="7"/>
  <c r="Z403" i="7"/>
  <c r="AA403" i="7"/>
  <c r="Z404" i="7"/>
  <c r="AA404" i="7"/>
  <c r="Z405" i="7"/>
  <c r="AA405" i="7"/>
  <c r="Z406" i="7"/>
  <c r="AA406" i="7"/>
  <c r="Z407" i="7"/>
  <c r="AA407" i="7"/>
  <c r="Z408" i="7"/>
  <c r="AA408" i="7"/>
  <c r="Z409" i="7"/>
  <c r="AA409" i="7"/>
  <c r="Z410" i="7"/>
  <c r="AA410" i="7"/>
  <c r="Z411" i="7"/>
  <c r="AA411" i="7"/>
  <c r="Z412" i="7"/>
  <c r="AA412" i="7"/>
  <c r="Z413" i="7"/>
  <c r="AA413" i="7"/>
  <c r="Z414" i="7"/>
  <c r="AA414" i="7"/>
  <c r="Z415" i="7"/>
  <c r="AA415" i="7"/>
  <c r="Z416" i="7"/>
  <c r="AA416" i="7"/>
  <c r="Z417" i="7"/>
  <c r="AA417" i="7"/>
  <c r="Z418" i="7"/>
  <c r="AA418" i="7"/>
  <c r="Z419" i="7"/>
  <c r="AA419" i="7"/>
  <c r="Z420" i="7"/>
  <c r="AA420" i="7"/>
  <c r="Z421" i="7"/>
  <c r="AA421" i="7"/>
  <c r="Z422" i="7"/>
  <c r="AA422" i="7"/>
  <c r="Z423" i="7"/>
  <c r="AA423" i="7"/>
  <c r="Z424" i="7"/>
  <c r="AA424" i="7"/>
  <c r="Z425" i="7"/>
  <c r="AA425" i="7"/>
  <c r="Z426" i="7"/>
  <c r="AA426" i="7"/>
  <c r="Z427" i="7"/>
  <c r="AA427" i="7"/>
  <c r="Z428" i="7"/>
  <c r="AA428" i="7"/>
  <c r="Z429" i="7"/>
  <c r="AA429" i="7"/>
  <c r="Z430" i="7"/>
  <c r="AA430" i="7"/>
  <c r="Z431" i="7"/>
  <c r="AA431" i="7"/>
  <c r="Z432" i="7"/>
  <c r="AA432" i="7"/>
  <c r="Z433" i="7"/>
  <c r="AA433" i="7"/>
  <c r="Z434" i="7"/>
  <c r="AA434" i="7"/>
  <c r="Z435" i="7"/>
  <c r="AA435" i="7"/>
  <c r="Z436" i="7"/>
  <c r="AA436" i="7"/>
  <c r="Z437" i="7"/>
  <c r="AA437" i="7"/>
  <c r="Z438" i="7"/>
  <c r="AA438" i="7"/>
  <c r="Z439" i="7"/>
  <c r="AA439" i="7"/>
  <c r="Z440" i="7"/>
  <c r="AA440" i="7"/>
  <c r="Z441" i="7"/>
  <c r="AA441" i="7"/>
  <c r="Z442" i="7"/>
  <c r="AA442" i="7"/>
  <c r="Z443" i="7"/>
  <c r="AA443" i="7"/>
  <c r="Z444" i="7"/>
  <c r="AA444" i="7"/>
  <c r="Z445" i="7"/>
  <c r="AA445" i="7"/>
  <c r="Z446" i="7"/>
  <c r="AA446" i="7"/>
  <c r="Z447" i="7"/>
  <c r="AA447" i="7"/>
  <c r="Z448" i="7"/>
  <c r="AA448" i="7"/>
  <c r="Z449" i="7"/>
  <c r="AA449" i="7"/>
  <c r="Z450" i="7"/>
  <c r="AA450" i="7"/>
  <c r="Z451" i="7"/>
  <c r="AA451" i="7"/>
  <c r="Z452" i="7"/>
  <c r="AA452" i="7"/>
  <c r="Z453" i="7"/>
  <c r="AA453" i="7"/>
  <c r="Z454" i="7"/>
  <c r="AA454" i="7"/>
  <c r="Z455" i="7"/>
  <c r="AA455" i="7"/>
  <c r="Z456" i="7"/>
  <c r="AA456" i="7"/>
  <c r="Z457" i="7"/>
  <c r="AA457" i="7"/>
  <c r="Z458" i="7"/>
  <c r="AA458" i="7"/>
  <c r="Z459" i="7"/>
  <c r="AA459" i="7"/>
  <c r="Z460" i="7"/>
  <c r="AA460" i="7"/>
  <c r="Z461" i="7"/>
  <c r="AA461" i="7"/>
  <c r="Z462" i="7"/>
  <c r="AA462" i="7"/>
  <c r="Z463" i="7"/>
  <c r="AA463" i="7"/>
  <c r="Z464" i="7"/>
  <c r="AA464" i="7"/>
  <c r="Z465" i="7"/>
  <c r="AA465" i="7"/>
  <c r="Z466" i="7"/>
  <c r="AA466" i="7"/>
  <c r="Z467" i="7"/>
  <c r="AA467" i="7"/>
  <c r="Z468" i="7"/>
  <c r="AA468" i="7"/>
  <c r="Z469" i="7"/>
  <c r="AA469" i="7"/>
  <c r="Z470" i="7"/>
  <c r="AA470" i="7"/>
  <c r="Z471" i="7"/>
  <c r="AA471" i="7"/>
  <c r="Z472" i="7"/>
  <c r="AA472" i="7"/>
  <c r="Z473" i="7"/>
  <c r="AA473" i="7"/>
  <c r="Z474" i="7"/>
  <c r="AA474" i="7"/>
  <c r="Z475" i="7"/>
  <c r="AA475" i="7"/>
  <c r="Z476" i="7"/>
  <c r="AA476" i="7"/>
  <c r="Z477" i="7"/>
  <c r="AA477" i="7"/>
  <c r="Z478" i="7"/>
  <c r="AA478" i="7"/>
  <c r="Z479" i="7"/>
  <c r="AA479" i="7"/>
  <c r="Z480" i="7"/>
  <c r="AA480" i="7"/>
  <c r="Z481" i="7"/>
  <c r="AA481" i="7"/>
  <c r="Z482" i="7"/>
  <c r="AA482" i="7"/>
  <c r="Z483" i="7"/>
  <c r="AA483" i="7"/>
  <c r="Z484" i="7"/>
  <c r="AA484" i="7"/>
  <c r="Z485" i="7"/>
  <c r="AA485" i="7"/>
  <c r="Z486" i="7"/>
  <c r="AA486" i="7"/>
  <c r="Z487" i="7"/>
  <c r="AA487" i="7"/>
  <c r="Z488" i="7"/>
  <c r="AA488" i="7"/>
  <c r="Z489" i="7"/>
  <c r="AA489" i="7"/>
  <c r="Z490" i="7"/>
  <c r="AA490" i="7"/>
  <c r="Z491" i="7"/>
  <c r="AA491" i="7"/>
  <c r="Z492" i="7"/>
  <c r="AA492" i="7"/>
  <c r="Z493" i="7"/>
  <c r="AA493" i="7"/>
  <c r="Z494" i="7"/>
  <c r="AA494" i="7"/>
  <c r="Z495" i="7"/>
  <c r="AA495" i="7"/>
  <c r="Z496" i="7"/>
  <c r="AA496" i="7"/>
  <c r="Z497" i="7"/>
  <c r="AA497" i="7"/>
  <c r="Z498" i="7"/>
  <c r="AA498" i="7"/>
  <c r="Z499" i="7"/>
  <c r="AA499" i="7"/>
  <c r="Z500" i="7"/>
  <c r="AA500" i="7"/>
  <c r="Z501" i="7"/>
  <c r="AA501" i="7"/>
  <c r="Z502" i="7"/>
  <c r="AA502" i="7"/>
  <c r="Z503" i="7"/>
  <c r="AA503" i="7"/>
  <c r="Z504" i="7"/>
  <c r="AA504" i="7"/>
  <c r="Z505" i="7"/>
  <c r="AA505" i="7"/>
  <c r="Z506" i="7"/>
  <c r="AA506" i="7"/>
  <c r="Z507" i="7"/>
  <c r="AA507" i="7"/>
  <c r="Z508" i="7"/>
  <c r="AA508" i="7"/>
  <c r="Z509" i="7"/>
  <c r="AA509" i="7"/>
  <c r="Z510" i="7"/>
  <c r="AA510" i="7"/>
  <c r="Z511" i="7"/>
  <c r="AA511" i="7"/>
  <c r="Z512" i="7"/>
  <c r="AA512" i="7"/>
  <c r="Z513" i="7"/>
  <c r="AA513" i="7"/>
  <c r="Z514" i="7"/>
  <c r="AA514" i="7"/>
  <c r="Z515" i="7"/>
  <c r="AA515" i="7"/>
  <c r="Z516" i="7"/>
  <c r="AA516" i="7"/>
  <c r="Z517" i="7"/>
  <c r="AA517" i="7"/>
  <c r="Z518" i="7"/>
  <c r="AA518" i="7"/>
  <c r="Z519" i="7"/>
  <c r="AA519" i="7"/>
  <c r="Z520" i="7"/>
  <c r="AA520" i="7"/>
  <c r="Z521" i="7"/>
  <c r="AA521" i="7"/>
  <c r="Z522" i="7"/>
  <c r="AA522" i="7"/>
  <c r="Z523" i="7"/>
  <c r="AA523" i="7"/>
  <c r="Z524" i="7"/>
  <c r="AA524" i="7"/>
  <c r="Z525" i="7"/>
  <c r="AA525" i="7"/>
  <c r="Z526" i="7"/>
  <c r="AA526" i="7"/>
  <c r="Z527" i="7"/>
  <c r="AA527" i="7"/>
  <c r="Z528" i="7"/>
  <c r="AA528" i="7"/>
  <c r="Z529" i="7"/>
  <c r="AA529" i="7"/>
  <c r="Z530" i="7"/>
  <c r="AA530" i="7"/>
  <c r="Z531" i="7"/>
  <c r="AA531" i="7"/>
  <c r="Z532" i="7"/>
  <c r="AA532" i="7"/>
  <c r="Z533" i="7"/>
  <c r="AA533" i="7"/>
  <c r="Z534" i="7"/>
  <c r="AA534" i="7"/>
  <c r="Z535" i="7"/>
  <c r="AA535" i="7"/>
  <c r="Z536" i="7"/>
  <c r="AA536" i="7"/>
  <c r="Z537" i="7"/>
  <c r="AA537" i="7"/>
  <c r="Z538" i="7"/>
  <c r="AA538" i="7"/>
  <c r="Z539" i="7"/>
  <c r="AA539" i="7"/>
  <c r="Z540" i="7"/>
  <c r="AA540" i="7"/>
  <c r="Z541" i="7"/>
  <c r="AA541" i="7"/>
  <c r="Z542" i="7"/>
  <c r="AA542" i="7"/>
  <c r="Z543" i="7"/>
  <c r="AA543" i="7"/>
  <c r="Z544" i="7"/>
  <c r="AA544" i="7"/>
  <c r="Z545" i="7"/>
  <c r="AA545" i="7"/>
  <c r="Z546" i="7"/>
  <c r="AA546" i="7"/>
  <c r="Z547" i="7"/>
  <c r="AA547" i="7"/>
  <c r="Z548" i="7"/>
  <c r="AA548" i="7"/>
  <c r="Z549" i="7"/>
  <c r="AA549" i="7"/>
  <c r="Z550" i="7"/>
  <c r="AA550" i="7"/>
  <c r="Z551" i="7"/>
  <c r="AA551" i="7"/>
  <c r="Z552" i="7"/>
  <c r="AA552" i="7"/>
  <c r="Z553" i="7"/>
  <c r="AA553" i="7"/>
  <c r="Z554" i="7"/>
  <c r="AA554" i="7"/>
  <c r="Z555" i="7"/>
  <c r="AA555" i="7"/>
  <c r="Z556" i="7"/>
  <c r="AA556" i="7"/>
  <c r="Z557" i="7"/>
  <c r="AA557" i="7"/>
  <c r="Z558" i="7"/>
  <c r="AA558" i="7"/>
  <c r="Z559" i="7"/>
  <c r="AA559" i="7"/>
  <c r="Z560" i="7"/>
  <c r="AA560" i="7"/>
  <c r="Z561" i="7"/>
  <c r="AA561" i="7"/>
  <c r="Z562" i="7"/>
  <c r="AA562" i="7"/>
  <c r="Z563" i="7"/>
  <c r="AA563" i="7"/>
  <c r="Z564" i="7"/>
  <c r="AA564" i="7"/>
  <c r="Z565" i="7"/>
  <c r="AA565" i="7"/>
  <c r="Z566" i="7"/>
  <c r="AA566" i="7"/>
  <c r="Z567" i="7"/>
  <c r="AA567" i="7"/>
  <c r="Z568" i="7"/>
  <c r="AA568" i="7"/>
  <c r="Z569" i="7"/>
  <c r="AA569" i="7"/>
  <c r="Z570" i="7"/>
  <c r="AA570" i="7"/>
  <c r="Z571" i="7"/>
  <c r="AA571" i="7"/>
  <c r="Z572" i="7"/>
  <c r="AA572" i="7"/>
  <c r="Z573" i="7"/>
  <c r="AA573" i="7"/>
  <c r="Z574" i="7"/>
  <c r="AA574" i="7"/>
  <c r="Z575" i="7"/>
  <c r="AA575" i="7"/>
  <c r="Z576" i="7"/>
  <c r="AA576" i="7"/>
  <c r="Z577" i="7"/>
  <c r="AA577" i="7"/>
  <c r="Z578" i="7"/>
  <c r="AA578" i="7"/>
  <c r="Z579" i="7"/>
  <c r="AA579" i="7"/>
  <c r="Z580" i="7"/>
  <c r="AA580" i="7"/>
  <c r="Z581" i="7"/>
  <c r="AA581" i="7"/>
  <c r="Z582" i="7"/>
  <c r="AA582" i="7"/>
  <c r="Z583" i="7"/>
  <c r="AA583" i="7"/>
  <c r="Z584" i="7"/>
  <c r="AA584" i="7"/>
  <c r="Z585" i="7"/>
  <c r="AA585" i="7"/>
  <c r="Z586" i="7"/>
  <c r="AA586" i="7"/>
  <c r="Z587" i="7"/>
  <c r="AA587" i="7"/>
  <c r="Z588" i="7"/>
  <c r="AA588" i="7"/>
  <c r="Z589" i="7"/>
  <c r="AA589" i="7"/>
  <c r="Z590" i="7"/>
  <c r="AA590" i="7"/>
  <c r="Z591" i="7"/>
  <c r="AA591" i="7"/>
  <c r="Z592" i="7"/>
  <c r="AA592" i="7"/>
  <c r="Z593" i="7"/>
  <c r="AA593" i="7"/>
  <c r="Z594" i="7"/>
  <c r="AA594" i="7"/>
  <c r="Z595" i="7"/>
  <c r="AA595" i="7"/>
  <c r="Z596" i="7"/>
  <c r="AA596" i="7"/>
  <c r="Z597" i="7"/>
  <c r="AA597" i="7"/>
  <c r="Z598" i="7"/>
  <c r="AA598" i="7"/>
  <c r="Z599" i="7"/>
  <c r="AA599" i="7"/>
  <c r="Z600" i="7"/>
  <c r="AA600" i="7"/>
  <c r="Z601" i="7"/>
  <c r="AA601" i="7"/>
  <c r="Z602" i="7"/>
  <c r="AA602" i="7"/>
  <c r="Z603" i="7"/>
  <c r="AA603" i="7"/>
  <c r="Z604" i="7"/>
  <c r="AA604" i="7"/>
  <c r="Z605" i="7"/>
  <c r="AA605" i="7"/>
  <c r="Z606" i="7"/>
  <c r="AA606" i="7"/>
  <c r="Z607" i="7"/>
  <c r="AA607" i="7"/>
  <c r="Z608" i="7"/>
  <c r="AA608" i="7"/>
  <c r="Z609" i="7"/>
  <c r="AA609" i="7"/>
  <c r="Z610" i="7"/>
  <c r="AA610" i="7"/>
  <c r="Z611" i="7"/>
  <c r="AA611" i="7"/>
  <c r="Z612" i="7"/>
  <c r="AA612" i="7"/>
  <c r="Z613" i="7"/>
  <c r="AA613" i="7"/>
  <c r="Z614" i="7"/>
  <c r="AA614" i="7"/>
  <c r="Z615" i="7"/>
  <c r="AA615" i="7"/>
  <c r="Z616" i="7"/>
  <c r="AA616" i="7"/>
  <c r="Z617" i="7"/>
  <c r="AA617" i="7"/>
  <c r="Z618" i="7"/>
  <c r="AA618" i="7"/>
  <c r="Z619" i="7"/>
  <c r="AA619" i="7"/>
  <c r="Z620" i="7"/>
  <c r="AA620" i="7"/>
  <c r="Z621" i="7"/>
  <c r="AA621" i="7"/>
  <c r="Z622" i="7"/>
  <c r="AA622" i="7"/>
  <c r="Z623" i="7"/>
  <c r="AA623" i="7"/>
  <c r="Z624" i="7"/>
  <c r="AA624" i="7"/>
  <c r="Z625" i="7"/>
  <c r="AA625" i="7"/>
  <c r="Z626" i="7"/>
  <c r="AA626" i="7"/>
  <c r="Z627" i="7"/>
  <c r="AA627" i="7"/>
  <c r="Z628" i="7"/>
  <c r="AA628" i="7"/>
  <c r="Z629" i="7"/>
  <c r="AA629" i="7"/>
  <c r="Z630" i="7"/>
  <c r="AA630" i="7"/>
  <c r="Z631" i="7"/>
  <c r="AA631" i="7"/>
  <c r="Z632" i="7"/>
  <c r="AA632" i="7"/>
  <c r="Z633" i="7"/>
  <c r="AA633" i="7"/>
  <c r="Z634" i="7"/>
  <c r="AA634" i="7"/>
  <c r="Z635" i="7"/>
  <c r="AA635" i="7"/>
  <c r="Z636" i="7"/>
  <c r="AA636" i="7"/>
  <c r="Z637" i="7"/>
  <c r="AA637" i="7"/>
  <c r="Z638" i="7"/>
  <c r="AA638" i="7"/>
  <c r="Z639" i="7"/>
  <c r="AA639" i="7"/>
  <c r="Z640" i="7"/>
  <c r="AA640" i="7"/>
  <c r="Z641" i="7"/>
  <c r="AA641" i="7"/>
  <c r="Z642" i="7"/>
  <c r="AA642" i="7"/>
  <c r="Z643" i="7"/>
  <c r="AA643" i="7"/>
  <c r="Z644" i="7"/>
  <c r="AA644" i="7"/>
  <c r="Z645" i="7"/>
  <c r="AA645" i="7"/>
  <c r="Z646" i="7"/>
  <c r="AA646" i="7"/>
  <c r="Z647" i="7"/>
  <c r="AA647" i="7"/>
  <c r="Z648" i="7"/>
  <c r="AA648" i="7"/>
  <c r="Z649" i="7"/>
  <c r="AA649" i="7"/>
  <c r="Z650" i="7"/>
  <c r="AA650" i="7"/>
  <c r="Z651" i="7"/>
  <c r="AA651" i="7"/>
  <c r="Z652" i="7"/>
  <c r="AA652" i="7"/>
  <c r="Z653" i="7"/>
  <c r="AA653" i="7"/>
  <c r="Z654" i="7"/>
  <c r="AA654" i="7"/>
  <c r="Z655" i="7"/>
  <c r="AA655" i="7"/>
  <c r="Z656" i="7"/>
  <c r="AA656" i="7"/>
  <c r="Z657" i="7"/>
  <c r="AA657" i="7"/>
  <c r="Z658" i="7"/>
  <c r="AA658" i="7"/>
  <c r="Z659" i="7"/>
  <c r="AA659" i="7"/>
  <c r="Z660" i="7"/>
  <c r="AA660" i="7"/>
  <c r="Z661" i="7"/>
  <c r="AA661" i="7"/>
  <c r="Z662" i="7"/>
  <c r="AA662" i="7"/>
  <c r="Z663" i="7"/>
  <c r="AA663" i="7"/>
  <c r="Z664" i="7"/>
  <c r="AA664" i="7"/>
  <c r="Z665" i="7"/>
  <c r="AA665" i="7"/>
  <c r="Z666" i="7"/>
  <c r="AA666" i="7"/>
  <c r="Z667" i="7"/>
  <c r="AA667" i="7"/>
  <c r="Z668" i="7"/>
  <c r="AA668" i="7"/>
  <c r="Z669" i="7"/>
  <c r="AA669" i="7"/>
  <c r="Z670" i="7"/>
  <c r="AA670" i="7"/>
  <c r="Z671" i="7"/>
  <c r="AA671" i="7"/>
  <c r="Z672" i="7"/>
  <c r="AA672" i="7"/>
  <c r="Z673" i="7"/>
  <c r="AA673" i="7"/>
  <c r="Z674" i="7"/>
  <c r="AA674" i="7"/>
  <c r="Z675" i="7"/>
  <c r="AA675" i="7"/>
  <c r="Z676" i="7"/>
  <c r="AA676" i="7"/>
  <c r="Z677" i="7"/>
  <c r="AA677" i="7"/>
  <c r="Z678" i="7"/>
  <c r="AA678" i="7"/>
  <c r="Z679" i="7"/>
  <c r="AA679" i="7"/>
  <c r="Z680" i="7"/>
  <c r="AA680" i="7"/>
  <c r="Z681" i="7"/>
  <c r="AA681" i="7"/>
  <c r="Z682" i="7"/>
  <c r="AA682" i="7"/>
  <c r="Z683" i="7"/>
  <c r="AA683" i="7"/>
  <c r="Z684" i="7"/>
  <c r="AA684" i="7"/>
  <c r="Z685" i="7"/>
  <c r="AA685" i="7"/>
  <c r="Z686" i="7"/>
  <c r="AA686" i="7"/>
  <c r="Z687" i="7"/>
  <c r="AA687" i="7"/>
  <c r="Z688" i="7"/>
  <c r="AA688" i="7"/>
  <c r="Z689" i="7"/>
  <c r="AA689" i="7"/>
  <c r="Z690" i="7"/>
  <c r="AA690" i="7"/>
  <c r="Z691" i="7"/>
  <c r="AA691" i="7"/>
  <c r="Z692" i="7"/>
  <c r="AA692" i="7"/>
  <c r="Z693" i="7"/>
  <c r="AA693" i="7"/>
  <c r="Z694" i="7"/>
  <c r="AA694" i="7"/>
  <c r="Z695" i="7"/>
  <c r="AA695" i="7"/>
  <c r="Z696" i="7"/>
  <c r="AA696" i="7"/>
  <c r="Z697" i="7"/>
  <c r="AA697" i="7"/>
  <c r="Z698" i="7"/>
  <c r="AA698" i="7"/>
  <c r="Z699" i="7"/>
  <c r="AA699" i="7"/>
  <c r="Z700" i="7"/>
  <c r="AA700" i="7"/>
  <c r="Z701" i="7"/>
  <c r="AA701" i="7"/>
  <c r="Z702" i="7"/>
  <c r="AA702" i="7"/>
  <c r="Z703" i="7"/>
  <c r="AA703" i="7"/>
  <c r="Z704" i="7"/>
  <c r="AA704" i="7"/>
  <c r="Z705" i="7"/>
  <c r="AA705" i="7"/>
  <c r="Z706" i="7"/>
  <c r="AA706" i="7"/>
  <c r="Z707" i="7"/>
  <c r="AA707" i="7"/>
  <c r="Z708" i="7"/>
  <c r="AA708" i="7"/>
  <c r="AA8" i="7"/>
  <c r="Z8" i="7"/>
  <c r="W8" i="7"/>
  <c r="V8" i="7"/>
  <c r="S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9" i="7"/>
  <c r="R70" i="7"/>
  <c r="R71" i="7"/>
  <c r="R72" i="7"/>
  <c r="R73" i="7"/>
  <c r="R74" i="7"/>
  <c r="R75" i="7"/>
  <c r="R76" i="7"/>
  <c r="R77" i="7"/>
  <c r="R78" i="7"/>
  <c r="R79" i="7"/>
  <c r="R80" i="7"/>
  <c r="R81" i="7"/>
  <c r="R82" i="7"/>
  <c r="R83" i="7"/>
  <c r="R84" i="7"/>
  <c r="R85" i="7"/>
  <c r="R86" i="7"/>
  <c r="R87" i="7"/>
  <c r="R88" i="7"/>
  <c r="R89" i="7"/>
  <c r="R90" i="7"/>
  <c r="R91" i="7"/>
  <c r="R92" i="7"/>
  <c r="R93" i="7"/>
  <c r="R94" i="7"/>
  <c r="R95" i="7"/>
  <c r="R96" i="7"/>
  <c r="R97" i="7"/>
  <c r="R98" i="7"/>
  <c r="R99" i="7"/>
  <c r="R100" i="7"/>
  <c r="R101" i="7"/>
  <c r="R102" i="7"/>
  <c r="R103" i="7"/>
  <c r="R104" i="7"/>
  <c r="R105" i="7"/>
  <c r="R106" i="7"/>
  <c r="R107" i="7"/>
  <c r="R108" i="7"/>
  <c r="R109" i="7"/>
  <c r="R110" i="7"/>
  <c r="R111" i="7"/>
  <c r="R112" i="7"/>
  <c r="R113" i="7"/>
  <c r="R114" i="7"/>
  <c r="R115" i="7"/>
  <c r="R116" i="7"/>
  <c r="R117" i="7"/>
  <c r="R118" i="7"/>
  <c r="R119" i="7"/>
  <c r="R120" i="7"/>
  <c r="R121" i="7"/>
  <c r="R122" i="7"/>
  <c r="R123" i="7"/>
  <c r="R124" i="7"/>
  <c r="R125" i="7"/>
  <c r="R126" i="7"/>
  <c r="R127" i="7"/>
  <c r="R128" i="7"/>
  <c r="R129" i="7"/>
  <c r="R130" i="7"/>
  <c r="R131" i="7"/>
  <c r="R132" i="7"/>
  <c r="R133" i="7"/>
  <c r="R134" i="7"/>
  <c r="R135" i="7"/>
  <c r="R136" i="7"/>
  <c r="R137" i="7"/>
  <c r="R138" i="7"/>
  <c r="R139" i="7"/>
  <c r="R140" i="7"/>
  <c r="R141" i="7"/>
  <c r="R142" i="7"/>
  <c r="R143" i="7"/>
  <c r="R144" i="7"/>
  <c r="R145" i="7"/>
  <c r="R146" i="7"/>
  <c r="R147" i="7"/>
  <c r="R148" i="7"/>
  <c r="R149" i="7"/>
  <c r="R150" i="7"/>
  <c r="R151" i="7"/>
  <c r="R152" i="7"/>
  <c r="R153" i="7"/>
  <c r="R154" i="7"/>
  <c r="R155" i="7"/>
  <c r="R156" i="7"/>
  <c r="R157" i="7"/>
  <c r="R158" i="7"/>
  <c r="R159" i="7"/>
  <c r="R160" i="7"/>
  <c r="R161" i="7"/>
  <c r="R162" i="7"/>
  <c r="R163" i="7"/>
  <c r="R164" i="7"/>
  <c r="R165" i="7"/>
  <c r="R166" i="7"/>
  <c r="R167" i="7"/>
  <c r="R168" i="7"/>
  <c r="R169" i="7"/>
  <c r="R170" i="7"/>
  <c r="R171" i="7"/>
  <c r="R172" i="7"/>
  <c r="R173" i="7"/>
  <c r="R174" i="7"/>
  <c r="R175" i="7"/>
  <c r="R176" i="7"/>
  <c r="R177" i="7"/>
  <c r="R178" i="7"/>
  <c r="R179" i="7"/>
  <c r="R180" i="7"/>
  <c r="R181" i="7"/>
  <c r="R182" i="7"/>
  <c r="R183" i="7"/>
  <c r="R184" i="7"/>
  <c r="R185" i="7"/>
  <c r="R186" i="7"/>
  <c r="R187" i="7"/>
  <c r="R188" i="7"/>
  <c r="R189" i="7"/>
  <c r="R190" i="7"/>
  <c r="R191" i="7"/>
  <c r="R192" i="7"/>
  <c r="R193" i="7"/>
  <c r="R194" i="7"/>
  <c r="R195" i="7"/>
  <c r="R196" i="7"/>
  <c r="R197" i="7"/>
  <c r="R198" i="7"/>
  <c r="R199" i="7"/>
  <c r="R200" i="7"/>
  <c r="R201" i="7"/>
  <c r="R202" i="7"/>
  <c r="R203" i="7"/>
  <c r="R204" i="7"/>
  <c r="R205" i="7"/>
  <c r="R206" i="7"/>
  <c r="R207" i="7"/>
  <c r="R208" i="7"/>
  <c r="R209" i="7"/>
  <c r="R210" i="7"/>
  <c r="R211" i="7"/>
  <c r="R212" i="7"/>
  <c r="R213" i="7"/>
  <c r="R214" i="7"/>
  <c r="R215" i="7"/>
  <c r="R216" i="7"/>
  <c r="R217" i="7"/>
  <c r="R218" i="7"/>
  <c r="R219" i="7"/>
  <c r="R220" i="7"/>
  <c r="R221" i="7"/>
  <c r="R222" i="7"/>
  <c r="R223" i="7"/>
  <c r="R224" i="7"/>
  <c r="R225" i="7"/>
  <c r="R226" i="7"/>
  <c r="R227" i="7"/>
  <c r="R228" i="7"/>
  <c r="R229" i="7"/>
  <c r="R230" i="7"/>
  <c r="R231" i="7"/>
  <c r="R232" i="7"/>
  <c r="R233" i="7"/>
  <c r="R234" i="7"/>
  <c r="R235" i="7"/>
  <c r="R236" i="7"/>
  <c r="R237" i="7"/>
  <c r="R238" i="7"/>
  <c r="R239" i="7"/>
  <c r="R240" i="7"/>
  <c r="R241" i="7"/>
  <c r="R242" i="7"/>
  <c r="R243" i="7"/>
  <c r="R244" i="7"/>
  <c r="R245" i="7"/>
  <c r="R246" i="7"/>
  <c r="R247" i="7"/>
  <c r="R248" i="7"/>
  <c r="R249" i="7"/>
  <c r="R250" i="7"/>
  <c r="R251" i="7"/>
  <c r="R252" i="7"/>
  <c r="R253" i="7"/>
  <c r="R254" i="7"/>
  <c r="R255" i="7"/>
  <c r="R256" i="7"/>
  <c r="R257" i="7"/>
  <c r="R258" i="7"/>
  <c r="R259" i="7"/>
  <c r="R260" i="7"/>
  <c r="R261" i="7"/>
  <c r="R262" i="7"/>
  <c r="R263" i="7"/>
  <c r="R264" i="7"/>
  <c r="R265" i="7"/>
  <c r="R266" i="7"/>
  <c r="R267" i="7"/>
  <c r="R268" i="7"/>
  <c r="R269" i="7"/>
  <c r="R270" i="7"/>
  <c r="R271" i="7"/>
  <c r="R272" i="7"/>
  <c r="R273" i="7"/>
  <c r="R274" i="7"/>
  <c r="R275" i="7"/>
  <c r="R276" i="7"/>
  <c r="R277" i="7"/>
  <c r="R278" i="7"/>
  <c r="R279" i="7"/>
  <c r="R280" i="7"/>
  <c r="R281" i="7"/>
  <c r="R282" i="7"/>
  <c r="R283" i="7"/>
  <c r="R284" i="7"/>
  <c r="R285" i="7"/>
  <c r="R286" i="7"/>
  <c r="R287" i="7"/>
  <c r="R288" i="7"/>
  <c r="R289" i="7"/>
  <c r="R290" i="7"/>
  <c r="R291" i="7"/>
  <c r="R292" i="7"/>
  <c r="R293" i="7"/>
  <c r="R294" i="7"/>
  <c r="R295" i="7"/>
  <c r="R296" i="7"/>
  <c r="R297" i="7"/>
  <c r="R298" i="7"/>
  <c r="R299" i="7"/>
  <c r="R300" i="7"/>
  <c r="R301" i="7"/>
  <c r="R302" i="7"/>
  <c r="R303" i="7"/>
  <c r="R304" i="7"/>
  <c r="R305" i="7"/>
  <c r="R306" i="7"/>
  <c r="R307" i="7"/>
  <c r="R308" i="7"/>
  <c r="R309" i="7"/>
  <c r="R310" i="7"/>
  <c r="R311" i="7"/>
  <c r="R312" i="7"/>
  <c r="R313" i="7"/>
  <c r="R314" i="7"/>
  <c r="R315" i="7"/>
  <c r="R316" i="7"/>
  <c r="R317" i="7"/>
  <c r="R318" i="7"/>
  <c r="R319" i="7"/>
  <c r="R320" i="7"/>
  <c r="R321" i="7"/>
  <c r="R322" i="7"/>
  <c r="R323" i="7"/>
  <c r="R324" i="7"/>
  <c r="R325" i="7"/>
  <c r="R326" i="7"/>
  <c r="R327" i="7"/>
  <c r="R328" i="7"/>
  <c r="R329" i="7"/>
  <c r="R330" i="7"/>
  <c r="R331" i="7"/>
  <c r="R332" i="7"/>
  <c r="R333" i="7"/>
  <c r="R334" i="7"/>
  <c r="R335" i="7"/>
  <c r="R336" i="7"/>
  <c r="R337" i="7"/>
  <c r="R338" i="7"/>
  <c r="R339" i="7"/>
  <c r="R340" i="7"/>
  <c r="R341" i="7"/>
  <c r="R342" i="7"/>
  <c r="R343" i="7"/>
  <c r="R344" i="7"/>
  <c r="R345" i="7"/>
  <c r="R346" i="7"/>
  <c r="R347" i="7"/>
  <c r="R348" i="7"/>
  <c r="R349" i="7"/>
  <c r="R350" i="7"/>
  <c r="R351" i="7"/>
  <c r="R352" i="7"/>
  <c r="R353" i="7"/>
  <c r="R354" i="7"/>
  <c r="R355" i="7"/>
  <c r="R356" i="7"/>
  <c r="R357" i="7"/>
  <c r="R358" i="7"/>
  <c r="R359" i="7"/>
  <c r="R360" i="7"/>
  <c r="R361" i="7"/>
  <c r="R362" i="7"/>
  <c r="R363" i="7"/>
  <c r="R364" i="7"/>
  <c r="R365" i="7"/>
  <c r="R366" i="7"/>
  <c r="R367" i="7"/>
  <c r="R368" i="7"/>
  <c r="R369" i="7"/>
  <c r="R370" i="7"/>
  <c r="R371" i="7"/>
  <c r="R372" i="7"/>
  <c r="R373" i="7"/>
  <c r="R374" i="7"/>
  <c r="R375" i="7"/>
  <c r="R376" i="7"/>
  <c r="R377" i="7"/>
  <c r="R378" i="7"/>
  <c r="R379" i="7"/>
  <c r="R380" i="7"/>
  <c r="R381" i="7"/>
  <c r="R382" i="7"/>
  <c r="R383" i="7"/>
  <c r="R384" i="7"/>
  <c r="R385" i="7"/>
  <c r="R386" i="7"/>
  <c r="R387" i="7"/>
  <c r="R388" i="7"/>
  <c r="R389" i="7"/>
  <c r="R390" i="7"/>
  <c r="R391" i="7"/>
  <c r="R392" i="7"/>
  <c r="R393" i="7"/>
  <c r="R394" i="7"/>
  <c r="R395" i="7"/>
  <c r="R396" i="7"/>
  <c r="R397" i="7"/>
  <c r="R398" i="7"/>
  <c r="R399" i="7"/>
  <c r="R400" i="7"/>
  <c r="R401" i="7"/>
  <c r="R402" i="7"/>
  <c r="R403" i="7"/>
  <c r="R404" i="7"/>
  <c r="R405" i="7"/>
  <c r="R406" i="7"/>
  <c r="R407" i="7"/>
  <c r="R408" i="7"/>
  <c r="R409" i="7"/>
  <c r="R410" i="7"/>
  <c r="R411" i="7"/>
  <c r="R412" i="7"/>
  <c r="R413" i="7"/>
  <c r="R414" i="7"/>
  <c r="R415" i="7"/>
  <c r="R416" i="7"/>
  <c r="R417" i="7"/>
  <c r="R418" i="7"/>
  <c r="R419" i="7"/>
  <c r="R420" i="7"/>
  <c r="R421" i="7"/>
  <c r="R422" i="7"/>
  <c r="R423" i="7"/>
  <c r="R424" i="7"/>
  <c r="R425" i="7"/>
  <c r="R426" i="7"/>
  <c r="R427" i="7"/>
  <c r="R428" i="7"/>
  <c r="R429" i="7"/>
  <c r="R430" i="7"/>
  <c r="R431" i="7"/>
  <c r="R432" i="7"/>
  <c r="R433" i="7"/>
  <c r="R434" i="7"/>
  <c r="R435" i="7"/>
  <c r="R436" i="7"/>
  <c r="R437" i="7"/>
  <c r="R438" i="7"/>
  <c r="R439" i="7"/>
  <c r="R440" i="7"/>
  <c r="R441" i="7"/>
  <c r="R442" i="7"/>
  <c r="R443" i="7"/>
  <c r="R444" i="7"/>
  <c r="R445" i="7"/>
  <c r="R446" i="7"/>
  <c r="R447" i="7"/>
  <c r="R448" i="7"/>
  <c r="R449" i="7"/>
  <c r="R450" i="7"/>
  <c r="R451" i="7"/>
  <c r="R452" i="7"/>
  <c r="R453" i="7"/>
  <c r="R454" i="7"/>
  <c r="R455" i="7"/>
  <c r="R456" i="7"/>
  <c r="R457" i="7"/>
  <c r="R458" i="7"/>
  <c r="R459" i="7"/>
  <c r="R460" i="7"/>
  <c r="R461" i="7"/>
  <c r="R462" i="7"/>
  <c r="R463" i="7"/>
  <c r="R464" i="7"/>
  <c r="R465" i="7"/>
  <c r="R466" i="7"/>
  <c r="R467" i="7"/>
  <c r="R468" i="7"/>
  <c r="R469" i="7"/>
  <c r="R470" i="7"/>
  <c r="R471" i="7"/>
  <c r="R472" i="7"/>
  <c r="R473" i="7"/>
  <c r="R474" i="7"/>
  <c r="R475" i="7"/>
  <c r="R476" i="7"/>
  <c r="R477" i="7"/>
  <c r="R478" i="7"/>
  <c r="R479" i="7"/>
  <c r="R480" i="7"/>
  <c r="R481" i="7"/>
  <c r="R482" i="7"/>
  <c r="R483" i="7"/>
  <c r="R484" i="7"/>
  <c r="R485" i="7"/>
  <c r="R486" i="7"/>
  <c r="R487" i="7"/>
  <c r="R488" i="7"/>
  <c r="R489" i="7"/>
  <c r="R490" i="7"/>
  <c r="R491" i="7"/>
  <c r="R492" i="7"/>
  <c r="R493" i="7"/>
  <c r="R494" i="7"/>
  <c r="R495" i="7"/>
  <c r="R496" i="7"/>
  <c r="R497" i="7"/>
  <c r="R498" i="7"/>
  <c r="R499" i="7"/>
  <c r="R500" i="7"/>
  <c r="R501" i="7"/>
  <c r="R502" i="7"/>
  <c r="R503" i="7"/>
  <c r="R504" i="7"/>
  <c r="R505" i="7"/>
  <c r="R506" i="7"/>
  <c r="R507" i="7"/>
  <c r="R508" i="7"/>
  <c r="R509" i="7"/>
  <c r="R510" i="7"/>
  <c r="R511" i="7"/>
  <c r="R512" i="7"/>
  <c r="R513" i="7"/>
  <c r="R514" i="7"/>
  <c r="R515" i="7"/>
  <c r="R516" i="7"/>
  <c r="R517" i="7"/>
  <c r="R518" i="7"/>
  <c r="R519" i="7"/>
  <c r="R520" i="7"/>
  <c r="R521" i="7"/>
  <c r="R522" i="7"/>
  <c r="R523" i="7"/>
  <c r="R524" i="7"/>
  <c r="R525" i="7"/>
  <c r="R526" i="7"/>
  <c r="R527" i="7"/>
  <c r="R528" i="7"/>
  <c r="R529" i="7"/>
  <c r="R530" i="7"/>
  <c r="R531" i="7"/>
  <c r="R532" i="7"/>
  <c r="R533" i="7"/>
  <c r="R534" i="7"/>
  <c r="R535" i="7"/>
  <c r="R536" i="7"/>
  <c r="R537" i="7"/>
  <c r="R538" i="7"/>
  <c r="R539" i="7"/>
  <c r="R540" i="7"/>
  <c r="R541" i="7"/>
  <c r="R542" i="7"/>
  <c r="R543" i="7"/>
  <c r="R544" i="7"/>
  <c r="R545" i="7"/>
  <c r="R546" i="7"/>
  <c r="R547" i="7"/>
  <c r="R548" i="7"/>
  <c r="R549" i="7"/>
  <c r="R550" i="7"/>
  <c r="R551" i="7"/>
  <c r="R552" i="7"/>
  <c r="R553" i="7"/>
  <c r="R554" i="7"/>
  <c r="R555" i="7"/>
  <c r="R556" i="7"/>
  <c r="R557" i="7"/>
  <c r="R558" i="7"/>
  <c r="R559" i="7"/>
  <c r="R560" i="7"/>
  <c r="R561" i="7"/>
  <c r="R562" i="7"/>
  <c r="R563" i="7"/>
  <c r="R564" i="7"/>
  <c r="R565" i="7"/>
  <c r="R566" i="7"/>
  <c r="R567" i="7"/>
  <c r="R568" i="7"/>
  <c r="R569" i="7"/>
  <c r="R570" i="7"/>
  <c r="R571" i="7"/>
  <c r="R572" i="7"/>
  <c r="R573" i="7"/>
  <c r="R574" i="7"/>
  <c r="R575" i="7"/>
  <c r="R576" i="7"/>
  <c r="R577" i="7"/>
  <c r="R578" i="7"/>
  <c r="R579" i="7"/>
  <c r="R580" i="7"/>
  <c r="R581" i="7"/>
  <c r="R582" i="7"/>
  <c r="R583" i="7"/>
  <c r="R584" i="7"/>
  <c r="R585" i="7"/>
  <c r="R586" i="7"/>
  <c r="R587" i="7"/>
  <c r="R588" i="7"/>
  <c r="R589" i="7"/>
  <c r="R590" i="7"/>
  <c r="R591" i="7"/>
  <c r="R592" i="7"/>
  <c r="R593" i="7"/>
  <c r="R594" i="7"/>
  <c r="R595" i="7"/>
  <c r="R596" i="7"/>
  <c r="R597" i="7"/>
  <c r="R598" i="7"/>
  <c r="R599" i="7"/>
  <c r="R600" i="7"/>
  <c r="R601" i="7"/>
  <c r="R602" i="7"/>
  <c r="R603" i="7"/>
  <c r="R604" i="7"/>
  <c r="R605" i="7"/>
  <c r="R606" i="7"/>
  <c r="R607" i="7"/>
  <c r="R608" i="7"/>
  <c r="R609" i="7"/>
  <c r="R610" i="7"/>
  <c r="R611" i="7"/>
  <c r="R612" i="7"/>
  <c r="R613" i="7"/>
  <c r="R614" i="7"/>
  <c r="R615" i="7"/>
  <c r="R616" i="7"/>
  <c r="R617" i="7"/>
  <c r="R618" i="7"/>
  <c r="R619" i="7"/>
  <c r="R620" i="7"/>
  <c r="R621" i="7"/>
  <c r="R622" i="7"/>
  <c r="R623" i="7"/>
  <c r="R624" i="7"/>
  <c r="R625" i="7"/>
  <c r="R626" i="7"/>
  <c r="R627" i="7"/>
  <c r="R628" i="7"/>
  <c r="R629" i="7"/>
  <c r="R630" i="7"/>
  <c r="R631" i="7"/>
  <c r="R632" i="7"/>
  <c r="R633" i="7"/>
  <c r="R634" i="7"/>
  <c r="R635" i="7"/>
  <c r="R636" i="7"/>
  <c r="R637" i="7"/>
  <c r="R638" i="7"/>
  <c r="R639" i="7"/>
  <c r="R640" i="7"/>
  <c r="R641" i="7"/>
  <c r="R642" i="7"/>
  <c r="R643" i="7"/>
  <c r="R644" i="7"/>
  <c r="R645" i="7"/>
  <c r="R646" i="7"/>
  <c r="R647" i="7"/>
  <c r="R648" i="7"/>
  <c r="R649" i="7"/>
  <c r="R650" i="7"/>
  <c r="R651" i="7"/>
  <c r="R652" i="7"/>
  <c r="R653" i="7"/>
  <c r="R654" i="7"/>
  <c r="R655" i="7"/>
  <c r="R656" i="7"/>
  <c r="R657" i="7"/>
  <c r="R658" i="7"/>
  <c r="R659" i="7"/>
  <c r="R660" i="7"/>
  <c r="R661" i="7"/>
  <c r="R662" i="7"/>
  <c r="R663" i="7"/>
  <c r="R664" i="7"/>
  <c r="R665" i="7"/>
  <c r="R666" i="7"/>
  <c r="R667" i="7"/>
  <c r="R668" i="7"/>
  <c r="R669" i="7"/>
  <c r="R670" i="7"/>
  <c r="R671" i="7"/>
  <c r="R672" i="7"/>
  <c r="R673" i="7"/>
  <c r="R674" i="7"/>
  <c r="R675" i="7"/>
  <c r="R676" i="7"/>
  <c r="R677" i="7"/>
  <c r="R678" i="7"/>
  <c r="R679" i="7"/>
  <c r="R680" i="7"/>
  <c r="R681" i="7"/>
  <c r="R682" i="7"/>
  <c r="R683" i="7"/>
  <c r="R684" i="7"/>
  <c r="R685" i="7"/>
  <c r="R686" i="7"/>
  <c r="R687" i="7"/>
  <c r="R688" i="7"/>
  <c r="R689" i="7"/>
  <c r="R690" i="7"/>
  <c r="R691" i="7"/>
  <c r="R692" i="7"/>
  <c r="R693" i="7"/>
  <c r="R694" i="7"/>
  <c r="R695" i="7"/>
  <c r="R696" i="7"/>
  <c r="R697" i="7"/>
  <c r="R698" i="7"/>
  <c r="R699" i="7"/>
  <c r="R700" i="7"/>
  <c r="R701" i="7"/>
  <c r="R702" i="7"/>
  <c r="R703" i="7"/>
  <c r="R704" i="7"/>
  <c r="R705" i="7"/>
  <c r="R706" i="7"/>
  <c r="R707" i="7"/>
  <c r="R708" i="7"/>
  <c r="R8" i="7"/>
  <c r="B708" i="7" l="1"/>
  <c r="B707" i="7"/>
  <c r="B706" i="7"/>
  <c r="B705" i="7"/>
  <c r="B704" i="7"/>
  <c r="B703" i="7"/>
  <c r="B702" i="7"/>
  <c r="B701" i="7"/>
  <c r="B700" i="7"/>
  <c r="B699" i="7"/>
  <c r="B698" i="7"/>
  <c r="B697" i="7"/>
  <c r="B696" i="7"/>
  <c r="B695" i="7"/>
  <c r="B694" i="7"/>
  <c r="B693" i="7"/>
  <c r="B692" i="7"/>
  <c r="B691" i="7"/>
  <c r="B690" i="7"/>
  <c r="B689" i="7"/>
  <c r="B688" i="7"/>
  <c r="B687" i="7"/>
  <c r="B686" i="7"/>
  <c r="B685" i="7"/>
  <c r="B684" i="7"/>
  <c r="B683" i="7"/>
  <c r="B682" i="7"/>
  <c r="B681" i="7"/>
  <c r="B680" i="7"/>
  <c r="B679" i="7"/>
  <c r="B678" i="7"/>
  <c r="B677" i="7"/>
  <c r="B676" i="7"/>
  <c r="B675" i="7"/>
  <c r="B674" i="7"/>
  <c r="B673" i="7"/>
  <c r="B672" i="7"/>
  <c r="B671" i="7"/>
  <c r="B670" i="7"/>
  <c r="B669" i="7"/>
  <c r="B668" i="7"/>
  <c r="B667" i="7"/>
  <c r="B666" i="7"/>
  <c r="B665" i="7"/>
  <c r="B664" i="7"/>
  <c r="B663" i="7"/>
  <c r="B662" i="7"/>
  <c r="B661" i="7"/>
  <c r="B660" i="7"/>
  <c r="B659" i="7"/>
  <c r="B658" i="7"/>
  <c r="B657" i="7"/>
  <c r="B656" i="7"/>
  <c r="B655" i="7"/>
  <c r="B654" i="7"/>
  <c r="B653" i="7"/>
  <c r="B652" i="7"/>
  <c r="B651" i="7"/>
  <c r="B650" i="7"/>
  <c r="B649" i="7"/>
  <c r="B648" i="7"/>
  <c r="B647" i="7"/>
  <c r="B646" i="7"/>
  <c r="B645" i="7"/>
  <c r="B644" i="7"/>
  <c r="B643" i="7"/>
  <c r="B642" i="7"/>
  <c r="B641" i="7"/>
  <c r="B640" i="7"/>
  <c r="B639" i="7"/>
  <c r="B638" i="7"/>
  <c r="B637" i="7"/>
  <c r="B636" i="7"/>
  <c r="B635" i="7"/>
  <c r="B634" i="7"/>
  <c r="B633" i="7"/>
  <c r="B632" i="7"/>
  <c r="B631" i="7"/>
  <c r="B630" i="7"/>
  <c r="B629" i="7"/>
  <c r="B628" i="7"/>
  <c r="B627" i="7"/>
  <c r="B626" i="7"/>
  <c r="B625" i="7"/>
  <c r="B624" i="7"/>
  <c r="B623" i="7"/>
  <c r="B622" i="7"/>
  <c r="B621" i="7"/>
  <c r="B620" i="7"/>
  <c r="B619" i="7"/>
  <c r="B618" i="7"/>
  <c r="B617" i="7"/>
  <c r="B616" i="7"/>
  <c r="B615" i="7"/>
  <c r="B614" i="7"/>
  <c r="B613" i="7"/>
  <c r="B612" i="7"/>
  <c r="B611" i="7"/>
  <c r="B610" i="7"/>
  <c r="B609" i="7"/>
  <c r="B608" i="7"/>
  <c r="B607" i="7"/>
  <c r="B606" i="7"/>
  <c r="B605" i="7"/>
  <c r="B604" i="7"/>
  <c r="B603" i="7"/>
  <c r="B602" i="7"/>
  <c r="B601" i="7"/>
  <c r="B600" i="7"/>
  <c r="B599" i="7"/>
  <c r="B598" i="7"/>
  <c r="B597" i="7"/>
  <c r="B596" i="7"/>
  <c r="B595" i="7"/>
  <c r="B594" i="7"/>
  <c r="B593" i="7"/>
  <c r="B592" i="7"/>
  <c r="B591" i="7"/>
  <c r="B590" i="7"/>
  <c r="B589" i="7"/>
  <c r="B588" i="7"/>
  <c r="B587" i="7"/>
  <c r="B586" i="7"/>
  <c r="B585" i="7"/>
  <c r="B584" i="7"/>
  <c r="B583" i="7"/>
  <c r="B582" i="7"/>
  <c r="B581" i="7"/>
  <c r="B580" i="7"/>
  <c r="B579" i="7"/>
  <c r="B578" i="7"/>
  <c r="B577" i="7"/>
  <c r="B576" i="7"/>
  <c r="B575" i="7"/>
  <c r="B574" i="7"/>
  <c r="B573" i="7"/>
  <c r="B572" i="7"/>
  <c r="B571" i="7"/>
  <c r="B570" i="7"/>
  <c r="B569" i="7"/>
  <c r="B568" i="7"/>
  <c r="B567" i="7"/>
  <c r="B566" i="7"/>
  <c r="B565" i="7"/>
  <c r="B564" i="7"/>
  <c r="B563" i="7"/>
  <c r="B562" i="7"/>
  <c r="B561" i="7"/>
  <c r="B560" i="7"/>
  <c r="B559" i="7"/>
  <c r="B558" i="7"/>
  <c r="B557" i="7"/>
  <c r="B556" i="7"/>
  <c r="B555" i="7"/>
  <c r="B554" i="7"/>
  <c r="B553" i="7"/>
  <c r="B552" i="7"/>
  <c r="B551" i="7"/>
  <c r="B550" i="7"/>
  <c r="B549" i="7"/>
  <c r="B548" i="7"/>
  <c r="B547" i="7"/>
  <c r="B546" i="7"/>
  <c r="B545" i="7"/>
  <c r="B544" i="7"/>
  <c r="B543" i="7"/>
  <c r="B542" i="7"/>
  <c r="B541" i="7"/>
  <c r="B540" i="7"/>
  <c r="B539" i="7"/>
  <c r="B538" i="7"/>
  <c r="B537" i="7"/>
  <c r="B536" i="7"/>
  <c r="B535" i="7"/>
  <c r="B534" i="7"/>
  <c r="B533" i="7"/>
  <c r="B532" i="7"/>
  <c r="B531" i="7"/>
  <c r="B530" i="7"/>
  <c r="B529" i="7"/>
  <c r="B528" i="7"/>
  <c r="B527" i="7"/>
  <c r="B526" i="7"/>
  <c r="B525" i="7"/>
  <c r="B524" i="7"/>
  <c r="B523" i="7"/>
  <c r="B522" i="7"/>
  <c r="B521" i="7"/>
  <c r="B520" i="7"/>
  <c r="B519" i="7"/>
  <c r="B518" i="7"/>
  <c r="B517" i="7"/>
  <c r="B516" i="7"/>
  <c r="B515" i="7"/>
  <c r="B514" i="7"/>
  <c r="B513" i="7"/>
  <c r="B512" i="7"/>
  <c r="B511" i="7"/>
  <c r="B510" i="7"/>
  <c r="B509" i="7"/>
  <c r="B508" i="7"/>
  <c r="B507" i="7"/>
  <c r="B506" i="7"/>
  <c r="B505" i="7"/>
  <c r="B504" i="7"/>
  <c r="B503" i="7"/>
  <c r="B502" i="7"/>
  <c r="B501" i="7"/>
  <c r="B500" i="7"/>
  <c r="B499" i="7"/>
  <c r="B498" i="7"/>
  <c r="B497" i="7"/>
  <c r="B496" i="7"/>
  <c r="B495" i="7"/>
  <c r="B494" i="7"/>
  <c r="B493" i="7"/>
  <c r="B492" i="7"/>
  <c r="B491" i="7"/>
  <c r="B490" i="7"/>
  <c r="B489" i="7"/>
  <c r="B488" i="7"/>
  <c r="B487" i="7"/>
  <c r="B486" i="7"/>
  <c r="B485" i="7"/>
  <c r="B484" i="7"/>
  <c r="B483" i="7"/>
  <c r="B482" i="7"/>
  <c r="B481" i="7"/>
  <c r="B480" i="7"/>
  <c r="B479" i="7"/>
  <c r="B478" i="7"/>
  <c r="B477" i="7"/>
  <c r="B476" i="7"/>
  <c r="B475" i="7"/>
  <c r="B474" i="7"/>
  <c r="B473" i="7"/>
  <c r="B472" i="7"/>
  <c r="B471" i="7"/>
  <c r="B470" i="7"/>
  <c r="B469" i="7"/>
  <c r="B468" i="7"/>
  <c r="B467" i="7"/>
  <c r="B466" i="7"/>
  <c r="B465" i="7"/>
  <c r="B464" i="7"/>
  <c r="B463" i="7"/>
  <c r="B462" i="7"/>
  <c r="B461" i="7"/>
  <c r="B460" i="7"/>
  <c r="B459" i="7"/>
  <c r="B458" i="7"/>
  <c r="B457" i="7"/>
  <c r="B456" i="7"/>
  <c r="B455" i="7"/>
  <c r="B454" i="7"/>
  <c r="B453" i="7"/>
  <c r="B452" i="7"/>
  <c r="B451" i="7"/>
  <c r="B450" i="7"/>
  <c r="B449" i="7"/>
  <c r="B448" i="7"/>
  <c r="B447" i="7"/>
  <c r="B446" i="7"/>
  <c r="B445" i="7"/>
  <c r="B444" i="7"/>
  <c r="B443" i="7"/>
  <c r="B442" i="7"/>
  <c r="B441" i="7"/>
  <c r="B440" i="7"/>
  <c r="B439" i="7"/>
  <c r="B438" i="7"/>
  <c r="B437" i="7"/>
  <c r="B436" i="7"/>
  <c r="B435" i="7"/>
  <c r="B434" i="7"/>
  <c r="B433" i="7"/>
  <c r="B432" i="7"/>
  <c r="B431" i="7"/>
  <c r="B430" i="7"/>
  <c r="B429" i="7"/>
  <c r="B428" i="7"/>
  <c r="B427" i="7"/>
  <c r="B426" i="7"/>
  <c r="B425" i="7"/>
  <c r="B424" i="7"/>
  <c r="B423" i="7"/>
  <c r="B422" i="7"/>
  <c r="B421" i="7"/>
  <c r="B420" i="7"/>
  <c r="B419" i="7"/>
  <c r="B418" i="7"/>
  <c r="B417" i="7"/>
  <c r="B416" i="7"/>
  <c r="B415" i="7"/>
  <c r="B414" i="7"/>
  <c r="B413" i="7"/>
  <c r="B412" i="7"/>
  <c r="B411" i="7"/>
  <c r="B410" i="7"/>
  <c r="B409" i="7"/>
  <c r="B408" i="7"/>
  <c r="B407" i="7"/>
  <c r="B406" i="7"/>
  <c r="B405" i="7"/>
  <c r="B404" i="7"/>
  <c r="B403" i="7"/>
  <c r="B402" i="7"/>
  <c r="B401" i="7"/>
  <c r="B400" i="7"/>
  <c r="B399" i="7"/>
  <c r="B398" i="7"/>
  <c r="B397" i="7"/>
  <c r="B396" i="7"/>
  <c r="B395" i="7"/>
  <c r="B394" i="7"/>
  <c r="B393" i="7"/>
  <c r="B392" i="7"/>
  <c r="B391" i="7"/>
  <c r="B390" i="7"/>
  <c r="B389" i="7"/>
  <c r="B388" i="7"/>
  <c r="B387" i="7"/>
  <c r="B386" i="7"/>
  <c r="B385" i="7"/>
  <c r="B384" i="7"/>
  <c r="B383" i="7"/>
  <c r="B382" i="7"/>
  <c r="B381" i="7"/>
  <c r="B380" i="7"/>
  <c r="B379" i="7"/>
  <c r="B378" i="7"/>
  <c r="B377" i="7"/>
  <c r="B376" i="7"/>
  <c r="B375" i="7"/>
  <c r="B374" i="7"/>
  <c r="B373" i="7"/>
  <c r="B372" i="7"/>
  <c r="B371" i="7"/>
  <c r="B370" i="7"/>
  <c r="B369" i="7"/>
  <c r="B368" i="7"/>
  <c r="B367" i="7"/>
  <c r="B366" i="7"/>
  <c r="B365" i="7"/>
  <c r="B364" i="7"/>
  <c r="B363" i="7"/>
  <c r="B362" i="7"/>
  <c r="B361" i="7"/>
  <c r="B360" i="7"/>
  <c r="B359" i="7"/>
  <c r="B358" i="7"/>
  <c r="B357" i="7"/>
  <c r="B356" i="7"/>
  <c r="B355" i="7"/>
  <c r="B354" i="7"/>
  <c r="B353" i="7"/>
  <c r="B352" i="7"/>
  <c r="B351" i="7"/>
  <c r="B350" i="7"/>
  <c r="B349" i="7"/>
  <c r="B348" i="7"/>
  <c r="B347" i="7"/>
  <c r="B346" i="7"/>
  <c r="B345" i="7"/>
  <c r="B344" i="7"/>
  <c r="B343" i="7"/>
  <c r="B342" i="7"/>
  <c r="B341" i="7"/>
  <c r="B340" i="7"/>
  <c r="B339" i="7"/>
  <c r="B338" i="7"/>
  <c r="B337" i="7"/>
  <c r="B336" i="7"/>
  <c r="B335" i="7"/>
  <c r="B334" i="7"/>
  <c r="B333" i="7"/>
  <c r="B332" i="7"/>
  <c r="B331" i="7"/>
  <c r="B330" i="7"/>
  <c r="B329" i="7"/>
  <c r="B328" i="7"/>
  <c r="B327" i="7"/>
  <c r="B326" i="7"/>
  <c r="B325" i="7"/>
  <c r="B324" i="7"/>
  <c r="B323" i="7"/>
  <c r="B322" i="7"/>
  <c r="B321" i="7"/>
  <c r="B320" i="7"/>
  <c r="B319" i="7"/>
  <c r="B318" i="7"/>
  <c r="B317" i="7"/>
  <c r="B316" i="7"/>
  <c r="B315" i="7"/>
  <c r="B314" i="7"/>
  <c r="B313" i="7"/>
  <c r="B312" i="7"/>
  <c r="B311" i="7"/>
  <c r="B310" i="7"/>
  <c r="B309" i="7"/>
  <c r="B308" i="7"/>
  <c r="B307" i="7"/>
  <c r="B306" i="7"/>
  <c r="B305" i="7"/>
  <c r="B304" i="7"/>
  <c r="B303" i="7"/>
  <c r="B302" i="7"/>
  <c r="B301" i="7"/>
  <c r="B300" i="7"/>
  <c r="B299" i="7"/>
  <c r="B298" i="7"/>
  <c r="B297" i="7"/>
  <c r="B296" i="7"/>
  <c r="B295" i="7"/>
  <c r="B294" i="7"/>
  <c r="B293" i="7"/>
  <c r="B292" i="7"/>
  <c r="B291" i="7"/>
  <c r="B290" i="7"/>
  <c r="B289" i="7"/>
  <c r="B288" i="7"/>
  <c r="B287" i="7"/>
  <c r="B286" i="7"/>
  <c r="B285" i="7"/>
  <c r="B284" i="7"/>
  <c r="B283" i="7"/>
  <c r="B282" i="7"/>
  <c r="B281" i="7"/>
  <c r="B280" i="7"/>
  <c r="B279" i="7"/>
  <c r="B278" i="7"/>
  <c r="B277" i="7"/>
  <c r="B276" i="7"/>
  <c r="B275" i="7"/>
  <c r="B274" i="7"/>
  <c r="B273" i="7"/>
  <c r="B272" i="7"/>
  <c r="B271" i="7"/>
  <c r="B270" i="7"/>
  <c r="B269" i="7"/>
  <c r="B268" i="7"/>
  <c r="B267" i="7"/>
  <c r="B266" i="7"/>
  <c r="B265" i="7"/>
  <c r="B264" i="7"/>
  <c r="B263" i="7"/>
  <c r="B262" i="7"/>
  <c r="B261" i="7"/>
  <c r="B260" i="7"/>
  <c r="B259" i="7"/>
  <c r="B258" i="7"/>
  <c r="B257" i="7"/>
  <c r="B256" i="7"/>
  <c r="B255" i="7"/>
  <c r="B254" i="7"/>
  <c r="B253" i="7"/>
  <c r="B252" i="7"/>
  <c r="B251" i="7"/>
  <c r="B250" i="7"/>
  <c r="B249" i="7"/>
  <c r="B248" i="7"/>
  <c r="B247" i="7"/>
  <c r="B246" i="7"/>
  <c r="B245" i="7"/>
  <c r="B244" i="7"/>
  <c r="B243" i="7"/>
  <c r="B242" i="7"/>
  <c r="B241" i="7"/>
  <c r="B240" i="7"/>
  <c r="B239" i="7"/>
  <c r="B238" i="7"/>
  <c r="B237" i="7"/>
  <c r="B236" i="7"/>
  <c r="B235" i="7"/>
  <c r="B234" i="7"/>
  <c r="B233" i="7"/>
  <c r="B232" i="7"/>
  <c r="B231" i="7"/>
  <c r="B230" i="7"/>
  <c r="B229" i="7"/>
  <c r="B228" i="7"/>
  <c r="B227" i="7"/>
  <c r="B226" i="7"/>
  <c r="B225" i="7"/>
  <c r="B224" i="7"/>
  <c r="B223" i="7"/>
  <c r="B222" i="7"/>
  <c r="B221" i="7"/>
  <c r="B220" i="7"/>
  <c r="B219" i="7"/>
  <c r="B218" i="7"/>
  <c r="B217" i="7"/>
  <c r="B216" i="7"/>
  <c r="B215" i="7"/>
  <c r="B214" i="7"/>
  <c r="B213" i="7"/>
  <c r="B212" i="7"/>
  <c r="B211" i="7"/>
  <c r="B210" i="7"/>
  <c r="B209" i="7"/>
  <c r="B208" i="7"/>
  <c r="B207" i="7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188" i="7"/>
  <c r="E189" i="7"/>
  <c r="E190" i="7"/>
  <c r="E191" i="7"/>
  <c r="E192" i="7"/>
  <c r="E193" i="7"/>
  <c r="E194" i="7"/>
  <c r="E195" i="7"/>
  <c r="E196" i="7"/>
  <c r="E197" i="7"/>
  <c r="E198" i="7"/>
  <c r="E199" i="7"/>
  <c r="E200" i="7"/>
  <c r="E201" i="7"/>
  <c r="E202" i="7"/>
  <c r="E203" i="7"/>
  <c r="E204" i="7"/>
  <c r="E205" i="7"/>
  <c r="E206" i="7"/>
  <c r="E207" i="7"/>
  <c r="E208" i="7"/>
  <c r="E209" i="7"/>
  <c r="E210" i="7"/>
  <c r="E211" i="7"/>
  <c r="E212" i="7"/>
  <c r="E213" i="7"/>
  <c r="E214" i="7"/>
  <c r="E215" i="7"/>
  <c r="E216" i="7"/>
  <c r="E217" i="7"/>
  <c r="E218" i="7"/>
  <c r="E219" i="7"/>
  <c r="E220" i="7"/>
  <c r="E221" i="7"/>
  <c r="E222" i="7"/>
  <c r="E223" i="7"/>
  <c r="E224" i="7"/>
  <c r="E225" i="7"/>
  <c r="E226" i="7"/>
  <c r="E227" i="7"/>
  <c r="E228" i="7"/>
  <c r="E229" i="7"/>
  <c r="E230" i="7"/>
  <c r="E231" i="7"/>
  <c r="E232" i="7"/>
  <c r="E233" i="7"/>
  <c r="E234" i="7"/>
  <c r="E235" i="7"/>
  <c r="E236" i="7"/>
  <c r="E237" i="7"/>
  <c r="E238" i="7"/>
  <c r="E239" i="7"/>
  <c r="E240" i="7"/>
  <c r="E241" i="7"/>
  <c r="E242" i="7"/>
  <c r="E243" i="7"/>
  <c r="E244" i="7"/>
  <c r="E245" i="7"/>
  <c r="E246" i="7"/>
  <c r="E247" i="7"/>
  <c r="E248" i="7"/>
  <c r="E249" i="7"/>
  <c r="E250" i="7"/>
  <c r="E251" i="7"/>
  <c r="E252" i="7"/>
  <c r="E253" i="7"/>
  <c r="E254" i="7"/>
  <c r="E255" i="7"/>
  <c r="E256" i="7"/>
  <c r="E257" i="7"/>
  <c r="E258" i="7"/>
  <c r="E259" i="7"/>
  <c r="E260" i="7"/>
  <c r="E261" i="7"/>
  <c r="E262" i="7"/>
  <c r="E263" i="7"/>
  <c r="E264" i="7"/>
  <c r="E265" i="7"/>
  <c r="E266" i="7"/>
  <c r="E267" i="7"/>
  <c r="E268" i="7"/>
  <c r="E269" i="7"/>
  <c r="E270" i="7"/>
  <c r="E271" i="7"/>
  <c r="E272" i="7"/>
  <c r="E273" i="7"/>
  <c r="E274" i="7"/>
  <c r="E275" i="7"/>
  <c r="E276" i="7"/>
  <c r="E277" i="7"/>
  <c r="E278" i="7"/>
  <c r="E279" i="7"/>
  <c r="E280" i="7"/>
  <c r="E281" i="7"/>
  <c r="E282" i="7"/>
  <c r="E283" i="7"/>
  <c r="E284" i="7"/>
  <c r="E285" i="7"/>
  <c r="E286" i="7"/>
  <c r="E287" i="7"/>
  <c r="E288" i="7"/>
  <c r="E289" i="7"/>
  <c r="E290" i="7"/>
  <c r="E291" i="7"/>
  <c r="E292" i="7"/>
  <c r="E293" i="7"/>
  <c r="E294" i="7"/>
  <c r="E295" i="7"/>
  <c r="E296" i="7"/>
  <c r="E297" i="7"/>
  <c r="E298" i="7"/>
  <c r="E299" i="7"/>
  <c r="E300" i="7"/>
  <c r="E301" i="7"/>
  <c r="E302" i="7"/>
  <c r="E303" i="7"/>
  <c r="E304" i="7"/>
  <c r="E305" i="7"/>
  <c r="E306" i="7"/>
  <c r="E307" i="7"/>
  <c r="E308" i="7"/>
  <c r="E309" i="7"/>
  <c r="E310" i="7"/>
  <c r="E311" i="7"/>
  <c r="E312" i="7"/>
  <c r="E313" i="7"/>
  <c r="E314" i="7"/>
  <c r="E315" i="7"/>
  <c r="E316" i="7"/>
  <c r="E317" i="7"/>
  <c r="E318" i="7"/>
  <c r="E319" i="7"/>
  <c r="E320" i="7"/>
  <c r="E321" i="7"/>
  <c r="E322" i="7"/>
  <c r="E323" i="7"/>
  <c r="E324" i="7"/>
  <c r="E325" i="7"/>
  <c r="E326" i="7"/>
  <c r="E327" i="7"/>
  <c r="E328" i="7"/>
  <c r="E329" i="7"/>
  <c r="E330" i="7"/>
  <c r="E331" i="7"/>
  <c r="E332" i="7"/>
  <c r="E333" i="7"/>
  <c r="E334" i="7"/>
  <c r="E335" i="7"/>
  <c r="E336" i="7"/>
  <c r="E337" i="7"/>
  <c r="E338" i="7"/>
  <c r="E339" i="7"/>
  <c r="E340" i="7"/>
  <c r="E341" i="7"/>
  <c r="E342" i="7"/>
  <c r="E343" i="7"/>
  <c r="E344" i="7"/>
  <c r="E345" i="7"/>
  <c r="E346" i="7"/>
  <c r="E347" i="7"/>
  <c r="E348" i="7"/>
  <c r="E349" i="7"/>
  <c r="E350" i="7"/>
  <c r="E351" i="7"/>
  <c r="E352" i="7"/>
  <c r="E353" i="7"/>
  <c r="E354" i="7"/>
  <c r="E355" i="7"/>
  <c r="E356" i="7"/>
  <c r="E357" i="7"/>
  <c r="E358" i="7"/>
  <c r="E359" i="7"/>
  <c r="E360" i="7"/>
  <c r="E361" i="7"/>
  <c r="E362" i="7"/>
  <c r="E363" i="7"/>
  <c r="E364" i="7"/>
  <c r="E365" i="7"/>
  <c r="E366" i="7"/>
  <c r="E367" i="7"/>
  <c r="E368" i="7"/>
  <c r="E369" i="7"/>
  <c r="E370" i="7"/>
  <c r="E371" i="7"/>
  <c r="E372" i="7"/>
  <c r="E373" i="7"/>
  <c r="E374" i="7"/>
  <c r="E375" i="7"/>
  <c r="E376" i="7"/>
  <c r="E377" i="7"/>
  <c r="E378" i="7"/>
  <c r="E379" i="7"/>
  <c r="E380" i="7"/>
  <c r="E381" i="7"/>
  <c r="E382" i="7"/>
  <c r="E383" i="7"/>
  <c r="E384" i="7"/>
  <c r="E385" i="7"/>
  <c r="E386" i="7"/>
  <c r="E387" i="7"/>
  <c r="E388" i="7"/>
  <c r="E389" i="7"/>
  <c r="E390" i="7"/>
  <c r="E391" i="7"/>
  <c r="E392" i="7"/>
  <c r="E393" i="7"/>
  <c r="E394" i="7"/>
  <c r="E395" i="7"/>
  <c r="E396" i="7"/>
  <c r="E397" i="7"/>
  <c r="E398" i="7"/>
  <c r="E399" i="7"/>
  <c r="E400" i="7"/>
  <c r="E401" i="7"/>
  <c r="E402" i="7"/>
  <c r="E403" i="7"/>
  <c r="E404" i="7"/>
  <c r="E405" i="7"/>
  <c r="E406" i="7"/>
  <c r="E407" i="7"/>
  <c r="E408" i="7"/>
  <c r="E409" i="7"/>
  <c r="E410" i="7"/>
  <c r="E411" i="7"/>
  <c r="E412" i="7"/>
  <c r="E413" i="7"/>
  <c r="E414" i="7"/>
  <c r="E415" i="7"/>
  <c r="E416" i="7"/>
  <c r="E417" i="7"/>
  <c r="E418" i="7"/>
  <c r="E419" i="7"/>
  <c r="E420" i="7"/>
  <c r="E421" i="7"/>
  <c r="E422" i="7"/>
  <c r="E423" i="7"/>
  <c r="E424" i="7"/>
  <c r="E425" i="7"/>
  <c r="E426" i="7"/>
  <c r="E427" i="7"/>
  <c r="E428" i="7"/>
  <c r="E429" i="7"/>
  <c r="E430" i="7"/>
  <c r="E431" i="7"/>
  <c r="E432" i="7"/>
  <c r="E433" i="7"/>
  <c r="E434" i="7"/>
  <c r="E435" i="7"/>
  <c r="E436" i="7"/>
  <c r="E437" i="7"/>
  <c r="E438" i="7"/>
  <c r="E439" i="7"/>
  <c r="E440" i="7"/>
  <c r="E441" i="7"/>
  <c r="E442" i="7"/>
  <c r="E443" i="7"/>
  <c r="E444" i="7"/>
  <c r="E445" i="7"/>
  <c r="E446" i="7"/>
  <c r="E447" i="7"/>
  <c r="E448" i="7"/>
  <c r="E449" i="7"/>
  <c r="E450" i="7"/>
  <c r="E451" i="7"/>
  <c r="E452" i="7"/>
  <c r="E453" i="7"/>
  <c r="E454" i="7"/>
  <c r="E455" i="7"/>
  <c r="E456" i="7"/>
  <c r="E457" i="7"/>
  <c r="E458" i="7"/>
  <c r="E459" i="7"/>
  <c r="E460" i="7"/>
  <c r="E461" i="7"/>
  <c r="E462" i="7"/>
  <c r="E463" i="7"/>
  <c r="E464" i="7"/>
  <c r="E465" i="7"/>
  <c r="E466" i="7"/>
  <c r="E467" i="7"/>
  <c r="E468" i="7"/>
  <c r="E469" i="7"/>
  <c r="E470" i="7"/>
  <c r="E471" i="7"/>
  <c r="E472" i="7"/>
  <c r="E473" i="7"/>
  <c r="E474" i="7"/>
  <c r="E475" i="7"/>
  <c r="E476" i="7"/>
  <c r="E477" i="7"/>
  <c r="E478" i="7"/>
  <c r="E479" i="7"/>
  <c r="E480" i="7"/>
  <c r="E481" i="7"/>
  <c r="E482" i="7"/>
  <c r="E483" i="7"/>
  <c r="E484" i="7"/>
  <c r="E485" i="7"/>
  <c r="E486" i="7"/>
  <c r="E487" i="7"/>
  <c r="E488" i="7"/>
  <c r="E489" i="7"/>
  <c r="E490" i="7"/>
  <c r="E491" i="7"/>
  <c r="E492" i="7"/>
  <c r="E493" i="7"/>
  <c r="E494" i="7"/>
  <c r="E495" i="7"/>
  <c r="E496" i="7"/>
  <c r="E497" i="7"/>
  <c r="E498" i="7"/>
  <c r="E499" i="7"/>
  <c r="E500" i="7"/>
  <c r="E501" i="7"/>
  <c r="E502" i="7"/>
  <c r="E503" i="7"/>
  <c r="E504" i="7"/>
  <c r="E505" i="7"/>
  <c r="E506" i="7"/>
  <c r="E507" i="7"/>
  <c r="E508" i="7"/>
  <c r="E509" i="7"/>
  <c r="E510" i="7"/>
  <c r="E511" i="7"/>
  <c r="E512" i="7"/>
  <c r="E513" i="7"/>
  <c r="E514" i="7"/>
  <c r="E515" i="7"/>
  <c r="E516" i="7"/>
  <c r="E517" i="7"/>
  <c r="E518" i="7"/>
  <c r="E519" i="7"/>
  <c r="E520" i="7"/>
  <c r="E521" i="7"/>
  <c r="E522" i="7"/>
  <c r="E523" i="7"/>
  <c r="E524" i="7"/>
  <c r="E525" i="7"/>
  <c r="E526" i="7"/>
  <c r="E527" i="7"/>
  <c r="E528" i="7"/>
  <c r="E529" i="7"/>
  <c r="E530" i="7"/>
  <c r="E531" i="7"/>
  <c r="E532" i="7"/>
  <c r="E533" i="7"/>
  <c r="E534" i="7"/>
  <c r="E535" i="7"/>
  <c r="E536" i="7"/>
  <c r="E537" i="7"/>
  <c r="E538" i="7"/>
  <c r="E539" i="7"/>
  <c r="E540" i="7"/>
  <c r="E541" i="7"/>
  <c r="E542" i="7"/>
  <c r="E543" i="7"/>
  <c r="E544" i="7"/>
  <c r="E545" i="7"/>
  <c r="E546" i="7"/>
  <c r="E547" i="7"/>
  <c r="E548" i="7"/>
  <c r="E549" i="7"/>
  <c r="E550" i="7"/>
  <c r="E551" i="7"/>
  <c r="E552" i="7"/>
  <c r="E553" i="7"/>
  <c r="E554" i="7"/>
  <c r="E555" i="7"/>
  <c r="E556" i="7"/>
  <c r="E557" i="7"/>
  <c r="E558" i="7"/>
  <c r="E559" i="7"/>
  <c r="E560" i="7"/>
  <c r="E561" i="7"/>
  <c r="E562" i="7"/>
  <c r="E563" i="7"/>
  <c r="E564" i="7"/>
  <c r="E565" i="7"/>
  <c r="E566" i="7"/>
  <c r="E567" i="7"/>
  <c r="E568" i="7"/>
  <c r="E569" i="7"/>
  <c r="E570" i="7"/>
  <c r="E571" i="7"/>
  <c r="E572" i="7"/>
  <c r="E573" i="7"/>
  <c r="E574" i="7"/>
  <c r="E575" i="7"/>
  <c r="E576" i="7"/>
  <c r="E577" i="7"/>
  <c r="E578" i="7"/>
  <c r="E579" i="7"/>
  <c r="E580" i="7"/>
  <c r="E581" i="7"/>
  <c r="E582" i="7"/>
  <c r="E583" i="7"/>
  <c r="E584" i="7"/>
  <c r="E585" i="7"/>
  <c r="E586" i="7"/>
  <c r="E587" i="7"/>
  <c r="E588" i="7"/>
  <c r="E589" i="7"/>
  <c r="E590" i="7"/>
  <c r="E591" i="7"/>
  <c r="E592" i="7"/>
  <c r="E593" i="7"/>
  <c r="E594" i="7"/>
  <c r="E595" i="7"/>
  <c r="E596" i="7"/>
  <c r="E597" i="7"/>
  <c r="E598" i="7"/>
  <c r="E599" i="7"/>
  <c r="E600" i="7"/>
  <c r="E601" i="7"/>
  <c r="E602" i="7"/>
  <c r="E603" i="7"/>
  <c r="E604" i="7"/>
  <c r="E605" i="7"/>
  <c r="E606" i="7"/>
  <c r="E607" i="7"/>
  <c r="E608" i="7"/>
  <c r="E609" i="7"/>
  <c r="E610" i="7"/>
  <c r="E611" i="7"/>
  <c r="E612" i="7"/>
  <c r="E613" i="7"/>
  <c r="E614" i="7"/>
  <c r="E615" i="7"/>
  <c r="E616" i="7"/>
  <c r="E617" i="7"/>
  <c r="E618" i="7"/>
  <c r="E619" i="7"/>
  <c r="E620" i="7"/>
  <c r="E621" i="7"/>
  <c r="E622" i="7"/>
  <c r="E623" i="7"/>
  <c r="E624" i="7"/>
  <c r="E625" i="7"/>
  <c r="E626" i="7"/>
  <c r="E627" i="7"/>
  <c r="E628" i="7"/>
  <c r="E629" i="7"/>
  <c r="E630" i="7"/>
  <c r="E631" i="7"/>
  <c r="E632" i="7"/>
  <c r="E633" i="7"/>
  <c r="E634" i="7"/>
  <c r="E635" i="7"/>
  <c r="E636" i="7"/>
  <c r="E637" i="7"/>
  <c r="E638" i="7"/>
  <c r="E639" i="7"/>
  <c r="E640" i="7"/>
  <c r="E641" i="7"/>
  <c r="E642" i="7"/>
  <c r="E643" i="7"/>
  <c r="E644" i="7"/>
  <c r="E645" i="7"/>
  <c r="E646" i="7"/>
  <c r="E647" i="7"/>
  <c r="E648" i="7"/>
  <c r="E649" i="7"/>
  <c r="E650" i="7"/>
  <c r="E651" i="7"/>
  <c r="E652" i="7"/>
  <c r="E653" i="7"/>
  <c r="E654" i="7"/>
  <c r="E655" i="7"/>
  <c r="E656" i="7"/>
  <c r="E657" i="7"/>
  <c r="E658" i="7"/>
  <c r="E659" i="7"/>
  <c r="E660" i="7"/>
  <c r="E661" i="7"/>
  <c r="E662" i="7"/>
  <c r="E663" i="7"/>
  <c r="E664" i="7"/>
  <c r="E665" i="7"/>
  <c r="E666" i="7"/>
  <c r="E667" i="7"/>
  <c r="E668" i="7"/>
  <c r="E669" i="7"/>
  <c r="E670" i="7"/>
  <c r="E671" i="7"/>
  <c r="E672" i="7"/>
  <c r="E673" i="7"/>
  <c r="E674" i="7"/>
  <c r="E675" i="7"/>
  <c r="E676" i="7"/>
  <c r="E677" i="7"/>
  <c r="E678" i="7"/>
  <c r="E679" i="7"/>
  <c r="E680" i="7"/>
  <c r="E681" i="7"/>
  <c r="E682" i="7"/>
  <c r="E683" i="7"/>
  <c r="E684" i="7"/>
  <c r="E685" i="7"/>
  <c r="E686" i="7"/>
  <c r="E687" i="7"/>
  <c r="E688" i="7"/>
  <c r="E689" i="7"/>
  <c r="E690" i="7"/>
  <c r="E691" i="7"/>
  <c r="E692" i="7"/>
  <c r="E693" i="7"/>
  <c r="E694" i="7"/>
  <c r="E695" i="7"/>
  <c r="E696" i="7"/>
  <c r="E697" i="7"/>
  <c r="E698" i="7"/>
  <c r="E699" i="7"/>
  <c r="E700" i="7"/>
  <c r="E701" i="7"/>
  <c r="E702" i="7"/>
  <c r="E703" i="7"/>
  <c r="E704" i="7"/>
  <c r="E705" i="7"/>
  <c r="E706" i="7"/>
  <c r="E707" i="7"/>
  <c r="E708" i="7"/>
  <c r="E8" i="7"/>
  <c r="I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88" i="7"/>
  <c r="L89" i="7"/>
  <c r="L90" i="7"/>
  <c r="L91" i="7"/>
  <c r="L92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132" i="7"/>
  <c r="L133" i="7"/>
  <c r="L134" i="7"/>
  <c r="L135" i="7"/>
  <c r="L136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76" i="7"/>
  <c r="L177" i="7"/>
  <c r="L178" i="7"/>
  <c r="L179" i="7"/>
  <c r="L180" i="7"/>
  <c r="L181" i="7"/>
  <c r="L182" i="7"/>
  <c r="L183" i="7"/>
  <c r="L184" i="7"/>
  <c r="L185" i="7"/>
  <c r="L186" i="7"/>
  <c r="L187" i="7"/>
  <c r="L188" i="7"/>
  <c r="L189" i="7"/>
  <c r="L190" i="7"/>
  <c r="L191" i="7"/>
  <c r="L192" i="7"/>
  <c r="L193" i="7"/>
  <c r="L194" i="7"/>
  <c r="L195" i="7"/>
  <c r="L196" i="7"/>
  <c r="L197" i="7"/>
  <c r="L198" i="7"/>
  <c r="L199" i="7"/>
  <c r="L200" i="7"/>
  <c r="L201" i="7"/>
  <c r="L202" i="7"/>
  <c r="L203" i="7"/>
  <c r="L204" i="7"/>
  <c r="L205" i="7"/>
  <c r="L206" i="7"/>
  <c r="L207" i="7"/>
  <c r="L208" i="7"/>
  <c r="L209" i="7"/>
  <c r="L210" i="7"/>
  <c r="L211" i="7"/>
  <c r="L212" i="7"/>
  <c r="L213" i="7"/>
  <c r="L214" i="7"/>
  <c r="L215" i="7"/>
  <c r="L216" i="7"/>
  <c r="L217" i="7"/>
  <c r="L218" i="7"/>
  <c r="L219" i="7"/>
  <c r="L220" i="7"/>
  <c r="L221" i="7"/>
  <c r="L222" i="7"/>
  <c r="L223" i="7"/>
  <c r="L224" i="7"/>
  <c r="L225" i="7"/>
  <c r="L226" i="7"/>
  <c r="L227" i="7"/>
  <c r="L228" i="7"/>
  <c r="L229" i="7"/>
  <c r="L230" i="7"/>
  <c r="L231" i="7"/>
  <c r="L232" i="7"/>
  <c r="L233" i="7"/>
  <c r="L234" i="7"/>
  <c r="L235" i="7"/>
  <c r="L236" i="7"/>
  <c r="L237" i="7"/>
  <c r="L238" i="7"/>
  <c r="L239" i="7"/>
  <c r="L240" i="7"/>
  <c r="L241" i="7"/>
  <c r="L242" i="7"/>
  <c r="L243" i="7"/>
  <c r="L244" i="7"/>
  <c r="L245" i="7"/>
  <c r="L246" i="7"/>
  <c r="L247" i="7"/>
  <c r="L248" i="7"/>
  <c r="L249" i="7"/>
  <c r="L250" i="7"/>
  <c r="L251" i="7"/>
  <c r="L252" i="7"/>
  <c r="L253" i="7"/>
  <c r="L254" i="7"/>
  <c r="L255" i="7"/>
  <c r="L256" i="7"/>
  <c r="L257" i="7"/>
  <c r="L258" i="7"/>
  <c r="L259" i="7"/>
  <c r="L260" i="7"/>
  <c r="L261" i="7"/>
  <c r="L262" i="7"/>
  <c r="L263" i="7"/>
  <c r="L264" i="7"/>
  <c r="L265" i="7"/>
  <c r="L266" i="7"/>
  <c r="L267" i="7"/>
  <c r="L268" i="7"/>
  <c r="L269" i="7"/>
  <c r="L270" i="7"/>
  <c r="L271" i="7"/>
  <c r="L272" i="7"/>
  <c r="L273" i="7"/>
  <c r="L274" i="7"/>
  <c r="L275" i="7"/>
  <c r="L276" i="7"/>
  <c r="L277" i="7"/>
  <c r="L278" i="7"/>
  <c r="L279" i="7"/>
  <c r="L280" i="7"/>
  <c r="L281" i="7"/>
  <c r="L282" i="7"/>
  <c r="L283" i="7"/>
  <c r="L284" i="7"/>
  <c r="L285" i="7"/>
  <c r="L286" i="7"/>
  <c r="L287" i="7"/>
  <c r="L288" i="7"/>
  <c r="L289" i="7"/>
  <c r="L290" i="7"/>
  <c r="L291" i="7"/>
  <c r="L292" i="7"/>
  <c r="L293" i="7"/>
  <c r="L294" i="7"/>
  <c r="L295" i="7"/>
  <c r="L296" i="7"/>
  <c r="L297" i="7"/>
  <c r="L298" i="7"/>
  <c r="L299" i="7"/>
  <c r="L300" i="7"/>
  <c r="L301" i="7"/>
  <c r="L302" i="7"/>
  <c r="L303" i="7"/>
  <c r="L304" i="7"/>
  <c r="L305" i="7"/>
  <c r="L306" i="7"/>
  <c r="L307" i="7"/>
  <c r="L308" i="7"/>
  <c r="L309" i="7"/>
  <c r="L310" i="7"/>
  <c r="L311" i="7"/>
  <c r="L312" i="7"/>
  <c r="L313" i="7"/>
  <c r="L314" i="7"/>
  <c r="L315" i="7"/>
  <c r="L316" i="7"/>
  <c r="L317" i="7"/>
  <c r="L318" i="7"/>
  <c r="L319" i="7"/>
  <c r="L320" i="7"/>
  <c r="L321" i="7"/>
  <c r="L322" i="7"/>
  <c r="L323" i="7"/>
  <c r="L324" i="7"/>
  <c r="L325" i="7"/>
  <c r="L326" i="7"/>
  <c r="L327" i="7"/>
  <c r="L328" i="7"/>
  <c r="L329" i="7"/>
  <c r="L330" i="7"/>
  <c r="L331" i="7"/>
  <c r="L332" i="7"/>
  <c r="L333" i="7"/>
  <c r="L334" i="7"/>
  <c r="L335" i="7"/>
  <c r="L336" i="7"/>
  <c r="L337" i="7"/>
  <c r="L338" i="7"/>
  <c r="L339" i="7"/>
  <c r="L340" i="7"/>
  <c r="L341" i="7"/>
  <c r="L342" i="7"/>
  <c r="L343" i="7"/>
  <c r="L344" i="7"/>
  <c r="L345" i="7"/>
  <c r="L346" i="7"/>
  <c r="L347" i="7"/>
  <c r="L348" i="7"/>
  <c r="L349" i="7"/>
  <c r="L350" i="7"/>
  <c r="L351" i="7"/>
  <c r="L352" i="7"/>
  <c r="L353" i="7"/>
  <c r="L354" i="7"/>
  <c r="L355" i="7"/>
  <c r="L356" i="7"/>
  <c r="L357" i="7"/>
  <c r="L358" i="7"/>
  <c r="L359" i="7"/>
  <c r="L360" i="7"/>
  <c r="L361" i="7"/>
  <c r="L362" i="7"/>
  <c r="L363" i="7"/>
  <c r="L364" i="7"/>
  <c r="L365" i="7"/>
  <c r="L366" i="7"/>
  <c r="L367" i="7"/>
  <c r="L368" i="7"/>
  <c r="L369" i="7"/>
  <c r="L370" i="7"/>
  <c r="L371" i="7"/>
  <c r="L372" i="7"/>
  <c r="L373" i="7"/>
  <c r="L374" i="7"/>
  <c r="L375" i="7"/>
  <c r="L376" i="7"/>
  <c r="L377" i="7"/>
  <c r="L378" i="7"/>
  <c r="L379" i="7"/>
  <c r="L380" i="7"/>
  <c r="L381" i="7"/>
  <c r="L382" i="7"/>
  <c r="L383" i="7"/>
  <c r="L384" i="7"/>
  <c r="L385" i="7"/>
  <c r="L386" i="7"/>
  <c r="L387" i="7"/>
  <c r="L388" i="7"/>
  <c r="L389" i="7"/>
  <c r="L390" i="7"/>
  <c r="L391" i="7"/>
  <c r="L392" i="7"/>
  <c r="L393" i="7"/>
  <c r="L394" i="7"/>
  <c r="L395" i="7"/>
  <c r="L396" i="7"/>
  <c r="L397" i="7"/>
  <c r="L398" i="7"/>
  <c r="L399" i="7"/>
  <c r="L400" i="7"/>
  <c r="L401" i="7"/>
  <c r="L402" i="7"/>
  <c r="L403" i="7"/>
  <c r="L404" i="7"/>
  <c r="L405" i="7"/>
  <c r="L406" i="7"/>
  <c r="L407" i="7"/>
  <c r="L408" i="7"/>
  <c r="L409" i="7"/>
  <c r="L410" i="7"/>
  <c r="L411" i="7"/>
  <c r="L412" i="7"/>
  <c r="L413" i="7"/>
  <c r="L414" i="7"/>
  <c r="L415" i="7"/>
  <c r="L416" i="7"/>
  <c r="L417" i="7"/>
  <c r="L418" i="7"/>
  <c r="L419" i="7"/>
  <c r="L420" i="7"/>
  <c r="L421" i="7"/>
  <c r="L422" i="7"/>
  <c r="L423" i="7"/>
  <c r="L424" i="7"/>
  <c r="L425" i="7"/>
  <c r="L426" i="7"/>
  <c r="L427" i="7"/>
  <c r="L428" i="7"/>
  <c r="L429" i="7"/>
  <c r="L430" i="7"/>
  <c r="L431" i="7"/>
  <c r="L432" i="7"/>
  <c r="L433" i="7"/>
  <c r="L434" i="7"/>
  <c r="L435" i="7"/>
  <c r="L436" i="7"/>
  <c r="L437" i="7"/>
  <c r="L438" i="7"/>
  <c r="L439" i="7"/>
  <c r="L440" i="7"/>
  <c r="L441" i="7"/>
  <c r="L442" i="7"/>
  <c r="L443" i="7"/>
  <c r="L444" i="7"/>
  <c r="L445" i="7"/>
  <c r="L446" i="7"/>
  <c r="L447" i="7"/>
  <c r="L448" i="7"/>
  <c r="L449" i="7"/>
  <c r="L450" i="7"/>
  <c r="L451" i="7"/>
  <c r="L452" i="7"/>
  <c r="L453" i="7"/>
  <c r="L454" i="7"/>
  <c r="L455" i="7"/>
  <c r="L456" i="7"/>
  <c r="L457" i="7"/>
  <c r="L458" i="7"/>
  <c r="L459" i="7"/>
  <c r="L460" i="7"/>
  <c r="L461" i="7"/>
  <c r="L462" i="7"/>
  <c r="L463" i="7"/>
  <c r="L464" i="7"/>
  <c r="L465" i="7"/>
  <c r="L466" i="7"/>
  <c r="L467" i="7"/>
  <c r="L468" i="7"/>
  <c r="L469" i="7"/>
  <c r="L470" i="7"/>
  <c r="L471" i="7"/>
  <c r="L472" i="7"/>
  <c r="L473" i="7"/>
  <c r="L474" i="7"/>
  <c r="L475" i="7"/>
  <c r="L476" i="7"/>
  <c r="L477" i="7"/>
  <c r="L478" i="7"/>
  <c r="L479" i="7"/>
  <c r="L480" i="7"/>
  <c r="L481" i="7"/>
  <c r="L482" i="7"/>
  <c r="L483" i="7"/>
  <c r="L484" i="7"/>
  <c r="L485" i="7"/>
  <c r="L486" i="7"/>
  <c r="L487" i="7"/>
  <c r="L488" i="7"/>
  <c r="L489" i="7"/>
  <c r="L490" i="7"/>
  <c r="L491" i="7"/>
  <c r="L492" i="7"/>
  <c r="L493" i="7"/>
  <c r="L494" i="7"/>
  <c r="L495" i="7"/>
  <c r="L496" i="7"/>
  <c r="L497" i="7"/>
  <c r="L498" i="7"/>
  <c r="L499" i="7"/>
  <c r="L500" i="7"/>
  <c r="L501" i="7"/>
  <c r="L502" i="7"/>
  <c r="L503" i="7"/>
  <c r="L504" i="7"/>
  <c r="L505" i="7"/>
  <c r="L506" i="7"/>
  <c r="L507" i="7"/>
  <c r="L508" i="7"/>
  <c r="L509" i="7"/>
  <c r="L510" i="7"/>
  <c r="L511" i="7"/>
  <c r="L512" i="7"/>
  <c r="L513" i="7"/>
  <c r="L514" i="7"/>
  <c r="L515" i="7"/>
  <c r="L516" i="7"/>
  <c r="L517" i="7"/>
  <c r="L518" i="7"/>
  <c r="L519" i="7"/>
  <c r="L520" i="7"/>
  <c r="L521" i="7"/>
  <c r="L522" i="7"/>
  <c r="L523" i="7"/>
  <c r="L524" i="7"/>
  <c r="L525" i="7"/>
  <c r="L526" i="7"/>
  <c r="L527" i="7"/>
  <c r="L528" i="7"/>
  <c r="L529" i="7"/>
  <c r="L530" i="7"/>
  <c r="L531" i="7"/>
  <c r="L532" i="7"/>
  <c r="L533" i="7"/>
  <c r="L534" i="7"/>
  <c r="L535" i="7"/>
  <c r="L536" i="7"/>
  <c r="L537" i="7"/>
  <c r="L538" i="7"/>
  <c r="L539" i="7"/>
  <c r="L540" i="7"/>
  <c r="L541" i="7"/>
  <c r="L542" i="7"/>
  <c r="L543" i="7"/>
  <c r="L544" i="7"/>
  <c r="L545" i="7"/>
  <c r="L546" i="7"/>
  <c r="L547" i="7"/>
  <c r="L548" i="7"/>
  <c r="L549" i="7"/>
  <c r="L550" i="7"/>
  <c r="L551" i="7"/>
  <c r="L552" i="7"/>
  <c r="L553" i="7"/>
  <c r="L554" i="7"/>
  <c r="L555" i="7"/>
  <c r="L556" i="7"/>
  <c r="L557" i="7"/>
  <c r="L558" i="7"/>
  <c r="L559" i="7"/>
  <c r="L560" i="7"/>
  <c r="L561" i="7"/>
  <c r="L562" i="7"/>
  <c r="L563" i="7"/>
  <c r="L564" i="7"/>
  <c r="L565" i="7"/>
  <c r="L566" i="7"/>
  <c r="L567" i="7"/>
  <c r="L568" i="7"/>
  <c r="L569" i="7"/>
  <c r="L570" i="7"/>
  <c r="L571" i="7"/>
  <c r="L572" i="7"/>
  <c r="L573" i="7"/>
  <c r="L574" i="7"/>
  <c r="L575" i="7"/>
  <c r="L576" i="7"/>
  <c r="L577" i="7"/>
  <c r="L578" i="7"/>
  <c r="L579" i="7"/>
  <c r="L580" i="7"/>
  <c r="L581" i="7"/>
  <c r="L582" i="7"/>
  <c r="L583" i="7"/>
  <c r="L584" i="7"/>
  <c r="L585" i="7"/>
  <c r="L586" i="7"/>
  <c r="L587" i="7"/>
  <c r="L588" i="7"/>
  <c r="L589" i="7"/>
  <c r="L590" i="7"/>
  <c r="L591" i="7"/>
  <c r="L592" i="7"/>
  <c r="L593" i="7"/>
  <c r="L594" i="7"/>
  <c r="L595" i="7"/>
  <c r="L596" i="7"/>
  <c r="L597" i="7"/>
  <c r="L598" i="7"/>
  <c r="L599" i="7"/>
  <c r="L600" i="7"/>
  <c r="L601" i="7"/>
  <c r="L602" i="7"/>
  <c r="L603" i="7"/>
  <c r="L604" i="7"/>
  <c r="L605" i="7"/>
  <c r="L606" i="7"/>
  <c r="L607" i="7"/>
  <c r="L608" i="7"/>
  <c r="L609" i="7"/>
  <c r="L610" i="7"/>
  <c r="L611" i="7"/>
  <c r="L612" i="7"/>
  <c r="L613" i="7"/>
  <c r="L614" i="7"/>
  <c r="L615" i="7"/>
  <c r="L616" i="7"/>
  <c r="L617" i="7"/>
  <c r="L618" i="7"/>
  <c r="L619" i="7"/>
  <c r="L620" i="7"/>
  <c r="L621" i="7"/>
  <c r="L622" i="7"/>
  <c r="L623" i="7"/>
  <c r="L624" i="7"/>
  <c r="L625" i="7"/>
  <c r="L626" i="7"/>
  <c r="L627" i="7"/>
  <c r="L628" i="7"/>
  <c r="L629" i="7"/>
  <c r="L630" i="7"/>
  <c r="L631" i="7"/>
  <c r="L632" i="7"/>
  <c r="L633" i="7"/>
  <c r="L634" i="7"/>
  <c r="L635" i="7"/>
  <c r="L636" i="7"/>
  <c r="L637" i="7"/>
  <c r="L638" i="7"/>
  <c r="L639" i="7"/>
  <c r="L640" i="7"/>
  <c r="L641" i="7"/>
  <c r="L642" i="7"/>
  <c r="L643" i="7"/>
  <c r="L644" i="7"/>
  <c r="L645" i="7"/>
  <c r="L646" i="7"/>
  <c r="L647" i="7"/>
  <c r="L648" i="7"/>
  <c r="L649" i="7"/>
  <c r="L650" i="7"/>
  <c r="L651" i="7"/>
  <c r="L652" i="7"/>
  <c r="L653" i="7"/>
  <c r="L654" i="7"/>
  <c r="L655" i="7"/>
  <c r="L656" i="7"/>
  <c r="L657" i="7"/>
  <c r="L658" i="7"/>
  <c r="L659" i="7"/>
  <c r="L660" i="7"/>
  <c r="L661" i="7"/>
  <c r="L662" i="7"/>
  <c r="L663" i="7"/>
  <c r="L664" i="7"/>
  <c r="L665" i="7"/>
  <c r="L666" i="7"/>
  <c r="L667" i="7"/>
  <c r="L668" i="7"/>
  <c r="L669" i="7"/>
  <c r="L670" i="7"/>
  <c r="L671" i="7"/>
  <c r="L672" i="7"/>
  <c r="L673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8" i="7"/>
  <c r="M9" i="7"/>
  <c r="M10" i="7"/>
  <c r="M11" i="7"/>
  <c r="M12" i="7"/>
  <c r="M13" i="7"/>
  <c r="M14" i="7"/>
  <c r="M15" i="7"/>
  <c r="M16" i="7"/>
  <c r="M17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197" i="7"/>
  <c r="M198" i="7"/>
  <c r="M199" i="7"/>
  <c r="M200" i="7"/>
  <c r="M201" i="7"/>
  <c r="M202" i="7"/>
  <c r="M203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8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53" i="7"/>
  <c r="M254" i="7"/>
  <c r="M255" i="7"/>
  <c r="M256" i="7"/>
  <c r="M257" i="7"/>
  <c r="M258" i="7"/>
  <c r="M259" i="7"/>
  <c r="M260" i="7"/>
  <c r="M261" i="7"/>
  <c r="M262" i="7"/>
  <c r="M263" i="7"/>
  <c r="M264" i="7"/>
  <c r="M265" i="7"/>
  <c r="M266" i="7"/>
  <c r="M267" i="7"/>
  <c r="M268" i="7"/>
  <c r="M269" i="7"/>
  <c r="M270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M299" i="7"/>
  <c r="M300" i="7"/>
  <c r="M301" i="7"/>
  <c r="M302" i="7"/>
  <c r="M303" i="7"/>
  <c r="M304" i="7"/>
  <c r="M305" i="7"/>
  <c r="M306" i="7"/>
  <c r="M307" i="7"/>
  <c r="M308" i="7"/>
  <c r="M309" i="7"/>
  <c r="M310" i="7"/>
  <c r="M311" i="7"/>
  <c r="M312" i="7"/>
  <c r="M313" i="7"/>
  <c r="M314" i="7"/>
  <c r="M315" i="7"/>
  <c r="M316" i="7"/>
  <c r="M317" i="7"/>
  <c r="M318" i="7"/>
  <c r="M319" i="7"/>
  <c r="M320" i="7"/>
  <c r="M321" i="7"/>
  <c r="M322" i="7"/>
  <c r="M323" i="7"/>
  <c r="M324" i="7"/>
  <c r="M325" i="7"/>
  <c r="M326" i="7"/>
  <c r="M327" i="7"/>
  <c r="M328" i="7"/>
  <c r="M329" i="7"/>
  <c r="M330" i="7"/>
  <c r="M331" i="7"/>
  <c r="M332" i="7"/>
  <c r="M333" i="7"/>
  <c r="M334" i="7"/>
  <c r="M335" i="7"/>
  <c r="M336" i="7"/>
  <c r="M337" i="7"/>
  <c r="M338" i="7"/>
  <c r="M339" i="7"/>
  <c r="M340" i="7"/>
  <c r="M341" i="7"/>
  <c r="M342" i="7"/>
  <c r="M343" i="7"/>
  <c r="M344" i="7"/>
  <c r="M345" i="7"/>
  <c r="M346" i="7"/>
  <c r="M347" i="7"/>
  <c r="M348" i="7"/>
  <c r="M349" i="7"/>
  <c r="M350" i="7"/>
  <c r="M351" i="7"/>
  <c r="M352" i="7"/>
  <c r="M353" i="7"/>
  <c r="M354" i="7"/>
  <c r="M355" i="7"/>
  <c r="M356" i="7"/>
  <c r="M357" i="7"/>
  <c r="M358" i="7"/>
  <c r="M359" i="7"/>
  <c r="M360" i="7"/>
  <c r="M361" i="7"/>
  <c r="M362" i="7"/>
  <c r="M363" i="7"/>
  <c r="M364" i="7"/>
  <c r="M365" i="7"/>
  <c r="M366" i="7"/>
  <c r="M367" i="7"/>
  <c r="M368" i="7"/>
  <c r="M369" i="7"/>
  <c r="M370" i="7"/>
  <c r="M371" i="7"/>
  <c r="M372" i="7"/>
  <c r="M373" i="7"/>
  <c r="M374" i="7"/>
  <c r="M375" i="7"/>
  <c r="M376" i="7"/>
  <c r="M377" i="7"/>
  <c r="M378" i="7"/>
  <c r="M379" i="7"/>
  <c r="M380" i="7"/>
  <c r="M381" i="7"/>
  <c r="M382" i="7"/>
  <c r="M383" i="7"/>
  <c r="M384" i="7"/>
  <c r="M385" i="7"/>
  <c r="M386" i="7"/>
  <c r="M387" i="7"/>
  <c r="M388" i="7"/>
  <c r="M389" i="7"/>
  <c r="M390" i="7"/>
  <c r="M391" i="7"/>
  <c r="M392" i="7"/>
  <c r="M393" i="7"/>
  <c r="M394" i="7"/>
  <c r="M395" i="7"/>
  <c r="M396" i="7"/>
  <c r="M397" i="7"/>
  <c r="M398" i="7"/>
  <c r="M399" i="7"/>
  <c r="M400" i="7"/>
  <c r="M401" i="7"/>
  <c r="M402" i="7"/>
  <c r="M403" i="7"/>
  <c r="M404" i="7"/>
  <c r="M405" i="7"/>
  <c r="M406" i="7"/>
  <c r="M407" i="7"/>
  <c r="M408" i="7"/>
  <c r="M409" i="7"/>
  <c r="M410" i="7"/>
  <c r="M411" i="7"/>
  <c r="M412" i="7"/>
  <c r="M413" i="7"/>
  <c r="M414" i="7"/>
  <c r="M415" i="7"/>
  <c r="M416" i="7"/>
  <c r="M417" i="7"/>
  <c r="M418" i="7"/>
  <c r="M419" i="7"/>
  <c r="M420" i="7"/>
  <c r="M421" i="7"/>
  <c r="M422" i="7"/>
  <c r="M423" i="7"/>
  <c r="M424" i="7"/>
  <c r="M425" i="7"/>
  <c r="M426" i="7"/>
  <c r="M427" i="7"/>
  <c r="M428" i="7"/>
  <c r="M429" i="7"/>
  <c r="M430" i="7"/>
  <c r="M431" i="7"/>
  <c r="M432" i="7"/>
  <c r="M433" i="7"/>
  <c r="M434" i="7"/>
  <c r="M435" i="7"/>
  <c r="M436" i="7"/>
  <c r="M437" i="7"/>
  <c r="M438" i="7"/>
  <c r="M439" i="7"/>
  <c r="M440" i="7"/>
  <c r="M441" i="7"/>
  <c r="M442" i="7"/>
  <c r="M443" i="7"/>
  <c r="M444" i="7"/>
  <c r="M445" i="7"/>
  <c r="M446" i="7"/>
  <c r="M447" i="7"/>
  <c r="M448" i="7"/>
  <c r="M449" i="7"/>
  <c r="M450" i="7"/>
  <c r="M451" i="7"/>
  <c r="M452" i="7"/>
  <c r="M453" i="7"/>
  <c r="M454" i="7"/>
  <c r="M455" i="7"/>
  <c r="M456" i="7"/>
  <c r="M457" i="7"/>
  <c r="M458" i="7"/>
  <c r="M459" i="7"/>
  <c r="M460" i="7"/>
  <c r="M461" i="7"/>
  <c r="M462" i="7"/>
  <c r="M463" i="7"/>
  <c r="M464" i="7"/>
  <c r="M465" i="7"/>
  <c r="M466" i="7"/>
  <c r="M467" i="7"/>
  <c r="M468" i="7"/>
  <c r="M469" i="7"/>
  <c r="M470" i="7"/>
  <c r="M471" i="7"/>
  <c r="M472" i="7"/>
  <c r="M473" i="7"/>
  <c r="M474" i="7"/>
  <c r="M475" i="7"/>
  <c r="M476" i="7"/>
  <c r="M477" i="7"/>
  <c r="M478" i="7"/>
  <c r="M479" i="7"/>
  <c r="M480" i="7"/>
  <c r="M481" i="7"/>
  <c r="M482" i="7"/>
  <c r="M483" i="7"/>
  <c r="M484" i="7"/>
  <c r="M485" i="7"/>
  <c r="M486" i="7"/>
  <c r="M487" i="7"/>
  <c r="M488" i="7"/>
  <c r="M489" i="7"/>
  <c r="M490" i="7"/>
  <c r="M491" i="7"/>
  <c r="M492" i="7"/>
  <c r="M493" i="7"/>
  <c r="M494" i="7"/>
  <c r="M495" i="7"/>
  <c r="M496" i="7"/>
  <c r="M497" i="7"/>
  <c r="M498" i="7"/>
  <c r="M499" i="7"/>
  <c r="M500" i="7"/>
  <c r="M501" i="7"/>
  <c r="M502" i="7"/>
  <c r="M503" i="7"/>
  <c r="M504" i="7"/>
  <c r="M505" i="7"/>
  <c r="M506" i="7"/>
  <c r="M507" i="7"/>
  <c r="M508" i="7"/>
  <c r="M509" i="7"/>
  <c r="M510" i="7"/>
  <c r="M511" i="7"/>
  <c r="M512" i="7"/>
  <c r="M513" i="7"/>
  <c r="M514" i="7"/>
  <c r="M515" i="7"/>
  <c r="M516" i="7"/>
  <c r="M517" i="7"/>
  <c r="M518" i="7"/>
  <c r="M519" i="7"/>
  <c r="M520" i="7"/>
  <c r="M521" i="7"/>
  <c r="M522" i="7"/>
  <c r="M523" i="7"/>
  <c r="M524" i="7"/>
  <c r="M525" i="7"/>
  <c r="M526" i="7"/>
  <c r="M527" i="7"/>
  <c r="M528" i="7"/>
  <c r="M529" i="7"/>
  <c r="M530" i="7"/>
  <c r="M531" i="7"/>
  <c r="M532" i="7"/>
  <c r="M533" i="7"/>
  <c r="M534" i="7"/>
  <c r="M535" i="7"/>
  <c r="M536" i="7"/>
  <c r="M537" i="7"/>
  <c r="M538" i="7"/>
  <c r="M539" i="7"/>
  <c r="M540" i="7"/>
  <c r="M541" i="7"/>
  <c r="M542" i="7"/>
  <c r="M543" i="7"/>
  <c r="M544" i="7"/>
  <c r="M545" i="7"/>
  <c r="M546" i="7"/>
  <c r="M547" i="7"/>
  <c r="M548" i="7"/>
  <c r="M549" i="7"/>
  <c r="M550" i="7"/>
  <c r="M551" i="7"/>
  <c r="M552" i="7"/>
  <c r="M553" i="7"/>
  <c r="M554" i="7"/>
  <c r="M555" i="7"/>
  <c r="M556" i="7"/>
  <c r="M557" i="7"/>
  <c r="M558" i="7"/>
  <c r="M559" i="7"/>
  <c r="M560" i="7"/>
  <c r="M561" i="7"/>
  <c r="M562" i="7"/>
  <c r="M563" i="7"/>
  <c r="M564" i="7"/>
  <c r="M565" i="7"/>
  <c r="M566" i="7"/>
  <c r="M567" i="7"/>
  <c r="M568" i="7"/>
  <c r="M569" i="7"/>
  <c r="M570" i="7"/>
  <c r="M571" i="7"/>
  <c r="M572" i="7"/>
  <c r="M573" i="7"/>
  <c r="M574" i="7"/>
  <c r="M575" i="7"/>
  <c r="M576" i="7"/>
  <c r="M577" i="7"/>
  <c r="M578" i="7"/>
  <c r="M579" i="7"/>
  <c r="M580" i="7"/>
  <c r="M581" i="7"/>
  <c r="M582" i="7"/>
  <c r="M583" i="7"/>
  <c r="M584" i="7"/>
  <c r="M585" i="7"/>
  <c r="M586" i="7"/>
  <c r="M587" i="7"/>
  <c r="M588" i="7"/>
  <c r="M589" i="7"/>
  <c r="M590" i="7"/>
  <c r="M591" i="7"/>
  <c r="M592" i="7"/>
  <c r="M593" i="7"/>
  <c r="M594" i="7"/>
  <c r="M595" i="7"/>
  <c r="M596" i="7"/>
  <c r="M597" i="7"/>
  <c r="M598" i="7"/>
  <c r="M599" i="7"/>
  <c r="M600" i="7"/>
  <c r="M601" i="7"/>
  <c r="M602" i="7"/>
  <c r="M603" i="7"/>
  <c r="M604" i="7"/>
  <c r="M605" i="7"/>
  <c r="M606" i="7"/>
  <c r="M607" i="7"/>
  <c r="M608" i="7"/>
  <c r="M609" i="7"/>
  <c r="M610" i="7"/>
  <c r="M611" i="7"/>
  <c r="M612" i="7"/>
  <c r="M613" i="7"/>
  <c r="M614" i="7"/>
  <c r="M615" i="7"/>
  <c r="M616" i="7"/>
  <c r="M617" i="7"/>
  <c r="M618" i="7"/>
  <c r="M619" i="7"/>
  <c r="M620" i="7"/>
  <c r="M621" i="7"/>
  <c r="M622" i="7"/>
  <c r="M623" i="7"/>
  <c r="M624" i="7"/>
  <c r="M625" i="7"/>
  <c r="M626" i="7"/>
  <c r="M627" i="7"/>
  <c r="M628" i="7"/>
  <c r="M629" i="7"/>
  <c r="M630" i="7"/>
  <c r="M631" i="7"/>
  <c r="M632" i="7"/>
  <c r="M633" i="7"/>
  <c r="M634" i="7"/>
  <c r="M635" i="7"/>
  <c r="M636" i="7"/>
  <c r="M637" i="7"/>
  <c r="M638" i="7"/>
  <c r="M639" i="7"/>
  <c r="M640" i="7"/>
  <c r="M641" i="7"/>
  <c r="M642" i="7"/>
  <c r="M643" i="7"/>
  <c r="M644" i="7"/>
  <c r="M645" i="7"/>
  <c r="M646" i="7"/>
  <c r="M647" i="7"/>
  <c r="M648" i="7"/>
  <c r="M649" i="7"/>
  <c r="M650" i="7"/>
  <c r="M651" i="7"/>
  <c r="M652" i="7"/>
  <c r="M653" i="7"/>
  <c r="M654" i="7"/>
  <c r="M655" i="7"/>
  <c r="M656" i="7"/>
  <c r="M657" i="7"/>
  <c r="M658" i="7"/>
  <c r="M659" i="7"/>
  <c r="M660" i="7"/>
  <c r="M661" i="7"/>
  <c r="M662" i="7"/>
  <c r="M663" i="7"/>
  <c r="M664" i="7"/>
  <c r="M665" i="7"/>
  <c r="M666" i="7"/>
  <c r="M667" i="7"/>
  <c r="M668" i="7"/>
  <c r="M669" i="7"/>
  <c r="M670" i="7"/>
  <c r="M671" i="7"/>
  <c r="M672" i="7"/>
  <c r="M673" i="7"/>
  <c r="M674" i="7"/>
  <c r="M675" i="7"/>
  <c r="M676" i="7"/>
  <c r="M677" i="7"/>
  <c r="M678" i="7"/>
  <c r="M679" i="7"/>
  <c r="M680" i="7"/>
  <c r="M681" i="7"/>
  <c r="M682" i="7"/>
  <c r="M683" i="7"/>
  <c r="M684" i="7"/>
  <c r="M685" i="7"/>
  <c r="M686" i="7"/>
  <c r="M687" i="7"/>
  <c r="M688" i="7"/>
  <c r="M689" i="7"/>
  <c r="M690" i="7"/>
  <c r="M691" i="7"/>
  <c r="M692" i="7"/>
  <c r="M693" i="7"/>
  <c r="M694" i="7"/>
  <c r="M695" i="7"/>
  <c r="M696" i="7"/>
  <c r="M697" i="7"/>
  <c r="M698" i="7"/>
  <c r="M699" i="7"/>
  <c r="M700" i="7"/>
  <c r="M701" i="7"/>
  <c r="M702" i="7"/>
  <c r="M703" i="7"/>
  <c r="M704" i="7"/>
  <c r="M705" i="7"/>
  <c r="M706" i="7"/>
  <c r="M707" i="7"/>
  <c r="M708" i="7"/>
  <c r="M8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F61" i="7"/>
  <c r="F62" i="7"/>
  <c r="F63" i="7"/>
  <c r="F64" i="7"/>
  <c r="F65" i="7"/>
  <c r="F66" i="7"/>
  <c r="F67" i="7"/>
  <c r="F68" i="7"/>
  <c r="F69" i="7"/>
  <c r="F70" i="7"/>
  <c r="F71" i="7"/>
  <c r="F72" i="7"/>
  <c r="F73" i="7"/>
  <c r="F74" i="7"/>
  <c r="F75" i="7"/>
  <c r="F76" i="7"/>
  <c r="F77" i="7"/>
  <c r="F78" i="7"/>
  <c r="F79" i="7"/>
  <c r="F80" i="7"/>
  <c r="F81" i="7"/>
  <c r="F82" i="7"/>
  <c r="F83" i="7"/>
  <c r="F84" i="7"/>
  <c r="F85" i="7"/>
  <c r="F86" i="7"/>
  <c r="F87" i="7"/>
  <c r="F88" i="7"/>
  <c r="F89" i="7"/>
  <c r="F90" i="7"/>
  <c r="F91" i="7"/>
  <c r="F92" i="7"/>
  <c r="F93" i="7"/>
  <c r="F94" i="7"/>
  <c r="F95" i="7"/>
  <c r="F96" i="7"/>
  <c r="F97" i="7"/>
  <c r="F98" i="7"/>
  <c r="F99" i="7"/>
  <c r="F100" i="7"/>
  <c r="F101" i="7"/>
  <c r="F102" i="7"/>
  <c r="F103" i="7"/>
  <c r="F104" i="7"/>
  <c r="F105" i="7"/>
  <c r="F106" i="7"/>
  <c r="F107" i="7"/>
  <c r="F108" i="7"/>
  <c r="F109" i="7"/>
  <c r="F110" i="7"/>
  <c r="F111" i="7"/>
  <c r="F112" i="7"/>
  <c r="F113" i="7"/>
  <c r="F114" i="7"/>
  <c r="F115" i="7"/>
  <c r="F116" i="7"/>
  <c r="F117" i="7"/>
  <c r="F118" i="7"/>
  <c r="F119" i="7"/>
  <c r="F120" i="7"/>
  <c r="F121" i="7"/>
  <c r="F122" i="7"/>
  <c r="F123" i="7"/>
  <c r="F124" i="7"/>
  <c r="F125" i="7"/>
  <c r="F126" i="7"/>
  <c r="F127" i="7"/>
  <c r="F128" i="7"/>
  <c r="F129" i="7"/>
  <c r="F130" i="7"/>
  <c r="F131" i="7"/>
  <c r="F132" i="7"/>
  <c r="F133" i="7"/>
  <c r="F134" i="7"/>
  <c r="F135" i="7"/>
  <c r="F136" i="7"/>
  <c r="F137" i="7"/>
  <c r="F138" i="7"/>
  <c r="F139" i="7"/>
  <c r="F140" i="7"/>
  <c r="F141" i="7"/>
  <c r="F142" i="7"/>
  <c r="F143" i="7"/>
  <c r="F144" i="7"/>
  <c r="F145" i="7"/>
  <c r="F146" i="7"/>
  <c r="F147" i="7"/>
  <c r="F148" i="7"/>
  <c r="F149" i="7"/>
  <c r="F150" i="7"/>
  <c r="F151" i="7"/>
  <c r="F152" i="7"/>
  <c r="F153" i="7"/>
  <c r="F154" i="7"/>
  <c r="F155" i="7"/>
  <c r="F156" i="7"/>
  <c r="F157" i="7"/>
  <c r="F158" i="7"/>
  <c r="F159" i="7"/>
  <c r="F160" i="7"/>
  <c r="F161" i="7"/>
  <c r="F162" i="7"/>
  <c r="F163" i="7"/>
  <c r="F164" i="7"/>
  <c r="F165" i="7"/>
  <c r="F166" i="7"/>
  <c r="F167" i="7"/>
  <c r="F168" i="7"/>
  <c r="F169" i="7"/>
  <c r="F170" i="7"/>
  <c r="F171" i="7"/>
  <c r="F172" i="7"/>
  <c r="F173" i="7"/>
  <c r="F174" i="7"/>
  <c r="F175" i="7"/>
  <c r="F176" i="7"/>
  <c r="F177" i="7"/>
  <c r="F178" i="7"/>
  <c r="F179" i="7"/>
  <c r="F180" i="7"/>
  <c r="F181" i="7"/>
  <c r="F182" i="7"/>
  <c r="F183" i="7"/>
  <c r="F184" i="7"/>
  <c r="F185" i="7"/>
  <c r="F186" i="7"/>
  <c r="F187" i="7"/>
  <c r="F188" i="7"/>
  <c r="F189" i="7"/>
  <c r="F190" i="7"/>
  <c r="F191" i="7"/>
  <c r="F192" i="7"/>
  <c r="F193" i="7"/>
  <c r="F194" i="7"/>
  <c r="F195" i="7"/>
  <c r="F196" i="7"/>
  <c r="F197" i="7"/>
  <c r="F198" i="7"/>
  <c r="F199" i="7"/>
  <c r="F200" i="7"/>
  <c r="F201" i="7"/>
  <c r="F202" i="7"/>
  <c r="F203" i="7"/>
  <c r="F204" i="7"/>
  <c r="F205" i="7"/>
  <c r="F206" i="7"/>
  <c r="F207" i="7"/>
  <c r="F208" i="7"/>
  <c r="F209" i="7"/>
  <c r="F210" i="7"/>
  <c r="F211" i="7"/>
  <c r="F212" i="7"/>
  <c r="F213" i="7"/>
  <c r="F214" i="7"/>
  <c r="F215" i="7"/>
  <c r="F216" i="7"/>
  <c r="F217" i="7"/>
  <c r="F218" i="7"/>
  <c r="F219" i="7"/>
  <c r="F220" i="7"/>
  <c r="F221" i="7"/>
  <c r="F222" i="7"/>
  <c r="F223" i="7"/>
  <c r="F224" i="7"/>
  <c r="F225" i="7"/>
  <c r="F226" i="7"/>
  <c r="F227" i="7"/>
  <c r="F228" i="7"/>
  <c r="F229" i="7"/>
  <c r="F230" i="7"/>
  <c r="F231" i="7"/>
  <c r="F232" i="7"/>
  <c r="F233" i="7"/>
  <c r="F234" i="7"/>
  <c r="F235" i="7"/>
  <c r="F236" i="7"/>
  <c r="F237" i="7"/>
  <c r="F238" i="7"/>
  <c r="F239" i="7"/>
  <c r="F240" i="7"/>
  <c r="F241" i="7"/>
  <c r="F242" i="7"/>
  <c r="F243" i="7"/>
  <c r="F244" i="7"/>
  <c r="F245" i="7"/>
  <c r="F246" i="7"/>
  <c r="F247" i="7"/>
  <c r="F248" i="7"/>
  <c r="F249" i="7"/>
  <c r="F250" i="7"/>
  <c r="F251" i="7"/>
  <c r="F252" i="7"/>
  <c r="F253" i="7"/>
  <c r="F254" i="7"/>
  <c r="F255" i="7"/>
  <c r="F256" i="7"/>
  <c r="F257" i="7"/>
  <c r="F258" i="7"/>
  <c r="F259" i="7"/>
  <c r="F260" i="7"/>
  <c r="F261" i="7"/>
  <c r="F262" i="7"/>
  <c r="F263" i="7"/>
  <c r="F264" i="7"/>
  <c r="F265" i="7"/>
  <c r="F266" i="7"/>
  <c r="F267" i="7"/>
  <c r="F268" i="7"/>
  <c r="F269" i="7"/>
  <c r="F270" i="7"/>
  <c r="F271" i="7"/>
  <c r="F272" i="7"/>
  <c r="F273" i="7"/>
  <c r="F274" i="7"/>
  <c r="F275" i="7"/>
  <c r="F276" i="7"/>
  <c r="F277" i="7"/>
  <c r="F278" i="7"/>
  <c r="F279" i="7"/>
  <c r="F280" i="7"/>
  <c r="F281" i="7"/>
  <c r="F282" i="7"/>
  <c r="F283" i="7"/>
  <c r="F284" i="7"/>
  <c r="F285" i="7"/>
  <c r="F286" i="7"/>
  <c r="F287" i="7"/>
  <c r="F288" i="7"/>
  <c r="F289" i="7"/>
  <c r="F290" i="7"/>
  <c r="F291" i="7"/>
  <c r="F292" i="7"/>
  <c r="F293" i="7"/>
  <c r="F294" i="7"/>
  <c r="F295" i="7"/>
  <c r="F296" i="7"/>
  <c r="F297" i="7"/>
  <c r="F298" i="7"/>
  <c r="F299" i="7"/>
  <c r="F300" i="7"/>
  <c r="F301" i="7"/>
  <c r="F302" i="7"/>
  <c r="F303" i="7"/>
  <c r="F304" i="7"/>
  <c r="F305" i="7"/>
  <c r="F306" i="7"/>
  <c r="F307" i="7"/>
  <c r="F308" i="7"/>
  <c r="F309" i="7"/>
  <c r="F310" i="7"/>
  <c r="F311" i="7"/>
  <c r="F312" i="7"/>
  <c r="F313" i="7"/>
  <c r="F314" i="7"/>
  <c r="F315" i="7"/>
  <c r="F316" i="7"/>
  <c r="F317" i="7"/>
  <c r="F318" i="7"/>
  <c r="F319" i="7"/>
  <c r="F320" i="7"/>
  <c r="F321" i="7"/>
  <c r="F322" i="7"/>
  <c r="F323" i="7"/>
  <c r="F324" i="7"/>
  <c r="F325" i="7"/>
  <c r="F326" i="7"/>
  <c r="F327" i="7"/>
  <c r="F328" i="7"/>
  <c r="F329" i="7"/>
  <c r="F330" i="7"/>
  <c r="F331" i="7"/>
  <c r="F332" i="7"/>
  <c r="F333" i="7"/>
  <c r="F334" i="7"/>
  <c r="F335" i="7"/>
  <c r="F336" i="7"/>
  <c r="F337" i="7"/>
  <c r="F338" i="7"/>
  <c r="F339" i="7"/>
  <c r="F340" i="7"/>
  <c r="F341" i="7"/>
  <c r="F342" i="7"/>
  <c r="F343" i="7"/>
  <c r="F344" i="7"/>
  <c r="F345" i="7"/>
  <c r="F346" i="7"/>
  <c r="F347" i="7"/>
  <c r="F348" i="7"/>
  <c r="F349" i="7"/>
  <c r="F350" i="7"/>
  <c r="F351" i="7"/>
  <c r="F352" i="7"/>
  <c r="F353" i="7"/>
  <c r="F354" i="7"/>
  <c r="F355" i="7"/>
  <c r="F356" i="7"/>
  <c r="F357" i="7"/>
  <c r="F358" i="7"/>
  <c r="F359" i="7"/>
  <c r="F360" i="7"/>
  <c r="F361" i="7"/>
  <c r="F362" i="7"/>
  <c r="F363" i="7"/>
  <c r="F364" i="7"/>
  <c r="F365" i="7"/>
  <c r="F366" i="7"/>
  <c r="F367" i="7"/>
  <c r="F368" i="7"/>
  <c r="F369" i="7"/>
  <c r="F370" i="7"/>
  <c r="F371" i="7"/>
  <c r="F372" i="7"/>
  <c r="F373" i="7"/>
  <c r="F374" i="7"/>
  <c r="F375" i="7"/>
  <c r="F376" i="7"/>
  <c r="F377" i="7"/>
  <c r="F378" i="7"/>
  <c r="F379" i="7"/>
  <c r="F380" i="7"/>
  <c r="F381" i="7"/>
  <c r="F382" i="7"/>
  <c r="F383" i="7"/>
  <c r="F384" i="7"/>
  <c r="F385" i="7"/>
  <c r="F386" i="7"/>
  <c r="F387" i="7"/>
  <c r="F388" i="7"/>
  <c r="F389" i="7"/>
  <c r="F390" i="7"/>
  <c r="F391" i="7"/>
  <c r="F392" i="7"/>
  <c r="F393" i="7"/>
  <c r="F394" i="7"/>
  <c r="F395" i="7"/>
  <c r="F396" i="7"/>
  <c r="F397" i="7"/>
  <c r="F398" i="7"/>
  <c r="F399" i="7"/>
  <c r="F400" i="7"/>
  <c r="F401" i="7"/>
  <c r="F402" i="7"/>
  <c r="F403" i="7"/>
  <c r="F404" i="7"/>
  <c r="F405" i="7"/>
  <c r="F406" i="7"/>
  <c r="F407" i="7"/>
  <c r="F408" i="7"/>
  <c r="F409" i="7"/>
  <c r="F410" i="7"/>
  <c r="F411" i="7"/>
  <c r="F412" i="7"/>
  <c r="F413" i="7"/>
  <c r="F414" i="7"/>
  <c r="F415" i="7"/>
  <c r="F416" i="7"/>
  <c r="F417" i="7"/>
  <c r="F418" i="7"/>
  <c r="F419" i="7"/>
  <c r="F420" i="7"/>
  <c r="F421" i="7"/>
  <c r="F422" i="7"/>
  <c r="F423" i="7"/>
  <c r="F424" i="7"/>
  <c r="F425" i="7"/>
  <c r="F426" i="7"/>
  <c r="F427" i="7"/>
  <c r="F428" i="7"/>
  <c r="F429" i="7"/>
  <c r="F430" i="7"/>
  <c r="F431" i="7"/>
  <c r="F432" i="7"/>
  <c r="F433" i="7"/>
  <c r="F434" i="7"/>
  <c r="F435" i="7"/>
  <c r="F436" i="7"/>
  <c r="F437" i="7"/>
  <c r="F438" i="7"/>
  <c r="F439" i="7"/>
  <c r="F440" i="7"/>
  <c r="F441" i="7"/>
  <c r="F442" i="7"/>
  <c r="F443" i="7"/>
  <c r="F444" i="7"/>
  <c r="F445" i="7"/>
  <c r="F446" i="7"/>
  <c r="F447" i="7"/>
  <c r="F448" i="7"/>
  <c r="F449" i="7"/>
  <c r="F450" i="7"/>
  <c r="F451" i="7"/>
  <c r="F452" i="7"/>
  <c r="F453" i="7"/>
  <c r="F454" i="7"/>
  <c r="F455" i="7"/>
  <c r="F456" i="7"/>
  <c r="F457" i="7"/>
  <c r="F458" i="7"/>
  <c r="F459" i="7"/>
  <c r="F460" i="7"/>
  <c r="F461" i="7"/>
  <c r="F462" i="7"/>
  <c r="F463" i="7"/>
  <c r="F464" i="7"/>
  <c r="F465" i="7"/>
  <c r="F466" i="7"/>
  <c r="F467" i="7"/>
  <c r="F468" i="7"/>
  <c r="F469" i="7"/>
  <c r="F470" i="7"/>
  <c r="F471" i="7"/>
  <c r="F472" i="7"/>
  <c r="F473" i="7"/>
  <c r="F474" i="7"/>
  <c r="F475" i="7"/>
  <c r="F476" i="7"/>
  <c r="F477" i="7"/>
  <c r="F478" i="7"/>
  <c r="F479" i="7"/>
  <c r="F480" i="7"/>
  <c r="F481" i="7"/>
  <c r="F482" i="7"/>
  <c r="F483" i="7"/>
  <c r="F484" i="7"/>
  <c r="F485" i="7"/>
  <c r="F486" i="7"/>
  <c r="F487" i="7"/>
  <c r="F488" i="7"/>
  <c r="F489" i="7"/>
  <c r="F490" i="7"/>
  <c r="F491" i="7"/>
  <c r="F492" i="7"/>
  <c r="F493" i="7"/>
  <c r="F494" i="7"/>
  <c r="F495" i="7"/>
  <c r="F496" i="7"/>
  <c r="F497" i="7"/>
  <c r="F498" i="7"/>
  <c r="F499" i="7"/>
  <c r="F500" i="7"/>
  <c r="F501" i="7"/>
  <c r="F502" i="7"/>
  <c r="F503" i="7"/>
  <c r="F504" i="7"/>
  <c r="F505" i="7"/>
  <c r="F506" i="7"/>
  <c r="F507" i="7"/>
  <c r="F508" i="7"/>
  <c r="F509" i="7"/>
  <c r="F510" i="7"/>
  <c r="F511" i="7"/>
  <c r="F512" i="7"/>
  <c r="F513" i="7"/>
  <c r="F514" i="7"/>
  <c r="F515" i="7"/>
  <c r="F516" i="7"/>
  <c r="F517" i="7"/>
  <c r="F518" i="7"/>
  <c r="F519" i="7"/>
  <c r="F520" i="7"/>
  <c r="F521" i="7"/>
  <c r="F522" i="7"/>
  <c r="F523" i="7"/>
  <c r="F524" i="7"/>
  <c r="F525" i="7"/>
  <c r="F526" i="7"/>
  <c r="F527" i="7"/>
  <c r="F528" i="7"/>
  <c r="F529" i="7"/>
  <c r="F530" i="7"/>
  <c r="F531" i="7"/>
  <c r="F532" i="7"/>
  <c r="F533" i="7"/>
  <c r="F534" i="7"/>
  <c r="F535" i="7"/>
  <c r="F536" i="7"/>
  <c r="F537" i="7"/>
  <c r="F538" i="7"/>
  <c r="F539" i="7"/>
  <c r="F540" i="7"/>
  <c r="F541" i="7"/>
  <c r="F542" i="7"/>
  <c r="F543" i="7"/>
  <c r="F544" i="7"/>
  <c r="F545" i="7"/>
  <c r="F546" i="7"/>
  <c r="F547" i="7"/>
  <c r="F548" i="7"/>
  <c r="F549" i="7"/>
  <c r="F550" i="7"/>
  <c r="F551" i="7"/>
  <c r="F552" i="7"/>
  <c r="F553" i="7"/>
  <c r="F554" i="7"/>
  <c r="F555" i="7"/>
  <c r="F556" i="7"/>
  <c r="F557" i="7"/>
  <c r="F558" i="7"/>
  <c r="F559" i="7"/>
  <c r="F560" i="7"/>
  <c r="F561" i="7"/>
  <c r="F562" i="7"/>
  <c r="F563" i="7"/>
  <c r="F564" i="7"/>
  <c r="F565" i="7"/>
  <c r="F566" i="7"/>
  <c r="F567" i="7"/>
  <c r="F568" i="7"/>
  <c r="F569" i="7"/>
  <c r="F570" i="7"/>
  <c r="F571" i="7"/>
  <c r="F572" i="7"/>
  <c r="F573" i="7"/>
  <c r="F574" i="7"/>
  <c r="F575" i="7"/>
  <c r="F576" i="7"/>
  <c r="F577" i="7"/>
  <c r="F578" i="7"/>
  <c r="F579" i="7"/>
  <c r="F580" i="7"/>
  <c r="F581" i="7"/>
  <c r="F582" i="7"/>
  <c r="F583" i="7"/>
  <c r="F584" i="7"/>
  <c r="F585" i="7"/>
  <c r="F586" i="7"/>
  <c r="F587" i="7"/>
  <c r="F588" i="7"/>
  <c r="F589" i="7"/>
  <c r="F590" i="7"/>
  <c r="F591" i="7"/>
  <c r="F592" i="7"/>
  <c r="F593" i="7"/>
  <c r="F594" i="7"/>
  <c r="F595" i="7"/>
  <c r="F596" i="7"/>
  <c r="F597" i="7"/>
  <c r="F598" i="7"/>
  <c r="F599" i="7"/>
  <c r="F600" i="7"/>
  <c r="F601" i="7"/>
  <c r="F602" i="7"/>
  <c r="F603" i="7"/>
  <c r="F604" i="7"/>
  <c r="F605" i="7"/>
  <c r="F606" i="7"/>
  <c r="F607" i="7"/>
  <c r="F608" i="7"/>
  <c r="F609" i="7"/>
  <c r="F610" i="7"/>
  <c r="F611" i="7"/>
  <c r="F612" i="7"/>
  <c r="F613" i="7"/>
  <c r="F614" i="7"/>
  <c r="F615" i="7"/>
  <c r="F616" i="7"/>
  <c r="F617" i="7"/>
  <c r="F618" i="7"/>
  <c r="F619" i="7"/>
  <c r="F620" i="7"/>
  <c r="F621" i="7"/>
  <c r="F622" i="7"/>
  <c r="F623" i="7"/>
  <c r="F624" i="7"/>
  <c r="F625" i="7"/>
  <c r="F626" i="7"/>
  <c r="F627" i="7"/>
  <c r="F628" i="7"/>
  <c r="F629" i="7"/>
  <c r="F630" i="7"/>
  <c r="F631" i="7"/>
  <c r="F632" i="7"/>
  <c r="F633" i="7"/>
  <c r="F634" i="7"/>
  <c r="F635" i="7"/>
  <c r="F636" i="7"/>
  <c r="F637" i="7"/>
  <c r="F638" i="7"/>
  <c r="F639" i="7"/>
  <c r="F640" i="7"/>
  <c r="F641" i="7"/>
  <c r="F642" i="7"/>
  <c r="F643" i="7"/>
  <c r="F644" i="7"/>
  <c r="F645" i="7"/>
  <c r="F646" i="7"/>
  <c r="F647" i="7"/>
  <c r="F648" i="7"/>
  <c r="F649" i="7"/>
  <c r="F650" i="7"/>
  <c r="F651" i="7"/>
  <c r="F652" i="7"/>
  <c r="F653" i="7"/>
  <c r="F654" i="7"/>
  <c r="F655" i="7"/>
  <c r="F656" i="7"/>
  <c r="F657" i="7"/>
  <c r="F658" i="7"/>
  <c r="F659" i="7"/>
  <c r="F660" i="7"/>
  <c r="F661" i="7"/>
  <c r="F662" i="7"/>
  <c r="F663" i="7"/>
  <c r="F664" i="7"/>
  <c r="F665" i="7"/>
  <c r="F666" i="7"/>
  <c r="F667" i="7"/>
  <c r="F668" i="7"/>
  <c r="F669" i="7"/>
  <c r="F670" i="7"/>
  <c r="F671" i="7"/>
  <c r="F672" i="7"/>
  <c r="F673" i="7"/>
  <c r="F674" i="7"/>
  <c r="F675" i="7"/>
  <c r="F676" i="7"/>
  <c r="F677" i="7"/>
  <c r="F678" i="7"/>
  <c r="F679" i="7"/>
  <c r="F680" i="7"/>
  <c r="F681" i="7"/>
  <c r="F682" i="7"/>
  <c r="F683" i="7"/>
  <c r="F684" i="7"/>
  <c r="F685" i="7"/>
  <c r="F686" i="7"/>
  <c r="F687" i="7"/>
  <c r="F688" i="7"/>
  <c r="F689" i="7"/>
  <c r="F690" i="7"/>
  <c r="F691" i="7"/>
  <c r="F692" i="7"/>
  <c r="F693" i="7"/>
  <c r="F694" i="7"/>
  <c r="F695" i="7"/>
  <c r="F696" i="7"/>
  <c r="F697" i="7"/>
  <c r="F698" i="7"/>
  <c r="F699" i="7"/>
  <c r="F700" i="7"/>
  <c r="F701" i="7"/>
  <c r="F702" i="7"/>
  <c r="F703" i="7"/>
  <c r="F704" i="7"/>
  <c r="F705" i="7"/>
  <c r="F706" i="7"/>
  <c r="F707" i="7"/>
  <c r="F708" i="7"/>
  <c r="F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G170" i="7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0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6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565" i="7"/>
  <c r="G566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97" i="7"/>
  <c r="G598" i="7"/>
  <c r="G599" i="7"/>
  <c r="G600" i="7"/>
  <c r="G601" i="7"/>
  <c r="G602" i="7"/>
  <c r="G603" i="7"/>
  <c r="G604" i="7"/>
  <c r="G605" i="7"/>
  <c r="G606" i="7"/>
  <c r="G607" i="7"/>
  <c r="G608" i="7"/>
  <c r="G609" i="7"/>
  <c r="G610" i="7"/>
  <c r="G611" i="7"/>
  <c r="G612" i="7"/>
  <c r="G613" i="7"/>
  <c r="G614" i="7"/>
  <c r="G615" i="7"/>
  <c r="G616" i="7"/>
  <c r="G617" i="7"/>
  <c r="G618" i="7"/>
  <c r="G619" i="7"/>
  <c r="G620" i="7"/>
  <c r="G621" i="7"/>
  <c r="G622" i="7"/>
  <c r="G623" i="7"/>
  <c r="G624" i="7"/>
  <c r="G625" i="7"/>
  <c r="G626" i="7"/>
  <c r="G627" i="7"/>
  <c r="G628" i="7"/>
  <c r="G629" i="7"/>
  <c r="G630" i="7"/>
  <c r="G631" i="7"/>
  <c r="G632" i="7"/>
  <c r="G633" i="7"/>
  <c r="G634" i="7"/>
  <c r="G635" i="7"/>
  <c r="G636" i="7"/>
  <c r="G637" i="7"/>
  <c r="G638" i="7"/>
  <c r="G639" i="7"/>
  <c r="G640" i="7"/>
  <c r="G641" i="7"/>
  <c r="G642" i="7"/>
  <c r="G643" i="7"/>
  <c r="G644" i="7"/>
  <c r="G645" i="7"/>
  <c r="G646" i="7"/>
  <c r="G647" i="7"/>
  <c r="G648" i="7"/>
  <c r="G649" i="7"/>
  <c r="G650" i="7"/>
  <c r="G651" i="7"/>
  <c r="G652" i="7"/>
  <c r="G653" i="7"/>
  <c r="G654" i="7"/>
  <c r="G655" i="7"/>
  <c r="G656" i="7"/>
  <c r="G657" i="7"/>
  <c r="G658" i="7"/>
  <c r="G659" i="7"/>
  <c r="G660" i="7"/>
  <c r="G661" i="7"/>
  <c r="G662" i="7"/>
  <c r="G663" i="7"/>
  <c r="G664" i="7"/>
  <c r="G665" i="7"/>
  <c r="G666" i="7"/>
  <c r="G667" i="7"/>
  <c r="G668" i="7"/>
  <c r="G669" i="7"/>
  <c r="G670" i="7"/>
  <c r="G671" i="7"/>
  <c r="G672" i="7"/>
  <c r="G673" i="7"/>
  <c r="G674" i="7"/>
  <c r="G675" i="7"/>
  <c r="G676" i="7"/>
  <c r="G677" i="7"/>
  <c r="G678" i="7"/>
  <c r="G679" i="7"/>
  <c r="G680" i="7"/>
  <c r="G681" i="7"/>
  <c r="G682" i="7"/>
  <c r="G683" i="7"/>
  <c r="G684" i="7"/>
  <c r="G685" i="7"/>
  <c r="G686" i="7"/>
  <c r="G687" i="7"/>
  <c r="G688" i="7"/>
  <c r="G689" i="7"/>
  <c r="G690" i="7"/>
  <c r="G691" i="7"/>
  <c r="G692" i="7"/>
  <c r="G693" i="7"/>
  <c r="G694" i="7"/>
  <c r="G695" i="7"/>
  <c r="G696" i="7"/>
  <c r="G697" i="7"/>
  <c r="G698" i="7"/>
  <c r="G699" i="7"/>
  <c r="G700" i="7"/>
  <c r="G701" i="7"/>
  <c r="G702" i="7"/>
  <c r="G703" i="7"/>
  <c r="G704" i="7"/>
  <c r="G705" i="7"/>
  <c r="G706" i="7"/>
  <c r="G707" i="7"/>
  <c r="G708" i="7"/>
  <c r="G8" i="7"/>
  <c r="J9" i="7"/>
  <c r="J10" i="7"/>
  <c r="J11" i="7"/>
  <c r="J12" i="7"/>
  <c r="J13" i="7"/>
  <c r="J14" i="7"/>
  <c r="J15" i="7"/>
  <c r="J16" i="7"/>
  <c r="J17" i="7"/>
  <c r="J18" i="7"/>
  <c r="J19" i="7"/>
  <c r="J20" i="7"/>
  <c r="J21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Andreas Türk</author>
  </authors>
  <commentList>
    <comment ref="B3" authorId="0" shapeId="0" xr:uid="{FBF89E81-1DDC-49AE-8A4E-491B5A892E89}">
      <text>
        <r>
          <rPr>
            <sz val="9"/>
            <color indexed="81"/>
            <rFont val="Segoe UI"/>
            <family val="2"/>
          </rPr>
          <t>Die monatliche Verteilung kann je nach gewünschtem Ort verändert werden. Der defaulmäßige Verteilungsschlüssel bildet sich aus einem Mittelwert der untersuchten Standorte.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38BF6C8-ADD4-4D53-A698-F962E47E7A5F}" keepAlive="1" name="Abfrage - Test Auswertung" description="Verbindung mit der Abfrage 'Test Auswertung' in der Arbeitsmappe." type="5" refreshedVersion="8" background="1" saveData="1">
    <dbPr connection="Provider=Microsoft.Mashup.OleDb.1;Data Source=$Workbook$;Location=&quot;Test Auswertung&quot;;Extended Properties=&quot;&quot;" command="SELECT * FROM [Test Auswertung]"/>
  </connection>
</connections>
</file>

<file path=xl/sharedStrings.xml><?xml version="1.0" encoding="utf-8"?>
<sst xmlns="http://schemas.openxmlformats.org/spreadsheetml/2006/main" count="604" uniqueCount="63">
  <si>
    <t>Kühlgradtage (18,3/18,3)</t>
  </si>
  <si>
    <r>
      <rPr>
        <b/>
        <sz val="11"/>
        <color theme="1"/>
        <rFont val="Calibri"/>
        <family val="2"/>
        <scheme val="minor"/>
      </rPr>
      <t xml:space="preserve">
Finanziert durch Fördermitteln der FFG im Rahmend der 9. Ausschreibung Stadt der Zukunft</t>
    </r>
    <r>
      <rPr>
        <sz val="11"/>
        <color theme="1"/>
        <rFont val="Calibri"/>
        <family val="2"/>
        <scheme val="minor"/>
      </rPr>
      <t xml:space="preserve">
Eingaben können nur in Zellen mit roter Schrift getätigt werden.
In Zelle C2 können die Kühlgradtage eines beliebigen Standort von den Nutzer:innen eingetragen werden. Daraus berechnen sich die Kältebedarfe bzw. die Kälteleistung je nach Gebäudezustand
Die Dokumentation sowie Anmerkungen zur Anwendung der Kältematrix finden sich in </t>
    </r>
    <r>
      <rPr>
        <b/>
        <sz val="11"/>
        <color theme="1"/>
        <rFont val="Calibri"/>
        <family val="2"/>
        <scheme val="minor"/>
      </rPr>
      <t>E3.1 Bericht Kältematrix.</t>
    </r>
  </si>
  <si>
    <t>Aufteilungsschlüssel monatliche Verteilung</t>
  </si>
  <si>
    <t>April</t>
  </si>
  <si>
    <t>Mai</t>
  </si>
  <si>
    <t>Juni</t>
  </si>
  <si>
    <t>Juli</t>
  </si>
  <si>
    <t>August</t>
  </si>
  <si>
    <t>September</t>
  </si>
  <si>
    <t>Oktober</t>
  </si>
  <si>
    <t>Kältematrix - UKÖ 2030/2050</t>
  </si>
  <si>
    <t>Nutzungsart</t>
  </si>
  <si>
    <t>Wohnen (generelles Komfortniveau)</t>
  </si>
  <si>
    <t>Bauperiode</t>
  </si>
  <si>
    <t>vor 1945</t>
  </si>
  <si>
    <t>1945 - 1990</t>
  </si>
  <si>
    <t>nach 1990</t>
  </si>
  <si>
    <t>gtotal,Fassade</t>
  </si>
  <si>
    <t>gtotal,Fassade = 5%</t>
  </si>
  <si>
    <t>gtotal,Fassade = 10%</t>
  </si>
  <si>
    <t>Gebäudezustand</t>
  </si>
  <si>
    <t>Bestand</t>
  </si>
  <si>
    <t>Saniert</t>
  </si>
  <si>
    <t>Neubau/Saniert</t>
  </si>
  <si>
    <t>U-Wert 1,5 W/(m².K)</t>
  </si>
  <si>
    <t>U-Wert 0,35 W/(m².K)</t>
  </si>
  <si>
    <t>U-Wert 1,0 W/(m².K)</t>
  </si>
  <si>
    <t>U-Wert 0,20 W/(m².K)</t>
  </si>
  <si>
    <t>spez. Kältebedarf</t>
  </si>
  <si>
    <t>in kWh/(m².a)</t>
  </si>
  <si>
    <t>jährl. spez.Kältebedarf</t>
  </si>
  <si>
    <t>spez. Kälteleistung</t>
  </si>
  <si>
    <t>in W/m²</t>
  </si>
  <si>
    <t>max. Kälteleistung</t>
  </si>
  <si>
    <t>Wohnen (adaptives Komfortniveau)</t>
  </si>
  <si>
    <t>jährl. spez. Kältebedarf</t>
  </si>
  <si>
    <t>Büro (generelles Komfortniveau)</t>
  </si>
  <si>
    <t>gtotal,Fassade = 15%</t>
  </si>
  <si>
    <t>Neubau</t>
  </si>
  <si>
    <t>spezifischer Kältebedarf</t>
  </si>
  <si>
    <t>spezifische Kälteleistung</t>
  </si>
  <si>
    <t>Wohnen, generelles Komfortniveau</t>
  </si>
  <si>
    <t>Wohnen, adaptives Komfortniveau</t>
  </si>
  <si>
    <t>Büro, generelles Komfortniveau</t>
  </si>
  <si>
    <t>Legende Grafik</t>
  </si>
  <si>
    <t>gtot = 5%</t>
  </si>
  <si>
    <t>gtot = 10%</t>
  </si>
  <si>
    <t>gtot = 15%</t>
  </si>
  <si>
    <t>gtotal,Fassade 5%, U-Wert 1,50 W/(m².K)</t>
  </si>
  <si>
    <t>gtotal,Fassade 5%, U-Wert 1,00 W/(m².K)</t>
  </si>
  <si>
    <t>gtotal,Fassade 5%, U-Wert 0,35 W/(m².K)</t>
  </si>
  <si>
    <t>in Kd</t>
  </si>
  <si>
    <t>gtotal,Fassade 5%, U-Wert 0,20 W/(m².K)</t>
  </si>
  <si>
    <t>gtotal,Fassade 10%, U-Wert 1,50 W/(m².K)</t>
  </si>
  <si>
    <t>gtotal,Fassade 10%, U-Wert 1,00 W/(m².K)</t>
  </si>
  <si>
    <t>gtotal,Fassade 10%, U-Wert 0,35 W/(m².K)</t>
  </si>
  <si>
    <t>gtotal,Fassade 10%, U-Wert 0,20 W/(m².K)</t>
  </si>
  <si>
    <t>gtotal,Fassade 15%, U-Wert 1,50 W/(m².K)</t>
  </si>
  <si>
    <t>gtotal,Fassade 15%, U-Wert 1,00 W/(m².K)</t>
  </si>
  <si>
    <t>gtotal,Fassade 15%, U-Wert 0,35 W/(m².K)</t>
  </si>
  <si>
    <t>gtotal,Fassade 15%, U-Wert 0,20 W/(m².K)</t>
  </si>
  <si>
    <r>
      <t>in W/m²</t>
    </r>
    <r>
      <rPr>
        <vertAlign val="subscript"/>
        <sz val="11"/>
        <color theme="1"/>
        <rFont val="Calibri"/>
        <family val="2"/>
        <scheme val="minor"/>
      </rPr>
      <t>NF</t>
    </r>
  </si>
  <si>
    <t>in W/m²NF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</si>
</sst>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b/>
      <sz val="35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56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7">
    <xf numFmtId="0" fontId="0" fillId="0" borderId="0" xfId="0"/>
    <xf numFmtId="0" fontId="1" fillId="5" borderId="19" xfId="0" applyFont="1" applyFill="1" applyBorder="1" applyAlignment="1">
      <alignment horizontal="left"/>
    </xf>
    <xf numFmtId="0" fontId="6" fillId="5" borderId="8" xfId="0" applyFont="1" applyFill="1" applyBorder="1" applyAlignment="1">
      <alignment horizontal="left"/>
    </xf>
    <xf numFmtId="0" fontId="1" fillId="5" borderId="18" xfId="0" applyFont="1" applyFill="1" applyBorder="1" applyAlignment="1">
      <alignment horizontal="left"/>
    </xf>
    <xf numFmtId="0" fontId="1" fillId="5" borderId="9" xfId="0" applyFont="1" applyFill="1" applyBorder="1" applyAlignment="1">
      <alignment horizontal="left"/>
    </xf>
    <xf numFmtId="9" fontId="6" fillId="5" borderId="1" xfId="1" applyFont="1" applyFill="1" applyBorder="1" applyAlignment="1">
      <alignment horizontal="left"/>
    </xf>
    <xf numFmtId="9" fontId="6" fillId="5" borderId="5" xfId="1" applyFont="1" applyFill="1" applyBorder="1" applyAlignment="1">
      <alignment horizontal="left"/>
    </xf>
    <xf numFmtId="0" fontId="1" fillId="4" borderId="0" xfId="0" applyFont="1" applyFill="1" applyAlignment="1">
      <alignment horizontal="center"/>
    </xf>
    <xf numFmtId="0" fontId="0" fillId="4" borderId="0" xfId="0" applyFill="1"/>
    <xf numFmtId="0" fontId="0" fillId="4" borderId="1" xfId="0" applyFill="1" applyBorder="1"/>
    <xf numFmtId="164" fontId="5" fillId="4" borderId="0" xfId="0" applyNumberFormat="1" applyFont="1" applyFill="1" applyAlignment="1">
      <alignment horizontal="center" wrapText="1"/>
    </xf>
    <xf numFmtId="164" fontId="5" fillId="4" borderId="0" xfId="0" applyNumberFormat="1" applyFont="1" applyFill="1" applyAlignment="1">
      <alignment horizontal="center"/>
    </xf>
    <xf numFmtId="0" fontId="0" fillId="4" borderId="6" xfId="0" applyFill="1" applyBorder="1"/>
    <xf numFmtId="0" fontId="9" fillId="4" borderId="0" xfId="0" applyFont="1" applyFill="1"/>
    <xf numFmtId="9" fontId="0" fillId="4" borderId="0" xfId="1" applyFont="1" applyFill="1"/>
    <xf numFmtId="9" fontId="10" fillId="4" borderId="32" xfId="0" applyNumberFormat="1" applyFont="1" applyFill="1" applyBorder="1" applyAlignment="1">
      <alignment horizontal="center"/>
    </xf>
    <xf numFmtId="9" fontId="10" fillId="4" borderId="12" xfId="0" applyNumberFormat="1" applyFont="1" applyFill="1" applyBorder="1" applyAlignment="1">
      <alignment horizontal="center"/>
    </xf>
    <xf numFmtId="9" fontId="10" fillId="4" borderId="35" xfId="0" applyNumberFormat="1" applyFont="1" applyFill="1" applyBorder="1" applyAlignment="1">
      <alignment horizontal="center"/>
    </xf>
    <xf numFmtId="9" fontId="10" fillId="4" borderId="1" xfId="0" applyNumberFormat="1" applyFont="1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164" fontId="2" fillId="4" borderId="30" xfId="0" applyNumberFormat="1" applyFont="1" applyFill="1" applyBorder="1" applyAlignment="1">
      <alignment horizontal="center"/>
    </xf>
    <xf numFmtId="164" fontId="2" fillId="4" borderId="26" xfId="0" applyNumberFormat="1" applyFont="1" applyFill="1" applyBorder="1" applyAlignment="1">
      <alignment horizontal="center"/>
    </xf>
    <xf numFmtId="164" fontId="2" fillId="4" borderId="33" xfId="0" applyNumberFormat="1" applyFont="1" applyFill="1" applyBorder="1" applyAlignment="1">
      <alignment horizontal="center"/>
    </xf>
    <xf numFmtId="164" fontId="2" fillId="4" borderId="16" xfId="0" applyNumberFormat="1" applyFont="1" applyFill="1" applyBorder="1" applyAlignment="1">
      <alignment horizontal="center"/>
    </xf>
    <xf numFmtId="164" fontId="2" fillId="4" borderId="32" xfId="0" applyNumberFormat="1" applyFont="1" applyFill="1" applyBorder="1" applyAlignment="1">
      <alignment horizontal="center"/>
    </xf>
    <xf numFmtId="164" fontId="2" fillId="4" borderId="12" xfId="0" applyNumberFormat="1" applyFont="1" applyFill="1" applyBorder="1" applyAlignment="1">
      <alignment horizontal="center"/>
    </xf>
    <xf numFmtId="164" fontId="2" fillId="4" borderId="35" xfId="0" applyNumberFormat="1" applyFont="1" applyFill="1" applyBorder="1" applyAlignment="1">
      <alignment horizontal="center"/>
    </xf>
    <xf numFmtId="164" fontId="2" fillId="4" borderId="1" xfId="0" applyNumberFormat="1" applyFont="1" applyFill="1" applyBorder="1" applyAlignment="1">
      <alignment horizontal="center"/>
    </xf>
    <xf numFmtId="164" fontId="2" fillId="4" borderId="27" xfId="0" applyNumberFormat="1" applyFont="1" applyFill="1" applyBorder="1" applyAlignment="1">
      <alignment horizontal="center"/>
    </xf>
    <xf numFmtId="164" fontId="2" fillId="4" borderId="10" xfId="0" applyNumberFormat="1" applyFont="1" applyFill="1" applyBorder="1" applyAlignment="1">
      <alignment horizontal="center"/>
    </xf>
    <xf numFmtId="164" fontId="2" fillId="4" borderId="28" xfId="0" applyNumberFormat="1" applyFont="1" applyFill="1" applyBorder="1" applyAlignment="1">
      <alignment horizontal="center"/>
    </xf>
    <xf numFmtId="164" fontId="2" fillId="4" borderId="5" xfId="0" applyNumberFormat="1" applyFont="1" applyFill="1" applyBorder="1" applyAlignment="1">
      <alignment horizontal="center"/>
    </xf>
    <xf numFmtId="0" fontId="0" fillId="4" borderId="39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164" fontId="5" fillId="4" borderId="27" xfId="0" applyNumberFormat="1" applyFont="1" applyFill="1" applyBorder="1" applyAlignment="1">
      <alignment horizontal="center" wrapText="1"/>
    </xf>
    <xf numFmtId="164" fontId="5" fillId="4" borderId="10" xfId="0" applyNumberFormat="1" applyFont="1" applyFill="1" applyBorder="1" applyAlignment="1">
      <alignment horizontal="center" wrapText="1"/>
    </xf>
    <xf numFmtId="164" fontId="5" fillId="4" borderId="28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12" fillId="4" borderId="0" xfId="0" applyFont="1" applyFill="1" applyAlignment="1">
      <alignment vertical="center"/>
    </xf>
    <xf numFmtId="0" fontId="0" fillId="4" borderId="47" xfId="0" applyFill="1" applyBorder="1" applyAlignment="1">
      <alignment horizontal="center"/>
    </xf>
    <xf numFmtId="164" fontId="12" fillId="4" borderId="31" xfId="0" applyNumberFormat="1" applyFont="1" applyFill="1" applyBorder="1" applyAlignment="1">
      <alignment horizontal="center" vertical="center"/>
    </xf>
    <xf numFmtId="164" fontId="12" fillId="4" borderId="34" xfId="0" applyNumberFormat="1" applyFont="1" applyFill="1" applyBorder="1" applyAlignment="1">
      <alignment horizontal="center" vertical="center"/>
    </xf>
    <xf numFmtId="164" fontId="12" fillId="4" borderId="38" xfId="0" applyNumberFormat="1" applyFont="1" applyFill="1" applyBorder="1" applyAlignment="1">
      <alignment horizontal="center" vertical="center"/>
    </xf>
    <xf numFmtId="164" fontId="12" fillId="4" borderId="22" xfId="0" applyNumberFormat="1" applyFont="1" applyFill="1" applyBorder="1" applyAlignment="1">
      <alignment horizontal="center" vertical="center"/>
    </xf>
    <xf numFmtId="164" fontId="12" fillId="4" borderId="31" xfId="0" applyNumberFormat="1" applyFont="1" applyFill="1" applyBorder="1" applyAlignment="1">
      <alignment horizontal="center"/>
    </xf>
    <xf numFmtId="164" fontId="12" fillId="4" borderId="34" xfId="0" applyNumberFormat="1" applyFont="1" applyFill="1" applyBorder="1" applyAlignment="1">
      <alignment horizontal="center"/>
    </xf>
    <xf numFmtId="164" fontId="12" fillId="4" borderId="38" xfId="0" applyNumberFormat="1" applyFont="1" applyFill="1" applyBorder="1" applyAlignment="1">
      <alignment horizontal="center"/>
    </xf>
    <xf numFmtId="164" fontId="12" fillId="4" borderId="41" xfId="0" applyNumberFormat="1" applyFont="1" applyFill="1" applyBorder="1" applyAlignment="1">
      <alignment horizontal="center" vertical="center"/>
    </xf>
    <xf numFmtId="164" fontId="12" fillId="4" borderId="42" xfId="0" applyNumberFormat="1" applyFont="1" applyFill="1" applyBorder="1" applyAlignment="1">
      <alignment horizontal="center" vertical="center"/>
    </xf>
    <xf numFmtId="164" fontId="12" fillId="4" borderId="43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164" fontId="12" fillId="4" borderId="41" xfId="0" applyNumberFormat="1" applyFont="1" applyFill="1" applyBorder="1" applyAlignment="1">
      <alignment horizontal="center"/>
    </xf>
    <xf numFmtId="164" fontId="12" fillId="4" borderId="42" xfId="0" applyNumberFormat="1" applyFont="1" applyFill="1" applyBorder="1" applyAlignment="1">
      <alignment horizontal="center"/>
    </xf>
    <xf numFmtId="164" fontId="12" fillId="4" borderId="43" xfId="0" applyNumberFormat="1" applyFont="1" applyFill="1" applyBorder="1" applyAlignment="1">
      <alignment horizontal="center"/>
    </xf>
    <xf numFmtId="164" fontId="12" fillId="4" borderId="44" xfId="0" applyNumberFormat="1" applyFont="1" applyFill="1" applyBorder="1" applyAlignment="1">
      <alignment horizontal="center" vertical="center"/>
    </xf>
    <xf numFmtId="164" fontId="12" fillId="4" borderId="45" xfId="0" applyNumberFormat="1" applyFont="1" applyFill="1" applyBorder="1" applyAlignment="1">
      <alignment horizontal="center" vertical="center"/>
    </xf>
    <xf numFmtId="164" fontId="12" fillId="4" borderId="46" xfId="0" applyNumberFormat="1" applyFont="1" applyFill="1" applyBorder="1" applyAlignment="1">
      <alignment horizontal="center" vertical="center"/>
    </xf>
    <xf numFmtId="164" fontId="12" fillId="4" borderId="44" xfId="0" applyNumberFormat="1" applyFont="1" applyFill="1" applyBorder="1" applyAlignment="1">
      <alignment horizontal="center"/>
    </xf>
    <xf numFmtId="164" fontId="12" fillId="4" borderId="45" xfId="0" applyNumberFormat="1" applyFont="1" applyFill="1" applyBorder="1" applyAlignment="1">
      <alignment horizontal="center"/>
    </xf>
    <xf numFmtId="164" fontId="12" fillId="4" borderId="46" xfId="0" applyNumberFormat="1" applyFont="1" applyFill="1" applyBorder="1" applyAlignment="1">
      <alignment horizontal="center"/>
    </xf>
    <xf numFmtId="164" fontId="12" fillId="4" borderId="23" xfId="0" applyNumberFormat="1" applyFont="1" applyFill="1" applyBorder="1" applyAlignment="1">
      <alignment horizontal="center" vertical="center"/>
    </xf>
    <xf numFmtId="164" fontId="0" fillId="4" borderId="0" xfId="0" applyNumberFormat="1" applyFill="1"/>
    <xf numFmtId="0" fontId="14" fillId="4" borderId="0" xfId="0" applyFont="1" applyFill="1"/>
    <xf numFmtId="0" fontId="0" fillId="4" borderId="23" xfId="0" applyFill="1" applyBorder="1" applyAlignment="1">
      <alignment horizontal="center"/>
    </xf>
    <xf numFmtId="0" fontId="1" fillId="2" borderId="19" xfId="0" applyFont="1" applyFill="1" applyBorder="1" applyAlignment="1">
      <alignment horizontal="left"/>
    </xf>
    <xf numFmtId="0" fontId="1" fillId="2" borderId="18" xfId="0" applyFont="1" applyFill="1" applyBorder="1" applyAlignment="1">
      <alignment horizontal="left"/>
    </xf>
    <xf numFmtId="0" fontId="0" fillId="2" borderId="21" xfId="0" applyFill="1" applyBorder="1" applyAlignment="1">
      <alignment horizontal="left"/>
    </xf>
    <xf numFmtId="0" fontId="0" fillId="3" borderId="24" xfId="0" applyFill="1" applyBorder="1" applyAlignment="1">
      <alignment horizontal="left"/>
    </xf>
    <xf numFmtId="0" fontId="0" fillId="3" borderId="25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1" fillId="3" borderId="25" xfId="0" applyFont="1" applyFill="1" applyBorder="1" applyAlignment="1">
      <alignment horizontal="left"/>
    </xf>
    <xf numFmtId="0" fontId="1" fillId="3" borderId="49" xfId="0" applyFont="1" applyFill="1" applyBorder="1" applyAlignment="1">
      <alignment horizontal="left"/>
    </xf>
    <xf numFmtId="0" fontId="0" fillId="2" borderId="50" xfId="0" applyFill="1" applyBorder="1" applyAlignment="1">
      <alignment horizontal="left"/>
    </xf>
    <xf numFmtId="0" fontId="0" fillId="4" borderId="31" xfId="0" applyFill="1" applyBorder="1" applyAlignment="1">
      <alignment horizontal="center"/>
    </xf>
    <xf numFmtId="0" fontId="0" fillId="4" borderId="34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164" fontId="5" fillId="4" borderId="41" xfId="0" applyNumberFormat="1" applyFont="1" applyFill="1" applyBorder="1" applyAlignment="1">
      <alignment horizontal="center" wrapText="1"/>
    </xf>
    <xf numFmtId="164" fontId="5" fillId="4" borderId="42" xfId="0" applyNumberFormat="1" applyFont="1" applyFill="1" applyBorder="1" applyAlignment="1">
      <alignment horizontal="center"/>
    </xf>
    <xf numFmtId="164" fontId="5" fillId="4" borderId="43" xfId="0" applyNumberFormat="1" applyFont="1" applyFill="1" applyBorder="1" applyAlignment="1">
      <alignment horizontal="center"/>
    </xf>
    <xf numFmtId="164" fontId="5" fillId="4" borderId="41" xfId="0" applyNumberFormat="1" applyFont="1" applyFill="1" applyBorder="1" applyAlignment="1">
      <alignment horizontal="center"/>
    </xf>
    <xf numFmtId="164" fontId="5" fillId="4" borderId="51" xfId="0" applyNumberFormat="1" applyFont="1" applyFill="1" applyBorder="1" applyAlignment="1">
      <alignment horizontal="center" wrapText="1"/>
    </xf>
    <xf numFmtId="164" fontId="5" fillId="4" borderId="52" xfId="0" applyNumberFormat="1" applyFont="1" applyFill="1" applyBorder="1" applyAlignment="1">
      <alignment horizontal="center"/>
    </xf>
    <xf numFmtId="164" fontId="5" fillId="4" borderId="51" xfId="0" applyNumberFormat="1" applyFont="1" applyFill="1" applyBorder="1" applyAlignment="1">
      <alignment horizont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horizontal="center"/>
    </xf>
    <xf numFmtId="0" fontId="1" fillId="5" borderId="18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0" fontId="3" fillId="4" borderId="0" xfId="0" applyFont="1" applyFill="1" applyAlignment="1">
      <alignment horizontal="left"/>
    </xf>
    <xf numFmtId="0" fontId="0" fillId="4" borderId="13" xfId="0" applyFill="1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left" vertical="center"/>
    </xf>
    <xf numFmtId="0" fontId="1" fillId="2" borderId="25" xfId="0" applyFont="1" applyFill="1" applyBorder="1" applyAlignment="1">
      <alignment horizontal="left" vertical="center"/>
    </xf>
    <xf numFmtId="0" fontId="0" fillId="0" borderId="0" xfId="0" applyAlignment="1">
      <alignment horizontal="left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53" xfId="0" applyFill="1" applyBorder="1" applyAlignment="1">
      <alignment horizontal="center"/>
    </xf>
    <xf numFmtId="0" fontId="0" fillId="4" borderId="54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55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42" xfId="0" applyFill="1" applyBorder="1" applyAlignment="1">
      <alignment horizontal="center"/>
    </xf>
    <xf numFmtId="0" fontId="14" fillId="4" borderId="14" xfId="0" applyFont="1" applyFill="1" applyBorder="1" applyAlignment="1">
      <alignment horizontal="left"/>
    </xf>
    <xf numFmtId="0" fontId="14" fillId="4" borderId="0" xfId="0" applyFont="1" applyFill="1" applyAlignment="1">
      <alignment horizontal="left"/>
    </xf>
    <xf numFmtId="0" fontId="0" fillId="4" borderId="1" xfId="0" applyFill="1" applyBorder="1" applyAlignment="1">
      <alignment horizontal="left" wrapText="1"/>
    </xf>
    <xf numFmtId="0" fontId="3" fillId="4" borderId="6" xfId="0" applyFont="1" applyFill="1" applyBorder="1" applyAlignment="1">
      <alignment horizontal="center"/>
    </xf>
    <xf numFmtId="0" fontId="0" fillId="4" borderId="48" xfId="0" applyFill="1" applyBorder="1" applyAlignment="1">
      <alignment horizontal="center"/>
    </xf>
    <xf numFmtId="0" fontId="0" fillId="4" borderId="23" xfId="0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3745777777777776E-2"/>
          <c:y val="7.6927900966410404E-2"/>
          <c:w val="0.91108"/>
          <c:h val="0.714273232432520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Kurvendiagramme'!$B$8:$B$708</c:f>
              <c:numCache>
                <c:formatCode>0.0</c:formatCode>
                <c:ptCount val="701"/>
                <c:pt idx="0">
                  <c:v>-4.4843000000000002</c:v>
                </c:pt>
                <c:pt idx="1">
                  <c:v>-4.4546999999999999</c:v>
                </c:pt>
                <c:pt idx="2">
                  <c:v>-4.4251000000000005</c:v>
                </c:pt>
                <c:pt idx="3">
                  <c:v>-4.3955000000000002</c:v>
                </c:pt>
                <c:pt idx="4">
                  <c:v>-4.3658999999999999</c:v>
                </c:pt>
                <c:pt idx="5">
                  <c:v>-4.3363000000000005</c:v>
                </c:pt>
                <c:pt idx="6">
                  <c:v>-4.3067000000000002</c:v>
                </c:pt>
                <c:pt idx="7">
                  <c:v>-4.2770999999999999</c:v>
                </c:pt>
                <c:pt idx="8">
                  <c:v>-4.2475000000000005</c:v>
                </c:pt>
                <c:pt idx="9">
                  <c:v>-4.2179000000000002</c:v>
                </c:pt>
                <c:pt idx="10">
                  <c:v>-4.1882999999999999</c:v>
                </c:pt>
                <c:pt idx="11">
                  <c:v>-4.1587000000000005</c:v>
                </c:pt>
                <c:pt idx="12">
                  <c:v>-4.1291000000000002</c:v>
                </c:pt>
                <c:pt idx="13">
                  <c:v>-4.0994999999999999</c:v>
                </c:pt>
                <c:pt idx="14">
                  <c:v>-4.0699000000000005</c:v>
                </c:pt>
                <c:pt idx="15">
                  <c:v>-4.0403000000000002</c:v>
                </c:pt>
                <c:pt idx="16">
                  <c:v>-4.0106999999999999</c:v>
                </c:pt>
                <c:pt idx="17">
                  <c:v>-3.9811000000000001</c:v>
                </c:pt>
                <c:pt idx="18">
                  <c:v>-3.9515000000000002</c:v>
                </c:pt>
                <c:pt idx="19">
                  <c:v>-3.9218999999999999</c:v>
                </c:pt>
                <c:pt idx="20">
                  <c:v>-3.8923000000000001</c:v>
                </c:pt>
                <c:pt idx="21">
                  <c:v>-3.8627000000000002</c:v>
                </c:pt>
                <c:pt idx="22">
                  <c:v>-3.8331</c:v>
                </c:pt>
                <c:pt idx="23">
                  <c:v>-3.8035000000000001</c:v>
                </c:pt>
                <c:pt idx="24">
                  <c:v>-3.7739000000000003</c:v>
                </c:pt>
                <c:pt idx="25">
                  <c:v>-3.7443</c:v>
                </c:pt>
                <c:pt idx="26">
                  <c:v>-3.7147000000000001</c:v>
                </c:pt>
                <c:pt idx="27">
                  <c:v>-3.6851000000000003</c:v>
                </c:pt>
                <c:pt idx="28">
                  <c:v>-3.6555</c:v>
                </c:pt>
                <c:pt idx="29">
                  <c:v>-3.6259000000000001</c:v>
                </c:pt>
                <c:pt idx="30">
                  <c:v>-3.5963000000000003</c:v>
                </c:pt>
                <c:pt idx="31">
                  <c:v>-3.5667</c:v>
                </c:pt>
                <c:pt idx="32">
                  <c:v>-3.5371000000000001</c:v>
                </c:pt>
                <c:pt idx="33">
                  <c:v>-3.5075000000000003</c:v>
                </c:pt>
                <c:pt idx="34">
                  <c:v>-3.4779</c:v>
                </c:pt>
                <c:pt idx="35">
                  <c:v>-3.4483000000000001</c:v>
                </c:pt>
                <c:pt idx="36">
                  <c:v>-3.4187000000000003</c:v>
                </c:pt>
                <c:pt idx="37">
                  <c:v>-3.3891</c:v>
                </c:pt>
                <c:pt idx="38">
                  <c:v>-3.3595000000000002</c:v>
                </c:pt>
                <c:pt idx="39">
                  <c:v>-3.3299000000000003</c:v>
                </c:pt>
                <c:pt idx="40">
                  <c:v>-3.3003</c:v>
                </c:pt>
                <c:pt idx="41">
                  <c:v>-3.2707000000000002</c:v>
                </c:pt>
                <c:pt idx="42">
                  <c:v>-3.2411000000000003</c:v>
                </c:pt>
                <c:pt idx="43">
                  <c:v>-3.2115</c:v>
                </c:pt>
                <c:pt idx="44">
                  <c:v>-3.1819000000000002</c:v>
                </c:pt>
                <c:pt idx="45">
                  <c:v>-3.1523000000000003</c:v>
                </c:pt>
                <c:pt idx="46">
                  <c:v>-3.1227</c:v>
                </c:pt>
                <c:pt idx="47">
                  <c:v>-3.0931000000000002</c:v>
                </c:pt>
                <c:pt idx="48">
                  <c:v>-3.0635000000000003</c:v>
                </c:pt>
                <c:pt idx="49">
                  <c:v>-3.0339</c:v>
                </c:pt>
                <c:pt idx="50">
                  <c:v>-3.0043000000000002</c:v>
                </c:pt>
                <c:pt idx="51">
                  <c:v>-2.9747000000000003</c:v>
                </c:pt>
                <c:pt idx="52">
                  <c:v>-2.9451000000000001</c:v>
                </c:pt>
                <c:pt idx="53">
                  <c:v>-2.9155000000000002</c:v>
                </c:pt>
                <c:pt idx="54">
                  <c:v>-2.8859000000000004</c:v>
                </c:pt>
                <c:pt idx="55">
                  <c:v>-2.8563000000000001</c:v>
                </c:pt>
                <c:pt idx="56">
                  <c:v>-2.8267000000000002</c:v>
                </c:pt>
                <c:pt idx="57">
                  <c:v>-2.7971000000000004</c:v>
                </c:pt>
                <c:pt idx="58">
                  <c:v>-2.7675000000000001</c:v>
                </c:pt>
                <c:pt idx="59">
                  <c:v>-2.7378999999999998</c:v>
                </c:pt>
                <c:pt idx="60">
                  <c:v>-2.7083000000000004</c:v>
                </c:pt>
                <c:pt idx="61">
                  <c:v>-2.6787000000000001</c:v>
                </c:pt>
                <c:pt idx="62">
                  <c:v>-2.6490999999999998</c:v>
                </c:pt>
                <c:pt idx="63">
                  <c:v>-2.6195000000000004</c:v>
                </c:pt>
                <c:pt idx="64">
                  <c:v>-2.5899000000000001</c:v>
                </c:pt>
                <c:pt idx="65">
                  <c:v>-2.5602999999999998</c:v>
                </c:pt>
                <c:pt idx="66">
                  <c:v>-2.5307000000000004</c:v>
                </c:pt>
                <c:pt idx="67">
                  <c:v>-2.5011000000000001</c:v>
                </c:pt>
                <c:pt idx="68">
                  <c:v>-2.4715000000000003</c:v>
                </c:pt>
                <c:pt idx="69">
                  <c:v>-2.4419</c:v>
                </c:pt>
                <c:pt idx="70">
                  <c:v>-2.4123000000000001</c:v>
                </c:pt>
                <c:pt idx="71">
                  <c:v>-2.3827000000000003</c:v>
                </c:pt>
                <c:pt idx="72">
                  <c:v>-2.3531</c:v>
                </c:pt>
                <c:pt idx="73">
                  <c:v>-2.3235000000000001</c:v>
                </c:pt>
                <c:pt idx="74">
                  <c:v>-2.2939000000000003</c:v>
                </c:pt>
                <c:pt idx="75">
                  <c:v>-2.2643</c:v>
                </c:pt>
                <c:pt idx="76">
                  <c:v>-2.2347000000000001</c:v>
                </c:pt>
                <c:pt idx="77">
                  <c:v>-2.2051000000000003</c:v>
                </c:pt>
                <c:pt idx="78">
                  <c:v>-2.1755</c:v>
                </c:pt>
                <c:pt idx="79">
                  <c:v>-2.1459000000000001</c:v>
                </c:pt>
                <c:pt idx="80">
                  <c:v>-2.1162999999999998</c:v>
                </c:pt>
                <c:pt idx="81">
                  <c:v>-2.0867</c:v>
                </c:pt>
                <c:pt idx="82">
                  <c:v>-2.0571000000000002</c:v>
                </c:pt>
                <c:pt idx="83">
                  <c:v>-2.0274999999999999</c:v>
                </c:pt>
                <c:pt idx="84">
                  <c:v>-1.9979</c:v>
                </c:pt>
                <c:pt idx="85">
                  <c:v>-1.9683000000000002</c:v>
                </c:pt>
                <c:pt idx="86">
                  <c:v>-1.9386999999999999</c:v>
                </c:pt>
                <c:pt idx="87">
                  <c:v>-1.9091</c:v>
                </c:pt>
                <c:pt idx="88">
                  <c:v>-1.8795000000000002</c:v>
                </c:pt>
                <c:pt idx="89">
                  <c:v>-1.8498999999999999</c:v>
                </c:pt>
                <c:pt idx="90">
                  <c:v>-1.8203</c:v>
                </c:pt>
                <c:pt idx="91">
                  <c:v>-1.7907000000000002</c:v>
                </c:pt>
                <c:pt idx="92">
                  <c:v>-1.7610999999999999</c:v>
                </c:pt>
                <c:pt idx="93">
                  <c:v>-1.7315</c:v>
                </c:pt>
                <c:pt idx="94">
                  <c:v>-1.7019000000000002</c:v>
                </c:pt>
                <c:pt idx="95">
                  <c:v>-1.6722999999999999</c:v>
                </c:pt>
                <c:pt idx="96">
                  <c:v>-1.6427</c:v>
                </c:pt>
                <c:pt idx="97">
                  <c:v>-1.6131000000000002</c:v>
                </c:pt>
                <c:pt idx="98">
                  <c:v>-1.5834999999999999</c:v>
                </c:pt>
                <c:pt idx="99">
                  <c:v>-1.5539000000000001</c:v>
                </c:pt>
                <c:pt idx="100">
                  <c:v>-1.5243000000000002</c:v>
                </c:pt>
                <c:pt idx="101">
                  <c:v>-1.4946999999999999</c:v>
                </c:pt>
                <c:pt idx="102">
                  <c:v>-1.4651000000000001</c:v>
                </c:pt>
                <c:pt idx="103">
                  <c:v>-1.4355000000000002</c:v>
                </c:pt>
                <c:pt idx="104">
                  <c:v>-1.4058999999999999</c:v>
                </c:pt>
                <c:pt idx="105">
                  <c:v>-1.3763000000000001</c:v>
                </c:pt>
                <c:pt idx="106">
                  <c:v>-1.3467000000000002</c:v>
                </c:pt>
                <c:pt idx="107">
                  <c:v>-1.3170999999999999</c:v>
                </c:pt>
                <c:pt idx="108">
                  <c:v>-1.2875000000000001</c:v>
                </c:pt>
                <c:pt idx="109">
                  <c:v>-1.2579000000000002</c:v>
                </c:pt>
                <c:pt idx="110">
                  <c:v>-1.2282999999999999</c:v>
                </c:pt>
                <c:pt idx="111">
                  <c:v>-1.1987000000000001</c:v>
                </c:pt>
                <c:pt idx="112">
                  <c:v>-1.1691000000000003</c:v>
                </c:pt>
                <c:pt idx="113">
                  <c:v>-1.1395</c:v>
                </c:pt>
                <c:pt idx="114">
                  <c:v>-1.1099000000000001</c:v>
                </c:pt>
                <c:pt idx="115">
                  <c:v>-1.0802999999999998</c:v>
                </c:pt>
                <c:pt idx="116">
                  <c:v>-1.0507</c:v>
                </c:pt>
                <c:pt idx="117">
                  <c:v>-1.0211000000000001</c:v>
                </c:pt>
                <c:pt idx="118">
                  <c:v>-0.99149999999999983</c:v>
                </c:pt>
                <c:pt idx="119">
                  <c:v>-0.96189999999999998</c:v>
                </c:pt>
                <c:pt idx="120">
                  <c:v>-0.93230000000000013</c:v>
                </c:pt>
                <c:pt idx="121">
                  <c:v>-0.90269999999999984</c:v>
                </c:pt>
                <c:pt idx="122">
                  <c:v>-0.87309999999999999</c:v>
                </c:pt>
                <c:pt idx="123">
                  <c:v>-0.84350000000000014</c:v>
                </c:pt>
                <c:pt idx="124">
                  <c:v>-0.81389999999999985</c:v>
                </c:pt>
                <c:pt idx="125">
                  <c:v>-0.7843</c:v>
                </c:pt>
                <c:pt idx="126">
                  <c:v>-0.75470000000000015</c:v>
                </c:pt>
                <c:pt idx="127">
                  <c:v>-0.72509999999999986</c:v>
                </c:pt>
                <c:pt idx="128">
                  <c:v>-0.69550000000000001</c:v>
                </c:pt>
                <c:pt idx="129">
                  <c:v>-0.66590000000000016</c:v>
                </c:pt>
                <c:pt idx="130">
                  <c:v>-0.63629999999999987</c:v>
                </c:pt>
                <c:pt idx="131">
                  <c:v>-0.60670000000000002</c:v>
                </c:pt>
                <c:pt idx="132">
                  <c:v>-0.57710000000000017</c:v>
                </c:pt>
                <c:pt idx="133">
                  <c:v>-0.54749999999999988</c:v>
                </c:pt>
                <c:pt idx="134">
                  <c:v>-0.51790000000000003</c:v>
                </c:pt>
                <c:pt idx="135">
                  <c:v>-0.48830000000000018</c:v>
                </c:pt>
                <c:pt idx="136">
                  <c:v>-0.45870000000000033</c:v>
                </c:pt>
                <c:pt idx="137">
                  <c:v>-0.42910000000000004</c:v>
                </c:pt>
                <c:pt idx="138">
                  <c:v>-0.39949999999999974</c:v>
                </c:pt>
                <c:pt idx="139">
                  <c:v>-0.36990000000000034</c:v>
                </c:pt>
                <c:pt idx="140">
                  <c:v>-0.34030000000000005</c:v>
                </c:pt>
                <c:pt idx="141">
                  <c:v>-0.31069999999999975</c:v>
                </c:pt>
                <c:pt idx="142">
                  <c:v>-0.28110000000000035</c:v>
                </c:pt>
                <c:pt idx="143">
                  <c:v>-0.25150000000000006</c:v>
                </c:pt>
                <c:pt idx="144">
                  <c:v>-0.22189999999999976</c:v>
                </c:pt>
                <c:pt idx="145">
                  <c:v>-0.19230000000000036</c:v>
                </c:pt>
                <c:pt idx="146">
                  <c:v>-0.16270000000000007</c:v>
                </c:pt>
                <c:pt idx="147">
                  <c:v>-0.13309999999999977</c:v>
                </c:pt>
                <c:pt idx="148">
                  <c:v>-0.10350000000000037</c:v>
                </c:pt>
                <c:pt idx="149">
                  <c:v>-7.3900000000000077E-2</c:v>
                </c:pt>
                <c:pt idx="150">
                  <c:v>-4.4299999999999784E-2</c:v>
                </c:pt>
                <c:pt idx="151">
                  <c:v>-1.4700000000000379E-2</c:v>
                </c:pt>
                <c:pt idx="152">
                  <c:v>1.4899999999999913E-2</c:v>
                </c:pt>
                <c:pt idx="153">
                  <c:v>4.4500000000000206E-2</c:v>
                </c:pt>
                <c:pt idx="154">
                  <c:v>7.4099999999999611E-2</c:v>
                </c:pt>
                <c:pt idx="155">
                  <c:v>0.1036999999999999</c:v>
                </c:pt>
                <c:pt idx="156">
                  <c:v>0.1333000000000002</c:v>
                </c:pt>
                <c:pt idx="157">
                  <c:v>0.1628999999999996</c:v>
                </c:pt>
                <c:pt idx="158">
                  <c:v>0.19249999999999989</c:v>
                </c:pt>
                <c:pt idx="159">
                  <c:v>0.22210000000000019</c:v>
                </c:pt>
                <c:pt idx="160">
                  <c:v>0.25170000000000048</c:v>
                </c:pt>
                <c:pt idx="161">
                  <c:v>0.28129999999999988</c:v>
                </c:pt>
                <c:pt idx="162">
                  <c:v>0.31090000000000018</c:v>
                </c:pt>
                <c:pt idx="163">
                  <c:v>0.34050000000000047</c:v>
                </c:pt>
                <c:pt idx="164">
                  <c:v>0.37009999999999987</c:v>
                </c:pt>
                <c:pt idx="165">
                  <c:v>0.39970000000000017</c:v>
                </c:pt>
                <c:pt idx="166">
                  <c:v>0.42930000000000046</c:v>
                </c:pt>
                <c:pt idx="167">
                  <c:v>0.45889999999999986</c:v>
                </c:pt>
                <c:pt idx="168">
                  <c:v>0.48850000000000016</c:v>
                </c:pt>
                <c:pt idx="169">
                  <c:v>0.51810000000000045</c:v>
                </c:pt>
                <c:pt idx="170">
                  <c:v>0.54769999999999985</c:v>
                </c:pt>
                <c:pt idx="171">
                  <c:v>0.57730000000000015</c:v>
                </c:pt>
                <c:pt idx="172">
                  <c:v>0.60690000000000044</c:v>
                </c:pt>
                <c:pt idx="173">
                  <c:v>0.63649999999999984</c:v>
                </c:pt>
                <c:pt idx="174">
                  <c:v>0.66610000000000014</c:v>
                </c:pt>
                <c:pt idx="175">
                  <c:v>0.69570000000000043</c:v>
                </c:pt>
                <c:pt idx="176">
                  <c:v>0.72529999999999983</c:v>
                </c:pt>
                <c:pt idx="177">
                  <c:v>0.75490000000000013</c:v>
                </c:pt>
                <c:pt idx="178">
                  <c:v>0.78450000000000042</c:v>
                </c:pt>
                <c:pt idx="179">
                  <c:v>0.81409999999999982</c:v>
                </c:pt>
                <c:pt idx="180">
                  <c:v>0.84370000000000012</c:v>
                </c:pt>
                <c:pt idx="181">
                  <c:v>0.87330000000000041</c:v>
                </c:pt>
                <c:pt idx="182">
                  <c:v>0.90289999999999981</c:v>
                </c:pt>
                <c:pt idx="183">
                  <c:v>0.93250000000000011</c:v>
                </c:pt>
                <c:pt idx="184">
                  <c:v>0.9621000000000004</c:v>
                </c:pt>
                <c:pt idx="185">
                  <c:v>0.9916999999999998</c:v>
                </c:pt>
                <c:pt idx="186">
                  <c:v>1.0213000000000001</c:v>
                </c:pt>
                <c:pt idx="187">
                  <c:v>1.0509000000000004</c:v>
                </c:pt>
                <c:pt idx="188">
                  <c:v>1.0804999999999998</c:v>
                </c:pt>
                <c:pt idx="189">
                  <c:v>1.1101000000000001</c:v>
                </c:pt>
                <c:pt idx="190">
                  <c:v>1.1397000000000004</c:v>
                </c:pt>
                <c:pt idx="191">
                  <c:v>1.1692999999999998</c:v>
                </c:pt>
                <c:pt idx="192">
                  <c:v>1.1989000000000001</c:v>
                </c:pt>
                <c:pt idx="193">
                  <c:v>1.2285000000000004</c:v>
                </c:pt>
                <c:pt idx="194">
                  <c:v>1.2580999999999998</c:v>
                </c:pt>
                <c:pt idx="195">
                  <c:v>1.2877000000000001</c:v>
                </c:pt>
                <c:pt idx="196">
                  <c:v>1.3173000000000004</c:v>
                </c:pt>
                <c:pt idx="197">
                  <c:v>1.3468999999999998</c:v>
                </c:pt>
                <c:pt idx="198">
                  <c:v>1.3765000000000001</c:v>
                </c:pt>
                <c:pt idx="199">
                  <c:v>1.4061000000000003</c:v>
                </c:pt>
                <c:pt idx="200">
                  <c:v>1.4356999999999998</c:v>
                </c:pt>
                <c:pt idx="201">
                  <c:v>1.4653</c:v>
                </c:pt>
                <c:pt idx="202">
                  <c:v>1.4949000000000003</c:v>
                </c:pt>
                <c:pt idx="203">
                  <c:v>1.5244999999999997</c:v>
                </c:pt>
                <c:pt idx="204">
                  <c:v>1.5541</c:v>
                </c:pt>
                <c:pt idx="205">
                  <c:v>1.5837000000000003</c:v>
                </c:pt>
                <c:pt idx="206">
                  <c:v>1.6132999999999997</c:v>
                </c:pt>
                <c:pt idx="207">
                  <c:v>1.6429</c:v>
                </c:pt>
                <c:pt idx="208">
                  <c:v>1.6725000000000003</c:v>
                </c:pt>
                <c:pt idx="209">
                  <c:v>1.7020999999999997</c:v>
                </c:pt>
                <c:pt idx="210">
                  <c:v>1.7317</c:v>
                </c:pt>
                <c:pt idx="211">
                  <c:v>1.7613000000000003</c:v>
                </c:pt>
                <c:pt idx="212">
                  <c:v>1.7908999999999997</c:v>
                </c:pt>
                <c:pt idx="213">
                  <c:v>1.8205</c:v>
                </c:pt>
                <c:pt idx="214">
                  <c:v>1.8501000000000003</c:v>
                </c:pt>
                <c:pt idx="215">
                  <c:v>1.8796999999999997</c:v>
                </c:pt>
                <c:pt idx="216">
                  <c:v>1.9093</c:v>
                </c:pt>
                <c:pt idx="217">
                  <c:v>1.9389000000000003</c:v>
                </c:pt>
                <c:pt idx="218">
                  <c:v>1.9684999999999997</c:v>
                </c:pt>
                <c:pt idx="219">
                  <c:v>1.9981</c:v>
                </c:pt>
                <c:pt idx="220">
                  <c:v>2.0277000000000003</c:v>
                </c:pt>
                <c:pt idx="221">
                  <c:v>2.0572999999999997</c:v>
                </c:pt>
                <c:pt idx="222">
                  <c:v>2.0869</c:v>
                </c:pt>
                <c:pt idx="223">
                  <c:v>2.1165000000000003</c:v>
                </c:pt>
                <c:pt idx="224">
                  <c:v>2.1460999999999997</c:v>
                </c:pt>
                <c:pt idx="225">
                  <c:v>2.1757</c:v>
                </c:pt>
                <c:pt idx="226">
                  <c:v>2.2053000000000003</c:v>
                </c:pt>
                <c:pt idx="227">
                  <c:v>2.2349000000000006</c:v>
                </c:pt>
                <c:pt idx="228">
                  <c:v>2.2645</c:v>
                </c:pt>
                <c:pt idx="229">
                  <c:v>2.2941000000000003</c:v>
                </c:pt>
                <c:pt idx="230">
                  <c:v>2.3237000000000005</c:v>
                </c:pt>
                <c:pt idx="231">
                  <c:v>2.3532999999999999</c:v>
                </c:pt>
                <c:pt idx="232">
                  <c:v>2.3829000000000002</c:v>
                </c:pt>
                <c:pt idx="233">
                  <c:v>2.4125000000000005</c:v>
                </c:pt>
                <c:pt idx="234">
                  <c:v>2.4420999999999999</c:v>
                </c:pt>
                <c:pt idx="235">
                  <c:v>2.4717000000000002</c:v>
                </c:pt>
                <c:pt idx="236">
                  <c:v>2.5013000000000005</c:v>
                </c:pt>
                <c:pt idx="237">
                  <c:v>2.5308999999999999</c:v>
                </c:pt>
                <c:pt idx="238">
                  <c:v>2.5605000000000002</c:v>
                </c:pt>
                <c:pt idx="239">
                  <c:v>2.5901000000000005</c:v>
                </c:pt>
                <c:pt idx="240">
                  <c:v>2.6196999999999999</c:v>
                </c:pt>
                <c:pt idx="241">
                  <c:v>2.6493000000000002</c:v>
                </c:pt>
                <c:pt idx="242">
                  <c:v>2.6789000000000005</c:v>
                </c:pt>
                <c:pt idx="243">
                  <c:v>2.7084999999999999</c:v>
                </c:pt>
                <c:pt idx="244">
                  <c:v>2.7381000000000002</c:v>
                </c:pt>
                <c:pt idx="245">
                  <c:v>2.7677000000000005</c:v>
                </c:pt>
                <c:pt idx="246">
                  <c:v>2.7972999999999999</c:v>
                </c:pt>
                <c:pt idx="247">
                  <c:v>2.8269000000000002</c:v>
                </c:pt>
                <c:pt idx="248">
                  <c:v>2.8565000000000005</c:v>
                </c:pt>
                <c:pt idx="249">
                  <c:v>2.8860999999999999</c:v>
                </c:pt>
                <c:pt idx="250">
                  <c:v>2.9157000000000002</c:v>
                </c:pt>
                <c:pt idx="251">
                  <c:v>2.9453000000000005</c:v>
                </c:pt>
                <c:pt idx="252">
                  <c:v>2.9748999999999999</c:v>
                </c:pt>
                <c:pt idx="253">
                  <c:v>3.0045000000000002</c:v>
                </c:pt>
                <c:pt idx="254">
                  <c:v>3.0341000000000005</c:v>
                </c:pt>
                <c:pt idx="255">
                  <c:v>3.0636999999999999</c:v>
                </c:pt>
                <c:pt idx="256">
                  <c:v>3.0933000000000002</c:v>
                </c:pt>
                <c:pt idx="257">
                  <c:v>3.1229000000000005</c:v>
                </c:pt>
                <c:pt idx="258">
                  <c:v>3.1524999999999999</c:v>
                </c:pt>
                <c:pt idx="259">
                  <c:v>3.1821000000000002</c:v>
                </c:pt>
                <c:pt idx="260">
                  <c:v>3.2117000000000004</c:v>
                </c:pt>
                <c:pt idx="261">
                  <c:v>3.2412999999999998</c:v>
                </c:pt>
                <c:pt idx="262">
                  <c:v>3.2709000000000001</c:v>
                </c:pt>
                <c:pt idx="263">
                  <c:v>3.3005000000000004</c:v>
                </c:pt>
                <c:pt idx="264">
                  <c:v>3.3300999999999998</c:v>
                </c:pt>
                <c:pt idx="265">
                  <c:v>3.3597000000000001</c:v>
                </c:pt>
                <c:pt idx="266">
                  <c:v>3.3893000000000004</c:v>
                </c:pt>
                <c:pt idx="267">
                  <c:v>3.4188999999999998</c:v>
                </c:pt>
                <c:pt idx="268">
                  <c:v>3.4485000000000001</c:v>
                </c:pt>
                <c:pt idx="269">
                  <c:v>3.4781000000000004</c:v>
                </c:pt>
                <c:pt idx="270">
                  <c:v>3.5076999999999998</c:v>
                </c:pt>
                <c:pt idx="271">
                  <c:v>3.537300000000001</c:v>
                </c:pt>
                <c:pt idx="272">
                  <c:v>3.5668999999999995</c:v>
                </c:pt>
                <c:pt idx="273">
                  <c:v>3.5964999999999998</c:v>
                </c:pt>
                <c:pt idx="274">
                  <c:v>3.6261000000000001</c:v>
                </c:pt>
                <c:pt idx="275">
                  <c:v>3.6557000000000004</c:v>
                </c:pt>
                <c:pt idx="276">
                  <c:v>3.6853000000000007</c:v>
                </c:pt>
                <c:pt idx="277">
                  <c:v>3.714900000000001</c:v>
                </c:pt>
                <c:pt idx="278">
                  <c:v>3.7444999999999995</c:v>
                </c:pt>
                <c:pt idx="279">
                  <c:v>3.7740999999999998</c:v>
                </c:pt>
                <c:pt idx="280">
                  <c:v>3.8037000000000001</c:v>
                </c:pt>
                <c:pt idx="281">
                  <c:v>3.8333000000000004</c:v>
                </c:pt>
                <c:pt idx="282">
                  <c:v>3.8629000000000007</c:v>
                </c:pt>
                <c:pt idx="283">
                  <c:v>3.892500000000001</c:v>
                </c:pt>
                <c:pt idx="284">
                  <c:v>3.9220999999999995</c:v>
                </c:pt>
                <c:pt idx="285">
                  <c:v>3.9516999999999998</c:v>
                </c:pt>
                <c:pt idx="286">
                  <c:v>3.9813000000000001</c:v>
                </c:pt>
                <c:pt idx="287">
                  <c:v>4.0109000000000004</c:v>
                </c:pt>
                <c:pt idx="288">
                  <c:v>4.0405000000000006</c:v>
                </c:pt>
                <c:pt idx="289">
                  <c:v>4.0701000000000009</c:v>
                </c:pt>
                <c:pt idx="290">
                  <c:v>4.0996999999999995</c:v>
                </c:pt>
                <c:pt idx="291">
                  <c:v>4.1292999999999997</c:v>
                </c:pt>
                <c:pt idx="292">
                  <c:v>4.1589</c:v>
                </c:pt>
                <c:pt idx="293">
                  <c:v>4.1885000000000003</c:v>
                </c:pt>
                <c:pt idx="294">
                  <c:v>4.2181000000000006</c:v>
                </c:pt>
                <c:pt idx="295">
                  <c:v>4.2477000000000009</c:v>
                </c:pt>
                <c:pt idx="296">
                  <c:v>4.2772999999999994</c:v>
                </c:pt>
                <c:pt idx="297">
                  <c:v>4.3068999999999997</c:v>
                </c:pt>
                <c:pt idx="298">
                  <c:v>4.3365</c:v>
                </c:pt>
                <c:pt idx="299">
                  <c:v>4.3661000000000003</c:v>
                </c:pt>
                <c:pt idx="300">
                  <c:v>4.3957000000000006</c:v>
                </c:pt>
                <c:pt idx="301">
                  <c:v>4.4253000000000009</c:v>
                </c:pt>
                <c:pt idx="302">
                  <c:v>4.4548999999999994</c:v>
                </c:pt>
                <c:pt idx="303">
                  <c:v>4.4844999999999997</c:v>
                </c:pt>
                <c:pt idx="304">
                  <c:v>4.5141</c:v>
                </c:pt>
                <c:pt idx="305">
                  <c:v>4.5437000000000003</c:v>
                </c:pt>
                <c:pt idx="306">
                  <c:v>4.5733000000000006</c:v>
                </c:pt>
                <c:pt idx="307">
                  <c:v>4.6029000000000009</c:v>
                </c:pt>
                <c:pt idx="308">
                  <c:v>4.6324999999999994</c:v>
                </c:pt>
                <c:pt idx="309">
                  <c:v>4.6620999999999997</c:v>
                </c:pt>
                <c:pt idx="310">
                  <c:v>4.6917</c:v>
                </c:pt>
                <c:pt idx="311">
                  <c:v>4.7213000000000003</c:v>
                </c:pt>
                <c:pt idx="312">
                  <c:v>4.7509000000000006</c:v>
                </c:pt>
                <c:pt idx="313">
                  <c:v>4.7805000000000009</c:v>
                </c:pt>
                <c:pt idx="314">
                  <c:v>4.8100999999999994</c:v>
                </c:pt>
                <c:pt idx="315">
                  <c:v>4.8396999999999997</c:v>
                </c:pt>
                <c:pt idx="316">
                  <c:v>4.8693</c:v>
                </c:pt>
                <c:pt idx="317">
                  <c:v>4.8989000000000003</c:v>
                </c:pt>
                <c:pt idx="318">
                  <c:v>4.9285000000000005</c:v>
                </c:pt>
                <c:pt idx="319">
                  <c:v>4.9581000000000008</c:v>
                </c:pt>
                <c:pt idx="320">
                  <c:v>4.9877000000000011</c:v>
                </c:pt>
                <c:pt idx="321">
                  <c:v>5.0172999999999996</c:v>
                </c:pt>
                <c:pt idx="322">
                  <c:v>5.0468999999999999</c:v>
                </c:pt>
                <c:pt idx="323">
                  <c:v>5.0765000000000002</c:v>
                </c:pt>
                <c:pt idx="324">
                  <c:v>5.1061000000000005</c:v>
                </c:pt>
                <c:pt idx="325">
                  <c:v>5.1357000000000008</c:v>
                </c:pt>
                <c:pt idx="326">
                  <c:v>5.1653000000000011</c:v>
                </c:pt>
                <c:pt idx="327">
                  <c:v>5.1948999999999996</c:v>
                </c:pt>
                <c:pt idx="328">
                  <c:v>5.2244999999999999</c:v>
                </c:pt>
                <c:pt idx="329">
                  <c:v>5.2541000000000002</c:v>
                </c:pt>
                <c:pt idx="330">
                  <c:v>5.2837000000000005</c:v>
                </c:pt>
                <c:pt idx="331">
                  <c:v>5.3133000000000008</c:v>
                </c:pt>
                <c:pt idx="332">
                  <c:v>5.3429000000000011</c:v>
                </c:pt>
                <c:pt idx="333">
                  <c:v>5.3724999999999996</c:v>
                </c:pt>
                <c:pt idx="334">
                  <c:v>5.4020999999999999</c:v>
                </c:pt>
                <c:pt idx="335">
                  <c:v>5.4317000000000002</c:v>
                </c:pt>
                <c:pt idx="336">
                  <c:v>5.4613000000000005</c:v>
                </c:pt>
                <c:pt idx="337">
                  <c:v>5.4909000000000008</c:v>
                </c:pt>
                <c:pt idx="338">
                  <c:v>5.5205000000000011</c:v>
                </c:pt>
                <c:pt idx="339">
                  <c:v>5.5500999999999996</c:v>
                </c:pt>
                <c:pt idx="340">
                  <c:v>5.5796999999999999</c:v>
                </c:pt>
                <c:pt idx="341">
                  <c:v>5.6093000000000002</c:v>
                </c:pt>
                <c:pt idx="342">
                  <c:v>5.6389000000000005</c:v>
                </c:pt>
                <c:pt idx="343">
                  <c:v>5.6685000000000008</c:v>
                </c:pt>
                <c:pt idx="344">
                  <c:v>5.6981000000000011</c:v>
                </c:pt>
                <c:pt idx="345">
                  <c:v>5.7276999999999996</c:v>
                </c:pt>
                <c:pt idx="346">
                  <c:v>5.7572999999999999</c:v>
                </c:pt>
                <c:pt idx="347">
                  <c:v>5.7869000000000002</c:v>
                </c:pt>
                <c:pt idx="348">
                  <c:v>5.8165000000000004</c:v>
                </c:pt>
                <c:pt idx="349">
                  <c:v>5.8461000000000007</c:v>
                </c:pt>
                <c:pt idx="350">
                  <c:v>5.875700000000001</c:v>
                </c:pt>
                <c:pt idx="351">
                  <c:v>5.9052999999999995</c:v>
                </c:pt>
                <c:pt idx="352">
                  <c:v>5.9348999999999998</c:v>
                </c:pt>
                <c:pt idx="353">
                  <c:v>5.9645000000000001</c:v>
                </c:pt>
                <c:pt idx="354">
                  <c:v>5.9941000000000004</c:v>
                </c:pt>
                <c:pt idx="355">
                  <c:v>6.0237000000000007</c:v>
                </c:pt>
                <c:pt idx="356">
                  <c:v>6.053300000000001</c:v>
                </c:pt>
                <c:pt idx="357">
                  <c:v>6.0828999999999995</c:v>
                </c:pt>
                <c:pt idx="358">
                  <c:v>6.1124999999999998</c:v>
                </c:pt>
                <c:pt idx="359">
                  <c:v>6.1421000000000001</c:v>
                </c:pt>
                <c:pt idx="360">
                  <c:v>6.1717000000000004</c:v>
                </c:pt>
                <c:pt idx="361">
                  <c:v>6.2013000000000007</c:v>
                </c:pt>
                <c:pt idx="362">
                  <c:v>6.230900000000001</c:v>
                </c:pt>
                <c:pt idx="363">
                  <c:v>6.2604999999999995</c:v>
                </c:pt>
                <c:pt idx="364">
                  <c:v>6.2900999999999998</c:v>
                </c:pt>
                <c:pt idx="365">
                  <c:v>6.3197000000000001</c:v>
                </c:pt>
                <c:pt idx="366">
                  <c:v>6.3493000000000004</c:v>
                </c:pt>
                <c:pt idx="367">
                  <c:v>6.3789000000000007</c:v>
                </c:pt>
                <c:pt idx="368">
                  <c:v>6.408500000000001</c:v>
                </c:pt>
                <c:pt idx="369">
                  <c:v>6.4380999999999995</c:v>
                </c:pt>
                <c:pt idx="370">
                  <c:v>6.4676999999999998</c:v>
                </c:pt>
                <c:pt idx="371">
                  <c:v>6.4973000000000001</c:v>
                </c:pt>
                <c:pt idx="372">
                  <c:v>6.5269000000000004</c:v>
                </c:pt>
                <c:pt idx="373">
                  <c:v>6.5565000000000007</c:v>
                </c:pt>
                <c:pt idx="374">
                  <c:v>6.586100000000001</c:v>
                </c:pt>
                <c:pt idx="375">
                  <c:v>6.6156999999999995</c:v>
                </c:pt>
                <c:pt idx="376">
                  <c:v>6.6452999999999998</c:v>
                </c:pt>
                <c:pt idx="377">
                  <c:v>6.6749000000000001</c:v>
                </c:pt>
                <c:pt idx="378">
                  <c:v>6.7045000000000003</c:v>
                </c:pt>
                <c:pt idx="379">
                  <c:v>6.7341000000000006</c:v>
                </c:pt>
                <c:pt idx="380">
                  <c:v>6.7637000000000009</c:v>
                </c:pt>
                <c:pt idx="381">
                  <c:v>6.7932999999999995</c:v>
                </c:pt>
                <c:pt idx="382">
                  <c:v>6.8228999999999997</c:v>
                </c:pt>
                <c:pt idx="383">
                  <c:v>6.8525</c:v>
                </c:pt>
                <c:pt idx="384">
                  <c:v>6.8821000000000003</c:v>
                </c:pt>
                <c:pt idx="385">
                  <c:v>6.9117000000000006</c:v>
                </c:pt>
                <c:pt idx="386">
                  <c:v>6.9413000000000009</c:v>
                </c:pt>
                <c:pt idx="387">
                  <c:v>6.9709000000000012</c:v>
                </c:pt>
                <c:pt idx="388">
                  <c:v>7.0004999999999997</c:v>
                </c:pt>
                <c:pt idx="389">
                  <c:v>7.0301</c:v>
                </c:pt>
                <c:pt idx="390">
                  <c:v>7.0597000000000003</c:v>
                </c:pt>
                <c:pt idx="391">
                  <c:v>7.0893000000000006</c:v>
                </c:pt>
                <c:pt idx="392">
                  <c:v>7.1189000000000009</c:v>
                </c:pt>
                <c:pt idx="393">
                  <c:v>7.1485000000000012</c:v>
                </c:pt>
                <c:pt idx="394">
                  <c:v>7.1780999999999997</c:v>
                </c:pt>
                <c:pt idx="395">
                  <c:v>7.2077</c:v>
                </c:pt>
                <c:pt idx="396">
                  <c:v>7.2373000000000003</c:v>
                </c:pt>
                <c:pt idx="397">
                  <c:v>7.2669000000000006</c:v>
                </c:pt>
                <c:pt idx="398">
                  <c:v>7.2965000000000009</c:v>
                </c:pt>
                <c:pt idx="399">
                  <c:v>7.3261000000000012</c:v>
                </c:pt>
                <c:pt idx="400">
                  <c:v>7.3556999999999997</c:v>
                </c:pt>
                <c:pt idx="401">
                  <c:v>7.3853</c:v>
                </c:pt>
                <c:pt idx="402">
                  <c:v>7.4149000000000003</c:v>
                </c:pt>
                <c:pt idx="403">
                  <c:v>7.4445000000000006</c:v>
                </c:pt>
                <c:pt idx="404">
                  <c:v>7.4741000000000009</c:v>
                </c:pt>
                <c:pt idx="405">
                  <c:v>7.5037000000000011</c:v>
                </c:pt>
                <c:pt idx="406">
                  <c:v>7.5332999999999997</c:v>
                </c:pt>
                <c:pt idx="407">
                  <c:v>7.5629</c:v>
                </c:pt>
                <c:pt idx="408">
                  <c:v>7.5925000000000002</c:v>
                </c:pt>
                <c:pt idx="409">
                  <c:v>7.6221000000000005</c:v>
                </c:pt>
                <c:pt idx="410">
                  <c:v>7.6517000000000008</c:v>
                </c:pt>
                <c:pt idx="411">
                  <c:v>7.6813000000000011</c:v>
                </c:pt>
                <c:pt idx="412">
                  <c:v>7.7108999999999996</c:v>
                </c:pt>
                <c:pt idx="413">
                  <c:v>7.7404999999999999</c:v>
                </c:pt>
                <c:pt idx="414">
                  <c:v>7.7701000000000002</c:v>
                </c:pt>
                <c:pt idx="415">
                  <c:v>7.7997000000000005</c:v>
                </c:pt>
                <c:pt idx="416">
                  <c:v>7.8293000000000008</c:v>
                </c:pt>
                <c:pt idx="417">
                  <c:v>7.8589000000000011</c:v>
                </c:pt>
                <c:pt idx="418">
                  <c:v>7.8884999999999996</c:v>
                </c:pt>
                <c:pt idx="419">
                  <c:v>7.9180999999999999</c:v>
                </c:pt>
                <c:pt idx="420">
                  <c:v>7.9477000000000002</c:v>
                </c:pt>
                <c:pt idx="421">
                  <c:v>7.9773000000000005</c:v>
                </c:pt>
                <c:pt idx="422">
                  <c:v>8.0069000000000017</c:v>
                </c:pt>
                <c:pt idx="423">
                  <c:v>8.0365000000000002</c:v>
                </c:pt>
                <c:pt idx="424">
                  <c:v>8.0660999999999987</c:v>
                </c:pt>
                <c:pt idx="425">
                  <c:v>8.0957000000000008</c:v>
                </c:pt>
                <c:pt idx="426">
                  <c:v>8.1252999999999993</c:v>
                </c:pt>
                <c:pt idx="427">
                  <c:v>8.1549000000000014</c:v>
                </c:pt>
                <c:pt idx="428">
                  <c:v>8.1844999999999999</c:v>
                </c:pt>
                <c:pt idx="429">
                  <c:v>8.214100000000002</c:v>
                </c:pt>
                <c:pt idx="430">
                  <c:v>8.2437000000000005</c:v>
                </c:pt>
                <c:pt idx="431">
                  <c:v>8.273299999999999</c:v>
                </c:pt>
                <c:pt idx="432">
                  <c:v>8.3029000000000011</c:v>
                </c:pt>
                <c:pt idx="433">
                  <c:v>8.3324999999999996</c:v>
                </c:pt>
                <c:pt idx="434">
                  <c:v>8.3621000000000016</c:v>
                </c:pt>
                <c:pt idx="435">
                  <c:v>8.3917000000000002</c:v>
                </c:pt>
                <c:pt idx="436">
                  <c:v>8.4212999999999987</c:v>
                </c:pt>
                <c:pt idx="437">
                  <c:v>8.4509000000000007</c:v>
                </c:pt>
                <c:pt idx="438">
                  <c:v>8.4804999999999993</c:v>
                </c:pt>
                <c:pt idx="439">
                  <c:v>8.5101000000000013</c:v>
                </c:pt>
                <c:pt idx="440">
                  <c:v>8.5396999999999998</c:v>
                </c:pt>
                <c:pt idx="441">
                  <c:v>8.5693000000000019</c:v>
                </c:pt>
                <c:pt idx="442">
                  <c:v>8.5989000000000004</c:v>
                </c:pt>
                <c:pt idx="443">
                  <c:v>8.6284999999999989</c:v>
                </c:pt>
                <c:pt idx="444">
                  <c:v>8.658100000000001</c:v>
                </c:pt>
                <c:pt idx="445">
                  <c:v>8.6876999999999995</c:v>
                </c:pt>
                <c:pt idx="446">
                  <c:v>8.7173000000000016</c:v>
                </c:pt>
                <c:pt idx="447">
                  <c:v>8.7469000000000001</c:v>
                </c:pt>
                <c:pt idx="448">
                  <c:v>8.7764999999999986</c:v>
                </c:pt>
                <c:pt idx="449">
                  <c:v>8.8061000000000007</c:v>
                </c:pt>
                <c:pt idx="450">
                  <c:v>8.8356999999999992</c:v>
                </c:pt>
                <c:pt idx="451">
                  <c:v>8.8653000000000013</c:v>
                </c:pt>
                <c:pt idx="452">
                  <c:v>8.8948999999999998</c:v>
                </c:pt>
                <c:pt idx="453">
                  <c:v>8.9245000000000019</c:v>
                </c:pt>
                <c:pt idx="454">
                  <c:v>8.9541000000000004</c:v>
                </c:pt>
                <c:pt idx="455">
                  <c:v>8.9836999999999989</c:v>
                </c:pt>
                <c:pt idx="456">
                  <c:v>9.013300000000001</c:v>
                </c:pt>
                <c:pt idx="457">
                  <c:v>9.0428999999999995</c:v>
                </c:pt>
                <c:pt idx="458">
                  <c:v>9.0725000000000016</c:v>
                </c:pt>
                <c:pt idx="459">
                  <c:v>9.1021000000000001</c:v>
                </c:pt>
                <c:pt idx="460">
                  <c:v>9.1317000000000021</c:v>
                </c:pt>
                <c:pt idx="461">
                  <c:v>9.1613000000000007</c:v>
                </c:pt>
                <c:pt idx="462">
                  <c:v>9.1908999999999992</c:v>
                </c:pt>
                <c:pt idx="463">
                  <c:v>9.2205000000000013</c:v>
                </c:pt>
                <c:pt idx="464">
                  <c:v>9.2500999999999998</c:v>
                </c:pt>
                <c:pt idx="465">
                  <c:v>9.2797000000000018</c:v>
                </c:pt>
                <c:pt idx="466">
                  <c:v>9.3093000000000004</c:v>
                </c:pt>
                <c:pt idx="467">
                  <c:v>9.3388999999999989</c:v>
                </c:pt>
                <c:pt idx="468">
                  <c:v>9.3685000000000009</c:v>
                </c:pt>
                <c:pt idx="469">
                  <c:v>9.3980999999999995</c:v>
                </c:pt>
                <c:pt idx="470">
                  <c:v>9.4277000000000015</c:v>
                </c:pt>
                <c:pt idx="471">
                  <c:v>9.4573</c:v>
                </c:pt>
                <c:pt idx="472">
                  <c:v>9.4869000000000021</c:v>
                </c:pt>
                <c:pt idx="473">
                  <c:v>9.5165000000000006</c:v>
                </c:pt>
                <c:pt idx="474">
                  <c:v>9.5460999999999991</c:v>
                </c:pt>
                <c:pt idx="475">
                  <c:v>9.5757000000000012</c:v>
                </c:pt>
                <c:pt idx="476">
                  <c:v>9.6052999999999997</c:v>
                </c:pt>
                <c:pt idx="477">
                  <c:v>9.6349000000000018</c:v>
                </c:pt>
                <c:pt idx="478">
                  <c:v>9.6645000000000003</c:v>
                </c:pt>
                <c:pt idx="479">
                  <c:v>9.6940999999999988</c:v>
                </c:pt>
                <c:pt idx="480">
                  <c:v>9.7237000000000009</c:v>
                </c:pt>
                <c:pt idx="481">
                  <c:v>9.7532999999999994</c:v>
                </c:pt>
                <c:pt idx="482">
                  <c:v>9.7829000000000015</c:v>
                </c:pt>
                <c:pt idx="483">
                  <c:v>9.8125</c:v>
                </c:pt>
                <c:pt idx="484">
                  <c:v>9.8421000000000021</c:v>
                </c:pt>
                <c:pt idx="485">
                  <c:v>9.8717000000000006</c:v>
                </c:pt>
                <c:pt idx="486">
                  <c:v>9.9012999999999991</c:v>
                </c:pt>
                <c:pt idx="487">
                  <c:v>9.9309000000000012</c:v>
                </c:pt>
                <c:pt idx="488">
                  <c:v>9.9604999999999997</c:v>
                </c:pt>
                <c:pt idx="489">
                  <c:v>9.9901000000000018</c:v>
                </c:pt>
                <c:pt idx="490">
                  <c:v>10.0197</c:v>
                </c:pt>
                <c:pt idx="491">
                  <c:v>10.049299999999999</c:v>
                </c:pt>
                <c:pt idx="492">
                  <c:v>10.078900000000001</c:v>
                </c:pt>
                <c:pt idx="493">
                  <c:v>10.108499999999999</c:v>
                </c:pt>
                <c:pt idx="494">
                  <c:v>10.138100000000001</c:v>
                </c:pt>
                <c:pt idx="495">
                  <c:v>10.1677</c:v>
                </c:pt>
                <c:pt idx="496">
                  <c:v>10.197300000000002</c:v>
                </c:pt>
                <c:pt idx="497">
                  <c:v>10.226900000000001</c:v>
                </c:pt>
                <c:pt idx="498">
                  <c:v>10.256499999999999</c:v>
                </c:pt>
                <c:pt idx="499">
                  <c:v>10.286100000000001</c:v>
                </c:pt>
                <c:pt idx="500">
                  <c:v>10.3157</c:v>
                </c:pt>
                <c:pt idx="501">
                  <c:v>10.345300000000002</c:v>
                </c:pt>
                <c:pt idx="502">
                  <c:v>10.3749</c:v>
                </c:pt>
                <c:pt idx="503">
                  <c:v>10.404499999999999</c:v>
                </c:pt>
                <c:pt idx="504">
                  <c:v>10.434100000000001</c:v>
                </c:pt>
                <c:pt idx="505">
                  <c:v>10.463699999999999</c:v>
                </c:pt>
                <c:pt idx="506">
                  <c:v>10.493300000000001</c:v>
                </c:pt>
                <c:pt idx="507">
                  <c:v>10.5229</c:v>
                </c:pt>
                <c:pt idx="508">
                  <c:v>10.552500000000002</c:v>
                </c:pt>
                <c:pt idx="509">
                  <c:v>10.582100000000001</c:v>
                </c:pt>
                <c:pt idx="510">
                  <c:v>10.611699999999999</c:v>
                </c:pt>
                <c:pt idx="511">
                  <c:v>10.641300000000001</c:v>
                </c:pt>
                <c:pt idx="512">
                  <c:v>10.6709</c:v>
                </c:pt>
                <c:pt idx="513">
                  <c:v>10.700500000000002</c:v>
                </c:pt>
                <c:pt idx="514">
                  <c:v>10.7301</c:v>
                </c:pt>
                <c:pt idx="515">
                  <c:v>10.759700000000002</c:v>
                </c:pt>
                <c:pt idx="516">
                  <c:v>10.789300000000001</c:v>
                </c:pt>
                <c:pt idx="517">
                  <c:v>10.818899999999999</c:v>
                </c:pt>
                <c:pt idx="518">
                  <c:v>10.848500000000001</c:v>
                </c:pt>
                <c:pt idx="519">
                  <c:v>10.8781</c:v>
                </c:pt>
                <c:pt idx="520">
                  <c:v>10.907700000000002</c:v>
                </c:pt>
                <c:pt idx="521">
                  <c:v>10.9373</c:v>
                </c:pt>
                <c:pt idx="522">
                  <c:v>10.966899999999999</c:v>
                </c:pt>
                <c:pt idx="523">
                  <c:v>10.996500000000001</c:v>
                </c:pt>
                <c:pt idx="524">
                  <c:v>11.0261</c:v>
                </c:pt>
                <c:pt idx="525">
                  <c:v>11.055700000000002</c:v>
                </c:pt>
                <c:pt idx="526">
                  <c:v>11.0853</c:v>
                </c:pt>
                <c:pt idx="527">
                  <c:v>11.114900000000002</c:v>
                </c:pt>
                <c:pt idx="528">
                  <c:v>11.144500000000001</c:v>
                </c:pt>
                <c:pt idx="529">
                  <c:v>11.174099999999999</c:v>
                </c:pt>
                <c:pt idx="530">
                  <c:v>11.203700000000001</c:v>
                </c:pt>
                <c:pt idx="531">
                  <c:v>11.2333</c:v>
                </c:pt>
                <c:pt idx="532">
                  <c:v>11.262900000000002</c:v>
                </c:pt>
                <c:pt idx="533">
                  <c:v>11.2925</c:v>
                </c:pt>
                <c:pt idx="534">
                  <c:v>11.322099999999999</c:v>
                </c:pt>
                <c:pt idx="535">
                  <c:v>11.351700000000001</c:v>
                </c:pt>
                <c:pt idx="536">
                  <c:v>11.3813</c:v>
                </c:pt>
                <c:pt idx="537">
                  <c:v>11.410900000000002</c:v>
                </c:pt>
                <c:pt idx="538">
                  <c:v>11.4405</c:v>
                </c:pt>
                <c:pt idx="539">
                  <c:v>11.470100000000002</c:v>
                </c:pt>
                <c:pt idx="540">
                  <c:v>11.499700000000001</c:v>
                </c:pt>
                <c:pt idx="541">
                  <c:v>11.529299999999999</c:v>
                </c:pt>
                <c:pt idx="542">
                  <c:v>11.558900000000001</c:v>
                </c:pt>
                <c:pt idx="543">
                  <c:v>11.5885</c:v>
                </c:pt>
                <c:pt idx="544">
                  <c:v>11.618099999999998</c:v>
                </c:pt>
                <c:pt idx="545">
                  <c:v>11.6477</c:v>
                </c:pt>
                <c:pt idx="546">
                  <c:v>11.677299999999999</c:v>
                </c:pt>
                <c:pt idx="547">
                  <c:v>11.706900000000001</c:v>
                </c:pt>
                <c:pt idx="548">
                  <c:v>11.736499999999999</c:v>
                </c:pt>
                <c:pt idx="549">
                  <c:v>11.766099999999998</c:v>
                </c:pt>
                <c:pt idx="550">
                  <c:v>11.7957</c:v>
                </c:pt>
                <c:pt idx="551">
                  <c:v>11.825299999999999</c:v>
                </c:pt>
                <c:pt idx="552">
                  <c:v>11.854900000000001</c:v>
                </c:pt>
                <c:pt idx="553">
                  <c:v>11.884499999999999</c:v>
                </c:pt>
                <c:pt idx="554">
                  <c:v>11.914100000000001</c:v>
                </c:pt>
                <c:pt idx="555">
                  <c:v>11.9437</c:v>
                </c:pt>
                <c:pt idx="556">
                  <c:v>11.973299999999998</c:v>
                </c:pt>
                <c:pt idx="557">
                  <c:v>12.0029</c:v>
                </c:pt>
                <c:pt idx="558">
                  <c:v>12.032499999999999</c:v>
                </c:pt>
                <c:pt idx="559">
                  <c:v>12.062100000000001</c:v>
                </c:pt>
                <c:pt idx="560">
                  <c:v>12.091699999999999</c:v>
                </c:pt>
                <c:pt idx="561">
                  <c:v>12.121299999999998</c:v>
                </c:pt>
                <c:pt idx="562">
                  <c:v>12.1509</c:v>
                </c:pt>
                <c:pt idx="563">
                  <c:v>12.180499999999999</c:v>
                </c:pt>
                <c:pt idx="564">
                  <c:v>12.210100000000001</c:v>
                </c:pt>
                <c:pt idx="565">
                  <c:v>12.239699999999999</c:v>
                </c:pt>
                <c:pt idx="566">
                  <c:v>12.269300000000001</c:v>
                </c:pt>
                <c:pt idx="567">
                  <c:v>12.2989</c:v>
                </c:pt>
                <c:pt idx="568">
                  <c:v>12.328499999999998</c:v>
                </c:pt>
                <c:pt idx="569">
                  <c:v>12.3581</c:v>
                </c:pt>
                <c:pt idx="570">
                  <c:v>12.387699999999999</c:v>
                </c:pt>
                <c:pt idx="571">
                  <c:v>12.417300000000001</c:v>
                </c:pt>
                <c:pt idx="572">
                  <c:v>12.446899999999999</c:v>
                </c:pt>
                <c:pt idx="573">
                  <c:v>12.476499999999998</c:v>
                </c:pt>
                <c:pt idx="574">
                  <c:v>12.5061</c:v>
                </c:pt>
                <c:pt idx="575">
                  <c:v>12.535699999999999</c:v>
                </c:pt>
                <c:pt idx="576">
                  <c:v>12.565300000000001</c:v>
                </c:pt>
                <c:pt idx="577">
                  <c:v>12.594899999999999</c:v>
                </c:pt>
                <c:pt idx="578">
                  <c:v>12.624500000000001</c:v>
                </c:pt>
                <c:pt idx="579">
                  <c:v>12.6541</c:v>
                </c:pt>
                <c:pt idx="580">
                  <c:v>12.683699999999998</c:v>
                </c:pt>
                <c:pt idx="581">
                  <c:v>12.7133</c:v>
                </c:pt>
                <c:pt idx="582">
                  <c:v>12.742899999999999</c:v>
                </c:pt>
                <c:pt idx="583">
                  <c:v>12.772500000000001</c:v>
                </c:pt>
                <c:pt idx="584">
                  <c:v>12.802099999999999</c:v>
                </c:pt>
                <c:pt idx="585">
                  <c:v>12.831700000000001</c:v>
                </c:pt>
                <c:pt idx="586">
                  <c:v>12.8613</c:v>
                </c:pt>
                <c:pt idx="587">
                  <c:v>12.890899999999998</c:v>
                </c:pt>
                <c:pt idx="588">
                  <c:v>12.920500000000001</c:v>
                </c:pt>
                <c:pt idx="589">
                  <c:v>12.950099999999999</c:v>
                </c:pt>
                <c:pt idx="590">
                  <c:v>12.979700000000001</c:v>
                </c:pt>
                <c:pt idx="591">
                  <c:v>13.0093</c:v>
                </c:pt>
                <c:pt idx="592">
                  <c:v>13.038899999999998</c:v>
                </c:pt>
                <c:pt idx="593">
                  <c:v>13.0685</c:v>
                </c:pt>
                <c:pt idx="594">
                  <c:v>13.098099999999999</c:v>
                </c:pt>
                <c:pt idx="595">
                  <c:v>13.127700000000001</c:v>
                </c:pt>
                <c:pt idx="596">
                  <c:v>13.157299999999999</c:v>
                </c:pt>
                <c:pt idx="597">
                  <c:v>13.186900000000001</c:v>
                </c:pt>
                <c:pt idx="598">
                  <c:v>13.2165</c:v>
                </c:pt>
                <c:pt idx="599">
                  <c:v>13.246099999999998</c:v>
                </c:pt>
                <c:pt idx="600">
                  <c:v>13.275700000000001</c:v>
                </c:pt>
                <c:pt idx="601">
                  <c:v>13.305299999999999</c:v>
                </c:pt>
                <c:pt idx="602">
                  <c:v>13.334900000000001</c:v>
                </c:pt>
                <c:pt idx="603">
                  <c:v>13.3645</c:v>
                </c:pt>
                <c:pt idx="604">
                  <c:v>13.394099999999998</c:v>
                </c:pt>
                <c:pt idx="605">
                  <c:v>13.4237</c:v>
                </c:pt>
                <c:pt idx="606">
                  <c:v>13.453299999999999</c:v>
                </c:pt>
                <c:pt idx="607">
                  <c:v>13.482900000000001</c:v>
                </c:pt>
                <c:pt idx="608">
                  <c:v>13.512499999999999</c:v>
                </c:pt>
                <c:pt idx="609">
                  <c:v>13.542100000000001</c:v>
                </c:pt>
                <c:pt idx="610">
                  <c:v>13.5717</c:v>
                </c:pt>
                <c:pt idx="611">
                  <c:v>13.601299999999998</c:v>
                </c:pt>
                <c:pt idx="612">
                  <c:v>13.6309</c:v>
                </c:pt>
                <c:pt idx="613">
                  <c:v>13.660499999999999</c:v>
                </c:pt>
                <c:pt idx="614">
                  <c:v>13.690100000000001</c:v>
                </c:pt>
                <c:pt idx="615">
                  <c:v>13.7197</c:v>
                </c:pt>
                <c:pt idx="616">
                  <c:v>13.749299999999998</c:v>
                </c:pt>
                <c:pt idx="617">
                  <c:v>13.7789</c:v>
                </c:pt>
                <c:pt idx="618">
                  <c:v>13.808499999999999</c:v>
                </c:pt>
                <c:pt idx="619">
                  <c:v>13.838100000000001</c:v>
                </c:pt>
                <c:pt idx="620">
                  <c:v>13.867699999999999</c:v>
                </c:pt>
                <c:pt idx="621">
                  <c:v>13.897300000000001</c:v>
                </c:pt>
                <c:pt idx="622">
                  <c:v>13.9269</c:v>
                </c:pt>
                <c:pt idx="623">
                  <c:v>13.956499999999998</c:v>
                </c:pt>
                <c:pt idx="624">
                  <c:v>13.9861</c:v>
                </c:pt>
                <c:pt idx="625">
                  <c:v>14.015699999999999</c:v>
                </c:pt>
                <c:pt idx="626">
                  <c:v>14.045300000000001</c:v>
                </c:pt>
                <c:pt idx="627">
                  <c:v>14.0749</c:v>
                </c:pt>
                <c:pt idx="628">
                  <c:v>14.104499999999998</c:v>
                </c:pt>
                <c:pt idx="629">
                  <c:v>14.1341</c:v>
                </c:pt>
                <c:pt idx="630">
                  <c:v>14.163699999999999</c:v>
                </c:pt>
                <c:pt idx="631">
                  <c:v>14.193300000000001</c:v>
                </c:pt>
                <c:pt idx="632">
                  <c:v>14.222899999999999</c:v>
                </c:pt>
                <c:pt idx="633">
                  <c:v>14.252500000000001</c:v>
                </c:pt>
                <c:pt idx="634">
                  <c:v>14.2821</c:v>
                </c:pt>
                <c:pt idx="635">
                  <c:v>14.311699999999998</c:v>
                </c:pt>
                <c:pt idx="636">
                  <c:v>14.3413</c:v>
                </c:pt>
                <c:pt idx="637">
                  <c:v>14.370899999999999</c:v>
                </c:pt>
                <c:pt idx="638">
                  <c:v>14.400500000000001</c:v>
                </c:pt>
                <c:pt idx="639">
                  <c:v>14.430099999999999</c:v>
                </c:pt>
                <c:pt idx="640">
                  <c:v>14.459700000000002</c:v>
                </c:pt>
                <c:pt idx="641">
                  <c:v>14.4893</c:v>
                </c:pt>
                <c:pt idx="642">
                  <c:v>14.518899999999999</c:v>
                </c:pt>
                <c:pt idx="643">
                  <c:v>14.548500000000001</c:v>
                </c:pt>
                <c:pt idx="644">
                  <c:v>14.578099999999999</c:v>
                </c:pt>
                <c:pt idx="645">
                  <c:v>14.607700000000001</c:v>
                </c:pt>
                <c:pt idx="646">
                  <c:v>14.6373</c:v>
                </c:pt>
                <c:pt idx="647">
                  <c:v>14.666899999999998</c:v>
                </c:pt>
                <c:pt idx="648">
                  <c:v>14.6965</c:v>
                </c:pt>
                <c:pt idx="649">
                  <c:v>14.726099999999999</c:v>
                </c:pt>
                <c:pt idx="650">
                  <c:v>14.755700000000001</c:v>
                </c:pt>
                <c:pt idx="651">
                  <c:v>14.785299999999999</c:v>
                </c:pt>
                <c:pt idx="652">
                  <c:v>14.814900000000002</c:v>
                </c:pt>
                <c:pt idx="653">
                  <c:v>14.8445</c:v>
                </c:pt>
                <c:pt idx="654">
                  <c:v>14.874099999999999</c:v>
                </c:pt>
                <c:pt idx="655">
                  <c:v>14.903700000000001</c:v>
                </c:pt>
                <c:pt idx="656">
                  <c:v>14.933299999999999</c:v>
                </c:pt>
                <c:pt idx="657">
                  <c:v>14.962900000000001</c:v>
                </c:pt>
                <c:pt idx="658">
                  <c:v>14.9925</c:v>
                </c:pt>
                <c:pt idx="659">
                  <c:v>15.022099999999998</c:v>
                </c:pt>
                <c:pt idx="660">
                  <c:v>15.0517</c:v>
                </c:pt>
                <c:pt idx="661">
                  <c:v>15.081299999999999</c:v>
                </c:pt>
                <c:pt idx="662">
                  <c:v>15.110900000000001</c:v>
                </c:pt>
                <c:pt idx="663">
                  <c:v>15.140499999999999</c:v>
                </c:pt>
                <c:pt idx="664">
                  <c:v>15.170100000000001</c:v>
                </c:pt>
                <c:pt idx="665">
                  <c:v>15.1997</c:v>
                </c:pt>
                <c:pt idx="666">
                  <c:v>15.229299999999999</c:v>
                </c:pt>
                <c:pt idx="667">
                  <c:v>15.258900000000001</c:v>
                </c:pt>
                <c:pt idx="668">
                  <c:v>15.288499999999999</c:v>
                </c:pt>
                <c:pt idx="669">
                  <c:v>15.318100000000001</c:v>
                </c:pt>
                <c:pt idx="670">
                  <c:v>15.3477</c:v>
                </c:pt>
                <c:pt idx="671">
                  <c:v>15.377299999999998</c:v>
                </c:pt>
                <c:pt idx="672">
                  <c:v>15.4069</c:v>
                </c:pt>
                <c:pt idx="673">
                  <c:v>15.436499999999999</c:v>
                </c:pt>
                <c:pt idx="674">
                  <c:v>15.466100000000001</c:v>
                </c:pt>
                <c:pt idx="675">
                  <c:v>15.495699999999999</c:v>
                </c:pt>
                <c:pt idx="676">
                  <c:v>15.525300000000001</c:v>
                </c:pt>
                <c:pt idx="677">
                  <c:v>15.5549</c:v>
                </c:pt>
                <c:pt idx="678">
                  <c:v>15.584499999999998</c:v>
                </c:pt>
                <c:pt idx="679">
                  <c:v>15.614100000000001</c:v>
                </c:pt>
                <c:pt idx="680">
                  <c:v>15.643699999999999</c:v>
                </c:pt>
                <c:pt idx="681">
                  <c:v>15.673300000000001</c:v>
                </c:pt>
                <c:pt idx="682">
                  <c:v>15.7029</c:v>
                </c:pt>
                <c:pt idx="683">
                  <c:v>15.732499999999998</c:v>
                </c:pt>
                <c:pt idx="684">
                  <c:v>15.7621</c:v>
                </c:pt>
                <c:pt idx="685">
                  <c:v>15.791699999999999</c:v>
                </c:pt>
                <c:pt idx="686">
                  <c:v>15.821300000000001</c:v>
                </c:pt>
                <c:pt idx="687">
                  <c:v>15.850899999999999</c:v>
                </c:pt>
                <c:pt idx="688">
                  <c:v>15.880500000000001</c:v>
                </c:pt>
                <c:pt idx="689">
                  <c:v>15.9101</c:v>
                </c:pt>
                <c:pt idx="690">
                  <c:v>15.939699999999998</c:v>
                </c:pt>
                <c:pt idx="691">
                  <c:v>15.9693</c:v>
                </c:pt>
                <c:pt idx="692">
                  <c:v>15.998899999999999</c:v>
                </c:pt>
                <c:pt idx="693">
                  <c:v>16.028500000000001</c:v>
                </c:pt>
                <c:pt idx="694">
                  <c:v>16.0581</c:v>
                </c:pt>
                <c:pt idx="695">
                  <c:v>16.087699999999998</c:v>
                </c:pt>
                <c:pt idx="696">
                  <c:v>16.1173</c:v>
                </c:pt>
                <c:pt idx="697">
                  <c:v>16.146899999999999</c:v>
                </c:pt>
                <c:pt idx="698">
                  <c:v>16.176500000000001</c:v>
                </c:pt>
                <c:pt idx="699">
                  <c:v>16.206099999999999</c:v>
                </c:pt>
                <c:pt idx="700">
                  <c:v>16.235700000000001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D1-4A5A-AD38-AF7F85893A56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Kurvendiagramme'!$D$8:$D$708</c:f>
              <c:numCache>
                <c:formatCode>0.0</c:formatCode>
                <c:ptCount val="701"/>
                <c:pt idx="0">
                  <c:v>-4.4702999999999999</c:v>
                </c:pt>
                <c:pt idx="1">
                  <c:v>-4.4336000000000002</c:v>
                </c:pt>
                <c:pt idx="2">
                  <c:v>-4.3968999999999996</c:v>
                </c:pt>
                <c:pt idx="3">
                  <c:v>-4.3601999999999999</c:v>
                </c:pt>
                <c:pt idx="4">
                  <c:v>-4.3235000000000001</c:v>
                </c:pt>
                <c:pt idx="5">
                  <c:v>-4.2867999999999995</c:v>
                </c:pt>
                <c:pt idx="6">
                  <c:v>-4.2500999999999998</c:v>
                </c:pt>
                <c:pt idx="7">
                  <c:v>-4.2134</c:v>
                </c:pt>
                <c:pt idx="8">
                  <c:v>-4.1767000000000003</c:v>
                </c:pt>
                <c:pt idx="9">
                  <c:v>-4.1399999999999997</c:v>
                </c:pt>
                <c:pt idx="10">
                  <c:v>-4.1032999999999999</c:v>
                </c:pt>
                <c:pt idx="11">
                  <c:v>-4.0666000000000002</c:v>
                </c:pt>
                <c:pt idx="12">
                  <c:v>-4.0298999999999996</c:v>
                </c:pt>
                <c:pt idx="13">
                  <c:v>-3.9931999999999999</c:v>
                </c:pt>
                <c:pt idx="14">
                  <c:v>-3.9565000000000001</c:v>
                </c:pt>
                <c:pt idx="15">
                  <c:v>-3.9198</c:v>
                </c:pt>
                <c:pt idx="16">
                  <c:v>-3.8830999999999998</c:v>
                </c:pt>
                <c:pt idx="17">
                  <c:v>-3.8464</c:v>
                </c:pt>
                <c:pt idx="18">
                  <c:v>-3.8096999999999999</c:v>
                </c:pt>
                <c:pt idx="19">
                  <c:v>-3.7729999999999997</c:v>
                </c:pt>
                <c:pt idx="20">
                  <c:v>-3.7363</c:v>
                </c:pt>
                <c:pt idx="21">
                  <c:v>-3.6995999999999998</c:v>
                </c:pt>
                <c:pt idx="22">
                  <c:v>-3.6628999999999996</c:v>
                </c:pt>
                <c:pt idx="23">
                  <c:v>-3.6261999999999999</c:v>
                </c:pt>
                <c:pt idx="24">
                  <c:v>-3.5895000000000001</c:v>
                </c:pt>
                <c:pt idx="25">
                  <c:v>-3.5528</c:v>
                </c:pt>
                <c:pt idx="26">
                  <c:v>-3.5160999999999998</c:v>
                </c:pt>
                <c:pt idx="27">
                  <c:v>-3.4794</c:v>
                </c:pt>
                <c:pt idx="28">
                  <c:v>-3.4426999999999999</c:v>
                </c:pt>
                <c:pt idx="29">
                  <c:v>-3.4059999999999997</c:v>
                </c:pt>
                <c:pt idx="30">
                  <c:v>-3.3693</c:v>
                </c:pt>
                <c:pt idx="31">
                  <c:v>-3.3325999999999998</c:v>
                </c:pt>
                <c:pt idx="32">
                  <c:v>-3.2958999999999996</c:v>
                </c:pt>
                <c:pt idx="33">
                  <c:v>-3.2591999999999999</c:v>
                </c:pt>
                <c:pt idx="34">
                  <c:v>-3.2225000000000001</c:v>
                </c:pt>
                <c:pt idx="35">
                  <c:v>-3.1857999999999995</c:v>
                </c:pt>
                <c:pt idx="36">
                  <c:v>-3.1490999999999998</c:v>
                </c:pt>
                <c:pt idx="37">
                  <c:v>-3.1124000000000001</c:v>
                </c:pt>
                <c:pt idx="38">
                  <c:v>-3.0756999999999999</c:v>
                </c:pt>
                <c:pt idx="39">
                  <c:v>-3.0389999999999997</c:v>
                </c:pt>
                <c:pt idx="40">
                  <c:v>-3.0023</c:v>
                </c:pt>
                <c:pt idx="41">
                  <c:v>-2.9655999999999998</c:v>
                </c:pt>
                <c:pt idx="42">
                  <c:v>-2.9288999999999996</c:v>
                </c:pt>
                <c:pt idx="43">
                  <c:v>-2.8921999999999999</c:v>
                </c:pt>
                <c:pt idx="44">
                  <c:v>-2.8554999999999997</c:v>
                </c:pt>
                <c:pt idx="45">
                  <c:v>-2.8187999999999995</c:v>
                </c:pt>
                <c:pt idx="46">
                  <c:v>-2.7820999999999998</c:v>
                </c:pt>
                <c:pt idx="47">
                  <c:v>-2.7454000000000001</c:v>
                </c:pt>
                <c:pt idx="48">
                  <c:v>-2.7086999999999999</c:v>
                </c:pt>
                <c:pt idx="49">
                  <c:v>-2.6719999999999997</c:v>
                </c:pt>
                <c:pt idx="50">
                  <c:v>-2.6353</c:v>
                </c:pt>
                <c:pt idx="51">
                  <c:v>-2.5985999999999998</c:v>
                </c:pt>
                <c:pt idx="52">
                  <c:v>-2.5618999999999996</c:v>
                </c:pt>
                <c:pt idx="53">
                  <c:v>-2.5251999999999999</c:v>
                </c:pt>
                <c:pt idx="54">
                  <c:v>-2.4884999999999997</c:v>
                </c:pt>
                <c:pt idx="55">
                  <c:v>-2.4517999999999995</c:v>
                </c:pt>
                <c:pt idx="56">
                  <c:v>-2.4150999999999998</c:v>
                </c:pt>
                <c:pt idx="57">
                  <c:v>-2.3783999999999996</c:v>
                </c:pt>
                <c:pt idx="58">
                  <c:v>-2.3416999999999999</c:v>
                </c:pt>
                <c:pt idx="59">
                  <c:v>-2.3049999999999997</c:v>
                </c:pt>
                <c:pt idx="60">
                  <c:v>-2.2682999999999995</c:v>
                </c:pt>
                <c:pt idx="61">
                  <c:v>-2.2315999999999998</c:v>
                </c:pt>
                <c:pt idx="62">
                  <c:v>-2.1948999999999996</c:v>
                </c:pt>
                <c:pt idx="63">
                  <c:v>-2.1581999999999999</c:v>
                </c:pt>
                <c:pt idx="64">
                  <c:v>-2.1214999999999997</c:v>
                </c:pt>
                <c:pt idx="65">
                  <c:v>-2.0847999999999995</c:v>
                </c:pt>
                <c:pt idx="66">
                  <c:v>-2.0480999999999998</c:v>
                </c:pt>
                <c:pt idx="67">
                  <c:v>-2.0113999999999996</c:v>
                </c:pt>
                <c:pt idx="68">
                  <c:v>-1.9746999999999999</c:v>
                </c:pt>
                <c:pt idx="69">
                  <c:v>-1.9379999999999997</c:v>
                </c:pt>
                <c:pt idx="70">
                  <c:v>-1.9012999999999995</c:v>
                </c:pt>
                <c:pt idx="71">
                  <c:v>-1.8645999999999998</c:v>
                </c:pt>
                <c:pt idx="72">
                  <c:v>-1.8278999999999996</c:v>
                </c:pt>
                <c:pt idx="73">
                  <c:v>-1.7911999999999999</c:v>
                </c:pt>
                <c:pt idx="74">
                  <c:v>-1.7544999999999997</c:v>
                </c:pt>
                <c:pt idx="75">
                  <c:v>-1.7177999999999995</c:v>
                </c:pt>
                <c:pt idx="76">
                  <c:v>-1.6810999999999998</c:v>
                </c:pt>
                <c:pt idx="77">
                  <c:v>-1.6443999999999996</c:v>
                </c:pt>
                <c:pt idx="78">
                  <c:v>-1.6076999999999995</c:v>
                </c:pt>
                <c:pt idx="79">
                  <c:v>-1.5709999999999997</c:v>
                </c:pt>
                <c:pt idx="80">
                  <c:v>-1.5342999999999996</c:v>
                </c:pt>
                <c:pt idx="81">
                  <c:v>-1.4975999999999998</c:v>
                </c:pt>
                <c:pt idx="82">
                  <c:v>-1.4608999999999996</c:v>
                </c:pt>
                <c:pt idx="83">
                  <c:v>-1.4241999999999995</c:v>
                </c:pt>
                <c:pt idx="84">
                  <c:v>-1.3874999999999997</c:v>
                </c:pt>
                <c:pt idx="85">
                  <c:v>-1.3507999999999996</c:v>
                </c:pt>
                <c:pt idx="86">
                  <c:v>-1.3140999999999998</c:v>
                </c:pt>
                <c:pt idx="87">
                  <c:v>-1.2773999999999996</c:v>
                </c:pt>
                <c:pt idx="88">
                  <c:v>-1.2406999999999995</c:v>
                </c:pt>
                <c:pt idx="89">
                  <c:v>-1.2039999999999997</c:v>
                </c:pt>
                <c:pt idx="90">
                  <c:v>-1.1672999999999996</c:v>
                </c:pt>
                <c:pt idx="91">
                  <c:v>-1.1305999999999998</c:v>
                </c:pt>
                <c:pt idx="92">
                  <c:v>-1.0938999999999997</c:v>
                </c:pt>
                <c:pt idx="93">
                  <c:v>-1.0571999999999995</c:v>
                </c:pt>
                <c:pt idx="94">
                  <c:v>-1.0204999999999997</c:v>
                </c:pt>
                <c:pt idx="95">
                  <c:v>-0.98379999999999956</c:v>
                </c:pt>
                <c:pt idx="96">
                  <c:v>-0.94709999999999983</c:v>
                </c:pt>
                <c:pt idx="97">
                  <c:v>-0.91039999999999965</c:v>
                </c:pt>
                <c:pt idx="98">
                  <c:v>-0.87369999999999948</c:v>
                </c:pt>
                <c:pt idx="99">
                  <c:v>-0.83699999999999974</c:v>
                </c:pt>
                <c:pt idx="100">
                  <c:v>-0.80029999999999957</c:v>
                </c:pt>
                <c:pt idx="101">
                  <c:v>-0.76359999999999939</c:v>
                </c:pt>
                <c:pt idx="102">
                  <c:v>-0.72689999999999966</c:v>
                </c:pt>
                <c:pt idx="103">
                  <c:v>-0.69019999999999948</c:v>
                </c:pt>
                <c:pt idx="104">
                  <c:v>-0.65349999999999975</c:v>
                </c:pt>
                <c:pt idx="105">
                  <c:v>-0.61679999999999957</c:v>
                </c:pt>
                <c:pt idx="106">
                  <c:v>-0.58009999999999939</c:v>
                </c:pt>
                <c:pt idx="107">
                  <c:v>-0.54339999999999966</c:v>
                </c:pt>
                <c:pt idx="108">
                  <c:v>-0.50669999999999948</c:v>
                </c:pt>
                <c:pt idx="109">
                  <c:v>-0.46999999999999975</c:v>
                </c:pt>
                <c:pt idx="110">
                  <c:v>-0.43329999999999913</c:v>
                </c:pt>
                <c:pt idx="111">
                  <c:v>-0.3965999999999994</c:v>
                </c:pt>
                <c:pt idx="112">
                  <c:v>-0.35989999999999966</c:v>
                </c:pt>
                <c:pt idx="113">
                  <c:v>-0.32319999999999993</c:v>
                </c:pt>
                <c:pt idx="114">
                  <c:v>-0.28649999999999931</c:v>
                </c:pt>
                <c:pt idx="115">
                  <c:v>-0.24979999999999958</c:v>
                </c:pt>
                <c:pt idx="116">
                  <c:v>-0.21309999999999985</c:v>
                </c:pt>
                <c:pt idx="117">
                  <c:v>-0.17639999999999922</c:v>
                </c:pt>
                <c:pt idx="118">
                  <c:v>-0.13969999999999949</c:v>
                </c:pt>
                <c:pt idx="119">
                  <c:v>-0.10299999999999976</c:v>
                </c:pt>
                <c:pt idx="120">
                  <c:v>-6.6299999999999137E-2</c:v>
                </c:pt>
                <c:pt idx="121">
                  <c:v>-2.9599999999999405E-2</c:v>
                </c:pt>
                <c:pt idx="122">
                  <c:v>7.1000000000003283E-3</c:v>
                </c:pt>
                <c:pt idx="123">
                  <c:v>4.3800000000000061E-2</c:v>
                </c:pt>
                <c:pt idx="124">
                  <c:v>8.0500000000000682E-2</c:v>
                </c:pt>
                <c:pt idx="125">
                  <c:v>0.11720000000000041</c:v>
                </c:pt>
                <c:pt idx="126">
                  <c:v>0.15390000000000015</c:v>
                </c:pt>
                <c:pt idx="127">
                  <c:v>0.19060000000000077</c:v>
                </c:pt>
                <c:pt idx="128">
                  <c:v>0.2273000000000005</c:v>
                </c:pt>
                <c:pt idx="129">
                  <c:v>0.26400000000000023</c:v>
                </c:pt>
                <c:pt idx="130">
                  <c:v>0.30070000000000086</c:v>
                </c:pt>
                <c:pt idx="131">
                  <c:v>0.33740000000000059</c:v>
                </c:pt>
                <c:pt idx="132">
                  <c:v>0.37410000000000032</c:v>
                </c:pt>
                <c:pt idx="133">
                  <c:v>0.41080000000000094</c:v>
                </c:pt>
                <c:pt idx="134">
                  <c:v>0.44750000000000068</c:v>
                </c:pt>
                <c:pt idx="135">
                  <c:v>0.48420000000000041</c:v>
                </c:pt>
                <c:pt idx="136">
                  <c:v>0.52090000000000014</c:v>
                </c:pt>
                <c:pt idx="137">
                  <c:v>0.55760000000000076</c:v>
                </c:pt>
                <c:pt idx="138">
                  <c:v>0.59430000000000049</c:v>
                </c:pt>
                <c:pt idx="139">
                  <c:v>0.63100000000000023</c:v>
                </c:pt>
                <c:pt idx="140">
                  <c:v>0.66770000000000085</c:v>
                </c:pt>
                <c:pt idx="141">
                  <c:v>0.70440000000000058</c:v>
                </c:pt>
                <c:pt idx="142">
                  <c:v>0.74110000000000031</c:v>
                </c:pt>
                <c:pt idx="143">
                  <c:v>0.77780000000000094</c:v>
                </c:pt>
                <c:pt idx="144">
                  <c:v>0.81450000000000067</c:v>
                </c:pt>
                <c:pt idx="145">
                  <c:v>0.8512000000000004</c:v>
                </c:pt>
                <c:pt idx="146">
                  <c:v>0.88790000000000013</c:v>
                </c:pt>
                <c:pt idx="147">
                  <c:v>0.92460000000000075</c:v>
                </c:pt>
                <c:pt idx="148">
                  <c:v>0.96130000000000049</c:v>
                </c:pt>
                <c:pt idx="149">
                  <c:v>0.99800000000000022</c:v>
                </c:pt>
                <c:pt idx="150">
                  <c:v>1.0347000000000008</c:v>
                </c:pt>
                <c:pt idx="151">
                  <c:v>1.0714000000000006</c:v>
                </c:pt>
                <c:pt idx="152">
                  <c:v>1.1081000000000003</c:v>
                </c:pt>
                <c:pt idx="153">
                  <c:v>1.1448000000000009</c:v>
                </c:pt>
                <c:pt idx="154">
                  <c:v>1.1815000000000007</c:v>
                </c:pt>
                <c:pt idx="155">
                  <c:v>1.2182000000000004</c:v>
                </c:pt>
                <c:pt idx="156">
                  <c:v>1.254900000000001</c:v>
                </c:pt>
                <c:pt idx="157">
                  <c:v>1.2916000000000007</c:v>
                </c:pt>
                <c:pt idx="158">
                  <c:v>1.3283000000000005</c:v>
                </c:pt>
                <c:pt idx="159">
                  <c:v>1.3650000000000002</c:v>
                </c:pt>
                <c:pt idx="160">
                  <c:v>1.4017000000000008</c:v>
                </c:pt>
                <c:pt idx="161">
                  <c:v>1.4384000000000006</c:v>
                </c:pt>
                <c:pt idx="162">
                  <c:v>1.4751000000000003</c:v>
                </c:pt>
                <c:pt idx="163">
                  <c:v>1.5118000000000009</c:v>
                </c:pt>
                <c:pt idx="164">
                  <c:v>1.5485000000000007</c:v>
                </c:pt>
                <c:pt idx="165">
                  <c:v>1.5852000000000004</c:v>
                </c:pt>
                <c:pt idx="166">
                  <c:v>1.621900000000001</c:v>
                </c:pt>
                <c:pt idx="167">
                  <c:v>1.6586000000000007</c:v>
                </c:pt>
                <c:pt idx="168">
                  <c:v>1.6953000000000005</c:v>
                </c:pt>
                <c:pt idx="169">
                  <c:v>1.7320000000000002</c:v>
                </c:pt>
                <c:pt idx="170">
                  <c:v>1.7687000000000008</c:v>
                </c:pt>
                <c:pt idx="171">
                  <c:v>1.8054000000000006</c:v>
                </c:pt>
                <c:pt idx="172">
                  <c:v>1.8421000000000003</c:v>
                </c:pt>
                <c:pt idx="173">
                  <c:v>1.8788000000000009</c:v>
                </c:pt>
                <c:pt idx="174">
                  <c:v>1.9155000000000006</c:v>
                </c:pt>
                <c:pt idx="175">
                  <c:v>1.9522000000000004</c:v>
                </c:pt>
                <c:pt idx="176">
                  <c:v>1.988900000000001</c:v>
                </c:pt>
                <c:pt idx="177">
                  <c:v>2.0256000000000007</c:v>
                </c:pt>
                <c:pt idx="178">
                  <c:v>2.0623000000000005</c:v>
                </c:pt>
                <c:pt idx="179">
                  <c:v>2.0990000000000011</c:v>
                </c:pt>
                <c:pt idx="180">
                  <c:v>2.1357000000000008</c:v>
                </c:pt>
                <c:pt idx="181">
                  <c:v>2.1724000000000006</c:v>
                </c:pt>
                <c:pt idx="182">
                  <c:v>2.2091000000000003</c:v>
                </c:pt>
                <c:pt idx="183">
                  <c:v>2.2458000000000009</c:v>
                </c:pt>
                <c:pt idx="184">
                  <c:v>2.2825000000000006</c:v>
                </c:pt>
                <c:pt idx="185">
                  <c:v>2.3192000000000004</c:v>
                </c:pt>
                <c:pt idx="186">
                  <c:v>2.355900000000001</c:v>
                </c:pt>
                <c:pt idx="187">
                  <c:v>2.3926000000000007</c:v>
                </c:pt>
                <c:pt idx="188">
                  <c:v>2.4293000000000005</c:v>
                </c:pt>
                <c:pt idx="189">
                  <c:v>2.4660000000000011</c:v>
                </c:pt>
                <c:pt idx="190">
                  <c:v>2.5027000000000008</c:v>
                </c:pt>
                <c:pt idx="191">
                  <c:v>2.5394000000000005</c:v>
                </c:pt>
                <c:pt idx="192">
                  <c:v>2.5761000000000003</c:v>
                </c:pt>
                <c:pt idx="193">
                  <c:v>2.6128000000000009</c:v>
                </c:pt>
                <c:pt idx="194">
                  <c:v>2.6495000000000006</c:v>
                </c:pt>
                <c:pt idx="195">
                  <c:v>2.6862000000000004</c:v>
                </c:pt>
                <c:pt idx="196">
                  <c:v>2.722900000000001</c:v>
                </c:pt>
                <c:pt idx="197">
                  <c:v>2.7596000000000007</c:v>
                </c:pt>
                <c:pt idx="198">
                  <c:v>2.7963000000000005</c:v>
                </c:pt>
                <c:pt idx="199">
                  <c:v>2.8330000000000011</c:v>
                </c:pt>
                <c:pt idx="200">
                  <c:v>2.8697000000000008</c:v>
                </c:pt>
                <c:pt idx="201">
                  <c:v>2.9064000000000005</c:v>
                </c:pt>
                <c:pt idx="202">
                  <c:v>2.9431000000000012</c:v>
                </c:pt>
                <c:pt idx="203">
                  <c:v>2.9798000000000009</c:v>
                </c:pt>
                <c:pt idx="204">
                  <c:v>3.0165000000000006</c:v>
                </c:pt>
                <c:pt idx="205">
                  <c:v>3.0532000000000004</c:v>
                </c:pt>
                <c:pt idx="206">
                  <c:v>3.089900000000001</c:v>
                </c:pt>
                <c:pt idx="207">
                  <c:v>3.1266000000000007</c:v>
                </c:pt>
                <c:pt idx="208">
                  <c:v>3.1633000000000004</c:v>
                </c:pt>
                <c:pt idx="209">
                  <c:v>3.2000000000000011</c:v>
                </c:pt>
                <c:pt idx="210">
                  <c:v>3.2367000000000008</c:v>
                </c:pt>
                <c:pt idx="211">
                  <c:v>3.2734000000000005</c:v>
                </c:pt>
                <c:pt idx="212">
                  <c:v>3.3101000000000012</c:v>
                </c:pt>
                <c:pt idx="213">
                  <c:v>3.3468000000000009</c:v>
                </c:pt>
                <c:pt idx="214">
                  <c:v>3.3835000000000006</c:v>
                </c:pt>
                <c:pt idx="215">
                  <c:v>3.4202000000000012</c:v>
                </c:pt>
                <c:pt idx="216">
                  <c:v>3.456900000000001</c:v>
                </c:pt>
                <c:pt idx="217">
                  <c:v>3.4936000000000007</c:v>
                </c:pt>
                <c:pt idx="218">
                  <c:v>3.5303000000000004</c:v>
                </c:pt>
                <c:pt idx="219">
                  <c:v>3.5670000000000002</c:v>
                </c:pt>
                <c:pt idx="220">
                  <c:v>3.6037000000000017</c:v>
                </c:pt>
                <c:pt idx="221">
                  <c:v>3.6404000000000014</c:v>
                </c:pt>
                <c:pt idx="222">
                  <c:v>3.6771000000000011</c:v>
                </c:pt>
                <c:pt idx="223">
                  <c:v>3.7138000000000009</c:v>
                </c:pt>
                <c:pt idx="224">
                  <c:v>3.7505000000000006</c:v>
                </c:pt>
                <c:pt idx="225">
                  <c:v>3.7872000000000003</c:v>
                </c:pt>
                <c:pt idx="226">
                  <c:v>3.8239000000000001</c:v>
                </c:pt>
                <c:pt idx="227">
                  <c:v>3.8606000000000016</c:v>
                </c:pt>
                <c:pt idx="228">
                  <c:v>3.8973000000000013</c:v>
                </c:pt>
                <c:pt idx="229">
                  <c:v>3.9340000000000011</c:v>
                </c:pt>
                <c:pt idx="230">
                  <c:v>3.9707000000000008</c:v>
                </c:pt>
                <c:pt idx="231">
                  <c:v>4.0074000000000005</c:v>
                </c:pt>
                <c:pt idx="232">
                  <c:v>4.0441000000000003</c:v>
                </c:pt>
                <c:pt idx="233">
                  <c:v>4.0808</c:v>
                </c:pt>
                <c:pt idx="234">
                  <c:v>4.1175000000000015</c:v>
                </c:pt>
                <c:pt idx="235">
                  <c:v>4.1542000000000012</c:v>
                </c:pt>
                <c:pt idx="236">
                  <c:v>4.190900000000001</c:v>
                </c:pt>
                <c:pt idx="237">
                  <c:v>4.2276000000000007</c:v>
                </c:pt>
                <c:pt idx="238">
                  <c:v>4.2643000000000004</c:v>
                </c:pt>
                <c:pt idx="239">
                  <c:v>4.3010000000000002</c:v>
                </c:pt>
                <c:pt idx="240">
                  <c:v>4.3377000000000017</c:v>
                </c:pt>
                <c:pt idx="241">
                  <c:v>4.3744000000000014</c:v>
                </c:pt>
                <c:pt idx="242">
                  <c:v>4.4111000000000011</c:v>
                </c:pt>
                <c:pt idx="243">
                  <c:v>4.4478000000000009</c:v>
                </c:pt>
                <c:pt idx="244">
                  <c:v>4.4845000000000006</c:v>
                </c:pt>
                <c:pt idx="245">
                  <c:v>4.5212000000000003</c:v>
                </c:pt>
                <c:pt idx="246">
                  <c:v>4.5579000000000001</c:v>
                </c:pt>
                <c:pt idx="247">
                  <c:v>4.5946000000000016</c:v>
                </c:pt>
                <c:pt idx="248">
                  <c:v>4.6313000000000013</c:v>
                </c:pt>
                <c:pt idx="249">
                  <c:v>4.668000000000001</c:v>
                </c:pt>
                <c:pt idx="250">
                  <c:v>4.7047000000000008</c:v>
                </c:pt>
                <c:pt idx="251">
                  <c:v>4.7414000000000005</c:v>
                </c:pt>
                <c:pt idx="252">
                  <c:v>4.7781000000000002</c:v>
                </c:pt>
                <c:pt idx="253">
                  <c:v>4.8148000000000017</c:v>
                </c:pt>
                <c:pt idx="254">
                  <c:v>4.8515000000000015</c:v>
                </c:pt>
                <c:pt idx="255">
                  <c:v>4.8882000000000012</c:v>
                </c:pt>
                <c:pt idx="256">
                  <c:v>4.9249000000000009</c:v>
                </c:pt>
                <c:pt idx="257">
                  <c:v>4.9616000000000007</c:v>
                </c:pt>
                <c:pt idx="258">
                  <c:v>4.9983000000000004</c:v>
                </c:pt>
                <c:pt idx="259">
                  <c:v>5.0350000000000001</c:v>
                </c:pt>
                <c:pt idx="260">
                  <c:v>5.0717000000000017</c:v>
                </c:pt>
                <c:pt idx="261">
                  <c:v>5.1084000000000014</c:v>
                </c:pt>
                <c:pt idx="262">
                  <c:v>5.1451000000000011</c:v>
                </c:pt>
                <c:pt idx="263">
                  <c:v>5.1818000000000008</c:v>
                </c:pt>
                <c:pt idx="264">
                  <c:v>5.2185000000000006</c:v>
                </c:pt>
                <c:pt idx="265">
                  <c:v>5.2552000000000003</c:v>
                </c:pt>
                <c:pt idx="266">
                  <c:v>5.2919000000000018</c:v>
                </c:pt>
                <c:pt idx="267">
                  <c:v>5.3286000000000016</c:v>
                </c:pt>
                <c:pt idx="268">
                  <c:v>5.3653000000000013</c:v>
                </c:pt>
                <c:pt idx="269">
                  <c:v>5.402000000000001</c:v>
                </c:pt>
                <c:pt idx="270">
                  <c:v>5.4387000000000008</c:v>
                </c:pt>
                <c:pt idx="271">
                  <c:v>5.4754000000000005</c:v>
                </c:pt>
                <c:pt idx="272">
                  <c:v>5.5121000000000002</c:v>
                </c:pt>
                <c:pt idx="273">
                  <c:v>5.5488000000000017</c:v>
                </c:pt>
                <c:pt idx="274">
                  <c:v>5.5855000000000015</c:v>
                </c:pt>
                <c:pt idx="275">
                  <c:v>5.6222000000000012</c:v>
                </c:pt>
                <c:pt idx="276">
                  <c:v>5.6589000000000009</c:v>
                </c:pt>
                <c:pt idx="277">
                  <c:v>5.6956000000000007</c:v>
                </c:pt>
                <c:pt idx="278">
                  <c:v>5.7323000000000004</c:v>
                </c:pt>
                <c:pt idx="279">
                  <c:v>5.7690000000000019</c:v>
                </c:pt>
                <c:pt idx="280">
                  <c:v>5.8057000000000016</c:v>
                </c:pt>
                <c:pt idx="281">
                  <c:v>5.8424000000000014</c:v>
                </c:pt>
                <c:pt idx="282">
                  <c:v>5.8791000000000011</c:v>
                </c:pt>
                <c:pt idx="283">
                  <c:v>5.9158000000000008</c:v>
                </c:pt>
                <c:pt idx="284">
                  <c:v>5.9525000000000006</c:v>
                </c:pt>
                <c:pt idx="285">
                  <c:v>5.9892000000000003</c:v>
                </c:pt>
                <c:pt idx="286">
                  <c:v>6.0259000000000018</c:v>
                </c:pt>
                <c:pt idx="287">
                  <c:v>6.0626000000000015</c:v>
                </c:pt>
                <c:pt idx="288">
                  <c:v>6.0993000000000013</c:v>
                </c:pt>
                <c:pt idx="289">
                  <c:v>6.136000000000001</c:v>
                </c:pt>
                <c:pt idx="290">
                  <c:v>6.1727000000000007</c:v>
                </c:pt>
                <c:pt idx="291">
                  <c:v>6.2094000000000005</c:v>
                </c:pt>
                <c:pt idx="292">
                  <c:v>6.2461000000000002</c:v>
                </c:pt>
                <c:pt idx="293">
                  <c:v>6.2828000000000017</c:v>
                </c:pt>
                <c:pt idx="294">
                  <c:v>6.3195000000000014</c:v>
                </c:pt>
                <c:pt idx="295">
                  <c:v>6.3562000000000012</c:v>
                </c:pt>
                <c:pt idx="296">
                  <c:v>6.3929000000000009</c:v>
                </c:pt>
                <c:pt idx="297">
                  <c:v>6.4296000000000006</c:v>
                </c:pt>
                <c:pt idx="298">
                  <c:v>6.4663000000000004</c:v>
                </c:pt>
                <c:pt idx="299">
                  <c:v>6.5030000000000019</c:v>
                </c:pt>
                <c:pt idx="300">
                  <c:v>6.5397000000000016</c:v>
                </c:pt>
                <c:pt idx="301">
                  <c:v>6.5764000000000014</c:v>
                </c:pt>
                <c:pt idx="302">
                  <c:v>6.6131000000000011</c:v>
                </c:pt>
                <c:pt idx="303">
                  <c:v>6.6498000000000008</c:v>
                </c:pt>
                <c:pt idx="304">
                  <c:v>6.6865000000000006</c:v>
                </c:pt>
                <c:pt idx="305">
                  <c:v>6.7232000000000003</c:v>
                </c:pt>
                <c:pt idx="306">
                  <c:v>6.7599000000000018</c:v>
                </c:pt>
                <c:pt idx="307">
                  <c:v>6.7966000000000015</c:v>
                </c:pt>
                <c:pt idx="308">
                  <c:v>6.8333000000000013</c:v>
                </c:pt>
                <c:pt idx="309">
                  <c:v>6.870000000000001</c:v>
                </c:pt>
                <c:pt idx="310">
                  <c:v>6.9067000000000007</c:v>
                </c:pt>
                <c:pt idx="311">
                  <c:v>6.9434000000000005</c:v>
                </c:pt>
                <c:pt idx="312">
                  <c:v>6.980100000000002</c:v>
                </c:pt>
                <c:pt idx="313">
                  <c:v>7.0168000000000017</c:v>
                </c:pt>
                <c:pt idx="314">
                  <c:v>7.0535000000000014</c:v>
                </c:pt>
                <c:pt idx="315">
                  <c:v>7.0902000000000012</c:v>
                </c:pt>
                <c:pt idx="316">
                  <c:v>7.1269000000000009</c:v>
                </c:pt>
                <c:pt idx="317">
                  <c:v>7.1636000000000006</c:v>
                </c:pt>
                <c:pt idx="318">
                  <c:v>7.2003000000000004</c:v>
                </c:pt>
                <c:pt idx="319">
                  <c:v>7.2370000000000019</c:v>
                </c:pt>
                <c:pt idx="320">
                  <c:v>7.2737000000000016</c:v>
                </c:pt>
                <c:pt idx="321">
                  <c:v>7.3104000000000013</c:v>
                </c:pt>
                <c:pt idx="322">
                  <c:v>7.3471000000000011</c:v>
                </c:pt>
                <c:pt idx="323">
                  <c:v>7.3838000000000008</c:v>
                </c:pt>
                <c:pt idx="324">
                  <c:v>7.4205000000000005</c:v>
                </c:pt>
                <c:pt idx="325">
                  <c:v>7.457200000000002</c:v>
                </c:pt>
                <c:pt idx="326">
                  <c:v>7.4939000000000018</c:v>
                </c:pt>
                <c:pt idx="327">
                  <c:v>7.5306000000000015</c:v>
                </c:pt>
                <c:pt idx="328">
                  <c:v>7.5673000000000012</c:v>
                </c:pt>
                <c:pt idx="329">
                  <c:v>7.604000000000001</c:v>
                </c:pt>
                <c:pt idx="330">
                  <c:v>7.6407000000000007</c:v>
                </c:pt>
                <c:pt idx="331">
                  <c:v>7.6774000000000004</c:v>
                </c:pt>
                <c:pt idx="332">
                  <c:v>7.714100000000002</c:v>
                </c:pt>
                <c:pt idx="333">
                  <c:v>7.7508000000000017</c:v>
                </c:pt>
                <c:pt idx="334">
                  <c:v>7.7875000000000014</c:v>
                </c:pt>
                <c:pt idx="335">
                  <c:v>7.8242000000000012</c:v>
                </c:pt>
                <c:pt idx="336">
                  <c:v>7.8609000000000009</c:v>
                </c:pt>
                <c:pt idx="337">
                  <c:v>7.8976000000000006</c:v>
                </c:pt>
                <c:pt idx="338">
                  <c:v>7.9343000000000004</c:v>
                </c:pt>
                <c:pt idx="339">
                  <c:v>7.9710000000000019</c:v>
                </c:pt>
                <c:pt idx="340">
                  <c:v>8.0077000000000016</c:v>
                </c:pt>
                <c:pt idx="341">
                  <c:v>8.0444000000000013</c:v>
                </c:pt>
                <c:pt idx="342">
                  <c:v>8.0811000000000011</c:v>
                </c:pt>
                <c:pt idx="343">
                  <c:v>8.1178000000000008</c:v>
                </c:pt>
                <c:pt idx="344">
                  <c:v>8.1545000000000005</c:v>
                </c:pt>
                <c:pt idx="345">
                  <c:v>8.191200000000002</c:v>
                </c:pt>
                <c:pt idx="346">
                  <c:v>8.2279000000000018</c:v>
                </c:pt>
                <c:pt idx="347">
                  <c:v>8.2646000000000015</c:v>
                </c:pt>
                <c:pt idx="348">
                  <c:v>8.3013000000000012</c:v>
                </c:pt>
                <c:pt idx="349">
                  <c:v>8.338000000000001</c:v>
                </c:pt>
                <c:pt idx="350">
                  <c:v>8.3747000000000007</c:v>
                </c:pt>
                <c:pt idx="351">
                  <c:v>8.4114000000000004</c:v>
                </c:pt>
                <c:pt idx="352">
                  <c:v>8.4481000000000019</c:v>
                </c:pt>
                <c:pt idx="353">
                  <c:v>8.4848000000000017</c:v>
                </c:pt>
                <c:pt idx="354">
                  <c:v>8.5215000000000014</c:v>
                </c:pt>
                <c:pt idx="355">
                  <c:v>8.5582000000000011</c:v>
                </c:pt>
                <c:pt idx="356">
                  <c:v>8.5949000000000009</c:v>
                </c:pt>
                <c:pt idx="357">
                  <c:v>8.6316000000000006</c:v>
                </c:pt>
                <c:pt idx="358">
                  <c:v>8.6683000000000021</c:v>
                </c:pt>
                <c:pt idx="359">
                  <c:v>8.7050000000000018</c:v>
                </c:pt>
                <c:pt idx="360">
                  <c:v>8.7417000000000016</c:v>
                </c:pt>
                <c:pt idx="361">
                  <c:v>8.7784000000000013</c:v>
                </c:pt>
                <c:pt idx="362">
                  <c:v>8.815100000000001</c:v>
                </c:pt>
                <c:pt idx="363">
                  <c:v>8.8518000000000008</c:v>
                </c:pt>
                <c:pt idx="364">
                  <c:v>8.8885000000000005</c:v>
                </c:pt>
                <c:pt idx="365">
                  <c:v>8.925200000000002</c:v>
                </c:pt>
                <c:pt idx="366">
                  <c:v>8.9619000000000018</c:v>
                </c:pt>
                <c:pt idx="367">
                  <c:v>8.9986000000000015</c:v>
                </c:pt>
                <c:pt idx="368">
                  <c:v>9.0353000000000012</c:v>
                </c:pt>
                <c:pt idx="369">
                  <c:v>9.072000000000001</c:v>
                </c:pt>
                <c:pt idx="370">
                  <c:v>9.1087000000000007</c:v>
                </c:pt>
                <c:pt idx="371">
                  <c:v>9.1454000000000022</c:v>
                </c:pt>
                <c:pt idx="372">
                  <c:v>9.1821000000000019</c:v>
                </c:pt>
                <c:pt idx="373">
                  <c:v>9.2188000000000017</c:v>
                </c:pt>
                <c:pt idx="374">
                  <c:v>9.2555000000000014</c:v>
                </c:pt>
                <c:pt idx="375">
                  <c:v>9.2922000000000011</c:v>
                </c:pt>
                <c:pt idx="376">
                  <c:v>9.3289000000000009</c:v>
                </c:pt>
                <c:pt idx="377">
                  <c:v>9.3656000000000006</c:v>
                </c:pt>
                <c:pt idx="378">
                  <c:v>9.4023000000000021</c:v>
                </c:pt>
                <c:pt idx="379">
                  <c:v>9.4390000000000018</c:v>
                </c:pt>
                <c:pt idx="380">
                  <c:v>9.4757000000000016</c:v>
                </c:pt>
                <c:pt idx="381">
                  <c:v>9.5124000000000013</c:v>
                </c:pt>
                <c:pt idx="382">
                  <c:v>9.549100000000001</c:v>
                </c:pt>
                <c:pt idx="383">
                  <c:v>9.5858000000000008</c:v>
                </c:pt>
                <c:pt idx="384">
                  <c:v>9.6225000000000005</c:v>
                </c:pt>
                <c:pt idx="385">
                  <c:v>9.659200000000002</c:v>
                </c:pt>
                <c:pt idx="386">
                  <c:v>9.6959000000000017</c:v>
                </c:pt>
                <c:pt idx="387">
                  <c:v>9.7326000000000015</c:v>
                </c:pt>
                <c:pt idx="388">
                  <c:v>9.7693000000000012</c:v>
                </c:pt>
                <c:pt idx="389">
                  <c:v>9.8060000000000009</c:v>
                </c:pt>
                <c:pt idx="390">
                  <c:v>9.8427000000000007</c:v>
                </c:pt>
                <c:pt idx="391">
                  <c:v>9.8794000000000022</c:v>
                </c:pt>
                <c:pt idx="392">
                  <c:v>9.9161000000000019</c:v>
                </c:pt>
                <c:pt idx="393">
                  <c:v>9.9528000000000016</c:v>
                </c:pt>
                <c:pt idx="394">
                  <c:v>9.9895000000000014</c:v>
                </c:pt>
                <c:pt idx="395">
                  <c:v>10.026200000000001</c:v>
                </c:pt>
                <c:pt idx="396">
                  <c:v>10.062900000000001</c:v>
                </c:pt>
                <c:pt idx="397">
                  <c:v>10.099600000000001</c:v>
                </c:pt>
                <c:pt idx="398">
                  <c:v>10.136300000000002</c:v>
                </c:pt>
                <c:pt idx="399">
                  <c:v>10.173000000000002</c:v>
                </c:pt>
                <c:pt idx="400">
                  <c:v>10.209700000000002</c:v>
                </c:pt>
                <c:pt idx="401">
                  <c:v>10.246400000000001</c:v>
                </c:pt>
                <c:pt idx="402">
                  <c:v>10.283100000000001</c:v>
                </c:pt>
                <c:pt idx="403">
                  <c:v>10.319800000000001</c:v>
                </c:pt>
                <c:pt idx="404">
                  <c:v>10.356500000000002</c:v>
                </c:pt>
                <c:pt idx="405">
                  <c:v>10.393200000000002</c:v>
                </c:pt>
                <c:pt idx="406">
                  <c:v>10.429900000000002</c:v>
                </c:pt>
                <c:pt idx="407">
                  <c:v>10.466600000000001</c:v>
                </c:pt>
                <c:pt idx="408">
                  <c:v>10.503300000000001</c:v>
                </c:pt>
                <c:pt idx="409">
                  <c:v>10.540000000000001</c:v>
                </c:pt>
                <c:pt idx="410">
                  <c:v>10.576700000000001</c:v>
                </c:pt>
                <c:pt idx="411">
                  <c:v>10.613400000000002</c:v>
                </c:pt>
                <c:pt idx="412">
                  <c:v>10.650100000000002</c:v>
                </c:pt>
                <c:pt idx="413">
                  <c:v>10.686800000000002</c:v>
                </c:pt>
                <c:pt idx="414">
                  <c:v>10.723500000000001</c:v>
                </c:pt>
                <c:pt idx="415">
                  <c:v>10.760200000000001</c:v>
                </c:pt>
                <c:pt idx="416">
                  <c:v>10.796900000000001</c:v>
                </c:pt>
                <c:pt idx="417">
                  <c:v>10.833600000000002</c:v>
                </c:pt>
                <c:pt idx="418">
                  <c:v>10.870300000000002</c:v>
                </c:pt>
                <c:pt idx="419">
                  <c:v>10.907000000000002</c:v>
                </c:pt>
                <c:pt idx="420">
                  <c:v>10.943700000000002</c:v>
                </c:pt>
                <c:pt idx="421">
                  <c:v>10.980400000000001</c:v>
                </c:pt>
                <c:pt idx="422">
                  <c:v>11.017100000000001</c:v>
                </c:pt>
                <c:pt idx="423">
                  <c:v>11.053800000000001</c:v>
                </c:pt>
                <c:pt idx="424">
                  <c:v>11.090500000000002</c:v>
                </c:pt>
                <c:pt idx="425">
                  <c:v>11.127200000000002</c:v>
                </c:pt>
                <c:pt idx="426">
                  <c:v>11.163900000000002</c:v>
                </c:pt>
                <c:pt idx="427">
                  <c:v>11.200600000000001</c:v>
                </c:pt>
                <c:pt idx="428">
                  <c:v>11.237300000000001</c:v>
                </c:pt>
                <c:pt idx="429">
                  <c:v>11.274000000000001</c:v>
                </c:pt>
                <c:pt idx="430">
                  <c:v>11.310700000000002</c:v>
                </c:pt>
                <c:pt idx="431">
                  <c:v>11.347400000000002</c:v>
                </c:pt>
                <c:pt idx="432">
                  <c:v>11.384100000000002</c:v>
                </c:pt>
                <c:pt idx="433">
                  <c:v>11.420800000000002</c:v>
                </c:pt>
                <c:pt idx="434">
                  <c:v>11.457500000000001</c:v>
                </c:pt>
                <c:pt idx="435">
                  <c:v>11.494200000000001</c:v>
                </c:pt>
                <c:pt idx="436">
                  <c:v>11.530900000000001</c:v>
                </c:pt>
                <c:pt idx="437">
                  <c:v>11.567600000000001</c:v>
                </c:pt>
                <c:pt idx="438">
                  <c:v>11.6043</c:v>
                </c:pt>
                <c:pt idx="439">
                  <c:v>11.641</c:v>
                </c:pt>
                <c:pt idx="440">
                  <c:v>11.677700000000003</c:v>
                </c:pt>
                <c:pt idx="441">
                  <c:v>11.714400000000003</c:v>
                </c:pt>
                <c:pt idx="442">
                  <c:v>11.751100000000003</c:v>
                </c:pt>
                <c:pt idx="443">
                  <c:v>11.787800000000002</c:v>
                </c:pt>
                <c:pt idx="444">
                  <c:v>11.824500000000002</c:v>
                </c:pt>
                <c:pt idx="445">
                  <c:v>11.861200000000002</c:v>
                </c:pt>
                <c:pt idx="446">
                  <c:v>11.897900000000002</c:v>
                </c:pt>
                <c:pt idx="447">
                  <c:v>11.934600000000001</c:v>
                </c:pt>
                <c:pt idx="448">
                  <c:v>11.971300000000001</c:v>
                </c:pt>
                <c:pt idx="449">
                  <c:v>12.008000000000001</c:v>
                </c:pt>
                <c:pt idx="450">
                  <c:v>12.044700000000001</c:v>
                </c:pt>
                <c:pt idx="451">
                  <c:v>12.0814</c:v>
                </c:pt>
                <c:pt idx="452">
                  <c:v>12.1181</c:v>
                </c:pt>
                <c:pt idx="453">
                  <c:v>12.154800000000003</c:v>
                </c:pt>
                <c:pt idx="454">
                  <c:v>12.191500000000003</c:v>
                </c:pt>
                <c:pt idx="455">
                  <c:v>12.228200000000003</c:v>
                </c:pt>
                <c:pt idx="456">
                  <c:v>12.264900000000003</c:v>
                </c:pt>
                <c:pt idx="457">
                  <c:v>12.301600000000002</c:v>
                </c:pt>
                <c:pt idx="458">
                  <c:v>12.338300000000002</c:v>
                </c:pt>
                <c:pt idx="459">
                  <c:v>12.375000000000002</c:v>
                </c:pt>
                <c:pt idx="460">
                  <c:v>12.411700000000002</c:v>
                </c:pt>
                <c:pt idx="461">
                  <c:v>12.448400000000001</c:v>
                </c:pt>
                <c:pt idx="462">
                  <c:v>12.485100000000001</c:v>
                </c:pt>
                <c:pt idx="463">
                  <c:v>12.521800000000001</c:v>
                </c:pt>
                <c:pt idx="464">
                  <c:v>12.5585</c:v>
                </c:pt>
                <c:pt idx="465">
                  <c:v>12.5952</c:v>
                </c:pt>
                <c:pt idx="466">
                  <c:v>12.6319</c:v>
                </c:pt>
                <c:pt idx="467">
                  <c:v>12.668600000000003</c:v>
                </c:pt>
                <c:pt idx="468">
                  <c:v>12.705300000000003</c:v>
                </c:pt>
                <c:pt idx="469">
                  <c:v>12.742000000000003</c:v>
                </c:pt>
                <c:pt idx="470">
                  <c:v>12.778700000000002</c:v>
                </c:pt>
                <c:pt idx="471">
                  <c:v>12.815400000000002</c:v>
                </c:pt>
                <c:pt idx="472">
                  <c:v>12.852100000000002</c:v>
                </c:pt>
                <c:pt idx="473">
                  <c:v>12.888800000000002</c:v>
                </c:pt>
                <c:pt idx="474">
                  <c:v>12.925500000000001</c:v>
                </c:pt>
                <c:pt idx="475">
                  <c:v>12.962200000000001</c:v>
                </c:pt>
                <c:pt idx="476">
                  <c:v>12.998900000000001</c:v>
                </c:pt>
                <c:pt idx="477">
                  <c:v>13.035600000000001</c:v>
                </c:pt>
                <c:pt idx="478">
                  <c:v>13.0723</c:v>
                </c:pt>
                <c:pt idx="479">
                  <c:v>13.109</c:v>
                </c:pt>
                <c:pt idx="480">
                  <c:v>13.145700000000003</c:v>
                </c:pt>
                <c:pt idx="481">
                  <c:v>13.182400000000003</c:v>
                </c:pt>
                <c:pt idx="482">
                  <c:v>13.219100000000003</c:v>
                </c:pt>
                <c:pt idx="483">
                  <c:v>13.255800000000002</c:v>
                </c:pt>
                <c:pt idx="484">
                  <c:v>13.292500000000002</c:v>
                </c:pt>
                <c:pt idx="485">
                  <c:v>13.329200000000002</c:v>
                </c:pt>
                <c:pt idx="486">
                  <c:v>13.365900000000002</c:v>
                </c:pt>
                <c:pt idx="487">
                  <c:v>13.402600000000001</c:v>
                </c:pt>
                <c:pt idx="488">
                  <c:v>13.439300000000001</c:v>
                </c:pt>
                <c:pt idx="489">
                  <c:v>13.476000000000001</c:v>
                </c:pt>
                <c:pt idx="490">
                  <c:v>13.512700000000001</c:v>
                </c:pt>
                <c:pt idx="491">
                  <c:v>13.5494</c:v>
                </c:pt>
                <c:pt idx="492">
                  <c:v>13.5861</c:v>
                </c:pt>
                <c:pt idx="493">
                  <c:v>13.622800000000003</c:v>
                </c:pt>
                <c:pt idx="494">
                  <c:v>13.659500000000003</c:v>
                </c:pt>
                <c:pt idx="495">
                  <c:v>13.696200000000003</c:v>
                </c:pt>
                <c:pt idx="496">
                  <c:v>13.732900000000003</c:v>
                </c:pt>
                <c:pt idx="497">
                  <c:v>13.769600000000002</c:v>
                </c:pt>
                <c:pt idx="498">
                  <c:v>13.806300000000002</c:v>
                </c:pt>
                <c:pt idx="499">
                  <c:v>13.843000000000002</c:v>
                </c:pt>
                <c:pt idx="500">
                  <c:v>13.879700000000001</c:v>
                </c:pt>
                <c:pt idx="501">
                  <c:v>13.916400000000001</c:v>
                </c:pt>
                <c:pt idx="502">
                  <c:v>13.953100000000001</c:v>
                </c:pt>
                <c:pt idx="503">
                  <c:v>13.989800000000001</c:v>
                </c:pt>
                <c:pt idx="504">
                  <c:v>14.0265</c:v>
                </c:pt>
                <c:pt idx="505">
                  <c:v>14.0632</c:v>
                </c:pt>
                <c:pt idx="506">
                  <c:v>14.099900000000003</c:v>
                </c:pt>
                <c:pt idx="507">
                  <c:v>14.136600000000003</c:v>
                </c:pt>
                <c:pt idx="508">
                  <c:v>14.173300000000003</c:v>
                </c:pt>
                <c:pt idx="509">
                  <c:v>14.210000000000003</c:v>
                </c:pt>
                <c:pt idx="510">
                  <c:v>14.246700000000002</c:v>
                </c:pt>
                <c:pt idx="511">
                  <c:v>14.283400000000002</c:v>
                </c:pt>
                <c:pt idx="512">
                  <c:v>14.320100000000002</c:v>
                </c:pt>
                <c:pt idx="513">
                  <c:v>14.356800000000002</c:v>
                </c:pt>
                <c:pt idx="514">
                  <c:v>14.393500000000001</c:v>
                </c:pt>
                <c:pt idx="515">
                  <c:v>14.430200000000001</c:v>
                </c:pt>
                <c:pt idx="516">
                  <c:v>14.466900000000001</c:v>
                </c:pt>
                <c:pt idx="517">
                  <c:v>14.5036</c:v>
                </c:pt>
                <c:pt idx="518">
                  <c:v>14.5403</c:v>
                </c:pt>
                <c:pt idx="519">
                  <c:v>14.577000000000004</c:v>
                </c:pt>
                <c:pt idx="520">
                  <c:v>14.613700000000003</c:v>
                </c:pt>
                <c:pt idx="521">
                  <c:v>14.650400000000003</c:v>
                </c:pt>
                <c:pt idx="522">
                  <c:v>14.687100000000003</c:v>
                </c:pt>
                <c:pt idx="523">
                  <c:v>14.723800000000002</c:v>
                </c:pt>
                <c:pt idx="524">
                  <c:v>14.760500000000002</c:v>
                </c:pt>
                <c:pt idx="525">
                  <c:v>14.797200000000002</c:v>
                </c:pt>
                <c:pt idx="526">
                  <c:v>14.833900000000002</c:v>
                </c:pt>
                <c:pt idx="527">
                  <c:v>14.870600000000001</c:v>
                </c:pt>
                <c:pt idx="528">
                  <c:v>14.907300000000001</c:v>
                </c:pt>
                <c:pt idx="529">
                  <c:v>14.944000000000001</c:v>
                </c:pt>
                <c:pt idx="530">
                  <c:v>14.980700000000001</c:v>
                </c:pt>
                <c:pt idx="531">
                  <c:v>15.0174</c:v>
                </c:pt>
                <c:pt idx="532">
                  <c:v>15.054100000000004</c:v>
                </c:pt>
                <c:pt idx="533">
                  <c:v>15.090800000000003</c:v>
                </c:pt>
                <c:pt idx="534">
                  <c:v>15.127500000000003</c:v>
                </c:pt>
                <c:pt idx="535">
                  <c:v>15.164200000000003</c:v>
                </c:pt>
                <c:pt idx="536">
                  <c:v>15.200900000000003</c:v>
                </c:pt>
                <c:pt idx="537">
                  <c:v>15.237600000000002</c:v>
                </c:pt>
                <c:pt idx="538">
                  <c:v>15.274300000000002</c:v>
                </c:pt>
                <c:pt idx="539">
                  <c:v>15.311000000000002</c:v>
                </c:pt>
                <c:pt idx="540">
                  <c:v>15.347700000000001</c:v>
                </c:pt>
                <c:pt idx="541">
                  <c:v>15.384400000000001</c:v>
                </c:pt>
                <c:pt idx="542">
                  <c:v>15.421100000000001</c:v>
                </c:pt>
                <c:pt idx="543">
                  <c:v>15.457800000000001</c:v>
                </c:pt>
                <c:pt idx="544">
                  <c:v>15.4945</c:v>
                </c:pt>
                <c:pt idx="545">
                  <c:v>15.531200000000004</c:v>
                </c:pt>
                <c:pt idx="546">
                  <c:v>15.567900000000003</c:v>
                </c:pt>
                <c:pt idx="547">
                  <c:v>15.604600000000003</c:v>
                </c:pt>
                <c:pt idx="548">
                  <c:v>15.641300000000003</c:v>
                </c:pt>
                <c:pt idx="549">
                  <c:v>15.678000000000003</c:v>
                </c:pt>
                <c:pt idx="550">
                  <c:v>15.714700000000002</c:v>
                </c:pt>
                <c:pt idx="551">
                  <c:v>15.751400000000002</c:v>
                </c:pt>
                <c:pt idx="552">
                  <c:v>15.788100000000002</c:v>
                </c:pt>
                <c:pt idx="553">
                  <c:v>15.824800000000002</c:v>
                </c:pt>
                <c:pt idx="554">
                  <c:v>15.861500000000001</c:v>
                </c:pt>
                <c:pt idx="555">
                  <c:v>15.898200000000001</c:v>
                </c:pt>
                <c:pt idx="556">
                  <c:v>15.934900000000001</c:v>
                </c:pt>
                <c:pt idx="557">
                  <c:v>15.9716</c:v>
                </c:pt>
                <c:pt idx="558">
                  <c:v>16.008300000000006</c:v>
                </c:pt>
                <c:pt idx="559">
                  <c:v>16.045000000000002</c:v>
                </c:pt>
                <c:pt idx="560">
                  <c:v>16.081700000000005</c:v>
                </c:pt>
                <c:pt idx="561">
                  <c:v>16.118400000000001</c:v>
                </c:pt>
                <c:pt idx="562">
                  <c:v>16.155100000000004</c:v>
                </c:pt>
                <c:pt idx="563">
                  <c:v>16.191800000000001</c:v>
                </c:pt>
                <c:pt idx="564">
                  <c:v>16.228500000000004</c:v>
                </c:pt>
                <c:pt idx="565">
                  <c:v>16.2652</c:v>
                </c:pt>
                <c:pt idx="566">
                  <c:v>16.301900000000003</c:v>
                </c:pt>
                <c:pt idx="567">
                  <c:v>16.3386</c:v>
                </c:pt>
                <c:pt idx="568">
                  <c:v>16.375300000000003</c:v>
                </c:pt>
                <c:pt idx="569">
                  <c:v>16.411999999999999</c:v>
                </c:pt>
                <c:pt idx="570">
                  <c:v>16.448700000000002</c:v>
                </c:pt>
                <c:pt idx="571">
                  <c:v>16.485399999999998</c:v>
                </c:pt>
                <c:pt idx="572">
                  <c:v>16.522100000000002</c:v>
                </c:pt>
                <c:pt idx="573">
                  <c:v>16.558800000000005</c:v>
                </c:pt>
                <c:pt idx="574">
                  <c:v>16.595500000000001</c:v>
                </c:pt>
                <c:pt idx="575">
                  <c:v>16.632200000000005</c:v>
                </c:pt>
                <c:pt idx="576">
                  <c:v>16.668900000000001</c:v>
                </c:pt>
                <c:pt idx="577">
                  <c:v>16.705600000000004</c:v>
                </c:pt>
                <c:pt idx="578">
                  <c:v>16.7423</c:v>
                </c:pt>
                <c:pt idx="579">
                  <c:v>16.779000000000003</c:v>
                </c:pt>
                <c:pt idx="580">
                  <c:v>16.8157</c:v>
                </c:pt>
                <c:pt idx="581">
                  <c:v>16.852400000000003</c:v>
                </c:pt>
                <c:pt idx="582">
                  <c:v>16.889099999999999</c:v>
                </c:pt>
                <c:pt idx="583">
                  <c:v>16.925800000000002</c:v>
                </c:pt>
                <c:pt idx="584">
                  <c:v>16.962499999999999</c:v>
                </c:pt>
                <c:pt idx="585">
                  <c:v>16.999200000000002</c:v>
                </c:pt>
                <c:pt idx="586">
                  <c:v>17.035900000000005</c:v>
                </c:pt>
                <c:pt idx="587">
                  <c:v>17.072600000000001</c:v>
                </c:pt>
                <c:pt idx="588">
                  <c:v>17.109300000000005</c:v>
                </c:pt>
                <c:pt idx="589">
                  <c:v>17.146000000000001</c:v>
                </c:pt>
                <c:pt idx="590">
                  <c:v>17.182700000000004</c:v>
                </c:pt>
                <c:pt idx="591">
                  <c:v>17.2194</c:v>
                </c:pt>
                <c:pt idx="592">
                  <c:v>17.256100000000004</c:v>
                </c:pt>
                <c:pt idx="593">
                  <c:v>17.2928</c:v>
                </c:pt>
                <c:pt idx="594">
                  <c:v>17.329500000000003</c:v>
                </c:pt>
                <c:pt idx="595">
                  <c:v>17.366199999999999</c:v>
                </c:pt>
                <c:pt idx="596">
                  <c:v>17.402900000000002</c:v>
                </c:pt>
                <c:pt idx="597">
                  <c:v>17.439599999999999</c:v>
                </c:pt>
                <c:pt idx="598">
                  <c:v>17.476300000000002</c:v>
                </c:pt>
                <c:pt idx="599">
                  <c:v>17.513000000000005</c:v>
                </c:pt>
                <c:pt idx="600">
                  <c:v>17.549700000000001</c:v>
                </c:pt>
                <c:pt idx="601">
                  <c:v>17.586400000000005</c:v>
                </c:pt>
                <c:pt idx="602">
                  <c:v>17.623100000000001</c:v>
                </c:pt>
                <c:pt idx="603">
                  <c:v>17.659800000000004</c:v>
                </c:pt>
                <c:pt idx="604">
                  <c:v>17.6965</c:v>
                </c:pt>
                <c:pt idx="605">
                  <c:v>17.733200000000004</c:v>
                </c:pt>
                <c:pt idx="606">
                  <c:v>17.7699</c:v>
                </c:pt>
                <c:pt idx="607">
                  <c:v>17.806600000000003</c:v>
                </c:pt>
                <c:pt idx="608">
                  <c:v>17.843299999999999</c:v>
                </c:pt>
                <c:pt idx="609">
                  <c:v>17.880000000000003</c:v>
                </c:pt>
                <c:pt idx="610">
                  <c:v>17.916699999999999</c:v>
                </c:pt>
                <c:pt idx="611">
                  <c:v>17.953400000000002</c:v>
                </c:pt>
                <c:pt idx="612">
                  <c:v>17.990100000000005</c:v>
                </c:pt>
                <c:pt idx="613">
                  <c:v>18.026800000000001</c:v>
                </c:pt>
                <c:pt idx="614">
                  <c:v>18.063500000000005</c:v>
                </c:pt>
                <c:pt idx="615">
                  <c:v>18.100200000000001</c:v>
                </c:pt>
                <c:pt idx="616">
                  <c:v>18.136900000000004</c:v>
                </c:pt>
                <c:pt idx="617">
                  <c:v>18.1736</c:v>
                </c:pt>
                <c:pt idx="618">
                  <c:v>18.210300000000004</c:v>
                </c:pt>
                <c:pt idx="619">
                  <c:v>18.247</c:v>
                </c:pt>
                <c:pt idx="620">
                  <c:v>18.283700000000003</c:v>
                </c:pt>
                <c:pt idx="621">
                  <c:v>18.320399999999999</c:v>
                </c:pt>
                <c:pt idx="622">
                  <c:v>18.357100000000003</c:v>
                </c:pt>
                <c:pt idx="623">
                  <c:v>18.393799999999999</c:v>
                </c:pt>
                <c:pt idx="624">
                  <c:v>18.430500000000002</c:v>
                </c:pt>
                <c:pt idx="625">
                  <c:v>18.467200000000005</c:v>
                </c:pt>
                <c:pt idx="626">
                  <c:v>18.503900000000002</c:v>
                </c:pt>
                <c:pt idx="627">
                  <c:v>18.540600000000005</c:v>
                </c:pt>
                <c:pt idx="628">
                  <c:v>18.577300000000001</c:v>
                </c:pt>
                <c:pt idx="629">
                  <c:v>18.614000000000004</c:v>
                </c:pt>
                <c:pt idx="630">
                  <c:v>18.650700000000001</c:v>
                </c:pt>
                <c:pt idx="631">
                  <c:v>18.687400000000004</c:v>
                </c:pt>
                <c:pt idx="632">
                  <c:v>18.7241</c:v>
                </c:pt>
                <c:pt idx="633">
                  <c:v>18.760800000000003</c:v>
                </c:pt>
                <c:pt idx="634">
                  <c:v>18.797499999999999</c:v>
                </c:pt>
                <c:pt idx="635">
                  <c:v>18.834200000000003</c:v>
                </c:pt>
                <c:pt idx="636">
                  <c:v>18.870899999999999</c:v>
                </c:pt>
                <c:pt idx="637">
                  <c:v>18.907600000000002</c:v>
                </c:pt>
                <c:pt idx="638">
                  <c:v>18.944300000000005</c:v>
                </c:pt>
                <c:pt idx="639">
                  <c:v>18.981000000000002</c:v>
                </c:pt>
                <c:pt idx="640">
                  <c:v>19.017700000000005</c:v>
                </c:pt>
                <c:pt idx="641">
                  <c:v>19.054400000000001</c:v>
                </c:pt>
                <c:pt idx="642">
                  <c:v>19.091100000000004</c:v>
                </c:pt>
                <c:pt idx="643">
                  <c:v>19.127800000000001</c:v>
                </c:pt>
                <c:pt idx="644">
                  <c:v>19.164500000000004</c:v>
                </c:pt>
                <c:pt idx="645">
                  <c:v>19.2012</c:v>
                </c:pt>
                <c:pt idx="646">
                  <c:v>19.237900000000003</c:v>
                </c:pt>
                <c:pt idx="647">
                  <c:v>19.2746</c:v>
                </c:pt>
                <c:pt idx="648">
                  <c:v>19.311300000000003</c:v>
                </c:pt>
                <c:pt idx="649">
                  <c:v>19.347999999999999</c:v>
                </c:pt>
                <c:pt idx="650">
                  <c:v>19.384700000000002</c:v>
                </c:pt>
                <c:pt idx="651">
                  <c:v>19.421400000000006</c:v>
                </c:pt>
                <c:pt idx="652">
                  <c:v>19.458100000000002</c:v>
                </c:pt>
                <c:pt idx="653">
                  <c:v>19.494800000000005</c:v>
                </c:pt>
                <c:pt idx="654">
                  <c:v>19.531500000000001</c:v>
                </c:pt>
                <c:pt idx="655">
                  <c:v>19.568200000000004</c:v>
                </c:pt>
                <c:pt idx="656">
                  <c:v>19.604900000000001</c:v>
                </c:pt>
                <c:pt idx="657">
                  <c:v>19.641600000000004</c:v>
                </c:pt>
                <c:pt idx="658">
                  <c:v>19.6783</c:v>
                </c:pt>
                <c:pt idx="659">
                  <c:v>19.715000000000003</c:v>
                </c:pt>
                <c:pt idx="660">
                  <c:v>19.7517</c:v>
                </c:pt>
                <c:pt idx="661">
                  <c:v>19.788400000000003</c:v>
                </c:pt>
                <c:pt idx="662">
                  <c:v>19.825099999999999</c:v>
                </c:pt>
                <c:pt idx="663">
                  <c:v>19.861800000000002</c:v>
                </c:pt>
                <c:pt idx="664">
                  <c:v>19.898500000000006</c:v>
                </c:pt>
                <c:pt idx="665">
                  <c:v>19.935200000000002</c:v>
                </c:pt>
                <c:pt idx="666">
                  <c:v>19.971900000000005</c:v>
                </c:pt>
                <c:pt idx="667">
                  <c:v>20.008600000000001</c:v>
                </c:pt>
                <c:pt idx="668">
                  <c:v>20.045300000000005</c:v>
                </c:pt>
                <c:pt idx="669">
                  <c:v>20.082000000000001</c:v>
                </c:pt>
                <c:pt idx="670">
                  <c:v>20.118700000000004</c:v>
                </c:pt>
                <c:pt idx="671">
                  <c:v>20.1554</c:v>
                </c:pt>
                <c:pt idx="672">
                  <c:v>20.192100000000003</c:v>
                </c:pt>
                <c:pt idx="673">
                  <c:v>20.2288</c:v>
                </c:pt>
                <c:pt idx="674">
                  <c:v>20.265500000000003</c:v>
                </c:pt>
                <c:pt idx="675">
                  <c:v>20.302199999999999</c:v>
                </c:pt>
                <c:pt idx="676">
                  <c:v>20.338900000000002</c:v>
                </c:pt>
                <c:pt idx="677">
                  <c:v>20.375600000000006</c:v>
                </c:pt>
                <c:pt idx="678">
                  <c:v>20.412300000000002</c:v>
                </c:pt>
                <c:pt idx="679">
                  <c:v>20.449000000000005</c:v>
                </c:pt>
                <c:pt idx="680">
                  <c:v>20.485700000000001</c:v>
                </c:pt>
                <c:pt idx="681">
                  <c:v>20.522400000000005</c:v>
                </c:pt>
                <c:pt idx="682">
                  <c:v>20.559100000000001</c:v>
                </c:pt>
                <c:pt idx="683">
                  <c:v>20.595800000000004</c:v>
                </c:pt>
                <c:pt idx="684">
                  <c:v>20.6325</c:v>
                </c:pt>
                <c:pt idx="685">
                  <c:v>20.669200000000004</c:v>
                </c:pt>
                <c:pt idx="686">
                  <c:v>20.7059</c:v>
                </c:pt>
                <c:pt idx="687">
                  <c:v>20.742600000000003</c:v>
                </c:pt>
                <c:pt idx="688">
                  <c:v>20.779299999999999</c:v>
                </c:pt>
                <c:pt idx="689">
                  <c:v>20.816000000000003</c:v>
                </c:pt>
                <c:pt idx="690">
                  <c:v>20.852700000000006</c:v>
                </c:pt>
                <c:pt idx="691">
                  <c:v>20.889400000000002</c:v>
                </c:pt>
                <c:pt idx="692">
                  <c:v>20.926100000000005</c:v>
                </c:pt>
                <c:pt idx="693">
                  <c:v>20.962800000000001</c:v>
                </c:pt>
                <c:pt idx="694">
                  <c:v>20.999500000000005</c:v>
                </c:pt>
                <c:pt idx="695">
                  <c:v>21.036200000000001</c:v>
                </c:pt>
                <c:pt idx="696">
                  <c:v>21.072900000000004</c:v>
                </c:pt>
                <c:pt idx="697">
                  <c:v>21.1096</c:v>
                </c:pt>
                <c:pt idx="698">
                  <c:v>21.146300000000004</c:v>
                </c:pt>
                <c:pt idx="699">
                  <c:v>21.183</c:v>
                </c:pt>
                <c:pt idx="700">
                  <c:v>21.219700000000003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BD1-4A5A-AD38-AF7F85893A56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Kurvendiagramme'!$F$8:$F$708</c:f>
              <c:numCache>
                <c:formatCode>0.0</c:formatCode>
                <c:ptCount val="701"/>
                <c:pt idx="0">
                  <c:v>-4.1144999999999996</c:v>
                </c:pt>
                <c:pt idx="1">
                  <c:v>-4.0872999999999999</c:v>
                </c:pt>
                <c:pt idx="2">
                  <c:v>-4.0600999999999994</c:v>
                </c:pt>
                <c:pt idx="3">
                  <c:v>-4.0328999999999997</c:v>
                </c:pt>
                <c:pt idx="4">
                  <c:v>-4.0057</c:v>
                </c:pt>
                <c:pt idx="5">
                  <c:v>-3.9784999999999995</c:v>
                </c:pt>
                <c:pt idx="6">
                  <c:v>-3.9512999999999998</c:v>
                </c:pt>
                <c:pt idx="7">
                  <c:v>-3.9240999999999997</c:v>
                </c:pt>
                <c:pt idx="8">
                  <c:v>-3.8968999999999996</c:v>
                </c:pt>
                <c:pt idx="9">
                  <c:v>-3.8696999999999995</c:v>
                </c:pt>
                <c:pt idx="10">
                  <c:v>-3.8424999999999998</c:v>
                </c:pt>
                <c:pt idx="11">
                  <c:v>-3.8152999999999997</c:v>
                </c:pt>
                <c:pt idx="12">
                  <c:v>-3.7880999999999996</c:v>
                </c:pt>
                <c:pt idx="13">
                  <c:v>-3.7608999999999995</c:v>
                </c:pt>
                <c:pt idx="14">
                  <c:v>-3.7336999999999998</c:v>
                </c:pt>
                <c:pt idx="15">
                  <c:v>-3.7064999999999997</c:v>
                </c:pt>
                <c:pt idx="16">
                  <c:v>-3.6792999999999996</c:v>
                </c:pt>
                <c:pt idx="17">
                  <c:v>-3.6520999999999995</c:v>
                </c:pt>
                <c:pt idx="18">
                  <c:v>-3.6248999999999998</c:v>
                </c:pt>
                <c:pt idx="19">
                  <c:v>-3.5976999999999997</c:v>
                </c:pt>
                <c:pt idx="20">
                  <c:v>-3.5704999999999996</c:v>
                </c:pt>
                <c:pt idx="21">
                  <c:v>-3.5432999999999995</c:v>
                </c:pt>
                <c:pt idx="22">
                  <c:v>-3.5160999999999998</c:v>
                </c:pt>
                <c:pt idx="23">
                  <c:v>-3.4888999999999997</c:v>
                </c:pt>
                <c:pt idx="24">
                  <c:v>-3.4616999999999996</c:v>
                </c:pt>
                <c:pt idx="25">
                  <c:v>-3.4344999999999999</c:v>
                </c:pt>
                <c:pt idx="26">
                  <c:v>-3.4072999999999998</c:v>
                </c:pt>
                <c:pt idx="27">
                  <c:v>-3.3800999999999997</c:v>
                </c:pt>
                <c:pt idx="28">
                  <c:v>-3.3528999999999995</c:v>
                </c:pt>
                <c:pt idx="29">
                  <c:v>-3.3256999999999994</c:v>
                </c:pt>
                <c:pt idx="30">
                  <c:v>-3.2984999999999998</c:v>
                </c:pt>
                <c:pt idx="31">
                  <c:v>-3.2712999999999997</c:v>
                </c:pt>
                <c:pt idx="32">
                  <c:v>-3.2440999999999995</c:v>
                </c:pt>
                <c:pt idx="33">
                  <c:v>-3.2168999999999999</c:v>
                </c:pt>
                <c:pt idx="34">
                  <c:v>-3.1896999999999998</c:v>
                </c:pt>
                <c:pt idx="35">
                  <c:v>-3.1624999999999996</c:v>
                </c:pt>
                <c:pt idx="36">
                  <c:v>-3.1352999999999995</c:v>
                </c:pt>
                <c:pt idx="37">
                  <c:v>-3.1080999999999994</c:v>
                </c:pt>
                <c:pt idx="38">
                  <c:v>-3.0808999999999997</c:v>
                </c:pt>
                <c:pt idx="39">
                  <c:v>-3.0536999999999996</c:v>
                </c:pt>
                <c:pt idx="40">
                  <c:v>-3.0264999999999995</c:v>
                </c:pt>
                <c:pt idx="41">
                  <c:v>-2.9992999999999999</c:v>
                </c:pt>
                <c:pt idx="42">
                  <c:v>-2.9720999999999997</c:v>
                </c:pt>
                <c:pt idx="43">
                  <c:v>-2.9448999999999996</c:v>
                </c:pt>
                <c:pt idx="44">
                  <c:v>-2.9177</c:v>
                </c:pt>
                <c:pt idx="45">
                  <c:v>-2.8904999999999994</c:v>
                </c:pt>
                <c:pt idx="46">
                  <c:v>-2.8632999999999997</c:v>
                </c:pt>
                <c:pt idx="47">
                  <c:v>-2.8360999999999996</c:v>
                </c:pt>
                <c:pt idx="48">
                  <c:v>-2.8088999999999995</c:v>
                </c:pt>
                <c:pt idx="49">
                  <c:v>-2.7816999999999998</c:v>
                </c:pt>
                <c:pt idx="50">
                  <c:v>-2.7544999999999997</c:v>
                </c:pt>
                <c:pt idx="51">
                  <c:v>-2.7272999999999996</c:v>
                </c:pt>
                <c:pt idx="52">
                  <c:v>-2.7000999999999999</c:v>
                </c:pt>
                <c:pt idx="53">
                  <c:v>-2.6728999999999994</c:v>
                </c:pt>
                <c:pt idx="54">
                  <c:v>-2.6456999999999997</c:v>
                </c:pt>
                <c:pt idx="55">
                  <c:v>-2.6184999999999996</c:v>
                </c:pt>
                <c:pt idx="56">
                  <c:v>-2.5912999999999995</c:v>
                </c:pt>
                <c:pt idx="57">
                  <c:v>-2.5640999999999998</c:v>
                </c:pt>
                <c:pt idx="58">
                  <c:v>-2.5368999999999997</c:v>
                </c:pt>
                <c:pt idx="59">
                  <c:v>-2.5096999999999996</c:v>
                </c:pt>
                <c:pt idx="60">
                  <c:v>-2.4824999999999999</c:v>
                </c:pt>
                <c:pt idx="61">
                  <c:v>-2.4552999999999994</c:v>
                </c:pt>
                <c:pt idx="62">
                  <c:v>-2.4280999999999997</c:v>
                </c:pt>
                <c:pt idx="63">
                  <c:v>-2.4008999999999996</c:v>
                </c:pt>
                <c:pt idx="64">
                  <c:v>-2.3736999999999995</c:v>
                </c:pt>
                <c:pt idx="65">
                  <c:v>-2.3464999999999998</c:v>
                </c:pt>
                <c:pt idx="66">
                  <c:v>-2.3192999999999997</c:v>
                </c:pt>
                <c:pt idx="67">
                  <c:v>-2.2920999999999996</c:v>
                </c:pt>
                <c:pt idx="68">
                  <c:v>-2.2648999999999999</c:v>
                </c:pt>
                <c:pt idx="69">
                  <c:v>-2.2376999999999998</c:v>
                </c:pt>
                <c:pt idx="70">
                  <c:v>-2.2104999999999997</c:v>
                </c:pt>
                <c:pt idx="71">
                  <c:v>-2.1833</c:v>
                </c:pt>
                <c:pt idx="72">
                  <c:v>-2.1560999999999995</c:v>
                </c:pt>
                <c:pt idx="73">
                  <c:v>-2.1288999999999998</c:v>
                </c:pt>
                <c:pt idx="74">
                  <c:v>-2.1016999999999997</c:v>
                </c:pt>
                <c:pt idx="75">
                  <c:v>-2.0744999999999996</c:v>
                </c:pt>
                <c:pt idx="76">
                  <c:v>-2.0472999999999999</c:v>
                </c:pt>
                <c:pt idx="77">
                  <c:v>-2.0200999999999998</c:v>
                </c:pt>
                <c:pt idx="78">
                  <c:v>-1.9928999999999997</c:v>
                </c:pt>
                <c:pt idx="79">
                  <c:v>-1.9656999999999996</c:v>
                </c:pt>
                <c:pt idx="80">
                  <c:v>-1.9384999999999999</c:v>
                </c:pt>
                <c:pt idx="81">
                  <c:v>-1.9112999999999998</c:v>
                </c:pt>
                <c:pt idx="82">
                  <c:v>-1.8840999999999997</c:v>
                </c:pt>
                <c:pt idx="83">
                  <c:v>-1.8568999999999996</c:v>
                </c:pt>
                <c:pt idx="84">
                  <c:v>-1.8296999999999999</c:v>
                </c:pt>
                <c:pt idx="85">
                  <c:v>-1.8024999999999998</c:v>
                </c:pt>
                <c:pt idx="86">
                  <c:v>-1.7752999999999997</c:v>
                </c:pt>
                <c:pt idx="87">
                  <c:v>-1.7480999999999995</c:v>
                </c:pt>
                <c:pt idx="88">
                  <c:v>-1.7208999999999999</c:v>
                </c:pt>
                <c:pt idx="89">
                  <c:v>-1.6936999999999998</c:v>
                </c:pt>
                <c:pt idx="90">
                  <c:v>-1.6664999999999996</c:v>
                </c:pt>
                <c:pt idx="91">
                  <c:v>-1.6392999999999995</c:v>
                </c:pt>
                <c:pt idx="92">
                  <c:v>-1.6120999999999999</c:v>
                </c:pt>
                <c:pt idx="93">
                  <c:v>-1.5848999999999998</c:v>
                </c:pt>
                <c:pt idx="94">
                  <c:v>-1.5576999999999996</c:v>
                </c:pt>
                <c:pt idx="95">
                  <c:v>-1.5304999999999995</c:v>
                </c:pt>
                <c:pt idx="96">
                  <c:v>-1.5032999999999999</c:v>
                </c:pt>
                <c:pt idx="97">
                  <c:v>-1.4760999999999997</c:v>
                </c:pt>
                <c:pt idx="98">
                  <c:v>-1.4488999999999996</c:v>
                </c:pt>
                <c:pt idx="99">
                  <c:v>-1.4217</c:v>
                </c:pt>
                <c:pt idx="100">
                  <c:v>-1.3944999999999999</c:v>
                </c:pt>
                <c:pt idx="101">
                  <c:v>-1.3672999999999997</c:v>
                </c:pt>
                <c:pt idx="102">
                  <c:v>-1.3400999999999996</c:v>
                </c:pt>
                <c:pt idx="103">
                  <c:v>-1.3129</c:v>
                </c:pt>
                <c:pt idx="104">
                  <c:v>-1.2856999999999998</c:v>
                </c:pt>
                <c:pt idx="105">
                  <c:v>-1.2584999999999997</c:v>
                </c:pt>
                <c:pt idx="106">
                  <c:v>-1.2312999999999996</c:v>
                </c:pt>
                <c:pt idx="107">
                  <c:v>-1.2040999999999999</c:v>
                </c:pt>
                <c:pt idx="108">
                  <c:v>-1.1768999999999998</c:v>
                </c:pt>
                <c:pt idx="109">
                  <c:v>-1.1496999999999997</c:v>
                </c:pt>
                <c:pt idx="110">
                  <c:v>-1.1224999999999996</c:v>
                </c:pt>
                <c:pt idx="111">
                  <c:v>-1.0952999999999999</c:v>
                </c:pt>
                <c:pt idx="112">
                  <c:v>-1.0680999999999998</c:v>
                </c:pt>
                <c:pt idx="113">
                  <c:v>-1.0408999999999997</c:v>
                </c:pt>
                <c:pt idx="114">
                  <c:v>-1.0136999999999996</c:v>
                </c:pt>
                <c:pt idx="115">
                  <c:v>-0.98649999999999993</c:v>
                </c:pt>
                <c:pt idx="116">
                  <c:v>-0.95929999999999982</c:v>
                </c:pt>
                <c:pt idx="117">
                  <c:v>-0.93209999999999971</c:v>
                </c:pt>
                <c:pt idx="118">
                  <c:v>-0.90489999999999959</c:v>
                </c:pt>
                <c:pt idx="119">
                  <c:v>-0.87769999999999992</c:v>
                </c:pt>
                <c:pt idx="120">
                  <c:v>-0.85049999999999981</c:v>
                </c:pt>
                <c:pt idx="121">
                  <c:v>-0.8232999999999997</c:v>
                </c:pt>
                <c:pt idx="122">
                  <c:v>-0.79609999999999959</c:v>
                </c:pt>
                <c:pt idx="123">
                  <c:v>-0.76889999999999992</c:v>
                </c:pt>
                <c:pt idx="124">
                  <c:v>-0.7416999999999998</c:v>
                </c:pt>
                <c:pt idx="125">
                  <c:v>-0.71449999999999969</c:v>
                </c:pt>
                <c:pt idx="126">
                  <c:v>-0.68729999999999958</c:v>
                </c:pt>
                <c:pt idx="127">
                  <c:v>-0.66009999999999991</c:v>
                </c:pt>
                <c:pt idx="128">
                  <c:v>-0.6328999999999998</c:v>
                </c:pt>
                <c:pt idx="129">
                  <c:v>-0.60569999999999968</c:v>
                </c:pt>
                <c:pt idx="130">
                  <c:v>-0.57850000000000001</c:v>
                </c:pt>
                <c:pt idx="131">
                  <c:v>-0.5512999999999999</c:v>
                </c:pt>
                <c:pt idx="132">
                  <c:v>-0.52409999999999979</c:v>
                </c:pt>
                <c:pt idx="133">
                  <c:v>-0.49689999999999968</c:v>
                </c:pt>
                <c:pt idx="134">
                  <c:v>-0.46970000000000001</c:v>
                </c:pt>
                <c:pt idx="135">
                  <c:v>-0.44249999999999989</c:v>
                </c:pt>
                <c:pt idx="136">
                  <c:v>-0.41529999999999978</c:v>
                </c:pt>
                <c:pt idx="137">
                  <c:v>-0.38809999999999967</c:v>
                </c:pt>
                <c:pt idx="138">
                  <c:v>-0.3609</c:v>
                </c:pt>
                <c:pt idx="139">
                  <c:v>-0.33369999999999989</c:v>
                </c:pt>
                <c:pt idx="140">
                  <c:v>-0.30649999999999977</c:v>
                </c:pt>
                <c:pt idx="141">
                  <c:v>-0.27929999999999966</c:v>
                </c:pt>
                <c:pt idx="142">
                  <c:v>-0.25209999999999999</c:v>
                </c:pt>
                <c:pt idx="143">
                  <c:v>-0.22489999999999988</c:v>
                </c:pt>
                <c:pt idx="144">
                  <c:v>-0.19769999999999976</c:v>
                </c:pt>
                <c:pt idx="145">
                  <c:v>-0.17049999999999965</c:v>
                </c:pt>
                <c:pt idx="146">
                  <c:v>-0.14329999999999998</c:v>
                </c:pt>
                <c:pt idx="147">
                  <c:v>-0.11609999999999987</c:v>
                </c:pt>
                <c:pt idx="148">
                  <c:v>-8.8899999999999757E-2</c:v>
                </c:pt>
                <c:pt idx="149">
                  <c:v>-6.1700000000000088E-2</c:v>
                </c:pt>
                <c:pt idx="150">
                  <c:v>-3.4499999999999531E-2</c:v>
                </c:pt>
                <c:pt idx="151">
                  <c:v>-7.2999999999998622E-3</c:v>
                </c:pt>
                <c:pt idx="152">
                  <c:v>1.9899999999999807E-2</c:v>
                </c:pt>
                <c:pt idx="153">
                  <c:v>4.7100000000000364E-2</c:v>
                </c:pt>
                <c:pt idx="154">
                  <c:v>7.4300000000000033E-2</c:v>
                </c:pt>
                <c:pt idx="155">
                  <c:v>0.10150000000000059</c:v>
                </c:pt>
                <c:pt idx="156">
                  <c:v>0.12870000000000026</c:v>
                </c:pt>
                <c:pt idx="157">
                  <c:v>0.15589999999999993</c:v>
                </c:pt>
                <c:pt idx="158">
                  <c:v>0.18310000000000048</c:v>
                </c:pt>
                <c:pt idx="159">
                  <c:v>0.21030000000000015</c:v>
                </c:pt>
                <c:pt idx="160">
                  <c:v>0.23749999999999982</c:v>
                </c:pt>
                <c:pt idx="161">
                  <c:v>0.26470000000000038</c:v>
                </c:pt>
                <c:pt idx="162">
                  <c:v>0.29190000000000005</c:v>
                </c:pt>
                <c:pt idx="163">
                  <c:v>0.31909999999999972</c:v>
                </c:pt>
                <c:pt idx="164">
                  <c:v>0.34630000000000027</c:v>
                </c:pt>
                <c:pt idx="165">
                  <c:v>0.37349999999999994</c:v>
                </c:pt>
                <c:pt idx="166">
                  <c:v>0.4007000000000005</c:v>
                </c:pt>
                <c:pt idx="167">
                  <c:v>0.42790000000000017</c:v>
                </c:pt>
                <c:pt idx="168">
                  <c:v>0.45509999999999984</c:v>
                </c:pt>
                <c:pt idx="169">
                  <c:v>0.4823000000000004</c:v>
                </c:pt>
                <c:pt idx="170">
                  <c:v>0.50950000000000006</c:v>
                </c:pt>
                <c:pt idx="171">
                  <c:v>0.53669999999999973</c:v>
                </c:pt>
                <c:pt idx="172">
                  <c:v>0.56390000000000029</c:v>
                </c:pt>
                <c:pt idx="173">
                  <c:v>0.59109999999999996</c:v>
                </c:pt>
                <c:pt idx="174">
                  <c:v>0.61830000000000052</c:v>
                </c:pt>
                <c:pt idx="175">
                  <c:v>0.64550000000000018</c:v>
                </c:pt>
                <c:pt idx="176">
                  <c:v>0.67269999999999985</c:v>
                </c:pt>
                <c:pt idx="177">
                  <c:v>0.69990000000000041</c:v>
                </c:pt>
                <c:pt idx="178">
                  <c:v>0.72710000000000008</c:v>
                </c:pt>
                <c:pt idx="179">
                  <c:v>0.75429999999999975</c:v>
                </c:pt>
                <c:pt idx="180">
                  <c:v>0.78150000000000031</c:v>
                </c:pt>
                <c:pt idx="181">
                  <c:v>0.80869999999999997</c:v>
                </c:pt>
                <c:pt idx="182">
                  <c:v>0.83590000000000053</c:v>
                </c:pt>
                <c:pt idx="183">
                  <c:v>0.8631000000000002</c:v>
                </c:pt>
                <c:pt idx="184">
                  <c:v>0.89029999999999987</c:v>
                </c:pt>
                <c:pt idx="185">
                  <c:v>0.91750000000000043</c:v>
                </c:pt>
                <c:pt idx="186">
                  <c:v>0.9447000000000001</c:v>
                </c:pt>
                <c:pt idx="187">
                  <c:v>0.97189999999999976</c:v>
                </c:pt>
                <c:pt idx="188">
                  <c:v>0.99910000000000032</c:v>
                </c:pt>
                <c:pt idx="189">
                  <c:v>1.0263</c:v>
                </c:pt>
                <c:pt idx="190">
                  <c:v>1.0535000000000005</c:v>
                </c:pt>
                <c:pt idx="191">
                  <c:v>1.0807000000000002</c:v>
                </c:pt>
                <c:pt idx="192">
                  <c:v>1.1078999999999999</c:v>
                </c:pt>
                <c:pt idx="193">
                  <c:v>1.1351000000000004</c:v>
                </c:pt>
                <c:pt idx="194">
                  <c:v>1.1623000000000001</c:v>
                </c:pt>
                <c:pt idx="195">
                  <c:v>1.1894999999999998</c:v>
                </c:pt>
                <c:pt idx="196">
                  <c:v>1.2167000000000003</c:v>
                </c:pt>
                <c:pt idx="197">
                  <c:v>1.2439</c:v>
                </c:pt>
                <c:pt idx="198">
                  <c:v>1.2710999999999997</c:v>
                </c:pt>
                <c:pt idx="199">
                  <c:v>1.2983000000000002</c:v>
                </c:pt>
                <c:pt idx="200">
                  <c:v>1.3254999999999999</c:v>
                </c:pt>
                <c:pt idx="201">
                  <c:v>1.3527000000000005</c:v>
                </c:pt>
                <c:pt idx="202">
                  <c:v>1.3799000000000001</c:v>
                </c:pt>
                <c:pt idx="203">
                  <c:v>1.4070999999999998</c:v>
                </c:pt>
                <c:pt idx="204">
                  <c:v>1.4343000000000004</c:v>
                </c:pt>
                <c:pt idx="205">
                  <c:v>1.4615</c:v>
                </c:pt>
                <c:pt idx="206">
                  <c:v>1.4886999999999997</c:v>
                </c:pt>
                <c:pt idx="207">
                  <c:v>1.5159000000000002</c:v>
                </c:pt>
                <c:pt idx="208">
                  <c:v>1.5430999999999999</c:v>
                </c:pt>
                <c:pt idx="209">
                  <c:v>1.5703000000000005</c:v>
                </c:pt>
                <c:pt idx="210">
                  <c:v>1.5975000000000001</c:v>
                </c:pt>
                <c:pt idx="211">
                  <c:v>1.6246999999999998</c:v>
                </c:pt>
                <c:pt idx="212">
                  <c:v>1.6519000000000004</c:v>
                </c:pt>
                <c:pt idx="213">
                  <c:v>1.6791</c:v>
                </c:pt>
                <c:pt idx="214">
                  <c:v>1.7062999999999997</c:v>
                </c:pt>
                <c:pt idx="215">
                  <c:v>1.7335000000000003</c:v>
                </c:pt>
                <c:pt idx="216">
                  <c:v>1.7606999999999999</c:v>
                </c:pt>
                <c:pt idx="217">
                  <c:v>1.7879000000000005</c:v>
                </c:pt>
                <c:pt idx="218">
                  <c:v>1.8151000000000002</c:v>
                </c:pt>
                <c:pt idx="219">
                  <c:v>1.8422999999999998</c:v>
                </c:pt>
                <c:pt idx="220">
                  <c:v>1.8695000000000004</c:v>
                </c:pt>
                <c:pt idx="221">
                  <c:v>1.8967000000000001</c:v>
                </c:pt>
                <c:pt idx="222">
                  <c:v>1.9238999999999997</c:v>
                </c:pt>
                <c:pt idx="223">
                  <c:v>1.9511000000000003</c:v>
                </c:pt>
                <c:pt idx="224">
                  <c:v>1.9782999999999999</c:v>
                </c:pt>
                <c:pt idx="225">
                  <c:v>2.0054999999999996</c:v>
                </c:pt>
                <c:pt idx="226">
                  <c:v>2.0327000000000002</c:v>
                </c:pt>
                <c:pt idx="227">
                  <c:v>2.0598999999999998</c:v>
                </c:pt>
                <c:pt idx="228">
                  <c:v>2.0871000000000004</c:v>
                </c:pt>
                <c:pt idx="229">
                  <c:v>2.1143000000000001</c:v>
                </c:pt>
                <c:pt idx="230">
                  <c:v>2.1414999999999997</c:v>
                </c:pt>
                <c:pt idx="231">
                  <c:v>2.1687000000000003</c:v>
                </c:pt>
                <c:pt idx="232">
                  <c:v>2.1959</c:v>
                </c:pt>
                <c:pt idx="233">
                  <c:v>2.2230999999999996</c:v>
                </c:pt>
                <c:pt idx="234">
                  <c:v>2.2503000000000002</c:v>
                </c:pt>
                <c:pt idx="235">
                  <c:v>2.2774999999999999</c:v>
                </c:pt>
                <c:pt idx="236">
                  <c:v>2.3047000000000004</c:v>
                </c:pt>
                <c:pt idx="237">
                  <c:v>2.3319000000000001</c:v>
                </c:pt>
                <c:pt idx="238">
                  <c:v>2.3590999999999998</c:v>
                </c:pt>
                <c:pt idx="239">
                  <c:v>2.3863000000000003</c:v>
                </c:pt>
                <c:pt idx="240">
                  <c:v>2.4135</c:v>
                </c:pt>
                <c:pt idx="241">
                  <c:v>2.4406999999999996</c:v>
                </c:pt>
                <c:pt idx="242">
                  <c:v>2.4679000000000002</c:v>
                </c:pt>
                <c:pt idx="243">
                  <c:v>2.4950999999999999</c:v>
                </c:pt>
                <c:pt idx="244">
                  <c:v>2.5223000000000004</c:v>
                </c:pt>
                <c:pt idx="245">
                  <c:v>2.5495000000000001</c:v>
                </c:pt>
                <c:pt idx="246">
                  <c:v>2.5766999999999998</c:v>
                </c:pt>
                <c:pt idx="247">
                  <c:v>2.6039000000000003</c:v>
                </c:pt>
                <c:pt idx="248">
                  <c:v>2.6311</c:v>
                </c:pt>
                <c:pt idx="249">
                  <c:v>2.6582999999999997</c:v>
                </c:pt>
                <c:pt idx="250">
                  <c:v>2.6855000000000002</c:v>
                </c:pt>
                <c:pt idx="251">
                  <c:v>2.7126999999999999</c:v>
                </c:pt>
                <c:pt idx="252">
                  <c:v>2.7399000000000004</c:v>
                </c:pt>
                <c:pt idx="253">
                  <c:v>2.7671000000000001</c:v>
                </c:pt>
                <c:pt idx="254">
                  <c:v>2.7942999999999998</c:v>
                </c:pt>
                <c:pt idx="255">
                  <c:v>2.8215000000000003</c:v>
                </c:pt>
                <c:pt idx="256">
                  <c:v>2.8487</c:v>
                </c:pt>
                <c:pt idx="257">
                  <c:v>2.8758999999999997</c:v>
                </c:pt>
                <c:pt idx="258">
                  <c:v>2.9031000000000002</c:v>
                </c:pt>
                <c:pt idx="259">
                  <c:v>2.9302999999999999</c:v>
                </c:pt>
                <c:pt idx="260">
                  <c:v>2.9574999999999996</c:v>
                </c:pt>
                <c:pt idx="261">
                  <c:v>2.9847000000000001</c:v>
                </c:pt>
                <c:pt idx="262">
                  <c:v>3.0118999999999998</c:v>
                </c:pt>
                <c:pt idx="263">
                  <c:v>3.0391000000000004</c:v>
                </c:pt>
                <c:pt idx="264">
                  <c:v>3.0663</c:v>
                </c:pt>
                <c:pt idx="265">
                  <c:v>3.0934999999999997</c:v>
                </c:pt>
                <c:pt idx="266">
                  <c:v>3.1207000000000003</c:v>
                </c:pt>
                <c:pt idx="267">
                  <c:v>3.1478999999999999</c:v>
                </c:pt>
                <c:pt idx="268">
                  <c:v>3.1750999999999996</c:v>
                </c:pt>
                <c:pt idx="269">
                  <c:v>3.2023000000000001</c:v>
                </c:pt>
                <c:pt idx="270">
                  <c:v>3.2294999999999998</c:v>
                </c:pt>
                <c:pt idx="271">
                  <c:v>3.2567000000000004</c:v>
                </c:pt>
                <c:pt idx="272">
                  <c:v>3.2839</c:v>
                </c:pt>
                <c:pt idx="273">
                  <c:v>3.3110999999999997</c:v>
                </c:pt>
                <c:pt idx="274">
                  <c:v>3.3383000000000003</c:v>
                </c:pt>
                <c:pt idx="275">
                  <c:v>3.3654999999999999</c:v>
                </c:pt>
                <c:pt idx="276">
                  <c:v>3.3926999999999996</c:v>
                </c:pt>
                <c:pt idx="277">
                  <c:v>3.4199000000000002</c:v>
                </c:pt>
                <c:pt idx="278">
                  <c:v>3.4470999999999998</c:v>
                </c:pt>
                <c:pt idx="279">
                  <c:v>3.4743000000000004</c:v>
                </c:pt>
                <c:pt idx="280">
                  <c:v>3.5015000000000001</c:v>
                </c:pt>
                <c:pt idx="281">
                  <c:v>3.5286999999999997</c:v>
                </c:pt>
                <c:pt idx="282">
                  <c:v>3.5559000000000003</c:v>
                </c:pt>
                <c:pt idx="283">
                  <c:v>3.5831</c:v>
                </c:pt>
                <c:pt idx="284">
                  <c:v>3.6102999999999996</c:v>
                </c:pt>
                <c:pt idx="285">
                  <c:v>3.6375000000000002</c:v>
                </c:pt>
                <c:pt idx="286">
                  <c:v>3.6646999999999998</c:v>
                </c:pt>
                <c:pt idx="287">
                  <c:v>3.6919000000000004</c:v>
                </c:pt>
                <c:pt idx="288">
                  <c:v>3.7191000000000001</c:v>
                </c:pt>
                <c:pt idx="289">
                  <c:v>3.7462999999999997</c:v>
                </c:pt>
                <c:pt idx="290">
                  <c:v>3.7735000000000003</c:v>
                </c:pt>
                <c:pt idx="291">
                  <c:v>3.8007</c:v>
                </c:pt>
                <c:pt idx="292">
                  <c:v>3.8278999999999996</c:v>
                </c:pt>
                <c:pt idx="293">
                  <c:v>3.8551000000000002</c:v>
                </c:pt>
                <c:pt idx="294">
                  <c:v>3.8822999999999999</c:v>
                </c:pt>
                <c:pt idx="295">
                  <c:v>3.9094999999999995</c:v>
                </c:pt>
                <c:pt idx="296">
                  <c:v>3.9367000000000001</c:v>
                </c:pt>
                <c:pt idx="297">
                  <c:v>3.9639000000000006</c:v>
                </c:pt>
                <c:pt idx="298">
                  <c:v>3.9910999999999994</c:v>
                </c:pt>
                <c:pt idx="299">
                  <c:v>4.0183</c:v>
                </c:pt>
                <c:pt idx="300">
                  <c:v>4.0455000000000005</c:v>
                </c:pt>
                <c:pt idx="301">
                  <c:v>4.0726999999999993</c:v>
                </c:pt>
                <c:pt idx="302">
                  <c:v>4.0998999999999999</c:v>
                </c:pt>
                <c:pt idx="303">
                  <c:v>4.1271000000000004</c:v>
                </c:pt>
                <c:pt idx="304">
                  <c:v>4.1542999999999992</c:v>
                </c:pt>
                <c:pt idx="305">
                  <c:v>4.1814999999999998</c:v>
                </c:pt>
                <c:pt idx="306">
                  <c:v>4.2087000000000003</c:v>
                </c:pt>
                <c:pt idx="307">
                  <c:v>4.2358999999999991</c:v>
                </c:pt>
                <c:pt idx="308">
                  <c:v>4.2630999999999997</c:v>
                </c:pt>
                <c:pt idx="309">
                  <c:v>4.2903000000000002</c:v>
                </c:pt>
                <c:pt idx="310">
                  <c:v>4.3175000000000008</c:v>
                </c:pt>
                <c:pt idx="311">
                  <c:v>4.3446999999999996</c:v>
                </c:pt>
                <c:pt idx="312">
                  <c:v>4.3719000000000001</c:v>
                </c:pt>
                <c:pt idx="313">
                  <c:v>4.3991000000000007</c:v>
                </c:pt>
                <c:pt idx="314">
                  <c:v>4.4262999999999995</c:v>
                </c:pt>
                <c:pt idx="315">
                  <c:v>4.4535</c:v>
                </c:pt>
                <c:pt idx="316">
                  <c:v>4.4807000000000006</c:v>
                </c:pt>
                <c:pt idx="317">
                  <c:v>4.5078999999999994</c:v>
                </c:pt>
                <c:pt idx="318">
                  <c:v>4.5350999999999999</c:v>
                </c:pt>
                <c:pt idx="319">
                  <c:v>4.5623000000000005</c:v>
                </c:pt>
                <c:pt idx="320">
                  <c:v>4.5894999999999992</c:v>
                </c:pt>
                <c:pt idx="321">
                  <c:v>4.6166999999999998</c:v>
                </c:pt>
                <c:pt idx="322">
                  <c:v>4.6439000000000004</c:v>
                </c:pt>
                <c:pt idx="323">
                  <c:v>4.6710999999999991</c:v>
                </c:pt>
                <c:pt idx="324">
                  <c:v>4.6982999999999997</c:v>
                </c:pt>
                <c:pt idx="325">
                  <c:v>4.7255000000000003</c:v>
                </c:pt>
                <c:pt idx="326">
                  <c:v>4.752699999999999</c:v>
                </c:pt>
                <c:pt idx="327">
                  <c:v>4.7798999999999996</c:v>
                </c:pt>
                <c:pt idx="328">
                  <c:v>4.8071000000000002</c:v>
                </c:pt>
                <c:pt idx="329">
                  <c:v>4.8343000000000007</c:v>
                </c:pt>
                <c:pt idx="330">
                  <c:v>4.8614999999999995</c:v>
                </c:pt>
                <c:pt idx="331">
                  <c:v>4.8887</c:v>
                </c:pt>
                <c:pt idx="332">
                  <c:v>4.9159000000000006</c:v>
                </c:pt>
                <c:pt idx="333">
                  <c:v>4.9430999999999994</c:v>
                </c:pt>
                <c:pt idx="334">
                  <c:v>4.9702999999999999</c:v>
                </c:pt>
                <c:pt idx="335">
                  <c:v>4.9975000000000005</c:v>
                </c:pt>
                <c:pt idx="336">
                  <c:v>5.0246999999999993</c:v>
                </c:pt>
                <c:pt idx="337">
                  <c:v>5.0518999999999998</c:v>
                </c:pt>
                <c:pt idx="338">
                  <c:v>5.0791000000000004</c:v>
                </c:pt>
                <c:pt idx="339">
                  <c:v>5.1062999999999992</c:v>
                </c:pt>
                <c:pt idx="340">
                  <c:v>5.1334999999999997</c:v>
                </c:pt>
                <c:pt idx="341">
                  <c:v>5.1607000000000003</c:v>
                </c:pt>
                <c:pt idx="342">
                  <c:v>5.1878999999999991</c:v>
                </c:pt>
                <c:pt idx="343">
                  <c:v>5.2150999999999996</c:v>
                </c:pt>
                <c:pt idx="344">
                  <c:v>5.2423000000000002</c:v>
                </c:pt>
                <c:pt idx="345">
                  <c:v>5.2695000000000007</c:v>
                </c:pt>
                <c:pt idx="346">
                  <c:v>5.2966999999999995</c:v>
                </c:pt>
                <c:pt idx="347">
                  <c:v>5.3239000000000001</c:v>
                </c:pt>
                <c:pt idx="348">
                  <c:v>5.3511000000000006</c:v>
                </c:pt>
                <c:pt idx="349">
                  <c:v>5.3782999999999994</c:v>
                </c:pt>
                <c:pt idx="350">
                  <c:v>5.4055</c:v>
                </c:pt>
                <c:pt idx="351">
                  <c:v>5.4327000000000005</c:v>
                </c:pt>
                <c:pt idx="352">
                  <c:v>5.4598999999999993</c:v>
                </c:pt>
                <c:pt idx="353">
                  <c:v>5.4870999999999999</c:v>
                </c:pt>
                <c:pt idx="354">
                  <c:v>5.5143000000000004</c:v>
                </c:pt>
                <c:pt idx="355">
                  <c:v>5.5414999999999992</c:v>
                </c:pt>
                <c:pt idx="356">
                  <c:v>5.5686999999999998</c:v>
                </c:pt>
                <c:pt idx="357">
                  <c:v>5.5959000000000003</c:v>
                </c:pt>
                <c:pt idx="358">
                  <c:v>5.6230999999999991</c:v>
                </c:pt>
                <c:pt idx="359">
                  <c:v>5.6502999999999997</c:v>
                </c:pt>
                <c:pt idx="360">
                  <c:v>5.6775000000000002</c:v>
                </c:pt>
                <c:pt idx="361">
                  <c:v>5.704699999999999</c:v>
                </c:pt>
                <c:pt idx="362">
                  <c:v>5.7318999999999996</c:v>
                </c:pt>
                <c:pt idx="363">
                  <c:v>5.7591000000000001</c:v>
                </c:pt>
                <c:pt idx="364">
                  <c:v>5.7863000000000007</c:v>
                </c:pt>
                <c:pt idx="365">
                  <c:v>5.8134999999999994</c:v>
                </c:pt>
                <c:pt idx="366">
                  <c:v>5.8407</c:v>
                </c:pt>
                <c:pt idx="367">
                  <c:v>5.8679000000000006</c:v>
                </c:pt>
                <c:pt idx="368">
                  <c:v>5.8950999999999993</c:v>
                </c:pt>
                <c:pt idx="369">
                  <c:v>5.9222999999999999</c:v>
                </c:pt>
                <c:pt idx="370">
                  <c:v>5.9495000000000005</c:v>
                </c:pt>
                <c:pt idx="371">
                  <c:v>5.9766999999999992</c:v>
                </c:pt>
                <c:pt idx="372">
                  <c:v>6.0038999999999998</c:v>
                </c:pt>
                <c:pt idx="373">
                  <c:v>6.0311000000000003</c:v>
                </c:pt>
                <c:pt idx="374">
                  <c:v>6.0582999999999991</c:v>
                </c:pt>
                <c:pt idx="375">
                  <c:v>6.0854999999999997</c:v>
                </c:pt>
                <c:pt idx="376">
                  <c:v>6.1127000000000002</c:v>
                </c:pt>
                <c:pt idx="377">
                  <c:v>6.139899999999999</c:v>
                </c:pt>
                <c:pt idx="378">
                  <c:v>6.1670999999999996</c:v>
                </c:pt>
                <c:pt idx="379">
                  <c:v>6.1943000000000001</c:v>
                </c:pt>
                <c:pt idx="380">
                  <c:v>6.2215000000000007</c:v>
                </c:pt>
                <c:pt idx="381">
                  <c:v>6.2486999999999995</c:v>
                </c:pt>
                <c:pt idx="382">
                  <c:v>6.2759</c:v>
                </c:pt>
                <c:pt idx="383">
                  <c:v>6.3031000000000006</c:v>
                </c:pt>
                <c:pt idx="384">
                  <c:v>6.3302999999999994</c:v>
                </c:pt>
                <c:pt idx="385">
                  <c:v>6.3574999999999999</c:v>
                </c:pt>
                <c:pt idx="386">
                  <c:v>6.3847000000000005</c:v>
                </c:pt>
                <c:pt idx="387">
                  <c:v>6.4118999999999993</c:v>
                </c:pt>
                <c:pt idx="388">
                  <c:v>6.4390999999999998</c:v>
                </c:pt>
                <c:pt idx="389">
                  <c:v>6.4663000000000004</c:v>
                </c:pt>
                <c:pt idx="390">
                  <c:v>6.4934999999999992</c:v>
                </c:pt>
                <c:pt idx="391">
                  <c:v>6.5206999999999997</c:v>
                </c:pt>
                <c:pt idx="392">
                  <c:v>6.5479000000000003</c:v>
                </c:pt>
                <c:pt idx="393">
                  <c:v>6.5750999999999991</c:v>
                </c:pt>
                <c:pt idx="394">
                  <c:v>6.6022999999999996</c:v>
                </c:pt>
                <c:pt idx="395">
                  <c:v>6.6295000000000002</c:v>
                </c:pt>
                <c:pt idx="396">
                  <c:v>6.656699999999999</c:v>
                </c:pt>
                <c:pt idx="397">
                  <c:v>6.6838999999999995</c:v>
                </c:pt>
                <c:pt idx="398">
                  <c:v>6.7111000000000001</c:v>
                </c:pt>
                <c:pt idx="399">
                  <c:v>6.7383000000000006</c:v>
                </c:pt>
                <c:pt idx="400">
                  <c:v>6.7654999999999994</c:v>
                </c:pt>
                <c:pt idx="401">
                  <c:v>6.7927</c:v>
                </c:pt>
                <c:pt idx="402">
                  <c:v>6.8199000000000005</c:v>
                </c:pt>
                <c:pt idx="403">
                  <c:v>6.8470999999999993</c:v>
                </c:pt>
                <c:pt idx="404">
                  <c:v>6.8742999999999999</c:v>
                </c:pt>
                <c:pt idx="405">
                  <c:v>6.9015000000000004</c:v>
                </c:pt>
                <c:pt idx="406">
                  <c:v>6.9286999999999992</c:v>
                </c:pt>
                <c:pt idx="407">
                  <c:v>6.9558999999999997</c:v>
                </c:pt>
                <c:pt idx="408">
                  <c:v>6.9831000000000003</c:v>
                </c:pt>
                <c:pt idx="409">
                  <c:v>7.0102999999999991</c:v>
                </c:pt>
                <c:pt idx="410">
                  <c:v>7.0374999999999996</c:v>
                </c:pt>
                <c:pt idx="411">
                  <c:v>7.0647000000000002</c:v>
                </c:pt>
                <c:pt idx="412">
                  <c:v>7.091899999999999</c:v>
                </c:pt>
                <c:pt idx="413">
                  <c:v>7.1190999999999995</c:v>
                </c:pt>
                <c:pt idx="414">
                  <c:v>7.1463000000000001</c:v>
                </c:pt>
                <c:pt idx="415">
                  <c:v>7.1735000000000007</c:v>
                </c:pt>
                <c:pt idx="416">
                  <c:v>7.2006999999999994</c:v>
                </c:pt>
                <c:pt idx="417">
                  <c:v>7.2279</c:v>
                </c:pt>
                <c:pt idx="418">
                  <c:v>7.2551000000000005</c:v>
                </c:pt>
                <c:pt idx="419">
                  <c:v>7.2822999999999993</c:v>
                </c:pt>
                <c:pt idx="420">
                  <c:v>7.3094999999999999</c:v>
                </c:pt>
                <c:pt idx="421">
                  <c:v>7.3367000000000004</c:v>
                </c:pt>
                <c:pt idx="422">
                  <c:v>7.3638999999999992</c:v>
                </c:pt>
                <c:pt idx="423">
                  <c:v>7.3910999999999998</c:v>
                </c:pt>
                <c:pt idx="424">
                  <c:v>7.4183000000000003</c:v>
                </c:pt>
                <c:pt idx="425">
                  <c:v>7.4454999999999991</c:v>
                </c:pt>
                <c:pt idx="426">
                  <c:v>7.4726999999999997</c:v>
                </c:pt>
                <c:pt idx="427">
                  <c:v>7.4999000000000002</c:v>
                </c:pt>
                <c:pt idx="428">
                  <c:v>7.527099999999999</c:v>
                </c:pt>
                <c:pt idx="429">
                  <c:v>7.5542999999999996</c:v>
                </c:pt>
                <c:pt idx="430">
                  <c:v>7.5815000000000001</c:v>
                </c:pt>
                <c:pt idx="431">
                  <c:v>7.6086999999999989</c:v>
                </c:pt>
                <c:pt idx="432">
                  <c:v>7.6358999999999995</c:v>
                </c:pt>
                <c:pt idx="433">
                  <c:v>7.6631</c:v>
                </c:pt>
                <c:pt idx="434">
                  <c:v>7.6903000000000006</c:v>
                </c:pt>
                <c:pt idx="435">
                  <c:v>7.7174999999999994</c:v>
                </c:pt>
                <c:pt idx="436">
                  <c:v>7.7446999999999999</c:v>
                </c:pt>
                <c:pt idx="437">
                  <c:v>7.7719000000000005</c:v>
                </c:pt>
                <c:pt idx="438">
                  <c:v>7.7990999999999993</c:v>
                </c:pt>
                <c:pt idx="439">
                  <c:v>7.8262999999999998</c:v>
                </c:pt>
                <c:pt idx="440">
                  <c:v>7.8535000000000004</c:v>
                </c:pt>
                <c:pt idx="441">
                  <c:v>7.8806999999999992</c:v>
                </c:pt>
                <c:pt idx="442">
                  <c:v>7.9078999999999997</c:v>
                </c:pt>
                <c:pt idx="443">
                  <c:v>7.9351000000000003</c:v>
                </c:pt>
                <c:pt idx="444">
                  <c:v>7.962299999999999</c:v>
                </c:pt>
                <c:pt idx="445">
                  <c:v>7.9894999999999996</c:v>
                </c:pt>
                <c:pt idx="446">
                  <c:v>8.0167000000000002</c:v>
                </c:pt>
                <c:pt idx="447">
                  <c:v>8.0438999999999989</c:v>
                </c:pt>
                <c:pt idx="448">
                  <c:v>8.0710999999999995</c:v>
                </c:pt>
                <c:pt idx="449">
                  <c:v>8.0983000000000001</c:v>
                </c:pt>
                <c:pt idx="450">
                  <c:v>8.1254999999999988</c:v>
                </c:pt>
                <c:pt idx="451">
                  <c:v>8.1526999999999994</c:v>
                </c:pt>
                <c:pt idx="452">
                  <c:v>8.1798999999999999</c:v>
                </c:pt>
                <c:pt idx="453">
                  <c:v>8.2071000000000005</c:v>
                </c:pt>
                <c:pt idx="454">
                  <c:v>8.2342999999999993</c:v>
                </c:pt>
                <c:pt idx="455">
                  <c:v>8.2614999999999998</c:v>
                </c:pt>
                <c:pt idx="456">
                  <c:v>8.2887000000000004</c:v>
                </c:pt>
                <c:pt idx="457">
                  <c:v>8.3158999999999992</c:v>
                </c:pt>
                <c:pt idx="458">
                  <c:v>8.3430999999999997</c:v>
                </c:pt>
                <c:pt idx="459">
                  <c:v>8.3703000000000003</c:v>
                </c:pt>
                <c:pt idx="460">
                  <c:v>8.3974999999999991</c:v>
                </c:pt>
                <c:pt idx="461">
                  <c:v>8.4246999999999996</c:v>
                </c:pt>
                <c:pt idx="462">
                  <c:v>8.4519000000000002</c:v>
                </c:pt>
                <c:pt idx="463">
                  <c:v>8.479099999999999</c:v>
                </c:pt>
                <c:pt idx="464">
                  <c:v>8.5062999999999995</c:v>
                </c:pt>
                <c:pt idx="465">
                  <c:v>8.5335000000000001</c:v>
                </c:pt>
                <c:pt idx="466">
                  <c:v>8.5606999999999989</c:v>
                </c:pt>
                <c:pt idx="467">
                  <c:v>8.5878999999999994</c:v>
                </c:pt>
                <c:pt idx="468">
                  <c:v>8.6151</c:v>
                </c:pt>
                <c:pt idx="469">
                  <c:v>8.6423000000000005</c:v>
                </c:pt>
                <c:pt idx="470">
                  <c:v>8.6694999999999993</c:v>
                </c:pt>
                <c:pt idx="471">
                  <c:v>8.6966999999999999</c:v>
                </c:pt>
                <c:pt idx="472">
                  <c:v>8.7239000000000004</c:v>
                </c:pt>
                <c:pt idx="473">
                  <c:v>8.7510999999999992</c:v>
                </c:pt>
                <c:pt idx="474">
                  <c:v>8.7782999999999998</c:v>
                </c:pt>
                <c:pt idx="475">
                  <c:v>8.8055000000000003</c:v>
                </c:pt>
                <c:pt idx="476">
                  <c:v>8.8326999999999991</c:v>
                </c:pt>
                <c:pt idx="477">
                  <c:v>8.8598999999999997</c:v>
                </c:pt>
                <c:pt idx="478">
                  <c:v>8.8871000000000002</c:v>
                </c:pt>
                <c:pt idx="479">
                  <c:v>8.914299999999999</c:v>
                </c:pt>
                <c:pt idx="480">
                  <c:v>8.9414999999999996</c:v>
                </c:pt>
                <c:pt idx="481">
                  <c:v>8.9687000000000001</c:v>
                </c:pt>
                <c:pt idx="482">
                  <c:v>8.9958999999999989</c:v>
                </c:pt>
                <c:pt idx="483">
                  <c:v>9.0230999999999995</c:v>
                </c:pt>
                <c:pt idx="484">
                  <c:v>9.0503</c:v>
                </c:pt>
                <c:pt idx="485">
                  <c:v>9.0774999999999988</c:v>
                </c:pt>
                <c:pt idx="486">
                  <c:v>9.1046999999999993</c:v>
                </c:pt>
                <c:pt idx="487">
                  <c:v>9.1318999999999999</c:v>
                </c:pt>
                <c:pt idx="488">
                  <c:v>9.1591000000000005</c:v>
                </c:pt>
                <c:pt idx="489">
                  <c:v>9.1862999999999992</c:v>
                </c:pt>
                <c:pt idx="490">
                  <c:v>9.2134999999999998</c:v>
                </c:pt>
                <c:pt idx="491">
                  <c:v>9.2407000000000004</c:v>
                </c:pt>
                <c:pt idx="492">
                  <c:v>9.2678999999999991</c:v>
                </c:pt>
                <c:pt idx="493">
                  <c:v>9.2950999999999997</c:v>
                </c:pt>
                <c:pt idx="494">
                  <c:v>9.3223000000000003</c:v>
                </c:pt>
                <c:pt idx="495">
                  <c:v>9.349499999999999</c:v>
                </c:pt>
                <c:pt idx="496">
                  <c:v>9.3766999999999996</c:v>
                </c:pt>
                <c:pt idx="497">
                  <c:v>9.4039000000000001</c:v>
                </c:pt>
                <c:pt idx="498">
                  <c:v>9.4310999999999989</c:v>
                </c:pt>
                <c:pt idx="499">
                  <c:v>9.4582999999999995</c:v>
                </c:pt>
                <c:pt idx="500">
                  <c:v>9.4855</c:v>
                </c:pt>
                <c:pt idx="501">
                  <c:v>9.5126999999999988</c:v>
                </c:pt>
                <c:pt idx="502">
                  <c:v>9.5398999999999994</c:v>
                </c:pt>
                <c:pt idx="503">
                  <c:v>9.5670999999999999</c:v>
                </c:pt>
                <c:pt idx="504">
                  <c:v>9.5943000000000005</c:v>
                </c:pt>
                <c:pt idx="505">
                  <c:v>9.6214999999999993</c:v>
                </c:pt>
                <c:pt idx="506">
                  <c:v>9.6486999999999998</c:v>
                </c:pt>
                <c:pt idx="507">
                  <c:v>9.6759000000000004</c:v>
                </c:pt>
                <c:pt idx="508">
                  <c:v>9.7030999999999992</c:v>
                </c:pt>
                <c:pt idx="509">
                  <c:v>9.7302999999999997</c:v>
                </c:pt>
                <c:pt idx="510">
                  <c:v>9.7575000000000003</c:v>
                </c:pt>
                <c:pt idx="511">
                  <c:v>9.7846999999999991</c:v>
                </c:pt>
                <c:pt idx="512">
                  <c:v>9.8118999999999996</c:v>
                </c:pt>
                <c:pt idx="513">
                  <c:v>9.8391000000000002</c:v>
                </c:pt>
                <c:pt idx="514">
                  <c:v>9.866299999999999</c:v>
                </c:pt>
                <c:pt idx="515">
                  <c:v>9.8934999999999995</c:v>
                </c:pt>
                <c:pt idx="516">
                  <c:v>9.9207000000000001</c:v>
                </c:pt>
                <c:pt idx="517">
                  <c:v>9.9478999999999989</c:v>
                </c:pt>
                <c:pt idx="518">
                  <c:v>9.9750999999999994</c:v>
                </c:pt>
                <c:pt idx="519">
                  <c:v>10.0023</c:v>
                </c:pt>
                <c:pt idx="520">
                  <c:v>10.029499999999999</c:v>
                </c:pt>
                <c:pt idx="521">
                  <c:v>10.056699999999999</c:v>
                </c:pt>
                <c:pt idx="522">
                  <c:v>10.0839</c:v>
                </c:pt>
                <c:pt idx="523">
                  <c:v>10.1111</c:v>
                </c:pt>
                <c:pt idx="524">
                  <c:v>10.138299999999999</c:v>
                </c:pt>
                <c:pt idx="525">
                  <c:v>10.1655</c:v>
                </c:pt>
                <c:pt idx="526">
                  <c:v>10.1927</c:v>
                </c:pt>
                <c:pt idx="527">
                  <c:v>10.219899999999999</c:v>
                </c:pt>
                <c:pt idx="528">
                  <c:v>10.2471</c:v>
                </c:pt>
                <c:pt idx="529">
                  <c:v>10.2743</c:v>
                </c:pt>
                <c:pt idx="530">
                  <c:v>10.301499999999999</c:v>
                </c:pt>
                <c:pt idx="531">
                  <c:v>10.3287</c:v>
                </c:pt>
                <c:pt idx="532">
                  <c:v>10.3559</c:v>
                </c:pt>
                <c:pt idx="533">
                  <c:v>10.383099999999999</c:v>
                </c:pt>
                <c:pt idx="534">
                  <c:v>10.410299999999999</c:v>
                </c:pt>
                <c:pt idx="535">
                  <c:v>10.4375</c:v>
                </c:pt>
                <c:pt idx="536">
                  <c:v>10.464699999999999</c:v>
                </c:pt>
                <c:pt idx="537">
                  <c:v>10.491899999999999</c:v>
                </c:pt>
                <c:pt idx="538">
                  <c:v>10.5191</c:v>
                </c:pt>
                <c:pt idx="539">
                  <c:v>10.5463</c:v>
                </c:pt>
                <c:pt idx="540">
                  <c:v>10.573499999999999</c:v>
                </c:pt>
                <c:pt idx="541">
                  <c:v>10.6007</c:v>
                </c:pt>
                <c:pt idx="542">
                  <c:v>10.6279</c:v>
                </c:pt>
                <c:pt idx="543">
                  <c:v>10.655099999999999</c:v>
                </c:pt>
                <c:pt idx="544">
                  <c:v>10.6823</c:v>
                </c:pt>
                <c:pt idx="545">
                  <c:v>10.7095</c:v>
                </c:pt>
                <c:pt idx="546">
                  <c:v>10.736699999999999</c:v>
                </c:pt>
                <c:pt idx="547">
                  <c:v>10.7639</c:v>
                </c:pt>
                <c:pt idx="548">
                  <c:v>10.7911</c:v>
                </c:pt>
                <c:pt idx="549">
                  <c:v>10.818299999999999</c:v>
                </c:pt>
                <c:pt idx="550">
                  <c:v>10.845499999999999</c:v>
                </c:pt>
                <c:pt idx="551">
                  <c:v>10.8727</c:v>
                </c:pt>
                <c:pt idx="552">
                  <c:v>10.899899999999999</c:v>
                </c:pt>
                <c:pt idx="553">
                  <c:v>10.927099999999999</c:v>
                </c:pt>
                <c:pt idx="554">
                  <c:v>10.9543</c:v>
                </c:pt>
                <c:pt idx="555">
                  <c:v>10.981499999999999</c:v>
                </c:pt>
                <c:pt idx="556">
                  <c:v>11.008699999999999</c:v>
                </c:pt>
                <c:pt idx="557">
                  <c:v>11.0359</c:v>
                </c:pt>
                <c:pt idx="558">
                  <c:v>11.0631</c:v>
                </c:pt>
                <c:pt idx="559">
                  <c:v>11.090299999999999</c:v>
                </c:pt>
                <c:pt idx="560">
                  <c:v>11.1175</c:v>
                </c:pt>
                <c:pt idx="561">
                  <c:v>11.1447</c:v>
                </c:pt>
                <c:pt idx="562">
                  <c:v>11.171899999999999</c:v>
                </c:pt>
                <c:pt idx="563">
                  <c:v>11.1991</c:v>
                </c:pt>
                <c:pt idx="564">
                  <c:v>11.2263</c:v>
                </c:pt>
                <c:pt idx="565">
                  <c:v>11.253499999999999</c:v>
                </c:pt>
                <c:pt idx="566">
                  <c:v>11.2807</c:v>
                </c:pt>
                <c:pt idx="567">
                  <c:v>11.3079</c:v>
                </c:pt>
                <c:pt idx="568">
                  <c:v>11.335099999999999</c:v>
                </c:pt>
                <c:pt idx="569">
                  <c:v>11.362299999999999</c:v>
                </c:pt>
                <c:pt idx="570">
                  <c:v>11.3895</c:v>
                </c:pt>
                <c:pt idx="571">
                  <c:v>11.416699999999999</c:v>
                </c:pt>
                <c:pt idx="572">
                  <c:v>11.443899999999999</c:v>
                </c:pt>
                <c:pt idx="573">
                  <c:v>11.4711</c:v>
                </c:pt>
                <c:pt idx="574">
                  <c:v>11.4983</c:v>
                </c:pt>
                <c:pt idx="575">
                  <c:v>11.525499999999999</c:v>
                </c:pt>
                <c:pt idx="576">
                  <c:v>11.5527</c:v>
                </c:pt>
                <c:pt idx="577">
                  <c:v>11.5799</c:v>
                </c:pt>
                <c:pt idx="578">
                  <c:v>11.607099999999999</c:v>
                </c:pt>
                <c:pt idx="579">
                  <c:v>11.6343</c:v>
                </c:pt>
                <c:pt idx="580">
                  <c:v>11.6615</c:v>
                </c:pt>
                <c:pt idx="581">
                  <c:v>11.688699999999999</c:v>
                </c:pt>
                <c:pt idx="582">
                  <c:v>11.7159</c:v>
                </c:pt>
                <c:pt idx="583">
                  <c:v>11.7431</c:v>
                </c:pt>
                <c:pt idx="584">
                  <c:v>11.770299999999999</c:v>
                </c:pt>
                <c:pt idx="585">
                  <c:v>11.797499999999999</c:v>
                </c:pt>
                <c:pt idx="586">
                  <c:v>11.8247</c:v>
                </c:pt>
                <c:pt idx="587">
                  <c:v>11.851899999999999</c:v>
                </c:pt>
                <c:pt idx="588">
                  <c:v>11.879099999999999</c:v>
                </c:pt>
                <c:pt idx="589">
                  <c:v>11.906299999999998</c:v>
                </c:pt>
                <c:pt idx="590">
                  <c:v>11.933499999999999</c:v>
                </c:pt>
                <c:pt idx="591">
                  <c:v>11.960699999999999</c:v>
                </c:pt>
                <c:pt idx="592">
                  <c:v>11.9879</c:v>
                </c:pt>
                <c:pt idx="593">
                  <c:v>12.0151</c:v>
                </c:pt>
                <c:pt idx="594">
                  <c:v>12.042300000000001</c:v>
                </c:pt>
                <c:pt idx="595">
                  <c:v>12.069499999999998</c:v>
                </c:pt>
                <c:pt idx="596">
                  <c:v>12.096699999999998</c:v>
                </c:pt>
                <c:pt idx="597">
                  <c:v>12.123899999999999</c:v>
                </c:pt>
                <c:pt idx="598">
                  <c:v>12.1511</c:v>
                </c:pt>
                <c:pt idx="599">
                  <c:v>12.1783</c:v>
                </c:pt>
                <c:pt idx="600">
                  <c:v>12.205500000000001</c:v>
                </c:pt>
                <c:pt idx="601">
                  <c:v>12.232700000000001</c:v>
                </c:pt>
                <c:pt idx="602">
                  <c:v>12.259899999999998</c:v>
                </c:pt>
                <c:pt idx="603">
                  <c:v>12.287099999999999</c:v>
                </c:pt>
                <c:pt idx="604">
                  <c:v>12.314299999999999</c:v>
                </c:pt>
                <c:pt idx="605">
                  <c:v>12.3415</c:v>
                </c:pt>
                <c:pt idx="606">
                  <c:v>12.3687</c:v>
                </c:pt>
                <c:pt idx="607">
                  <c:v>12.395900000000001</c:v>
                </c:pt>
                <c:pt idx="608">
                  <c:v>12.423099999999998</c:v>
                </c:pt>
                <c:pt idx="609">
                  <c:v>12.450299999999999</c:v>
                </c:pt>
                <c:pt idx="610">
                  <c:v>12.477499999999999</c:v>
                </c:pt>
                <c:pt idx="611">
                  <c:v>12.5047</c:v>
                </c:pt>
                <c:pt idx="612">
                  <c:v>12.5319</c:v>
                </c:pt>
                <c:pt idx="613">
                  <c:v>12.559100000000001</c:v>
                </c:pt>
                <c:pt idx="614">
                  <c:v>12.586299999999998</c:v>
                </c:pt>
                <c:pt idx="615">
                  <c:v>12.613499999999998</c:v>
                </c:pt>
                <c:pt idx="616">
                  <c:v>12.640699999999999</c:v>
                </c:pt>
                <c:pt idx="617">
                  <c:v>12.667899999999999</c:v>
                </c:pt>
                <c:pt idx="618">
                  <c:v>12.6951</c:v>
                </c:pt>
                <c:pt idx="619">
                  <c:v>12.722300000000001</c:v>
                </c:pt>
                <c:pt idx="620">
                  <c:v>12.749500000000001</c:v>
                </c:pt>
                <c:pt idx="621">
                  <c:v>12.776699999999998</c:v>
                </c:pt>
                <c:pt idx="622">
                  <c:v>12.803899999999999</c:v>
                </c:pt>
                <c:pt idx="623">
                  <c:v>12.831099999999999</c:v>
                </c:pt>
                <c:pt idx="624">
                  <c:v>12.8583</c:v>
                </c:pt>
                <c:pt idx="625">
                  <c:v>12.8855</c:v>
                </c:pt>
                <c:pt idx="626">
                  <c:v>12.912700000000001</c:v>
                </c:pt>
                <c:pt idx="627">
                  <c:v>12.939899999999998</c:v>
                </c:pt>
                <c:pt idx="628">
                  <c:v>12.967099999999999</c:v>
                </c:pt>
                <c:pt idx="629">
                  <c:v>12.994299999999999</c:v>
                </c:pt>
                <c:pt idx="630">
                  <c:v>13.0215</c:v>
                </c:pt>
                <c:pt idx="631">
                  <c:v>13.0487</c:v>
                </c:pt>
                <c:pt idx="632">
                  <c:v>13.075900000000001</c:v>
                </c:pt>
                <c:pt idx="633">
                  <c:v>13.103099999999998</c:v>
                </c:pt>
                <c:pt idx="634">
                  <c:v>13.130299999999998</c:v>
                </c:pt>
                <c:pt idx="635">
                  <c:v>13.157499999999999</c:v>
                </c:pt>
                <c:pt idx="636">
                  <c:v>13.184699999999999</c:v>
                </c:pt>
                <c:pt idx="637">
                  <c:v>13.2119</c:v>
                </c:pt>
                <c:pt idx="638">
                  <c:v>13.239100000000001</c:v>
                </c:pt>
                <c:pt idx="639">
                  <c:v>13.266300000000001</c:v>
                </c:pt>
                <c:pt idx="640">
                  <c:v>13.293499999999998</c:v>
                </c:pt>
                <c:pt idx="641">
                  <c:v>13.320699999999999</c:v>
                </c:pt>
                <c:pt idx="642">
                  <c:v>13.347899999999999</c:v>
                </c:pt>
                <c:pt idx="643">
                  <c:v>13.3751</c:v>
                </c:pt>
                <c:pt idx="644">
                  <c:v>13.4023</c:v>
                </c:pt>
                <c:pt idx="645">
                  <c:v>13.429500000000001</c:v>
                </c:pt>
                <c:pt idx="646">
                  <c:v>13.456699999999998</c:v>
                </c:pt>
                <c:pt idx="647">
                  <c:v>13.483899999999998</c:v>
                </c:pt>
                <c:pt idx="648">
                  <c:v>13.511099999999999</c:v>
                </c:pt>
                <c:pt idx="649">
                  <c:v>13.5383</c:v>
                </c:pt>
                <c:pt idx="650">
                  <c:v>13.5655</c:v>
                </c:pt>
                <c:pt idx="651">
                  <c:v>13.592700000000001</c:v>
                </c:pt>
                <c:pt idx="652">
                  <c:v>13.619899999999998</c:v>
                </c:pt>
                <c:pt idx="653">
                  <c:v>13.647099999999998</c:v>
                </c:pt>
                <c:pt idx="654">
                  <c:v>13.674299999999999</c:v>
                </c:pt>
                <c:pt idx="655">
                  <c:v>13.701499999999999</c:v>
                </c:pt>
                <c:pt idx="656">
                  <c:v>13.7287</c:v>
                </c:pt>
                <c:pt idx="657">
                  <c:v>13.7559</c:v>
                </c:pt>
                <c:pt idx="658">
                  <c:v>13.783100000000001</c:v>
                </c:pt>
                <c:pt idx="659">
                  <c:v>13.810299999999998</c:v>
                </c:pt>
                <c:pt idx="660">
                  <c:v>13.837499999999999</c:v>
                </c:pt>
                <c:pt idx="661">
                  <c:v>13.864699999999999</c:v>
                </c:pt>
                <c:pt idx="662">
                  <c:v>13.8919</c:v>
                </c:pt>
                <c:pt idx="663">
                  <c:v>13.9191</c:v>
                </c:pt>
                <c:pt idx="664">
                  <c:v>13.946300000000001</c:v>
                </c:pt>
                <c:pt idx="665">
                  <c:v>13.973499999999998</c:v>
                </c:pt>
                <c:pt idx="666">
                  <c:v>14.000699999999998</c:v>
                </c:pt>
                <c:pt idx="667">
                  <c:v>14.027899999999999</c:v>
                </c:pt>
                <c:pt idx="668">
                  <c:v>14.055099999999999</c:v>
                </c:pt>
                <c:pt idx="669">
                  <c:v>14.0823</c:v>
                </c:pt>
                <c:pt idx="670">
                  <c:v>14.109500000000001</c:v>
                </c:pt>
                <c:pt idx="671">
                  <c:v>14.136700000000001</c:v>
                </c:pt>
                <c:pt idx="672">
                  <c:v>14.163899999999998</c:v>
                </c:pt>
                <c:pt idx="673">
                  <c:v>14.191099999999999</c:v>
                </c:pt>
                <c:pt idx="674">
                  <c:v>14.218299999999999</c:v>
                </c:pt>
                <c:pt idx="675">
                  <c:v>14.2455</c:v>
                </c:pt>
                <c:pt idx="676">
                  <c:v>14.2727</c:v>
                </c:pt>
                <c:pt idx="677">
                  <c:v>14.299900000000001</c:v>
                </c:pt>
                <c:pt idx="678">
                  <c:v>14.327099999999998</c:v>
                </c:pt>
                <c:pt idx="679">
                  <c:v>14.354299999999999</c:v>
                </c:pt>
                <c:pt idx="680">
                  <c:v>14.381499999999999</c:v>
                </c:pt>
                <c:pt idx="681">
                  <c:v>14.4087</c:v>
                </c:pt>
                <c:pt idx="682">
                  <c:v>14.4359</c:v>
                </c:pt>
                <c:pt idx="683">
                  <c:v>14.463100000000001</c:v>
                </c:pt>
                <c:pt idx="684">
                  <c:v>14.490299999999998</c:v>
                </c:pt>
                <c:pt idx="685">
                  <c:v>14.517499999999998</c:v>
                </c:pt>
                <c:pt idx="686">
                  <c:v>14.544699999999999</c:v>
                </c:pt>
                <c:pt idx="687">
                  <c:v>14.571899999999999</c:v>
                </c:pt>
                <c:pt idx="688">
                  <c:v>14.5991</c:v>
                </c:pt>
                <c:pt idx="689">
                  <c:v>14.626300000000001</c:v>
                </c:pt>
                <c:pt idx="690">
                  <c:v>14.653500000000001</c:v>
                </c:pt>
                <c:pt idx="691">
                  <c:v>14.680699999999998</c:v>
                </c:pt>
                <c:pt idx="692">
                  <c:v>14.707899999999999</c:v>
                </c:pt>
                <c:pt idx="693">
                  <c:v>14.735099999999999</c:v>
                </c:pt>
                <c:pt idx="694">
                  <c:v>14.7623</c:v>
                </c:pt>
                <c:pt idx="695">
                  <c:v>14.7895</c:v>
                </c:pt>
                <c:pt idx="696">
                  <c:v>14.816700000000001</c:v>
                </c:pt>
                <c:pt idx="697">
                  <c:v>14.843899999999998</c:v>
                </c:pt>
                <c:pt idx="698">
                  <c:v>14.871099999999998</c:v>
                </c:pt>
                <c:pt idx="699">
                  <c:v>14.898299999999999</c:v>
                </c:pt>
                <c:pt idx="700">
                  <c:v>14.9255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D1-4A5A-AD38-AF7F85893A56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Kurvendiagramme'!$H$8:$H$708</c:f>
              <c:numCache>
                <c:formatCode>0.0</c:formatCode>
                <c:ptCount val="701"/>
                <c:pt idx="0">
                  <c:v>-4.1174999999999997</c:v>
                </c:pt>
                <c:pt idx="1">
                  <c:v>-4.0834999999999999</c:v>
                </c:pt>
                <c:pt idx="2">
                  <c:v>-4.0495000000000001</c:v>
                </c:pt>
                <c:pt idx="3">
                  <c:v>-4.0154999999999994</c:v>
                </c:pt>
                <c:pt idx="4">
                  <c:v>-3.9814999999999996</c:v>
                </c:pt>
                <c:pt idx="5">
                  <c:v>-3.9474999999999998</c:v>
                </c:pt>
                <c:pt idx="6">
                  <c:v>-3.9134999999999995</c:v>
                </c:pt>
                <c:pt idx="7">
                  <c:v>-3.8794999999999997</c:v>
                </c:pt>
                <c:pt idx="8">
                  <c:v>-3.8454999999999995</c:v>
                </c:pt>
                <c:pt idx="9">
                  <c:v>-3.8114999999999997</c:v>
                </c:pt>
                <c:pt idx="10">
                  <c:v>-3.7774999999999999</c:v>
                </c:pt>
                <c:pt idx="11">
                  <c:v>-3.7434999999999996</c:v>
                </c:pt>
                <c:pt idx="12">
                  <c:v>-3.7094999999999998</c:v>
                </c:pt>
                <c:pt idx="13">
                  <c:v>-3.6754999999999995</c:v>
                </c:pt>
                <c:pt idx="14">
                  <c:v>-3.6414999999999997</c:v>
                </c:pt>
                <c:pt idx="15">
                  <c:v>-3.6074999999999999</c:v>
                </c:pt>
                <c:pt idx="16">
                  <c:v>-3.5734999999999997</c:v>
                </c:pt>
                <c:pt idx="17">
                  <c:v>-3.5394999999999994</c:v>
                </c:pt>
                <c:pt idx="18">
                  <c:v>-3.5054999999999996</c:v>
                </c:pt>
                <c:pt idx="19">
                  <c:v>-3.4714999999999998</c:v>
                </c:pt>
                <c:pt idx="20">
                  <c:v>-3.4374999999999996</c:v>
                </c:pt>
                <c:pt idx="21">
                  <c:v>-3.4034999999999997</c:v>
                </c:pt>
                <c:pt idx="22">
                  <c:v>-3.3694999999999995</c:v>
                </c:pt>
                <c:pt idx="23">
                  <c:v>-3.3354999999999997</c:v>
                </c:pt>
                <c:pt idx="24">
                  <c:v>-3.3014999999999999</c:v>
                </c:pt>
                <c:pt idx="25">
                  <c:v>-3.2674999999999996</c:v>
                </c:pt>
                <c:pt idx="26">
                  <c:v>-3.2334999999999994</c:v>
                </c:pt>
                <c:pt idx="27">
                  <c:v>-3.1994999999999996</c:v>
                </c:pt>
                <c:pt idx="28">
                  <c:v>-3.1654999999999998</c:v>
                </c:pt>
                <c:pt idx="29">
                  <c:v>-3.1314999999999995</c:v>
                </c:pt>
                <c:pt idx="30">
                  <c:v>-3.0974999999999997</c:v>
                </c:pt>
                <c:pt idx="31">
                  <c:v>-3.0634999999999994</c:v>
                </c:pt>
                <c:pt idx="32">
                  <c:v>-3.0294999999999996</c:v>
                </c:pt>
                <c:pt idx="33">
                  <c:v>-2.9954999999999998</c:v>
                </c:pt>
                <c:pt idx="34">
                  <c:v>-2.9614999999999996</c:v>
                </c:pt>
                <c:pt idx="35">
                  <c:v>-2.9274999999999993</c:v>
                </c:pt>
                <c:pt idx="36">
                  <c:v>-2.8934999999999995</c:v>
                </c:pt>
                <c:pt idx="37">
                  <c:v>-2.8594999999999997</c:v>
                </c:pt>
                <c:pt idx="38">
                  <c:v>-2.8254999999999999</c:v>
                </c:pt>
                <c:pt idx="39">
                  <c:v>-2.7914999999999996</c:v>
                </c:pt>
                <c:pt idx="40">
                  <c:v>-2.7574999999999994</c:v>
                </c:pt>
                <c:pt idx="41">
                  <c:v>-2.7234999999999996</c:v>
                </c:pt>
                <c:pt idx="42">
                  <c:v>-2.6894999999999998</c:v>
                </c:pt>
                <c:pt idx="43">
                  <c:v>-2.6554999999999995</c:v>
                </c:pt>
                <c:pt idx="44">
                  <c:v>-2.6214999999999997</c:v>
                </c:pt>
                <c:pt idx="45">
                  <c:v>-2.5874999999999995</c:v>
                </c:pt>
                <c:pt idx="46">
                  <c:v>-2.5534999999999997</c:v>
                </c:pt>
                <c:pt idx="47">
                  <c:v>-2.5194999999999999</c:v>
                </c:pt>
                <c:pt idx="48">
                  <c:v>-2.4854999999999996</c:v>
                </c:pt>
                <c:pt idx="49">
                  <c:v>-2.4514999999999993</c:v>
                </c:pt>
                <c:pt idx="50">
                  <c:v>-2.4174999999999995</c:v>
                </c:pt>
                <c:pt idx="51">
                  <c:v>-2.3834999999999997</c:v>
                </c:pt>
                <c:pt idx="52">
                  <c:v>-2.3494999999999995</c:v>
                </c:pt>
                <c:pt idx="53">
                  <c:v>-2.3154999999999997</c:v>
                </c:pt>
                <c:pt idx="54">
                  <c:v>-2.2814999999999994</c:v>
                </c:pt>
                <c:pt idx="55">
                  <c:v>-2.2474999999999996</c:v>
                </c:pt>
                <c:pt idx="56">
                  <c:v>-2.2134999999999998</c:v>
                </c:pt>
                <c:pt idx="57">
                  <c:v>-2.1794999999999995</c:v>
                </c:pt>
                <c:pt idx="58">
                  <c:v>-2.1454999999999993</c:v>
                </c:pt>
                <c:pt idx="59">
                  <c:v>-2.1114999999999995</c:v>
                </c:pt>
                <c:pt idx="60">
                  <c:v>-2.0774999999999997</c:v>
                </c:pt>
                <c:pt idx="61">
                  <c:v>-2.0434999999999994</c:v>
                </c:pt>
                <c:pt idx="62">
                  <c:v>-2.0094999999999996</c:v>
                </c:pt>
                <c:pt idx="63">
                  <c:v>-1.9754999999999994</c:v>
                </c:pt>
                <c:pt idx="64">
                  <c:v>-1.9414999999999996</c:v>
                </c:pt>
                <c:pt idx="65">
                  <c:v>-1.9074999999999998</c:v>
                </c:pt>
                <c:pt idx="66">
                  <c:v>-1.8734999999999995</c:v>
                </c:pt>
                <c:pt idx="67">
                  <c:v>-1.8394999999999997</c:v>
                </c:pt>
                <c:pt idx="68">
                  <c:v>-1.8054999999999994</c:v>
                </c:pt>
                <c:pt idx="69">
                  <c:v>-1.7714999999999996</c:v>
                </c:pt>
                <c:pt idx="70">
                  <c:v>-1.7374999999999994</c:v>
                </c:pt>
                <c:pt idx="71">
                  <c:v>-1.7034999999999996</c:v>
                </c:pt>
                <c:pt idx="72">
                  <c:v>-1.6694999999999993</c:v>
                </c:pt>
                <c:pt idx="73">
                  <c:v>-1.6354999999999995</c:v>
                </c:pt>
                <c:pt idx="74">
                  <c:v>-1.6014999999999997</c:v>
                </c:pt>
                <c:pt idx="75">
                  <c:v>-1.5674999999999994</c:v>
                </c:pt>
                <c:pt idx="76">
                  <c:v>-1.5334999999999996</c:v>
                </c:pt>
                <c:pt idx="77">
                  <c:v>-1.4994999999999994</c:v>
                </c:pt>
                <c:pt idx="78">
                  <c:v>-1.4654999999999996</c:v>
                </c:pt>
                <c:pt idx="79">
                  <c:v>-1.4314999999999993</c:v>
                </c:pt>
                <c:pt idx="80">
                  <c:v>-1.3974999999999995</c:v>
                </c:pt>
                <c:pt idx="81">
                  <c:v>-1.3634999999999997</c:v>
                </c:pt>
                <c:pt idx="82">
                  <c:v>-1.3294999999999995</c:v>
                </c:pt>
                <c:pt idx="83">
                  <c:v>-1.2954999999999997</c:v>
                </c:pt>
                <c:pt idx="84">
                  <c:v>-1.2614999999999994</c:v>
                </c:pt>
                <c:pt idx="85">
                  <c:v>-1.2274999999999996</c:v>
                </c:pt>
                <c:pt idx="86">
                  <c:v>-1.1934999999999993</c:v>
                </c:pt>
                <c:pt idx="87">
                  <c:v>-1.1594999999999995</c:v>
                </c:pt>
                <c:pt idx="88">
                  <c:v>-1.1254999999999997</c:v>
                </c:pt>
                <c:pt idx="89">
                  <c:v>-1.0914999999999995</c:v>
                </c:pt>
                <c:pt idx="90">
                  <c:v>-1.0574999999999997</c:v>
                </c:pt>
                <c:pt idx="91">
                  <c:v>-1.0234999999999994</c:v>
                </c:pt>
                <c:pt idx="92">
                  <c:v>-0.9894999999999996</c:v>
                </c:pt>
                <c:pt idx="93">
                  <c:v>-0.95549999999999935</c:v>
                </c:pt>
                <c:pt idx="94">
                  <c:v>-0.92149999999999954</c:v>
                </c:pt>
                <c:pt idx="95">
                  <c:v>-0.88749999999999929</c:v>
                </c:pt>
                <c:pt idx="96">
                  <c:v>-0.85349999999999948</c:v>
                </c:pt>
                <c:pt idx="97">
                  <c:v>-0.81949999999999967</c:v>
                </c:pt>
                <c:pt idx="98">
                  <c:v>-0.78549999999999942</c:v>
                </c:pt>
                <c:pt idx="99">
                  <c:v>-0.75149999999999961</c:v>
                </c:pt>
                <c:pt idx="100">
                  <c:v>-0.71749999999999936</c:v>
                </c:pt>
                <c:pt idx="101">
                  <c:v>-0.68349999999999955</c:v>
                </c:pt>
                <c:pt idx="102">
                  <c:v>-0.6494999999999993</c:v>
                </c:pt>
                <c:pt idx="103">
                  <c:v>-0.61549999999999949</c:v>
                </c:pt>
                <c:pt idx="104">
                  <c:v>-0.58149999999999924</c:v>
                </c:pt>
                <c:pt idx="105">
                  <c:v>-0.54749999999999943</c:v>
                </c:pt>
                <c:pt idx="106">
                  <c:v>-0.51349999999999962</c:v>
                </c:pt>
                <c:pt idx="107">
                  <c:v>-0.47949999999999937</c:v>
                </c:pt>
                <c:pt idx="108">
                  <c:v>-0.44549999999999956</c:v>
                </c:pt>
                <c:pt idx="109">
                  <c:v>-0.41149999999999931</c:v>
                </c:pt>
                <c:pt idx="110">
                  <c:v>-0.3774999999999995</c:v>
                </c:pt>
                <c:pt idx="111">
                  <c:v>-0.34349999999999925</c:v>
                </c:pt>
                <c:pt idx="112">
                  <c:v>-0.30949999999999944</c:v>
                </c:pt>
                <c:pt idx="113">
                  <c:v>-0.27549999999999963</c:v>
                </c:pt>
                <c:pt idx="114">
                  <c:v>-0.24149999999999938</c:v>
                </c:pt>
                <c:pt idx="115">
                  <c:v>-0.20749999999999957</c:v>
                </c:pt>
                <c:pt idx="116">
                  <c:v>-0.17349999999999932</c:v>
                </c:pt>
                <c:pt idx="117">
                  <c:v>-0.13949999999999951</c:v>
                </c:pt>
                <c:pt idx="118">
                  <c:v>-0.10549999999999926</c:v>
                </c:pt>
                <c:pt idx="119">
                  <c:v>-7.1499999999999453E-2</c:v>
                </c:pt>
                <c:pt idx="120">
                  <c:v>-3.7499999999999645E-2</c:v>
                </c:pt>
                <c:pt idx="121">
                  <c:v>-3.4999999999998366E-3</c:v>
                </c:pt>
                <c:pt idx="122">
                  <c:v>3.050000000000086E-2</c:v>
                </c:pt>
                <c:pt idx="123">
                  <c:v>6.4500000000000668E-2</c:v>
                </c:pt>
                <c:pt idx="124">
                  <c:v>9.8500000000000476E-2</c:v>
                </c:pt>
                <c:pt idx="125">
                  <c:v>0.13250000000000028</c:v>
                </c:pt>
                <c:pt idx="126">
                  <c:v>0.16650000000000098</c:v>
                </c:pt>
                <c:pt idx="127">
                  <c:v>0.20050000000000079</c:v>
                </c:pt>
                <c:pt idx="128">
                  <c:v>0.2345000000000006</c:v>
                </c:pt>
                <c:pt idx="129">
                  <c:v>0.26850000000000041</c:v>
                </c:pt>
                <c:pt idx="130">
                  <c:v>0.30250000000000021</c:v>
                </c:pt>
                <c:pt idx="131">
                  <c:v>0.33650000000000091</c:v>
                </c:pt>
                <c:pt idx="132">
                  <c:v>0.37050000000000072</c:v>
                </c:pt>
                <c:pt idx="133">
                  <c:v>0.40450000000000053</c:v>
                </c:pt>
                <c:pt idx="134">
                  <c:v>0.43850000000000033</c:v>
                </c:pt>
                <c:pt idx="135">
                  <c:v>0.47250000000000103</c:v>
                </c:pt>
                <c:pt idx="136">
                  <c:v>0.50650000000000084</c:v>
                </c:pt>
                <c:pt idx="137">
                  <c:v>0.54050000000000065</c:v>
                </c:pt>
                <c:pt idx="138">
                  <c:v>0.57450000000000045</c:v>
                </c:pt>
                <c:pt idx="139">
                  <c:v>0.60850000000000026</c:v>
                </c:pt>
                <c:pt idx="140">
                  <c:v>0.64250000000000096</c:v>
                </c:pt>
                <c:pt idx="141">
                  <c:v>0.67650000000000077</c:v>
                </c:pt>
                <c:pt idx="142">
                  <c:v>0.71050000000000058</c:v>
                </c:pt>
                <c:pt idx="143">
                  <c:v>0.74450000000000038</c:v>
                </c:pt>
                <c:pt idx="144">
                  <c:v>0.77850000000000108</c:v>
                </c:pt>
                <c:pt idx="145">
                  <c:v>0.81250000000000089</c:v>
                </c:pt>
                <c:pt idx="146">
                  <c:v>0.8465000000000007</c:v>
                </c:pt>
                <c:pt idx="147">
                  <c:v>0.8805000000000005</c:v>
                </c:pt>
                <c:pt idx="148">
                  <c:v>0.91450000000000031</c:v>
                </c:pt>
                <c:pt idx="149">
                  <c:v>0.94850000000000101</c:v>
                </c:pt>
                <c:pt idx="150">
                  <c:v>0.98250000000000082</c:v>
                </c:pt>
                <c:pt idx="151">
                  <c:v>1.0165000000000006</c:v>
                </c:pt>
                <c:pt idx="152">
                  <c:v>1.0505000000000004</c:v>
                </c:pt>
                <c:pt idx="153">
                  <c:v>1.0845000000000002</c:v>
                </c:pt>
                <c:pt idx="154">
                  <c:v>1.1185000000000009</c:v>
                </c:pt>
                <c:pt idx="155">
                  <c:v>1.1525000000000007</c:v>
                </c:pt>
                <c:pt idx="156">
                  <c:v>1.1865000000000006</c:v>
                </c:pt>
                <c:pt idx="157">
                  <c:v>1.2205000000000004</c:v>
                </c:pt>
                <c:pt idx="158">
                  <c:v>1.2545000000000011</c:v>
                </c:pt>
                <c:pt idx="159">
                  <c:v>1.2885000000000009</c:v>
                </c:pt>
                <c:pt idx="160">
                  <c:v>1.3225000000000007</c:v>
                </c:pt>
                <c:pt idx="161">
                  <c:v>1.3565000000000005</c:v>
                </c:pt>
                <c:pt idx="162">
                  <c:v>1.3905000000000003</c:v>
                </c:pt>
                <c:pt idx="163">
                  <c:v>1.424500000000001</c:v>
                </c:pt>
                <c:pt idx="164">
                  <c:v>1.4585000000000008</c:v>
                </c:pt>
                <c:pt idx="165">
                  <c:v>1.4925000000000006</c:v>
                </c:pt>
                <c:pt idx="166">
                  <c:v>1.5265000000000004</c:v>
                </c:pt>
                <c:pt idx="167">
                  <c:v>1.5605000000000011</c:v>
                </c:pt>
                <c:pt idx="168">
                  <c:v>1.5945000000000009</c:v>
                </c:pt>
                <c:pt idx="169">
                  <c:v>1.6285000000000007</c:v>
                </c:pt>
                <c:pt idx="170">
                  <c:v>1.6625000000000005</c:v>
                </c:pt>
                <c:pt idx="171">
                  <c:v>1.6965000000000003</c:v>
                </c:pt>
                <c:pt idx="172">
                  <c:v>1.730500000000001</c:v>
                </c:pt>
                <c:pt idx="173">
                  <c:v>1.7645000000000008</c:v>
                </c:pt>
                <c:pt idx="174">
                  <c:v>1.7985000000000007</c:v>
                </c:pt>
                <c:pt idx="175">
                  <c:v>1.8325000000000005</c:v>
                </c:pt>
                <c:pt idx="176">
                  <c:v>1.8665000000000003</c:v>
                </c:pt>
                <c:pt idx="177">
                  <c:v>1.900500000000001</c:v>
                </c:pt>
                <c:pt idx="178">
                  <c:v>1.9345000000000008</c:v>
                </c:pt>
                <c:pt idx="179">
                  <c:v>1.9685000000000006</c:v>
                </c:pt>
                <c:pt idx="180">
                  <c:v>2.0025000000000004</c:v>
                </c:pt>
                <c:pt idx="181">
                  <c:v>2.0365000000000011</c:v>
                </c:pt>
                <c:pt idx="182">
                  <c:v>2.0705000000000009</c:v>
                </c:pt>
                <c:pt idx="183">
                  <c:v>2.1045000000000007</c:v>
                </c:pt>
                <c:pt idx="184">
                  <c:v>2.1385000000000005</c:v>
                </c:pt>
                <c:pt idx="185">
                  <c:v>2.1725000000000003</c:v>
                </c:pt>
                <c:pt idx="186">
                  <c:v>2.206500000000001</c:v>
                </c:pt>
                <c:pt idx="187">
                  <c:v>2.2405000000000008</c:v>
                </c:pt>
                <c:pt idx="188">
                  <c:v>2.2745000000000006</c:v>
                </c:pt>
                <c:pt idx="189">
                  <c:v>2.3085000000000004</c:v>
                </c:pt>
                <c:pt idx="190">
                  <c:v>2.3425000000000011</c:v>
                </c:pt>
                <c:pt idx="191">
                  <c:v>2.3765000000000009</c:v>
                </c:pt>
                <c:pt idx="192">
                  <c:v>2.4105000000000008</c:v>
                </c:pt>
                <c:pt idx="193">
                  <c:v>2.4445000000000006</c:v>
                </c:pt>
                <c:pt idx="194">
                  <c:v>2.4785000000000004</c:v>
                </c:pt>
                <c:pt idx="195">
                  <c:v>2.5125000000000011</c:v>
                </c:pt>
                <c:pt idx="196">
                  <c:v>2.5465000000000009</c:v>
                </c:pt>
                <c:pt idx="197">
                  <c:v>2.5805000000000007</c:v>
                </c:pt>
                <c:pt idx="198">
                  <c:v>2.6145000000000005</c:v>
                </c:pt>
                <c:pt idx="199">
                  <c:v>2.6485000000000012</c:v>
                </c:pt>
                <c:pt idx="200">
                  <c:v>2.682500000000001</c:v>
                </c:pt>
                <c:pt idx="201">
                  <c:v>2.7165000000000008</c:v>
                </c:pt>
                <c:pt idx="202">
                  <c:v>2.7505000000000006</c:v>
                </c:pt>
                <c:pt idx="203">
                  <c:v>2.7845000000000004</c:v>
                </c:pt>
                <c:pt idx="204">
                  <c:v>2.8185000000000011</c:v>
                </c:pt>
                <c:pt idx="205">
                  <c:v>2.8525000000000009</c:v>
                </c:pt>
                <c:pt idx="206">
                  <c:v>2.8865000000000007</c:v>
                </c:pt>
                <c:pt idx="207">
                  <c:v>2.9205000000000005</c:v>
                </c:pt>
                <c:pt idx="208">
                  <c:v>2.9545000000000012</c:v>
                </c:pt>
                <c:pt idx="209">
                  <c:v>2.988500000000001</c:v>
                </c:pt>
                <c:pt idx="210">
                  <c:v>3.0225000000000009</c:v>
                </c:pt>
                <c:pt idx="211">
                  <c:v>3.0565000000000007</c:v>
                </c:pt>
                <c:pt idx="212">
                  <c:v>3.0905000000000005</c:v>
                </c:pt>
                <c:pt idx="213">
                  <c:v>3.1245000000000012</c:v>
                </c:pt>
                <c:pt idx="214">
                  <c:v>3.158500000000001</c:v>
                </c:pt>
                <c:pt idx="215">
                  <c:v>3.1925000000000008</c:v>
                </c:pt>
                <c:pt idx="216">
                  <c:v>3.2265000000000006</c:v>
                </c:pt>
                <c:pt idx="217">
                  <c:v>3.2605000000000004</c:v>
                </c:pt>
                <c:pt idx="218">
                  <c:v>3.2945000000000011</c:v>
                </c:pt>
                <c:pt idx="219">
                  <c:v>3.3285000000000009</c:v>
                </c:pt>
                <c:pt idx="220">
                  <c:v>3.3625000000000007</c:v>
                </c:pt>
                <c:pt idx="221">
                  <c:v>3.3965000000000005</c:v>
                </c:pt>
                <c:pt idx="222">
                  <c:v>3.4305000000000012</c:v>
                </c:pt>
                <c:pt idx="223">
                  <c:v>3.464500000000001</c:v>
                </c:pt>
                <c:pt idx="224">
                  <c:v>3.4985000000000008</c:v>
                </c:pt>
                <c:pt idx="225">
                  <c:v>3.5325000000000006</c:v>
                </c:pt>
                <c:pt idx="226">
                  <c:v>3.5665000000000004</c:v>
                </c:pt>
                <c:pt idx="227">
                  <c:v>3.6005000000000011</c:v>
                </c:pt>
                <c:pt idx="228">
                  <c:v>3.634500000000001</c:v>
                </c:pt>
                <c:pt idx="229">
                  <c:v>3.6685000000000008</c:v>
                </c:pt>
                <c:pt idx="230">
                  <c:v>3.7025000000000006</c:v>
                </c:pt>
                <c:pt idx="231">
                  <c:v>3.7365000000000013</c:v>
                </c:pt>
                <c:pt idx="232">
                  <c:v>3.7705000000000011</c:v>
                </c:pt>
                <c:pt idx="233">
                  <c:v>3.8045000000000009</c:v>
                </c:pt>
                <c:pt idx="234">
                  <c:v>3.8385000000000007</c:v>
                </c:pt>
                <c:pt idx="235">
                  <c:v>3.8725000000000005</c:v>
                </c:pt>
                <c:pt idx="236">
                  <c:v>3.9065000000000012</c:v>
                </c:pt>
                <c:pt idx="237">
                  <c:v>3.9405000000000001</c:v>
                </c:pt>
                <c:pt idx="238">
                  <c:v>3.9745000000000008</c:v>
                </c:pt>
                <c:pt idx="239">
                  <c:v>4.0085000000000015</c:v>
                </c:pt>
                <c:pt idx="240">
                  <c:v>4.0425000000000004</c:v>
                </c:pt>
                <c:pt idx="241">
                  <c:v>4.0765000000000011</c:v>
                </c:pt>
                <c:pt idx="242">
                  <c:v>4.1105</c:v>
                </c:pt>
                <c:pt idx="243">
                  <c:v>4.1445000000000007</c:v>
                </c:pt>
                <c:pt idx="244">
                  <c:v>4.1785000000000014</c:v>
                </c:pt>
                <c:pt idx="245">
                  <c:v>4.2125000000000004</c:v>
                </c:pt>
                <c:pt idx="246">
                  <c:v>4.2465000000000011</c:v>
                </c:pt>
                <c:pt idx="247">
                  <c:v>4.2805000000000017</c:v>
                </c:pt>
                <c:pt idx="248">
                  <c:v>4.3145000000000007</c:v>
                </c:pt>
                <c:pt idx="249">
                  <c:v>4.3485000000000014</c:v>
                </c:pt>
                <c:pt idx="250">
                  <c:v>4.3825000000000003</c:v>
                </c:pt>
                <c:pt idx="251">
                  <c:v>4.416500000000001</c:v>
                </c:pt>
                <c:pt idx="252">
                  <c:v>4.4505000000000017</c:v>
                </c:pt>
                <c:pt idx="253">
                  <c:v>4.4845000000000006</c:v>
                </c:pt>
                <c:pt idx="254">
                  <c:v>4.5185000000000013</c:v>
                </c:pt>
                <c:pt idx="255">
                  <c:v>4.5525000000000002</c:v>
                </c:pt>
                <c:pt idx="256">
                  <c:v>4.5865000000000009</c:v>
                </c:pt>
                <c:pt idx="257">
                  <c:v>4.6205000000000016</c:v>
                </c:pt>
                <c:pt idx="258">
                  <c:v>4.6545000000000005</c:v>
                </c:pt>
                <c:pt idx="259">
                  <c:v>4.6885000000000012</c:v>
                </c:pt>
                <c:pt idx="260">
                  <c:v>4.7225000000000001</c:v>
                </c:pt>
                <c:pt idx="261">
                  <c:v>4.7565000000000008</c:v>
                </c:pt>
                <c:pt idx="262">
                  <c:v>4.7905000000000015</c:v>
                </c:pt>
                <c:pt idx="263">
                  <c:v>4.8245000000000005</c:v>
                </c:pt>
                <c:pt idx="264">
                  <c:v>4.8585000000000012</c:v>
                </c:pt>
                <c:pt idx="265">
                  <c:v>4.8925000000000001</c:v>
                </c:pt>
                <c:pt idx="266">
                  <c:v>4.9265000000000008</c:v>
                </c:pt>
                <c:pt idx="267">
                  <c:v>4.9605000000000015</c:v>
                </c:pt>
                <c:pt idx="268">
                  <c:v>4.9945000000000004</c:v>
                </c:pt>
                <c:pt idx="269">
                  <c:v>5.0285000000000011</c:v>
                </c:pt>
                <c:pt idx="270">
                  <c:v>5.0625000000000018</c:v>
                </c:pt>
                <c:pt idx="271">
                  <c:v>5.0965000000000007</c:v>
                </c:pt>
                <c:pt idx="272">
                  <c:v>5.1305000000000014</c:v>
                </c:pt>
                <c:pt idx="273">
                  <c:v>5.1645000000000003</c:v>
                </c:pt>
                <c:pt idx="274">
                  <c:v>5.198500000000001</c:v>
                </c:pt>
                <c:pt idx="275">
                  <c:v>5.2325000000000017</c:v>
                </c:pt>
                <c:pt idx="276">
                  <c:v>5.2665000000000006</c:v>
                </c:pt>
                <c:pt idx="277">
                  <c:v>5.3005000000000013</c:v>
                </c:pt>
                <c:pt idx="278">
                  <c:v>5.3345000000000002</c:v>
                </c:pt>
                <c:pt idx="279">
                  <c:v>5.3685000000000009</c:v>
                </c:pt>
                <c:pt idx="280">
                  <c:v>5.4025000000000016</c:v>
                </c:pt>
                <c:pt idx="281">
                  <c:v>5.4365000000000006</c:v>
                </c:pt>
                <c:pt idx="282">
                  <c:v>5.4705000000000013</c:v>
                </c:pt>
                <c:pt idx="283">
                  <c:v>5.5045000000000002</c:v>
                </c:pt>
                <c:pt idx="284">
                  <c:v>5.5385000000000009</c:v>
                </c:pt>
                <c:pt idx="285">
                  <c:v>5.5725000000000016</c:v>
                </c:pt>
                <c:pt idx="286">
                  <c:v>5.6065000000000005</c:v>
                </c:pt>
                <c:pt idx="287">
                  <c:v>5.6405000000000012</c:v>
                </c:pt>
                <c:pt idx="288">
                  <c:v>5.6745000000000019</c:v>
                </c:pt>
                <c:pt idx="289">
                  <c:v>5.7085000000000008</c:v>
                </c:pt>
                <c:pt idx="290">
                  <c:v>5.7425000000000015</c:v>
                </c:pt>
                <c:pt idx="291">
                  <c:v>5.7765000000000004</c:v>
                </c:pt>
                <c:pt idx="292">
                  <c:v>5.8105000000000011</c:v>
                </c:pt>
                <c:pt idx="293">
                  <c:v>5.8445000000000018</c:v>
                </c:pt>
                <c:pt idx="294">
                  <c:v>5.8785000000000007</c:v>
                </c:pt>
                <c:pt idx="295">
                  <c:v>5.9125000000000014</c:v>
                </c:pt>
                <c:pt idx="296">
                  <c:v>5.9465000000000003</c:v>
                </c:pt>
                <c:pt idx="297">
                  <c:v>5.980500000000001</c:v>
                </c:pt>
                <c:pt idx="298">
                  <c:v>6.0145000000000017</c:v>
                </c:pt>
                <c:pt idx="299">
                  <c:v>6.0485000000000007</c:v>
                </c:pt>
                <c:pt idx="300">
                  <c:v>6.0825000000000014</c:v>
                </c:pt>
                <c:pt idx="301">
                  <c:v>6.1165000000000003</c:v>
                </c:pt>
                <c:pt idx="302">
                  <c:v>6.150500000000001</c:v>
                </c:pt>
                <c:pt idx="303">
                  <c:v>6.1845000000000017</c:v>
                </c:pt>
                <c:pt idx="304">
                  <c:v>6.2185000000000006</c:v>
                </c:pt>
                <c:pt idx="305">
                  <c:v>6.2525000000000013</c:v>
                </c:pt>
                <c:pt idx="306">
                  <c:v>6.2865000000000002</c:v>
                </c:pt>
                <c:pt idx="307">
                  <c:v>6.3205000000000009</c:v>
                </c:pt>
                <c:pt idx="308">
                  <c:v>6.3545000000000016</c:v>
                </c:pt>
                <c:pt idx="309">
                  <c:v>6.3885000000000005</c:v>
                </c:pt>
                <c:pt idx="310">
                  <c:v>6.4225000000000012</c:v>
                </c:pt>
                <c:pt idx="311">
                  <c:v>6.4565000000000019</c:v>
                </c:pt>
                <c:pt idx="312">
                  <c:v>6.4905000000000008</c:v>
                </c:pt>
                <c:pt idx="313">
                  <c:v>6.5245000000000015</c:v>
                </c:pt>
                <c:pt idx="314">
                  <c:v>6.5585000000000004</c:v>
                </c:pt>
                <c:pt idx="315">
                  <c:v>6.5925000000000011</c:v>
                </c:pt>
                <c:pt idx="316">
                  <c:v>6.6265000000000018</c:v>
                </c:pt>
                <c:pt idx="317">
                  <c:v>6.6605000000000008</c:v>
                </c:pt>
                <c:pt idx="318">
                  <c:v>6.6945000000000014</c:v>
                </c:pt>
                <c:pt idx="319">
                  <c:v>6.7285000000000004</c:v>
                </c:pt>
                <c:pt idx="320">
                  <c:v>6.7625000000000011</c:v>
                </c:pt>
                <c:pt idx="321">
                  <c:v>6.7965000000000018</c:v>
                </c:pt>
                <c:pt idx="322">
                  <c:v>6.8305000000000007</c:v>
                </c:pt>
                <c:pt idx="323">
                  <c:v>6.8645000000000014</c:v>
                </c:pt>
                <c:pt idx="324">
                  <c:v>6.8985000000000003</c:v>
                </c:pt>
                <c:pt idx="325">
                  <c:v>6.932500000000001</c:v>
                </c:pt>
                <c:pt idx="326">
                  <c:v>6.9665000000000017</c:v>
                </c:pt>
                <c:pt idx="327">
                  <c:v>7.0005000000000006</c:v>
                </c:pt>
                <c:pt idx="328">
                  <c:v>7.0345000000000013</c:v>
                </c:pt>
                <c:pt idx="329">
                  <c:v>7.0685000000000002</c:v>
                </c:pt>
                <c:pt idx="330">
                  <c:v>7.1025000000000009</c:v>
                </c:pt>
                <c:pt idx="331">
                  <c:v>7.1365000000000016</c:v>
                </c:pt>
                <c:pt idx="332">
                  <c:v>7.1705000000000005</c:v>
                </c:pt>
                <c:pt idx="333">
                  <c:v>7.2045000000000012</c:v>
                </c:pt>
                <c:pt idx="334">
                  <c:v>7.2385000000000019</c:v>
                </c:pt>
                <c:pt idx="335">
                  <c:v>7.2725000000000009</c:v>
                </c:pt>
                <c:pt idx="336">
                  <c:v>7.3065000000000015</c:v>
                </c:pt>
                <c:pt idx="337">
                  <c:v>7.3405000000000005</c:v>
                </c:pt>
                <c:pt idx="338">
                  <c:v>7.3745000000000012</c:v>
                </c:pt>
                <c:pt idx="339">
                  <c:v>7.4085000000000019</c:v>
                </c:pt>
                <c:pt idx="340">
                  <c:v>7.4425000000000008</c:v>
                </c:pt>
                <c:pt idx="341">
                  <c:v>7.4765000000000015</c:v>
                </c:pt>
                <c:pt idx="342">
                  <c:v>7.5105000000000004</c:v>
                </c:pt>
                <c:pt idx="343">
                  <c:v>7.5445000000000011</c:v>
                </c:pt>
                <c:pt idx="344">
                  <c:v>7.5785000000000018</c:v>
                </c:pt>
                <c:pt idx="345">
                  <c:v>7.6125000000000007</c:v>
                </c:pt>
                <c:pt idx="346">
                  <c:v>7.6465000000000014</c:v>
                </c:pt>
                <c:pt idx="347">
                  <c:v>7.6805000000000003</c:v>
                </c:pt>
                <c:pt idx="348">
                  <c:v>7.714500000000001</c:v>
                </c:pt>
                <c:pt idx="349">
                  <c:v>7.7485000000000017</c:v>
                </c:pt>
                <c:pt idx="350">
                  <c:v>7.7825000000000006</c:v>
                </c:pt>
                <c:pt idx="351">
                  <c:v>7.8165000000000013</c:v>
                </c:pt>
                <c:pt idx="352">
                  <c:v>7.8505000000000003</c:v>
                </c:pt>
                <c:pt idx="353">
                  <c:v>7.884500000000001</c:v>
                </c:pt>
                <c:pt idx="354">
                  <c:v>7.9185000000000016</c:v>
                </c:pt>
                <c:pt idx="355">
                  <c:v>7.9525000000000006</c:v>
                </c:pt>
                <c:pt idx="356">
                  <c:v>7.9865000000000013</c:v>
                </c:pt>
                <c:pt idx="357">
                  <c:v>8.020500000000002</c:v>
                </c:pt>
                <c:pt idx="358">
                  <c:v>8.0545000000000009</c:v>
                </c:pt>
                <c:pt idx="359">
                  <c:v>8.0885000000000016</c:v>
                </c:pt>
                <c:pt idx="360">
                  <c:v>8.1225000000000005</c:v>
                </c:pt>
                <c:pt idx="361">
                  <c:v>8.1565000000000012</c:v>
                </c:pt>
                <c:pt idx="362">
                  <c:v>8.1905000000000019</c:v>
                </c:pt>
                <c:pt idx="363">
                  <c:v>8.2245000000000008</c:v>
                </c:pt>
                <c:pt idx="364">
                  <c:v>8.2585000000000015</c:v>
                </c:pt>
                <c:pt idx="365">
                  <c:v>8.2925000000000004</c:v>
                </c:pt>
                <c:pt idx="366">
                  <c:v>8.3265000000000011</c:v>
                </c:pt>
                <c:pt idx="367">
                  <c:v>8.3605000000000018</c:v>
                </c:pt>
                <c:pt idx="368">
                  <c:v>8.3945000000000007</c:v>
                </c:pt>
                <c:pt idx="369">
                  <c:v>8.4285000000000014</c:v>
                </c:pt>
                <c:pt idx="370">
                  <c:v>8.4625000000000004</c:v>
                </c:pt>
                <c:pt idx="371">
                  <c:v>8.4965000000000011</c:v>
                </c:pt>
                <c:pt idx="372">
                  <c:v>8.5305000000000017</c:v>
                </c:pt>
                <c:pt idx="373">
                  <c:v>8.5645000000000007</c:v>
                </c:pt>
                <c:pt idx="374">
                  <c:v>8.5985000000000014</c:v>
                </c:pt>
                <c:pt idx="375">
                  <c:v>8.6325000000000021</c:v>
                </c:pt>
                <c:pt idx="376">
                  <c:v>8.666500000000001</c:v>
                </c:pt>
                <c:pt idx="377">
                  <c:v>8.7005000000000017</c:v>
                </c:pt>
                <c:pt idx="378">
                  <c:v>8.7345000000000006</c:v>
                </c:pt>
                <c:pt idx="379">
                  <c:v>8.7685000000000013</c:v>
                </c:pt>
                <c:pt idx="380">
                  <c:v>8.802500000000002</c:v>
                </c:pt>
                <c:pt idx="381">
                  <c:v>8.8365000000000009</c:v>
                </c:pt>
                <c:pt idx="382">
                  <c:v>8.8705000000000016</c:v>
                </c:pt>
                <c:pt idx="383">
                  <c:v>8.9045000000000005</c:v>
                </c:pt>
                <c:pt idx="384">
                  <c:v>8.9385000000000012</c:v>
                </c:pt>
                <c:pt idx="385">
                  <c:v>8.9725000000000019</c:v>
                </c:pt>
                <c:pt idx="386">
                  <c:v>9.0065000000000008</c:v>
                </c:pt>
                <c:pt idx="387">
                  <c:v>9.0405000000000015</c:v>
                </c:pt>
                <c:pt idx="388">
                  <c:v>9.0745000000000005</c:v>
                </c:pt>
                <c:pt idx="389">
                  <c:v>9.1085000000000012</c:v>
                </c:pt>
                <c:pt idx="390">
                  <c:v>9.1425000000000018</c:v>
                </c:pt>
                <c:pt idx="391">
                  <c:v>9.1765000000000008</c:v>
                </c:pt>
                <c:pt idx="392">
                  <c:v>9.2105000000000015</c:v>
                </c:pt>
                <c:pt idx="393">
                  <c:v>9.2445000000000004</c:v>
                </c:pt>
                <c:pt idx="394">
                  <c:v>9.2785000000000011</c:v>
                </c:pt>
                <c:pt idx="395">
                  <c:v>9.3125000000000018</c:v>
                </c:pt>
                <c:pt idx="396">
                  <c:v>9.3465000000000007</c:v>
                </c:pt>
                <c:pt idx="397">
                  <c:v>9.3805000000000014</c:v>
                </c:pt>
                <c:pt idx="398">
                  <c:v>9.4145000000000021</c:v>
                </c:pt>
                <c:pt idx="399">
                  <c:v>9.448500000000001</c:v>
                </c:pt>
                <c:pt idx="400">
                  <c:v>9.4825000000000017</c:v>
                </c:pt>
                <c:pt idx="401">
                  <c:v>9.5165000000000006</c:v>
                </c:pt>
                <c:pt idx="402">
                  <c:v>9.5505000000000013</c:v>
                </c:pt>
                <c:pt idx="403">
                  <c:v>9.584500000000002</c:v>
                </c:pt>
                <c:pt idx="404">
                  <c:v>9.6185000000000009</c:v>
                </c:pt>
                <c:pt idx="405">
                  <c:v>9.6525000000000016</c:v>
                </c:pt>
                <c:pt idx="406">
                  <c:v>9.6865000000000006</c:v>
                </c:pt>
                <c:pt idx="407">
                  <c:v>9.7205000000000013</c:v>
                </c:pt>
                <c:pt idx="408">
                  <c:v>9.7545000000000019</c:v>
                </c:pt>
                <c:pt idx="409">
                  <c:v>9.7885000000000009</c:v>
                </c:pt>
                <c:pt idx="410">
                  <c:v>9.8225000000000016</c:v>
                </c:pt>
                <c:pt idx="411">
                  <c:v>9.8565000000000005</c:v>
                </c:pt>
                <c:pt idx="412">
                  <c:v>9.8905000000000012</c:v>
                </c:pt>
                <c:pt idx="413">
                  <c:v>9.9245000000000019</c:v>
                </c:pt>
                <c:pt idx="414">
                  <c:v>9.9585000000000008</c:v>
                </c:pt>
                <c:pt idx="415">
                  <c:v>9.9925000000000015</c:v>
                </c:pt>
                <c:pt idx="416">
                  <c:v>10.026500000000002</c:v>
                </c:pt>
                <c:pt idx="417">
                  <c:v>10.060500000000001</c:v>
                </c:pt>
                <c:pt idx="418">
                  <c:v>10.094500000000002</c:v>
                </c:pt>
                <c:pt idx="419">
                  <c:v>10.128500000000001</c:v>
                </c:pt>
                <c:pt idx="420">
                  <c:v>10.162500000000001</c:v>
                </c:pt>
                <c:pt idx="421">
                  <c:v>10.196500000000002</c:v>
                </c:pt>
                <c:pt idx="422">
                  <c:v>10.230500000000001</c:v>
                </c:pt>
                <c:pt idx="423">
                  <c:v>10.264500000000002</c:v>
                </c:pt>
                <c:pt idx="424">
                  <c:v>10.298500000000001</c:v>
                </c:pt>
                <c:pt idx="425">
                  <c:v>10.332500000000001</c:v>
                </c:pt>
                <c:pt idx="426">
                  <c:v>10.366500000000002</c:v>
                </c:pt>
                <c:pt idx="427">
                  <c:v>10.400500000000001</c:v>
                </c:pt>
                <c:pt idx="428">
                  <c:v>10.434500000000002</c:v>
                </c:pt>
                <c:pt idx="429">
                  <c:v>10.468500000000001</c:v>
                </c:pt>
                <c:pt idx="430">
                  <c:v>10.502500000000001</c:v>
                </c:pt>
                <c:pt idx="431">
                  <c:v>10.536500000000002</c:v>
                </c:pt>
                <c:pt idx="432">
                  <c:v>10.570500000000001</c:v>
                </c:pt>
                <c:pt idx="433">
                  <c:v>10.604500000000002</c:v>
                </c:pt>
                <c:pt idx="434">
                  <c:v>10.638500000000001</c:v>
                </c:pt>
                <c:pt idx="435">
                  <c:v>10.672500000000001</c:v>
                </c:pt>
                <c:pt idx="436">
                  <c:v>10.706500000000002</c:v>
                </c:pt>
                <c:pt idx="437">
                  <c:v>10.740500000000001</c:v>
                </c:pt>
                <c:pt idx="438">
                  <c:v>10.774500000000002</c:v>
                </c:pt>
                <c:pt idx="439">
                  <c:v>10.808500000000002</c:v>
                </c:pt>
                <c:pt idx="440">
                  <c:v>10.842500000000001</c:v>
                </c:pt>
                <c:pt idx="441">
                  <c:v>10.876500000000002</c:v>
                </c:pt>
                <c:pt idx="442">
                  <c:v>10.910500000000001</c:v>
                </c:pt>
                <c:pt idx="443">
                  <c:v>10.944500000000001</c:v>
                </c:pt>
                <c:pt idx="444">
                  <c:v>10.978500000000002</c:v>
                </c:pt>
                <c:pt idx="445">
                  <c:v>11.012500000000001</c:v>
                </c:pt>
                <c:pt idx="446">
                  <c:v>11.046500000000002</c:v>
                </c:pt>
                <c:pt idx="447">
                  <c:v>11.080500000000001</c:v>
                </c:pt>
                <c:pt idx="448">
                  <c:v>11.114500000000001</c:v>
                </c:pt>
                <c:pt idx="449">
                  <c:v>11.148500000000002</c:v>
                </c:pt>
                <c:pt idx="450">
                  <c:v>11.182500000000001</c:v>
                </c:pt>
                <c:pt idx="451">
                  <c:v>11.216500000000002</c:v>
                </c:pt>
                <c:pt idx="452">
                  <c:v>11.250500000000001</c:v>
                </c:pt>
                <c:pt idx="453">
                  <c:v>11.284500000000001</c:v>
                </c:pt>
                <c:pt idx="454">
                  <c:v>11.318500000000002</c:v>
                </c:pt>
                <c:pt idx="455">
                  <c:v>11.352500000000001</c:v>
                </c:pt>
                <c:pt idx="456">
                  <c:v>11.386500000000002</c:v>
                </c:pt>
                <c:pt idx="457">
                  <c:v>11.420500000000001</c:v>
                </c:pt>
                <c:pt idx="458">
                  <c:v>11.454500000000001</c:v>
                </c:pt>
                <c:pt idx="459">
                  <c:v>11.488500000000002</c:v>
                </c:pt>
                <c:pt idx="460">
                  <c:v>11.522500000000001</c:v>
                </c:pt>
                <c:pt idx="461">
                  <c:v>11.556500000000002</c:v>
                </c:pt>
                <c:pt idx="462">
                  <c:v>11.590500000000002</c:v>
                </c:pt>
                <c:pt idx="463">
                  <c:v>11.624500000000001</c:v>
                </c:pt>
                <c:pt idx="464">
                  <c:v>11.658500000000002</c:v>
                </c:pt>
                <c:pt idx="465">
                  <c:v>11.692500000000001</c:v>
                </c:pt>
                <c:pt idx="466">
                  <c:v>11.726500000000001</c:v>
                </c:pt>
                <c:pt idx="467">
                  <c:v>11.760500000000002</c:v>
                </c:pt>
                <c:pt idx="468">
                  <c:v>11.794500000000001</c:v>
                </c:pt>
                <c:pt idx="469">
                  <c:v>11.828500000000002</c:v>
                </c:pt>
                <c:pt idx="470">
                  <c:v>11.862500000000001</c:v>
                </c:pt>
                <c:pt idx="471">
                  <c:v>11.896500000000003</c:v>
                </c:pt>
                <c:pt idx="472">
                  <c:v>11.930500000000002</c:v>
                </c:pt>
                <c:pt idx="473">
                  <c:v>11.964500000000001</c:v>
                </c:pt>
                <c:pt idx="474">
                  <c:v>11.9985</c:v>
                </c:pt>
                <c:pt idx="475">
                  <c:v>12.032500000000002</c:v>
                </c:pt>
                <c:pt idx="476">
                  <c:v>12.066500000000001</c:v>
                </c:pt>
                <c:pt idx="477">
                  <c:v>12.1005</c:v>
                </c:pt>
                <c:pt idx="478">
                  <c:v>12.134500000000003</c:v>
                </c:pt>
                <c:pt idx="479">
                  <c:v>12.168500000000002</c:v>
                </c:pt>
                <c:pt idx="480">
                  <c:v>12.202500000000001</c:v>
                </c:pt>
                <c:pt idx="481">
                  <c:v>12.236500000000003</c:v>
                </c:pt>
                <c:pt idx="482">
                  <c:v>12.270500000000002</c:v>
                </c:pt>
                <c:pt idx="483">
                  <c:v>12.304500000000001</c:v>
                </c:pt>
                <c:pt idx="484">
                  <c:v>12.3385</c:v>
                </c:pt>
                <c:pt idx="485">
                  <c:v>12.372500000000002</c:v>
                </c:pt>
                <c:pt idx="486">
                  <c:v>12.406500000000001</c:v>
                </c:pt>
                <c:pt idx="487">
                  <c:v>12.4405</c:v>
                </c:pt>
                <c:pt idx="488">
                  <c:v>12.474500000000003</c:v>
                </c:pt>
                <c:pt idx="489">
                  <c:v>12.508500000000002</c:v>
                </c:pt>
                <c:pt idx="490">
                  <c:v>12.5425</c:v>
                </c:pt>
                <c:pt idx="491">
                  <c:v>12.576500000000003</c:v>
                </c:pt>
                <c:pt idx="492">
                  <c:v>12.610500000000002</c:v>
                </c:pt>
                <c:pt idx="493">
                  <c:v>12.644500000000001</c:v>
                </c:pt>
                <c:pt idx="494">
                  <c:v>12.678500000000003</c:v>
                </c:pt>
                <c:pt idx="495">
                  <c:v>12.712500000000002</c:v>
                </c:pt>
                <c:pt idx="496">
                  <c:v>12.746500000000001</c:v>
                </c:pt>
                <c:pt idx="497">
                  <c:v>12.7805</c:v>
                </c:pt>
                <c:pt idx="498">
                  <c:v>12.814500000000002</c:v>
                </c:pt>
                <c:pt idx="499">
                  <c:v>12.848500000000001</c:v>
                </c:pt>
                <c:pt idx="500">
                  <c:v>12.8825</c:v>
                </c:pt>
                <c:pt idx="501">
                  <c:v>12.916500000000003</c:v>
                </c:pt>
                <c:pt idx="502">
                  <c:v>12.950500000000002</c:v>
                </c:pt>
                <c:pt idx="503">
                  <c:v>12.984500000000001</c:v>
                </c:pt>
                <c:pt idx="504">
                  <c:v>13.018500000000003</c:v>
                </c:pt>
                <c:pt idx="505">
                  <c:v>13.052500000000002</c:v>
                </c:pt>
                <c:pt idx="506">
                  <c:v>13.086500000000001</c:v>
                </c:pt>
                <c:pt idx="507">
                  <c:v>13.1205</c:v>
                </c:pt>
                <c:pt idx="508">
                  <c:v>13.154500000000002</c:v>
                </c:pt>
                <c:pt idx="509">
                  <c:v>13.188500000000001</c:v>
                </c:pt>
                <c:pt idx="510">
                  <c:v>13.2225</c:v>
                </c:pt>
                <c:pt idx="511">
                  <c:v>13.256500000000003</c:v>
                </c:pt>
                <c:pt idx="512">
                  <c:v>13.290500000000002</c:v>
                </c:pt>
                <c:pt idx="513">
                  <c:v>13.3245</c:v>
                </c:pt>
                <c:pt idx="514">
                  <c:v>13.358500000000003</c:v>
                </c:pt>
                <c:pt idx="515">
                  <c:v>13.392500000000002</c:v>
                </c:pt>
                <c:pt idx="516">
                  <c:v>13.426500000000001</c:v>
                </c:pt>
                <c:pt idx="517">
                  <c:v>13.460500000000003</c:v>
                </c:pt>
                <c:pt idx="518">
                  <c:v>13.494500000000002</c:v>
                </c:pt>
                <c:pt idx="519">
                  <c:v>13.528500000000001</c:v>
                </c:pt>
                <c:pt idx="520">
                  <c:v>13.5625</c:v>
                </c:pt>
                <c:pt idx="521">
                  <c:v>13.596500000000002</c:v>
                </c:pt>
                <c:pt idx="522">
                  <c:v>13.630500000000001</c:v>
                </c:pt>
                <c:pt idx="523">
                  <c:v>13.6645</c:v>
                </c:pt>
                <c:pt idx="524">
                  <c:v>13.698500000000003</c:v>
                </c:pt>
                <c:pt idx="525">
                  <c:v>13.732500000000002</c:v>
                </c:pt>
                <c:pt idx="526">
                  <c:v>13.766500000000001</c:v>
                </c:pt>
                <c:pt idx="527">
                  <c:v>13.800500000000003</c:v>
                </c:pt>
                <c:pt idx="528">
                  <c:v>13.834500000000002</c:v>
                </c:pt>
                <c:pt idx="529">
                  <c:v>13.868500000000001</c:v>
                </c:pt>
                <c:pt idx="530">
                  <c:v>13.9025</c:v>
                </c:pt>
                <c:pt idx="531">
                  <c:v>13.936500000000002</c:v>
                </c:pt>
                <c:pt idx="532">
                  <c:v>13.970500000000001</c:v>
                </c:pt>
                <c:pt idx="533">
                  <c:v>14.0045</c:v>
                </c:pt>
                <c:pt idx="534">
                  <c:v>14.038500000000003</c:v>
                </c:pt>
                <c:pt idx="535">
                  <c:v>14.072500000000002</c:v>
                </c:pt>
                <c:pt idx="536">
                  <c:v>14.1065</c:v>
                </c:pt>
                <c:pt idx="537">
                  <c:v>14.140500000000003</c:v>
                </c:pt>
                <c:pt idx="538">
                  <c:v>14.174500000000002</c:v>
                </c:pt>
                <c:pt idx="539">
                  <c:v>14.208500000000001</c:v>
                </c:pt>
                <c:pt idx="540">
                  <c:v>14.242500000000003</c:v>
                </c:pt>
                <c:pt idx="541">
                  <c:v>14.276500000000002</c:v>
                </c:pt>
                <c:pt idx="542">
                  <c:v>14.310500000000001</c:v>
                </c:pt>
                <c:pt idx="543">
                  <c:v>14.3445</c:v>
                </c:pt>
                <c:pt idx="544">
                  <c:v>14.378500000000003</c:v>
                </c:pt>
                <c:pt idx="545">
                  <c:v>14.412500000000001</c:v>
                </c:pt>
                <c:pt idx="546">
                  <c:v>14.4465</c:v>
                </c:pt>
                <c:pt idx="547">
                  <c:v>14.480500000000003</c:v>
                </c:pt>
                <c:pt idx="548">
                  <c:v>14.514500000000002</c:v>
                </c:pt>
                <c:pt idx="549">
                  <c:v>14.548500000000001</c:v>
                </c:pt>
                <c:pt idx="550">
                  <c:v>14.582500000000003</c:v>
                </c:pt>
                <c:pt idx="551">
                  <c:v>14.616500000000002</c:v>
                </c:pt>
                <c:pt idx="552">
                  <c:v>14.650500000000001</c:v>
                </c:pt>
                <c:pt idx="553">
                  <c:v>14.6845</c:v>
                </c:pt>
                <c:pt idx="554">
                  <c:v>14.718500000000002</c:v>
                </c:pt>
                <c:pt idx="555">
                  <c:v>14.752500000000001</c:v>
                </c:pt>
                <c:pt idx="556">
                  <c:v>14.7865</c:v>
                </c:pt>
                <c:pt idx="557">
                  <c:v>14.820500000000003</c:v>
                </c:pt>
                <c:pt idx="558">
                  <c:v>14.854500000000002</c:v>
                </c:pt>
                <c:pt idx="559">
                  <c:v>14.888500000000001</c:v>
                </c:pt>
                <c:pt idx="560">
                  <c:v>14.922500000000003</c:v>
                </c:pt>
                <c:pt idx="561">
                  <c:v>14.956500000000002</c:v>
                </c:pt>
                <c:pt idx="562">
                  <c:v>14.990500000000001</c:v>
                </c:pt>
                <c:pt idx="563">
                  <c:v>15.024500000000003</c:v>
                </c:pt>
                <c:pt idx="564">
                  <c:v>15.058500000000002</c:v>
                </c:pt>
                <c:pt idx="565">
                  <c:v>15.092500000000001</c:v>
                </c:pt>
                <c:pt idx="566">
                  <c:v>15.1265</c:v>
                </c:pt>
                <c:pt idx="567">
                  <c:v>15.160500000000003</c:v>
                </c:pt>
                <c:pt idx="568">
                  <c:v>15.194500000000001</c:v>
                </c:pt>
                <c:pt idx="569">
                  <c:v>15.2285</c:v>
                </c:pt>
                <c:pt idx="570">
                  <c:v>15.262500000000003</c:v>
                </c:pt>
                <c:pt idx="571">
                  <c:v>15.296500000000002</c:v>
                </c:pt>
                <c:pt idx="572">
                  <c:v>15.330500000000001</c:v>
                </c:pt>
                <c:pt idx="573">
                  <c:v>15.364500000000003</c:v>
                </c:pt>
                <c:pt idx="574">
                  <c:v>15.398500000000002</c:v>
                </c:pt>
                <c:pt idx="575">
                  <c:v>15.432500000000001</c:v>
                </c:pt>
                <c:pt idx="576">
                  <c:v>15.466500000000003</c:v>
                </c:pt>
                <c:pt idx="577">
                  <c:v>15.500500000000002</c:v>
                </c:pt>
                <c:pt idx="578">
                  <c:v>15.534500000000001</c:v>
                </c:pt>
                <c:pt idx="579">
                  <c:v>15.5685</c:v>
                </c:pt>
                <c:pt idx="580">
                  <c:v>15.602500000000003</c:v>
                </c:pt>
                <c:pt idx="581">
                  <c:v>15.636500000000002</c:v>
                </c:pt>
                <c:pt idx="582">
                  <c:v>15.670500000000001</c:v>
                </c:pt>
                <c:pt idx="583">
                  <c:v>15.704500000000003</c:v>
                </c:pt>
                <c:pt idx="584">
                  <c:v>15.738500000000002</c:v>
                </c:pt>
                <c:pt idx="585">
                  <c:v>15.772500000000001</c:v>
                </c:pt>
                <c:pt idx="586">
                  <c:v>15.806500000000003</c:v>
                </c:pt>
                <c:pt idx="587">
                  <c:v>15.840500000000002</c:v>
                </c:pt>
                <c:pt idx="588">
                  <c:v>15.874500000000001</c:v>
                </c:pt>
                <c:pt idx="589">
                  <c:v>15.9085</c:v>
                </c:pt>
                <c:pt idx="590">
                  <c:v>15.942500000000003</c:v>
                </c:pt>
                <c:pt idx="591">
                  <c:v>15.976500000000001</c:v>
                </c:pt>
                <c:pt idx="592">
                  <c:v>16.0105</c:v>
                </c:pt>
                <c:pt idx="593">
                  <c:v>16.044500000000003</c:v>
                </c:pt>
                <c:pt idx="594">
                  <c:v>16.078500000000002</c:v>
                </c:pt>
                <c:pt idx="595">
                  <c:v>16.112500000000001</c:v>
                </c:pt>
                <c:pt idx="596">
                  <c:v>16.146500000000003</c:v>
                </c:pt>
                <c:pt idx="597">
                  <c:v>16.180500000000002</c:v>
                </c:pt>
                <c:pt idx="598">
                  <c:v>16.214500000000001</c:v>
                </c:pt>
                <c:pt idx="599">
                  <c:v>16.248500000000003</c:v>
                </c:pt>
                <c:pt idx="600">
                  <c:v>16.282500000000002</c:v>
                </c:pt>
                <c:pt idx="601">
                  <c:v>16.316500000000001</c:v>
                </c:pt>
                <c:pt idx="602">
                  <c:v>16.3505</c:v>
                </c:pt>
                <c:pt idx="603">
                  <c:v>16.384500000000003</c:v>
                </c:pt>
                <c:pt idx="604">
                  <c:v>16.418500000000002</c:v>
                </c:pt>
                <c:pt idx="605">
                  <c:v>16.452500000000001</c:v>
                </c:pt>
                <c:pt idx="606">
                  <c:v>16.486500000000003</c:v>
                </c:pt>
                <c:pt idx="607">
                  <c:v>16.520500000000002</c:v>
                </c:pt>
                <c:pt idx="608">
                  <c:v>16.554500000000001</c:v>
                </c:pt>
                <c:pt idx="609">
                  <c:v>16.588500000000003</c:v>
                </c:pt>
                <c:pt idx="610">
                  <c:v>16.622500000000002</c:v>
                </c:pt>
                <c:pt idx="611">
                  <c:v>16.656500000000001</c:v>
                </c:pt>
                <c:pt idx="612">
                  <c:v>16.6905</c:v>
                </c:pt>
                <c:pt idx="613">
                  <c:v>16.724500000000003</c:v>
                </c:pt>
                <c:pt idx="614">
                  <c:v>16.758500000000002</c:v>
                </c:pt>
                <c:pt idx="615">
                  <c:v>16.7925</c:v>
                </c:pt>
                <c:pt idx="616">
                  <c:v>16.826500000000003</c:v>
                </c:pt>
                <c:pt idx="617">
                  <c:v>16.860500000000002</c:v>
                </c:pt>
                <c:pt idx="618">
                  <c:v>16.894500000000001</c:v>
                </c:pt>
                <c:pt idx="619">
                  <c:v>16.928500000000003</c:v>
                </c:pt>
                <c:pt idx="620">
                  <c:v>16.962500000000002</c:v>
                </c:pt>
                <c:pt idx="621">
                  <c:v>16.996500000000001</c:v>
                </c:pt>
                <c:pt idx="622">
                  <c:v>17.030500000000004</c:v>
                </c:pt>
                <c:pt idx="623">
                  <c:v>17.064500000000002</c:v>
                </c:pt>
                <c:pt idx="624">
                  <c:v>17.098500000000001</c:v>
                </c:pt>
                <c:pt idx="625">
                  <c:v>17.1325</c:v>
                </c:pt>
                <c:pt idx="626">
                  <c:v>17.166500000000003</c:v>
                </c:pt>
                <c:pt idx="627">
                  <c:v>17.200500000000002</c:v>
                </c:pt>
                <c:pt idx="628">
                  <c:v>17.234500000000001</c:v>
                </c:pt>
                <c:pt idx="629">
                  <c:v>17.268500000000003</c:v>
                </c:pt>
                <c:pt idx="630">
                  <c:v>17.302500000000002</c:v>
                </c:pt>
                <c:pt idx="631">
                  <c:v>17.336500000000001</c:v>
                </c:pt>
                <c:pt idx="632">
                  <c:v>17.370500000000003</c:v>
                </c:pt>
                <c:pt idx="633">
                  <c:v>17.404500000000002</c:v>
                </c:pt>
                <c:pt idx="634">
                  <c:v>17.438500000000001</c:v>
                </c:pt>
                <c:pt idx="635">
                  <c:v>17.4725</c:v>
                </c:pt>
                <c:pt idx="636">
                  <c:v>17.506500000000003</c:v>
                </c:pt>
                <c:pt idx="637">
                  <c:v>17.540500000000002</c:v>
                </c:pt>
                <c:pt idx="638">
                  <c:v>17.5745</c:v>
                </c:pt>
                <c:pt idx="639">
                  <c:v>17.608500000000003</c:v>
                </c:pt>
                <c:pt idx="640">
                  <c:v>17.642500000000002</c:v>
                </c:pt>
                <c:pt idx="641">
                  <c:v>17.676500000000001</c:v>
                </c:pt>
                <c:pt idx="642">
                  <c:v>17.710500000000003</c:v>
                </c:pt>
                <c:pt idx="643">
                  <c:v>17.744500000000002</c:v>
                </c:pt>
                <c:pt idx="644">
                  <c:v>17.778500000000001</c:v>
                </c:pt>
                <c:pt idx="645">
                  <c:v>17.812500000000004</c:v>
                </c:pt>
                <c:pt idx="646">
                  <c:v>17.846500000000002</c:v>
                </c:pt>
                <c:pt idx="647">
                  <c:v>17.880500000000001</c:v>
                </c:pt>
                <c:pt idx="648">
                  <c:v>17.9145</c:v>
                </c:pt>
                <c:pt idx="649">
                  <c:v>17.948500000000003</c:v>
                </c:pt>
                <c:pt idx="650">
                  <c:v>17.982500000000002</c:v>
                </c:pt>
                <c:pt idx="651">
                  <c:v>18.016500000000001</c:v>
                </c:pt>
                <c:pt idx="652">
                  <c:v>18.050500000000003</c:v>
                </c:pt>
                <c:pt idx="653">
                  <c:v>18.084500000000002</c:v>
                </c:pt>
                <c:pt idx="654">
                  <c:v>18.118500000000001</c:v>
                </c:pt>
                <c:pt idx="655">
                  <c:v>18.152500000000003</c:v>
                </c:pt>
                <c:pt idx="656">
                  <c:v>18.186500000000002</c:v>
                </c:pt>
                <c:pt idx="657">
                  <c:v>18.220500000000001</c:v>
                </c:pt>
                <c:pt idx="658">
                  <c:v>18.2545</c:v>
                </c:pt>
                <c:pt idx="659">
                  <c:v>18.288500000000003</c:v>
                </c:pt>
                <c:pt idx="660">
                  <c:v>18.322500000000002</c:v>
                </c:pt>
                <c:pt idx="661">
                  <c:v>18.3565</c:v>
                </c:pt>
                <c:pt idx="662">
                  <c:v>18.390500000000003</c:v>
                </c:pt>
                <c:pt idx="663">
                  <c:v>18.424500000000002</c:v>
                </c:pt>
                <c:pt idx="664">
                  <c:v>18.458500000000001</c:v>
                </c:pt>
                <c:pt idx="665">
                  <c:v>18.492500000000003</c:v>
                </c:pt>
                <c:pt idx="666">
                  <c:v>18.526500000000002</c:v>
                </c:pt>
                <c:pt idx="667">
                  <c:v>18.560500000000001</c:v>
                </c:pt>
                <c:pt idx="668">
                  <c:v>18.594500000000004</c:v>
                </c:pt>
                <c:pt idx="669">
                  <c:v>18.628500000000003</c:v>
                </c:pt>
                <c:pt idx="670">
                  <c:v>18.662500000000001</c:v>
                </c:pt>
                <c:pt idx="671">
                  <c:v>18.6965</c:v>
                </c:pt>
                <c:pt idx="672">
                  <c:v>18.730500000000003</c:v>
                </c:pt>
                <c:pt idx="673">
                  <c:v>18.764500000000002</c:v>
                </c:pt>
                <c:pt idx="674">
                  <c:v>18.798500000000001</c:v>
                </c:pt>
                <c:pt idx="675">
                  <c:v>18.832500000000003</c:v>
                </c:pt>
                <c:pt idx="676">
                  <c:v>18.866500000000002</c:v>
                </c:pt>
                <c:pt idx="677">
                  <c:v>18.900500000000001</c:v>
                </c:pt>
                <c:pt idx="678">
                  <c:v>18.934500000000003</c:v>
                </c:pt>
                <c:pt idx="679">
                  <c:v>18.968500000000002</c:v>
                </c:pt>
                <c:pt idx="680">
                  <c:v>19.002500000000001</c:v>
                </c:pt>
                <c:pt idx="681">
                  <c:v>19.0365</c:v>
                </c:pt>
                <c:pt idx="682">
                  <c:v>19.070500000000003</c:v>
                </c:pt>
                <c:pt idx="683">
                  <c:v>19.104500000000002</c:v>
                </c:pt>
                <c:pt idx="684">
                  <c:v>19.138500000000001</c:v>
                </c:pt>
                <c:pt idx="685">
                  <c:v>19.172500000000003</c:v>
                </c:pt>
                <c:pt idx="686">
                  <c:v>19.206500000000002</c:v>
                </c:pt>
                <c:pt idx="687">
                  <c:v>19.240500000000001</c:v>
                </c:pt>
                <c:pt idx="688">
                  <c:v>19.274500000000003</c:v>
                </c:pt>
                <c:pt idx="689">
                  <c:v>19.308500000000002</c:v>
                </c:pt>
                <c:pt idx="690">
                  <c:v>19.342500000000001</c:v>
                </c:pt>
                <c:pt idx="691">
                  <c:v>19.376500000000004</c:v>
                </c:pt>
                <c:pt idx="692">
                  <c:v>19.410500000000003</c:v>
                </c:pt>
                <c:pt idx="693">
                  <c:v>19.444500000000001</c:v>
                </c:pt>
                <c:pt idx="694">
                  <c:v>19.4785</c:v>
                </c:pt>
                <c:pt idx="695">
                  <c:v>19.512500000000003</c:v>
                </c:pt>
                <c:pt idx="696">
                  <c:v>19.546500000000002</c:v>
                </c:pt>
                <c:pt idx="697">
                  <c:v>19.580500000000001</c:v>
                </c:pt>
                <c:pt idx="698">
                  <c:v>19.614500000000003</c:v>
                </c:pt>
                <c:pt idx="699">
                  <c:v>19.648500000000002</c:v>
                </c:pt>
                <c:pt idx="700">
                  <c:v>19.682500000000001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BD1-4A5A-AD38-AF7F85893A56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Kurvendiagramme'!$C$8:$C$708</c:f>
              <c:numCache>
                <c:formatCode>0.0</c:formatCode>
                <c:ptCount val="701"/>
                <c:pt idx="0">
                  <c:v>-3.5847000000000002</c:v>
                </c:pt>
                <c:pt idx="1">
                  <c:v>-3.5607000000000002</c:v>
                </c:pt>
                <c:pt idx="2">
                  <c:v>-3.5367000000000002</c:v>
                </c:pt>
                <c:pt idx="3">
                  <c:v>-3.5127000000000002</c:v>
                </c:pt>
                <c:pt idx="4">
                  <c:v>-3.4887000000000001</c:v>
                </c:pt>
                <c:pt idx="5">
                  <c:v>-3.4647000000000001</c:v>
                </c:pt>
                <c:pt idx="6">
                  <c:v>-3.4407000000000001</c:v>
                </c:pt>
                <c:pt idx="7">
                  <c:v>-3.4167000000000001</c:v>
                </c:pt>
                <c:pt idx="8">
                  <c:v>-3.3927</c:v>
                </c:pt>
                <c:pt idx="9">
                  <c:v>-3.3687</c:v>
                </c:pt>
                <c:pt idx="10">
                  <c:v>-3.3447000000000005</c:v>
                </c:pt>
                <c:pt idx="11">
                  <c:v>-3.3207000000000004</c:v>
                </c:pt>
                <c:pt idx="12">
                  <c:v>-3.2967000000000004</c:v>
                </c:pt>
                <c:pt idx="13">
                  <c:v>-3.2727000000000004</c:v>
                </c:pt>
                <c:pt idx="14">
                  <c:v>-3.2487000000000004</c:v>
                </c:pt>
                <c:pt idx="15">
                  <c:v>-3.2247000000000003</c:v>
                </c:pt>
                <c:pt idx="16">
                  <c:v>-3.2007000000000003</c:v>
                </c:pt>
                <c:pt idx="17">
                  <c:v>-3.1767000000000003</c:v>
                </c:pt>
                <c:pt idx="18">
                  <c:v>-3.1527000000000003</c:v>
                </c:pt>
                <c:pt idx="19">
                  <c:v>-3.1287000000000003</c:v>
                </c:pt>
                <c:pt idx="20">
                  <c:v>-3.1047000000000002</c:v>
                </c:pt>
                <c:pt idx="21">
                  <c:v>-3.0807000000000002</c:v>
                </c:pt>
                <c:pt idx="22">
                  <c:v>-3.0567000000000002</c:v>
                </c:pt>
                <c:pt idx="23">
                  <c:v>-3.0327000000000002</c:v>
                </c:pt>
                <c:pt idx="24">
                  <c:v>-3.0087000000000002</c:v>
                </c:pt>
                <c:pt idx="25">
                  <c:v>-2.9847000000000001</c:v>
                </c:pt>
                <c:pt idx="26">
                  <c:v>-2.9607000000000001</c:v>
                </c:pt>
                <c:pt idx="27">
                  <c:v>-2.9367000000000001</c:v>
                </c:pt>
                <c:pt idx="28">
                  <c:v>-2.9127000000000001</c:v>
                </c:pt>
                <c:pt idx="29">
                  <c:v>-2.8887</c:v>
                </c:pt>
                <c:pt idx="30">
                  <c:v>-2.8647</c:v>
                </c:pt>
                <c:pt idx="31">
                  <c:v>-2.8407</c:v>
                </c:pt>
                <c:pt idx="32">
                  <c:v>-2.8167</c:v>
                </c:pt>
                <c:pt idx="33">
                  <c:v>-2.7927</c:v>
                </c:pt>
                <c:pt idx="34">
                  <c:v>-2.7686999999999999</c:v>
                </c:pt>
                <c:pt idx="35">
                  <c:v>-2.7447000000000004</c:v>
                </c:pt>
                <c:pt idx="36">
                  <c:v>-2.7207000000000003</c:v>
                </c:pt>
                <c:pt idx="37">
                  <c:v>-2.6967000000000003</c:v>
                </c:pt>
                <c:pt idx="38">
                  <c:v>-2.6727000000000003</c:v>
                </c:pt>
                <c:pt idx="39">
                  <c:v>-2.6487000000000003</c:v>
                </c:pt>
                <c:pt idx="40">
                  <c:v>-2.6247000000000003</c:v>
                </c:pt>
                <c:pt idx="41">
                  <c:v>-2.6007000000000002</c:v>
                </c:pt>
                <c:pt idx="42">
                  <c:v>-2.5767000000000002</c:v>
                </c:pt>
                <c:pt idx="43">
                  <c:v>-2.5527000000000002</c:v>
                </c:pt>
                <c:pt idx="44">
                  <c:v>-2.5287000000000002</c:v>
                </c:pt>
                <c:pt idx="45">
                  <c:v>-2.5047000000000001</c:v>
                </c:pt>
                <c:pt idx="46">
                  <c:v>-2.4807000000000001</c:v>
                </c:pt>
                <c:pt idx="47">
                  <c:v>-2.4567000000000001</c:v>
                </c:pt>
                <c:pt idx="48">
                  <c:v>-2.4327000000000001</c:v>
                </c:pt>
                <c:pt idx="49">
                  <c:v>-2.4087000000000005</c:v>
                </c:pt>
                <c:pt idx="50">
                  <c:v>-2.3847000000000005</c:v>
                </c:pt>
                <c:pt idx="51">
                  <c:v>-2.3607000000000005</c:v>
                </c:pt>
                <c:pt idx="52">
                  <c:v>-2.3367000000000004</c:v>
                </c:pt>
                <c:pt idx="53">
                  <c:v>-2.3127000000000004</c:v>
                </c:pt>
                <c:pt idx="54">
                  <c:v>-2.2887000000000004</c:v>
                </c:pt>
                <c:pt idx="55">
                  <c:v>-2.2647000000000004</c:v>
                </c:pt>
                <c:pt idx="56">
                  <c:v>-2.2407000000000004</c:v>
                </c:pt>
                <c:pt idx="57">
                  <c:v>-2.2167000000000003</c:v>
                </c:pt>
                <c:pt idx="58">
                  <c:v>-2.1927000000000003</c:v>
                </c:pt>
                <c:pt idx="59">
                  <c:v>-2.1687000000000003</c:v>
                </c:pt>
                <c:pt idx="60">
                  <c:v>-2.1447000000000003</c:v>
                </c:pt>
                <c:pt idx="61">
                  <c:v>-2.1207000000000003</c:v>
                </c:pt>
                <c:pt idx="62">
                  <c:v>-2.0967000000000002</c:v>
                </c:pt>
                <c:pt idx="63">
                  <c:v>-2.0727000000000002</c:v>
                </c:pt>
                <c:pt idx="64">
                  <c:v>-2.0487000000000002</c:v>
                </c:pt>
                <c:pt idx="65">
                  <c:v>-2.0247000000000002</c:v>
                </c:pt>
                <c:pt idx="66">
                  <c:v>-2.0007000000000001</c:v>
                </c:pt>
                <c:pt idx="67">
                  <c:v>-1.9767000000000001</c:v>
                </c:pt>
                <c:pt idx="68">
                  <c:v>-1.9527000000000001</c:v>
                </c:pt>
                <c:pt idx="69">
                  <c:v>-1.9287000000000001</c:v>
                </c:pt>
                <c:pt idx="70">
                  <c:v>-1.9047000000000003</c:v>
                </c:pt>
                <c:pt idx="71">
                  <c:v>-1.8807000000000003</c:v>
                </c:pt>
                <c:pt idx="72">
                  <c:v>-1.8567000000000002</c:v>
                </c:pt>
                <c:pt idx="73">
                  <c:v>-1.8327000000000002</c:v>
                </c:pt>
                <c:pt idx="74">
                  <c:v>-1.8087000000000002</c:v>
                </c:pt>
                <c:pt idx="75">
                  <c:v>-1.7847000000000002</c:v>
                </c:pt>
                <c:pt idx="76">
                  <c:v>-1.7607000000000002</c:v>
                </c:pt>
                <c:pt idx="77">
                  <c:v>-1.7367000000000001</c:v>
                </c:pt>
                <c:pt idx="78">
                  <c:v>-1.7127000000000001</c:v>
                </c:pt>
                <c:pt idx="79">
                  <c:v>-1.6887000000000001</c:v>
                </c:pt>
                <c:pt idx="80">
                  <c:v>-1.6647000000000003</c:v>
                </c:pt>
                <c:pt idx="81">
                  <c:v>-1.6407000000000003</c:v>
                </c:pt>
                <c:pt idx="82">
                  <c:v>-1.6167000000000002</c:v>
                </c:pt>
                <c:pt idx="83">
                  <c:v>-1.5927000000000002</c:v>
                </c:pt>
                <c:pt idx="84">
                  <c:v>-1.5687000000000002</c:v>
                </c:pt>
                <c:pt idx="85">
                  <c:v>-1.5447000000000002</c:v>
                </c:pt>
                <c:pt idx="86">
                  <c:v>-1.5207000000000002</c:v>
                </c:pt>
                <c:pt idx="87">
                  <c:v>-1.4967000000000001</c:v>
                </c:pt>
                <c:pt idx="88">
                  <c:v>-1.4727000000000001</c:v>
                </c:pt>
                <c:pt idx="89">
                  <c:v>-1.4487000000000001</c:v>
                </c:pt>
                <c:pt idx="90">
                  <c:v>-1.4247000000000001</c:v>
                </c:pt>
                <c:pt idx="91">
                  <c:v>-1.4007000000000001</c:v>
                </c:pt>
                <c:pt idx="92">
                  <c:v>-1.3767</c:v>
                </c:pt>
                <c:pt idx="93">
                  <c:v>-1.3527</c:v>
                </c:pt>
                <c:pt idx="94">
                  <c:v>-1.3287</c:v>
                </c:pt>
                <c:pt idx="95">
                  <c:v>-1.3047</c:v>
                </c:pt>
                <c:pt idx="96">
                  <c:v>-1.2806999999999999</c:v>
                </c:pt>
                <c:pt idx="97">
                  <c:v>-1.2567000000000004</c:v>
                </c:pt>
                <c:pt idx="98">
                  <c:v>-1.2327000000000004</c:v>
                </c:pt>
                <c:pt idx="99">
                  <c:v>-1.2087000000000003</c:v>
                </c:pt>
                <c:pt idx="100">
                  <c:v>-1.1847000000000003</c:v>
                </c:pt>
                <c:pt idx="101">
                  <c:v>-1.1607000000000003</c:v>
                </c:pt>
                <c:pt idx="102">
                  <c:v>-1.1367000000000003</c:v>
                </c:pt>
                <c:pt idx="103">
                  <c:v>-1.1127000000000002</c:v>
                </c:pt>
                <c:pt idx="104">
                  <c:v>-1.0887000000000002</c:v>
                </c:pt>
                <c:pt idx="105">
                  <c:v>-1.0647000000000002</c:v>
                </c:pt>
                <c:pt idx="106">
                  <c:v>-1.0407000000000002</c:v>
                </c:pt>
                <c:pt idx="107">
                  <c:v>-1.0167000000000002</c:v>
                </c:pt>
                <c:pt idx="108">
                  <c:v>-0.99270000000000014</c:v>
                </c:pt>
                <c:pt idx="109">
                  <c:v>-0.96870000000000012</c:v>
                </c:pt>
                <c:pt idx="110">
                  <c:v>-0.9447000000000001</c:v>
                </c:pt>
                <c:pt idx="111">
                  <c:v>-0.92070000000000007</c:v>
                </c:pt>
                <c:pt idx="112">
                  <c:v>-0.89670000000000005</c:v>
                </c:pt>
                <c:pt idx="113">
                  <c:v>-0.87270000000000003</c:v>
                </c:pt>
                <c:pt idx="114">
                  <c:v>-0.84870000000000001</c:v>
                </c:pt>
                <c:pt idx="115">
                  <c:v>-0.82469999999999999</c:v>
                </c:pt>
                <c:pt idx="116">
                  <c:v>-0.80069999999999997</c:v>
                </c:pt>
                <c:pt idx="117">
                  <c:v>-0.77669999999999995</c:v>
                </c:pt>
                <c:pt idx="118">
                  <c:v>-0.75270000000000037</c:v>
                </c:pt>
                <c:pt idx="119">
                  <c:v>-0.72870000000000035</c:v>
                </c:pt>
                <c:pt idx="120">
                  <c:v>-0.70470000000000033</c:v>
                </c:pt>
                <c:pt idx="121">
                  <c:v>-0.6807000000000003</c:v>
                </c:pt>
                <c:pt idx="122">
                  <c:v>-0.65670000000000028</c:v>
                </c:pt>
                <c:pt idx="123">
                  <c:v>-0.63270000000000026</c:v>
                </c:pt>
                <c:pt idx="124">
                  <c:v>-0.60870000000000024</c:v>
                </c:pt>
                <c:pt idx="125">
                  <c:v>-0.58470000000000022</c:v>
                </c:pt>
                <c:pt idx="126">
                  <c:v>-0.5607000000000002</c:v>
                </c:pt>
                <c:pt idx="127">
                  <c:v>-0.53670000000000018</c:v>
                </c:pt>
                <c:pt idx="128">
                  <c:v>-0.51270000000000016</c:v>
                </c:pt>
                <c:pt idx="129">
                  <c:v>-0.48870000000000013</c:v>
                </c:pt>
                <c:pt idx="130">
                  <c:v>-0.46470000000000011</c:v>
                </c:pt>
                <c:pt idx="131">
                  <c:v>-0.44070000000000009</c:v>
                </c:pt>
                <c:pt idx="132">
                  <c:v>-0.41670000000000007</c:v>
                </c:pt>
                <c:pt idx="133">
                  <c:v>-0.39270000000000005</c:v>
                </c:pt>
                <c:pt idx="134">
                  <c:v>-0.36870000000000003</c:v>
                </c:pt>
                <c:pt idx="135">
                  <c:v>-0.34470000000000001</c:v>
                </c:pt>
                <c:pt idx="136">
                  <c:v>-0.32069999999999999</c:v>
                </c:pt>
                <c:pt idx="137">
                  <c:v>-0.29669999999999996</c:v>
                </c:pt>
                <c:pt idx="138">
                  <c:v>-0.27269999999999994</c:v>
                </c:pt>
                <c:pt idx="139">
                  <c:v>-0.24870000000000037</c:v>
                </c:pt>
                <c:pt idx="140">
                  <c:v>-0.22470000000000034</c:v>
                </c:pt>
                <c:pt idx="141">
                  <c:v>-0.20070000000000032</c:v>
                </c:pt>
                <c:pt idx="142">
                  <c:v>-0.1767000000000003</c:v>
                </c:pt>
                <c:pt idx="143">
                  <c:v>-0.15270000000000028</c:v>
                </c:pt>
                <c:pt idx="144">
                  <c:v>-0.12870000000000026</c:v>
                </c:pt>
                <c:pt idx="145">
                  <c:v>-0.10470000000000024</c:v>
                </c:pt>
                <c:pt idx="146">
                  <c:v>-8.0700000000000216E-2</c:v>
                </c:pt>
                <c:pt idx="147">
                  <c:v>-5.6700000000000195E-2</c:v>
                </c:pt>
                <c:pt idx="148">
                  <c:v>-3.2700000000000173E-2</c:v>
                </c:pt>
                <c:pt idx="149">
                  <c:v>-8.7000000000001521E-3</c:v>
                </c:pt>
                <c:pt idx="150">
                  <c:v>1.5299999999999869E-2</c:v>
                </c:pt>
                <c:pt idx="151">
                  <c:v>3.9299999999999891E-2</c:v>
                </c:pt>
                <c:pt idx="152">
                  <c:v>6.3299999999999912E-2</c:v>
                </c:pt>
                <c:pt idx="153">
                  <c:v>8.7299999999999933E-2</c:v>
                </c:pt>
                <c:pt idx="154">
                  <c:v>0.11129999999999995</c:v>
                </c:pt>
                <c:pt idx="155">
                  <c:v>0.13529999999999998</c:v>
                </c:pt>
                <c:pt idx="156">
                  <c:v>0.1593</c:v>
                </c:pt>
                <c:pt idx="157">
                  <c:v>0.18330000000000002</c:v>
                </c:pt>
                <c:pt idx="158">
                  <c:v>0.20730000000000004</c:v>
                </c:pt>
                <c:pt idx="159">
                  <c:v>0.23130000000000006</c:v>
                </c:pt>
                <c:pt idx="160">
                  <c:v>0.25529999999999964</c:v>
                </c:pt>
                <c:pt idx="161">
                  <c:v>0.27929999999999966</c:v>
                </c:pt>
                <c:pt idx="162">
                  <c:v>0.30329999999999968</c:v>
                </c:pt>
                <c:pt idx="163">
                  <c:v>0.3272999999999997</c:v>
                </c:pt>
                <c:pt idx="164">
                  <c:v>0.35129999999999972</c:v>
                </c:pt>
                <c:pt idx="165">
                  <c:v>0.37529999999999974</c:v>
                </c:pt>
                <c:pt idx="166">
                  <c:v>0.39929999999999977</c:v>
                </c:pt>
                <c:pt idx="167">
                  <c:v>0.42329999999999979</c:v>
                </c:pt>
                <c:pt idx="168">
                  <c:v>0.44729999999999981</c:v>
                </c:pt>
                <c:pt idx="169">
                  <c:v>0.47129999999999983</c:v>
                </c:pt>
                <c:pt idx="170">
                  <c:v>0.49529999999999985</c:v>
                </c:pt>
                <c:pt idx="171">
                  <c:v>0.51929999999999987</c:v>
                </c:pt>
                <c:pt idx="172">
                  <c:v>0.54329999999999989</c:v>
                </c:pt>
                <c:pt idx="173">
                  <c:v>0.56729999999999992</c:v>
                </c:pt>
                <c:pt idx="174">
                  <c:v>0.59129999999999994</c:v>
                </c:pt>
                <c:pt idx="175">
                  <c:v>0.61529999999999996</c:v>
                </c:pt>
                <c:pt idx="176">
                  <c:v>0.63929999999999998</c:v>
                </c:pt>
                <c:pt idx="177">
                  <c:v>0.6633</c:v>
                </c:pt>
                <c:pt idx="178">
                  <c:v>0.68730000000000002</c:v>
                </c:pt>
                <c:pt idx="179">
                  <c:v>0.71130000000000004</c:v>
                </c:pt>
                <c:pt idx="180">
                  <c:v>0.73530000000000006</c:v>
                </c:pt>
                <c:pt idx="181">
                  <c:v>0.75930000000000009</c:v>
                </c:pt>
                <c:pt idx="182">
                  <c:v>0.78330000000000011</c:v>
                </c:pt>
                <c:pt idx="183">
                  <c:v>0.80730000000000013</c:v>
                </c:pt>
                <c:pt idx="184">
                  <c:v>0.83130000000000015</c:v>
                </c:pt>
                <c:pt idx="185">
                  <c:v>0.85530000000000017</c:v>
                </c:pt>
                <c:pt idx="186">
                  <c:v>0.87930000000000019</c:v>
                </c:pt>
                <c:pt idx="187">
                  <c:v>0.90330000000000021</c:v>
                </c:pt>
                <c:pt idx="188">
                  <c:v>0.92730000000000024</c:v>
                </c:pt>
                <c:pt idx="189">
                  <c:v>0.95130000000000026</c:v>
                </c:pt>
                <c:pt idx="190">
                  <c:v>0.97530000000000028</c:v>
                </c:pt>
                <c:pt idx="191">
                  <c:v>0.9993000000000003</c:v>
                </c:pt>
                <c:pt idx="192">
                  <c:v>1.0233000000000003</c:v>
                </c:pt>
                <c:pt idx="193">
                  <c:v>1.0472999999999995</c:v>
                </c:pt>
                <c:pt idx="194">
                  <c:v>1.0712999999999995</c:v>
                </c:pt>
                <c:pt idx="195">
                  <c:v>1.0952999999999995</c:v>
                </c:pt>
                <c:pt idx="196">
                  <c:v>1.1192999999999995</c:v>
                </c:pt>
                <c:pt idx="197">
                  <c:v>1.1432999999999995</c:v>
                </c:pt>
                <c:pt idx="198">
                  <c:v>1.1672999999999996</c:v>
                </c:pt>
                <c:pt idx="199">
                  <c:v>1.1912999999999996</c:v>
                </c:pt>
                <c:pt idx="200">
                  <c:v>1.2152999999999996</c:v>
                </c:pt>
                <c:pt idx="201">
                  <c:v>1.2392999999999996</c:v>
                </c:pt>
                <c:pt idx="202">
                  <c:v>1.2632999999999996</c:v>
                </c:pt>
                <c:pt idx="203">
                  <c:v>1.2872999999999997</c:v>
                </c:pt>
                <c:pt idx="204">
                  <c:v>1.3112999999999997</c:v>
                </c:pt>
                <c:pt idx="205">
                  <c:v>1.3352999999999997</c:v>
                </c:pt>
                <c:pt idx="206">
                  <c:v>1.3592999999999997</c:v>
                </c:pt>
                <c:pt idx="207">
                  <c:v>1.3832999999999998</c:v>
                </c:pt>
                <c:pt idx="208">
                  <c:v>1.4072999999999998</c:v>
                </c:pt>
                <c:pt idx="209">
                  <c:v>1.4312999999999998</c:v>
                </c:pt>
                <c:pt idx="210">
                  <c:v>1.4552999999999998</c:v>
                </c:pt>
                <c:pt idx="211">
                  <c:v>1.4792999999999998</c:v>
                </c:pt>
                <c:pt idx="212">
                  <c:v>1.5032999999999999</c:v>
                </c:pt>
                <c:pt idx="213">
                  <c:v>1.5272999999999999</c:v>
                </c:pt>
                <c:pt idx="214">
                  <c:v>1.5512999999999999</c:v>
                </c:pt>
                <c:pt idx="215">
                  <c:v>1.5752999999999999</c:v>
                </c:pt>
                <c:pt idx="216">
                  <c:v>1.5992999999999999</c:v>
                </c:pt>
                <c:pt idx="217">
                  <c:v>1.6233</c:v>
                </c:pt>
                <c:pt idx="218">
                  <c:v>1.6473</c:v>
                </c:pt>
                <c:pt idx="219">
                  <c:v>1.6713</c:v>
                </c:pt>
                <c:pt idx="220">
                  <c:v>1.6953</c:v>
                </c:pt>
                <c:pt idx="221">
                  <c:v>1.7193000000000001</c:v>
                </c:pt>
                <c:pt idx="222">
                  <c:v>1.7433000000000001</c:v>
                </c:pt>
                <c:pt idx="223">
                  <c:v>1.7673000000000001</c:v>
                </c:pt>
                <c:pt idx="224">
                  <c:v>1.7913000000000001</c:v>
                </c:pt>
                <c:pt idx="225">
                  <c:v>1.8153000000000001</c:v>
                </c:pt>
                <c:pt idx="226">
                  <c:v>1.8393000000000002</c:v>
                </c:pt>
                <c:pt idx="227">
                  <c:v>1.8633000000000002</c:v>
                </c:pt>
                <c:pt idx="228">
                  <c:v>1.8873000000000002</c:v>
                </c:pt>
                <c:pt idx="229">
                  <c:v>1.9113000000000002</c:v>
                </c:pt>
                <c:pt idx="230">
                  <c:v>1.9353000000000002</c:v>
                </c:pt>
                <c:pt idx="231">
                  <c:v>1.9593000000000003</c:v>
                </c:pt>
                <c:pt idx="232">
                  <c:v>1.9833000000000003</c:v>
                </c:pt>
                <c:pt idx="233">
                  <c:v>2.0073000000000003</c:v>
                </c:pt>
                <c:pt idx="234">
                  <c:v>2.0313000000000003</c:v>
                </c:pt>
                <c:pt idx="235">
                  <c:v>2.0552999999999995</c:v>
                </c:pt>
                <c:pt idx="236">
                  <c:v>2.0792999999999995</c:v>
                </c:pt>
                <c:pt idx="237">
                  <c:v>2.1032999999999995</c:v>
                </c:pt>
                <c:pt idx="238">
                  <c:v>2.1272999999999995</c:v>
                </c:pt>
                <c:pt idx="239">
                  <c:v>2.1512999999999995</c:v>
                </c:pt>
                <c:pt idx="240">
                  <c:v>2.1752999999999996</c:v>
                </c:pt>
                <c:pt idx="241">
                  <c:v>2.1992999999999996</c:v>
                </c:pt>
                <c:pt idx="242">
                  <c:v>2.2232999999999996</c:v>
                </c:pt>
                <c:pt idx="243">
                  <c:v>2.2472999999999996</c:v>
                </c:pt>
                <c:pt idx="244">
                  <c:v>2.2712999999999997</c:v>
                </c:pt>
                <c:pt idx="245">
                  <c:v>2.2952999999999997</c:v>
                </c:pt>
                <c:pt idx="246">
                  <c:v>2.3192999999999997</c:v>
                </c:pt>
                <c:pt idx="247">
                  <c:v>2.3432999999999997</c:v>
                </c:pt>
                <c:pt idx="248">
                  <c:v>2.3672999999999997</c:v>
                </c:pt>
                <c:pt idx="249">
                  <c:v>2.3912999999999998</c:v>
                </c:pt>
                <c:pt idx="250">
                  <c:v>2.4152999999999998</c:v>
                </c:pt>
                <c:pt idx="251">
                  <c:v>2.4392999999999998</c:v>
                </c:pt>
                <c:pt idx="252">
                  <c:v>2.4632999999999998</c:v>
                </c:pt>
                <c:pt idx="253">
                  <c:v>2.4872999999999998</c:v>
                </c:pt>
                <c:pt idx="254">
                  <c:v>2.5112999999999999</c:v>
                </c:pt>
                <c:pt idx="255">
                  <c:v>2.5352999999999999</c:v>
                </c:pt>
                <c:pt idx="256">
                  <c:v>2.5592999999999999</c:v>
                </c:pt>
                <c:pt idx="257">
                  <c:v>2.5832999999999999</c:v>
                </c:pt>
                <c:pt idx="258">
                  <c:v>2.6073</c:v>
                </c:pt>
                <c:pt idx="259">
                  <c:v>2.6313</c:v>
                </c:pt>
                <c:pt idx="260">
                  <c:v>2.6553</c:v>
                </c:pt>
                <c:pt idx="261">
                  <c:v>2.6793</c:v>
                </c:pt>
                <c:pt idx="262">
                  <c:v>2.7033</c:v>
                </c:pt>
                <c:pt idx="263">
                  <c:v>2.7273000000000001</c:v>
                </c:pt>
                <c:pt idx="264">
                  <c:v>2.7513000000000001</c:v>
                </c:pt>
                <c:pt idx="265">
                  <c:v>2.7753000000000001</c:v>
                </c:pt>
                <c:pt idx="266">
                  <c:v>2.7993000000000001</c:v>
                </c:pt>
                <c:pt idx="267">
                  <c:v>2.8233000000000001</c:v>
                </c:pt>
                <c:pt idx="268">
                  <c:v>2.8473000000000002</c:v>
                </c:pt>
                <c:pt idx="269">
                  <c:v>2.8713000000000002</c:v>
                </c:pt>
                <c:pt idx="270">
                  <c:v>2.8953000000000002</c:v>
                </c:pt>
                <c:pt idx="271">
                  <c:v>2.9193000000000002</c:v>
                </c:pt>
                <c:pt idx="272">
                  <c:v>2.9433000000000002</c:v>
                </c:pt>
                <c:pt idx="273">
                  <c:v>2.9673000000000003</c:v>
                </c:pt>
                <c:pt idx="274">
                  <c:v>2.9913000000000003</c:v>
                </c:pt>
                <c:pt idx="275">
                  <c:v>3.0153000000000003</c:v>
                </c:pt>
                <c:pt idx="276">
                  <c:v>3.0393000000000003</c:v>
                </c:pt>
                <c:pt idx="277">
                  <c:v>3.0633000000000004</c:v>
                </c:pt>
                <c:pt idx="278">
                  <c:v>3.0872999999999995</c:v>
                </c:pt>
                <c:pt idx="279">
                  <c:v>3.1112999999999995</c:v>
                </c:pt>
                <c:pt idx="280">
                  <c:v>3.1352999999999995</c:v>
                </c:pt>
                <c:pt idx="281">
                  <c:v>3.1592999999999996</c:v>
                </c:pt>
                <c:pt idx="282">
                  <c:v>3.1832999999999996</c:v>
                </c:pt>
                <c:pt idx="283">
                  <c:v>3.2072999999999996</c:v>
                </c:pt>
                <c:pt idx="284">
                  <c:v>3.2312999999999996</c:v>
                </c:pt>
                <c:pt idx="285">
                  <c:v>3.2552999999999996</c:v>
                </c:pt>
                <c:pt idx="286">
                  <c:v>3.2792999999999997</c:v>
                </c:pt>
                <c:pt idx="287">
                  <c:v>3.3032999999999997</c:v>
                </c:pt>
                <c:pt idx="288">
                  <c:v>3.3272999999999997</c:v>
                </c:pt>
                <c:pt idx="289">
                  <c:v>3.3512999999999997</c:v>
                </c:pt>
                <c:pt idx="290">
                  <c:v>3.3752999999999997</c:v>
                </c:pt>
                <c:pt idx="291">
                  <c:v>3.3992999999999998</c:v>
                </c:pt>
                <c:pt idx="292">
                  <c:v>3.4232999999999998</c:v>
                </c:pt>
                <c:pt idx="293">
                  <c:v>3.4472999999999998</c:v>
                </c:pt>
                <c:pt idx="294">
                  <c:v>3.4712999999999998</c:v>
                </c:pt>
                <c:pt idx="295">
                  <c:v>3.4952999999999999</c:v>
                </c:pt>
                <c:pt idx="296">
                  <c:v>3.5192999999999999</c:v>
                </c:pt>
                <c:pt idx="297">
                  <c:v>3.5432999999999999</c:v>
                </c:pt>
                <c:pt idx="298">
                  <c:v>3.5672999999999999</c:v>
                </c:pt>
                <c:pt idx="299">
                  <c:v>3.5912999999999999</c:v>
                </c:pt>
                <c:pt idx="300">
                  <c:v>3.6153</c:v>
                </c:pt>
                <c:pt idx="301">
                  <c:v>3.6393</c:v>
                </c:pt>
                <c:pt idx="302">
                  <c:v>3.6633</c:v>
                </c:pt>
                <c:pt idx="303">
                  <c:v>3.6873</c:v>
                </c:pt>
                <c:pt idx="304">
                  <c:v>3.7113</c:v>
                </c:pt>
                <c:pt idx="305">
                  <c:v>3.7353000000000001</c:v>
                </c:pt>
                <c:pt idx="306">
                  <c:v>3.7593000000000001</c:v>
                </c:pt>
                <c:pt idx="307">
                  <c:v>3.7833000000000001</c:v>
                </c:pt>
                <c:pt idx="308">
                  <c:v>3.8073000000000001</c:v>
                </c:pt>
                <c:pt idx="309">
                  <c:v>3.8313000000000001</c:v>
                </c:pt>
                <c:pt idx="310">
                  <c:v>3.8553000000000002</c:v>
                </c:pt>
                <c:pt idx="311">
                  <c:v>3.8793000000000002</c:v>
                </c:pt>
                <c:pt idx="312">
                  <c:v>3.9033000000000002</c:v>
                </c:pt>
                <c:pt idx="313">
                  <c:v>3.9273000000000002</c:v>
                </c:pt>
                <c:pt idx="314">
                  <c:v>3.9513000000000003</c:v>
                </c:pt>
                <c:pt idx="315">
                  <c:v>3.9753000000000003</c:v>
                </c:pt>
                <c:pt idx="316">
                  <c:v>3.9993000000000003</c:v>
                </c:pt>
                <c:pt idx="317">
                  <c:v>4.0233000000000008</c:v>
                </c:pt>
                <c:pt idx="318">
                  <c:v>4.0472999999999999</c:v>
                </c:pt>
                <c:pt idx="319">
                  <c:v>4.0713000000000008</c:v>
                </c:pt>
                <c:pt idx="320">
                  <c:v>4.0952999999999999</c:v>
                </c:pt>
                <c:pt idx="321">
                  <c:v>4.1192999999999991</c:v>
                </c:pt>
                <c:pt idx="322">
                  <c:v>4.1433</c:v>
                </c:pt>
                <c:pt idx="323">
                  <c:v>4.1672999999999991</c:v>
                </c:pt>
                <c:pt idx="324">
                  <c:v>4.1913</c:v>
                </c:pt>
                <c:pt idx="325">
                  <c:v>4.2152999999999992</c:v>
                </c:pt>
                <c:pt idx="326">
                  <c:v>4.2393000000000001</c:v>
                </c:pt>
                <c:pt idx="327">
                  <c:v>4.2632999999999992</c:v>
                </c:pt>
                <c:pt idx="328">
                  <c:v>4.2873000000000001</c:v>
                </c:pt>
                <c:pt idx="329">
                  <c:v>4.3112999999999992</c:v>
                </c:pt>
                <c:pt idx="330">
                  <c:v>4.3353000000000002</c:v>
                </c:pt>
                <c:pt idx="331">
                  <c:v>4.3592999999999993</c:v>
                </c:pt>
                <c:pt idx="332">
                  <c:v>4.3833000000000002</c:v>
                </c:pt>
                <c:pt idx="333">
                  <c:v>4.4072999999999993</c:v>
                </c:pt>
                <c:pt idx="334">
                  <c:v>4.4313000000000002</c:v>
                </c:pt>
                <c:pt idx="335">
                  <c:v>4.4553000000000011</c:v>
                </c:pt>
                <c:pt idx="336">
                  <c:v>4.4793000000000003</c:v>
                </c:pt>
                <c:pt idx="337">
                  <c:v>4.5033000000000012</c:v>
                </c:pt>
                <c:pt idx="338">
                  <c:v>4.5273000000000003</c:v>
                </c:pt>
                <c:pt idx="339">
                  <c:v>4.5513000000000012</c:v>
                </c:pt>
                <c:pt idx="340">
                  <c:v>4.5753000000000004</c:v>
                </c:pt>
                <c:pt idx="341">
                  <c:v>4.5993000000000013</c:v>
                </c:pt>
                <c:pt idx="342">
                  <c:v>4.6233000000000004</c:v>
                </c:pt>
                <c:pt idx="343">
                  <c:v>4.6472999999999995</c:v>
                </c:pt>
                <c:pt idx="344">
                  <c:v>4.6713000000000005</c:v>
                </c:pt>
                <c:pt idx="345">
                  <c:v>4.6952999999999996</c:v>
                </c:pt>
                <c:pt idx="346">
                  <c:v>4.7193000000000005</c:v>
                </c:pt>
                <c:pt idx="347">
                  <c:v>4.7432999999999996</c:v>
                </c:pt>
                <c:pt idx="348">
                  <c:v>4.7673000000000005</c:v>
                </c:pt>
                <c:pt idx="349">
                  <c:v>4.7912999999999997</c:v>
                </c:pt>
                <c:pt idx="350">
                  <c:v>4.8153000000000006</c:v>
                </c:pt>
                <c:pt idx="351">
                  <c:v>4.8392999999999997</c:v>
                </c:pt>
                <c:pt idx="352">
                  <c:v>4.8633000000000006</c:v>
                </c:pt>
                <c:pt idx="353">
                  <c:v>4.8872999999999998</c:v>
                </c:pt>
                <c:pt idx="354">
                  <c:v>4.9113000000000007</c:v>
                </c:pt>
                <c:pt idx="355">
                  <c:v>4.9352999999999998</c:v>
                </c:pt>
                <c:pt idx="356">
                  <c:v>4.9593000000000007</c:v>
                </c:pt>
                <c:pt idx="357">
                  <c:v>4.9832999999999998</c:v>
                </c:pt>
                <c:pt idx="358">
                  <c:v>5.0073000000000008</c:v>
                </c:pt>
                <c:pt idx="359">
                  <c:v>5.0312999999999999</c:v>
                </c:pt>
                <c:pt idx="360">
                  <c:v>5.0553000000000008</c:v>
                </c:pt>
                <c:pt idx="361">
                  <c:v>5.0792999999999999</c:v>
                </c:pt>
                <c:pt idx="362">
                  <c:v>5.1033000000000008</c:v>
                </c:pt>
                <c:pt idx="363">
                  <c:v>5.1273</c:v>
                </c:pt>
                <c:pt idx="364">
                  <c:v>5.1513000000000009</c:v>
                </c:pt>
                <c:pt idx="365">
                  <c:v>5.1753</c:v>
                </c:pt>
                <c:pt idx="366">
                  <c:v>5.1993000000000009</c:v>
                </c:pt>
                <c:pt idx="367">
                  <c:v>5.2233000000000001</c:v>
                </c:pt>
                <c:pt idx="368">
                  <c:v>5.247300000000001</c:v>
                </c:pt>
                <c:pt idx="369">
                  <c:v>5.2713000000000001</c:v>
                </c:pt>
                <c:pt idx="370">
                  <c:v>5.295300000000001</c:v>
                </c:pt>
                <c:pt idx="371">
                  <c:v>5.3193000000000001</c:v>
                </c:pt>
                <c:pt idx="372">
                  <c:v>5.343300000000001</c:v>
                </c:pt>
                <c:pt idx="373">
                  <c:v>5.3673000000000002</c:v>
                </c:pt>
                <c:pt idx="374">
                  <c:v>5.3913000000000011</c:v>
                </c:pt>
                <c:pt idx="375">
                  <c:v>5.4153000000000002</c:v>
                </c:pt>
                <c:pt idx="376">
                  <c:v>5.4393000000000011</c:v>
                </c:pt>
                <c:pt idx="377">
                  <c:v>5.4633000000000003</c:v>
                </c:pt>
                <c:pt idx="378">
                  <c:v>5.4873000000000012</c:v>
                </c:pt>
                <c:pt idx="379">
                  <c:v>5.5113000000000003</c:v>
                </c:pt>
                <c:pt idx="380">
                  <c:v>5.5353000000000012</c:v>
                </c:pt>
                <c:pt idx="381">
                  <c:v>5.5593000000000004</c:v>
                </c:pt>
                <c:pt idx="382">
                  <c:v>5.5833000000000013</c:v>
                </c:pt>
                <c:pt idx="383">
                  <c:v>5.6073000000000004</c:v>
                </c:pt>
                <c:pt idx="384">
                  <c:v>5.6313000000000013</c:v>
                </c:pt>
                <c:pt idx="385">
                  <c:v>5.6553000000000004</c:v>
                </c:pt>
                <c:pt idx="386">
                  <c:v>5.6792999999999996</c:v>
                </c:pt>
                <c:pt idx="387">
                  <c:v>5.7033000000000005</c:v>
                </c:pt>
                <c:pt idx="388">
                  <c:v>5.7272999999999996</c:v>
                </c:pt>
                <c:pt idx="389">
                  <c:v>5.7513000000000005</c:v>
                </c:pt>
                <c:pt idx="390">
                  <c:v>5.7752999999999997</c:v>
                </c:pt>
                <c:pt idx="391">
                  <c:v>5.7993000000000006</c:v>
                </c:pt>
                <c:pt idx="392">
                  <c:v>5.8232999999999997</c:v>
                </c:pt>
                <c:pt idx="393">
                  <c:v>5.8473000000000006</c:v>
                </c:pt>
                <c:pt idx="394">
                  <c:v>5.8712999999999997</c:v>
                </c:pt>
                <c:pt idx="395">
                  <c:v>5.8953000000000007</c:v>
                </c:pt>
                <c:pt idx="396">
                  <c:v>5.9192999999999998</c:v>
                </c:pt>
                <c:pt idx="397">
                  <c:v>5.9433000000000007</c:v>
                </c:pt>
                <c:pt idx="398">
                  <c:v>5.9672999999999998</c:v>
                </c:pt>
                <c:pt idx="399">
                  <c:v>5.9913000000000007</c:v>
                </c:pt>
                <c:pt idx="400">
                  <c:v>6.0152999999999999</c:v>
                </c:pt>
                <c:pt idx="401">
                  <c:v>6.0393000000000008</c:v>
                </c:pt>
                <c:pt idx="402">
                  <c:v>6.0632999999999999</c:v>
                </c:pt>
                <c:pt idx="403">
                  <c:v>6.0873000000000008</c:v>
                </c:pt>
                <c:pt idx="404">
                  <c:v>6.1113</c:v>
                </c:pt>
                <c:pt idx="405">
                  <c:v>6.1353000000000009</c:v>
                </c:pt>
                <c:pt idx="406">
                  <c:v>6.1593</c:v>
                </c:pt>
                <c:pt idx="407">
                  <c:v>6.1833000000000009</c:v>
                </c:pt>
                <c:pt idx="408">
                  <c:v>6.2073</c:v>
                </c:pt>
                <c:pt idx="409">
                  <c:v>6.2313000000000009</c:v>
                </c:pt>
                <c:pt idx="410">
                  <c:v>6.2553000000000001</c:v>
                </c:pt>
                <c:pt idx="411">
                  <c:v>6.279300000000001</c:v>
                </c:pt>
                <c:pt idx="412">
                  <c:v>6.3033000000000001</c:v>
                </c:pt>
                <c:pt idx="413">
                  <c:v>6.327300000000001</c:v>
                </c:pt>
                <c:pt idx="414">
                  <c:v>6.3513000000000002</c:v>
                </c:pt>
                <c:pt idx="415">
                  <c:v>6.3753000000000011</c:v>
                </c:pt>
                <c:pt idx="416">
                  <c:v>6.3993000000000002</c:v>
                </c:pt>
                <c:pt idx="417">
                  <c:v>6.4233000000000011</c:v>
                </c:pt>
                <c:pt idx="418">
                  <c:v>6.4473000000000003</c:v>
                </c:pt>
                <c:pt idx="419">
                  <c:v>6.4713000000000012</c:v>
                </c:pt>
                <c:pt idx="420">
                  <c:v>6.4953000000000003</c:v>
                </c:pt>
                <c:pt idx="421">
                  <c:v>6.5193000000000012</c:v>
                </c:pt>
                <c:pt idx="422">
                  <c:v>6.5433000000000003</c:v>
                </c:pt>
                <c:pt idx="423">
                  <c:v>6.5673000000000012</c:v>
                </c:pt>
                <c:pt idx="424">
                  <c:v>6.5913000000000004</c:v>
                </c:pt>
                <c:pt idx="425">
                  <c:v>6.6153000000000013</c:v>
                </c:pt>
                <c:pt idx="426">
                  <c:v>6.6393000000000004</c:v>
                </c:pt>
                <c:pt idx="427">
                  <c:v>6.6632999999999996</c:v>
                </c:pt>
                <c:pt idx="428">
                  <c:v>6.6873000000000005</c:v>
                </c:pt>
                <c:pt idx="429">
                  <c:v>6.7112999999999996</c:v>
                </c:pt>
                <c:pt idx="430">
                  <c:v>6.7353000000000005</c:v>
                </c:pt>
                <c:pt idx="431">
                  <c:v>6.7592999999999996</c:v>
                </c:pt>
                <c:pt idx="432">
                  <c:v>6.7833000000000006</c:v>
                </c:pt>
                <c:pt idx="433">
                  <c:v>6.8072999999999997</c:v>
                </c:pt>
                <c:pt idx="434">
                  <c:v>6.8313000000000006</c:v>
                </c:pt>
                <c:pt idx="435">
                  <c:v>6.8552999999999997</c:v>
                </c:pt>
                <c:pt idx="436">
                  <c:v>6.8793000000000006</c:v>
                </c:pt>
                <c:pt idx="437">
                  <c:v>6.9032999999999998</c:v>
                </c:pt>
                <c:pt idx="438">
                  <c:v>6.9273000000000007</c:v>
                </c:pt>
                <c:pt idx="439">
                  <c:v>6.9512999999999998</c:v>
                </c:pt>
                <c:pt idx="440">
                  <c:v>6.9753000000000007</c:v>
                </c:pt>
                <c:pt idx="441">
                  <c:v>6.9992999999999999</c:v>
                </c:pt>
                <c:pt idx="442">
                  <c:v>7.0233000000000008</c:v>
                </c:pt>
                <c:pt idx="443">
                  <c:v>7.0472999999999999</c:v>
                </c:pt>
                <c:pt idx="444">
                  <c:v>7.0713000000000008</c:v>
                </c:pt>
                <c:pt idx="445">
                  <c:v>7.0952999999999999</c:v>
                </c:pt>
                <c:pt idx="446">
                  <c:v>7.1193000000000008</c:v>
                </c:pt>
                <c:pt idx="447">
                  <c:v>7.1433</c:v>
                </c:pt>
                <c:pt idx="448">
                  <c:v>7.1673000000000009</c:v>
                </c:pt>
                <c:pt idx="449">
                  <c:v>7.1913</c:v>
                </c:pt>
                <c:pt idx="450">
                  <c:v>7.2153000000000009</c:v>
                </c:pt>
                <c:pt idx="451">
                  <c:v>7.2393000000000001</c:v>
                </c:pt>
                <c:pt idx="452">
                  <c:v>7.263300000000001</c:v>
                </c:pt>
                <c:pt idx="453">
                  <c:v>7.2873000000000001</c:v>
                </c:pt>
                <c:pt idx="454">
                  <c:v>7.311300000000001</c:v>
                </c:pt>
                <c:pt idx="455">
                  <c:v>7.3353000000000002</c:v>
                </c:pt>
                <c:pt idx="456">
                  <c:v>7.3593000000000011</c:v>
                </c:pt>
                <c:pt idx="457">
                  <c:v>7.3833000000000002</c:v>
                </c:pt>
                <c:pt idx="458">
                  <c:v>7.4073000000000011</c:v>
                </c:pt>
                <c:pt idx="459">
                  <c:v>7.4313000000000002</c:v>
                </c:pt>
                <c:pt idx="460">
                  <c:v>7.4553000000000011</c:v>
                </c:pt>
                <c:pt idx="461">
                  <c:v>7.4793000000000003</c:v>
                </c:pt>
                <c:pt idx="462">
                  <c:v>7.5033000000000012</c:v>
                </c:pt>
                <c:pt idx="463">
                  <c:v>7.5273000000000003</c:v>
                </c:pt>
                <c:pt idx="464">
                  <c:v>7.5513000000000012</c:v>
                </c:pt>
                <c:pt idx="465">
                  <c:v>7.5753000000000004</c:v>
                </c:pt>
                <c:pt idx="466">
                  <c:v>7.5993000000000013</c:v>
                </c:pt>
                <c:pt idx="467">
                  <c:v>7.6233000000000004</c:v>
                </c:pt>
                <c:pt idx="468">
                  <c:v>7.6473000000000013</c:v>
                </c:pt>
                <c:pt idx="469">
                  <c:v>7.6713000000000005</c:v>
                </c:pt>
                <c:pt idx="470">
                  <c:v>7.6952999999999996</c:v>
                </c:pt>
                <c:pt idx="471">
                  <c:v>7.7193000000000005</c:v>
                </c:pt>
                <c:pt idx="472">
                  <c:v>7.7432999999999996</c:v>
                </c:pt>
                <c:pt idx="473">
                  <c:v>7.7673000000000005</c:v>
                </c:pt>
                <c:pt idx="474">
                  <c:v>7.7912999999999997</c:v>
                </c:pt>
                <c:pt idx="475">
                  <c:v>7.8153000000000006</c:v>
                </c:pt>
                <c:pt idx="476">
                  <c:v>7.8392999999999997</c:v>
                </c:pt>
                <c:pt idx="477">
                  <c:v>7.8633000000000006</c:v>
                </c:pt>
                <c:pt idx="478">
                  <c:v>7.8872999999999998</c:v>
                </c:pt>
                <c:pt idx="479">
                  <c:v>7.9113000000000007</c:v>
                </c:pt>
                <c:pt idx="480">
                  <c:v>7.9352999999999998</c:v>
                </c:pt>
                <c:pt idx="481">
                  <c:v>7.9593000000000007</c:v>
                </c:pt>
                <c:pt idx="482">
                  <c:v>7.9832999999999998</c:v>
                </c:pt>
                <c:pt idx="483">
                  <c:v>8.0073000000000008</c:v>
                </c:pt>
                <c:pt idx="484">
                  <c:v>8.0312999999999999</c:v>
                </c:pt>
                <c:pt idx="485">
                  <c:v>8.0553000000000008</c:v>
                </c:pt>
                <c:pt idx="486">
                  <c:v>8.0792999999999999</c:v>
                </c:pt>
                <c:pt idx="487">
                  <c:v>8.1033000000000008</c:v>
                </c:pt>
                <c:pt idx="488">
                  <c:v>8.1273</c:v>
                </c:pt>
                <c:pt idx="489">
                  <c:v>8.1513000000000009</c:v>
                </c:pt>
                <c:pt idx="490">
                  <c:v>8.1753</c:v>
                </c:pt>
                <c:pt idx="491">
                  <c:v>8.1993000000000009</c:v>
                </c:pt>
                <c:pt idx="492">
                  <c:v>8.2233000000000001</c:v>
                </c:pt>
                <c:pt idx="493">
                  <c:v>8.247300000000001</c:v>
                </c:pt>
                <c:pt idx="494">
                  <c:v>8.2713000000000001</c:v>
                </c:pt>
                <c:pt idx="495">
                  <c:v>8.295300000000001</c:v>
                </c:pt>
                <c:pt idx="496">
                  <c:v>8.3193000000000001</c:v>
                </c:pt>
                <c:pt idx="497">
                  <c:v>8.343300000000001</c:v>
                </c:pt>
                <c:pt idx="498">
                  <c:v>8.3673000000000002</c:v>
                </c:pt>
                <c:pt idx="499">
                  <c:v>8.3913000000000011</c:v>
                </c:pt>
                <c:pt idx="500">
                  <c:v>8.4153000000000002</c:v>
                </c:pt>
                <c:pt idx="501">
                  <c:v>8.4393000000000011</c:v>
                </c:pt>
                <c:pt idx="502">
                  <c:v>8.4633000000000003</c:v>
                </c:pt>
                <c:pt idx="503">
                  <c:v>8.4873000000000012</c:v>
                </c:pt>
                <c:pt idx="504">
                  <c:v>8.5113000000000003</c:v>
                </c:pt>
                <c:pt idx="505">
                  <c:v>8.5353000000000012</c:v>
                </c:pt>
                <c:pt idx="506">
                  <c:v>8.5593000000000004</c:v>
                </c:pt>
                <c:pt idx="507">
                  <c:v>8.5833000000000013</c:v>
                </c:pt>
                <c:pt idx="508">
                  <c:v>8.6073000000000004</c:v>
                </c:pt>
                <c:pt idx="509">
                  <c:v>8.6313000000000013</c:v>
                </c:pt>
                <c:pt idx="510">
                  <c:v>8.6553000000000004</c:v>
                </c:pt>
                <c:pt idx="511">
                  <c:v>8.6793000000000013</c:v>
                </c:pt>
                <c:pt idx="512">
                  <c:v>8.7033000000000005</c:v>
                </c:pt>
                <c:pt idx="513">
                  <c:v>8.7272999999999996</c:v>
                </c:pt>
                <c:pt idx="514">
                  <c:v>8.7513000000000005</c:v>
                </c:pt>
                <c:pt idx="515">
                  <c:v>8.7752999999999997</c:v>
                </c:pt>
                <c:pt idx="516">
                  <c:v>8.7993000000000006</c:v>
                </c:pt>
                <c:pt idx="517">
                  <c:v>8.8232999999999997</c:v>
                </c:pt>
                <c:pt idx="518">
                  <c:v>8.8473000000000006</c:v>
                </c:pt>
                <c:pt idx="519">
                  <c:v>8.8712999999999997</c:v>
                </c:pt>
                <c:pt idx="520">
                  <c:v>8.8953000000000007</c:v>
                </c:pt>
                <c:pt idx="521">
                  <c:v>8.9192999999999998</c:v>
                </c:pt>
                <c:pt idx="522">
                  <c:v>8.9433000000000007</c:v>
                </c:pt>
                <c:pt idx="523">
                  <c:v>8.9672999999999998</c:v>
                </c:pt>
                <c:pt idx="524">
                  <c:v>8.9913000000000007</c:v>
                </c:pt>
                <c:pt idx="525">
                  <c:v>9.0152999999999999</c:v>
                </c:pt>
                <c:pt idx="526">
                  <c:v>9.0393000000000008</c:v>
                </c:pt>
                <c:pt idx="527">
                  <c:v>9.0632999999999999</c:v>
                </c:pt>
                <c:pt idx="528">
                  <c:v>9.0873000000000008</c:v>
                </c:pt>
                <c:pt idx="529">
                  <c:v>9.1113</c:v>
                </c:pt>
                <c:pt idx="530">
                  <c:v>9.1353000000000009</c:v>
                </c:pt>
                <c:pt idx="531">
                  <c:v>9.1593</c:v>
                </c:pt>
                <c:pt idx="532">
                  <c:v>9.1833000000000009</c:v>
                </c:pt>
                <c:pt idx="533">
                  <c:v>9.2073</c:v>
                </c:pt>
                <c:pt idx="534">
                  <c:v>9.2313000000000009</c:v>
                </c:pt>
                <c:pt idx="535">
                  <c:v>9.2553000000000001</c:v>
                </c:pt>
                <c:pt idx="536">
                  <c:v>9.279300000000001</c:v>
                </c:pt>
                <c:pt idx="537">
                  <c:v>9.3033000000000001</c:v>
                </c:pt>
                <c:pt idx="538">
                  <c:v>9.327300000000001</c:v>
                </c:pt>
                <c:pt idx="539">
                  <c:v>9.3513000000000002</c:v>
                </c:pt>
                <c:pt idx="540">
                  <c:v>9.3753000000000011</c:v>
                </c:pt>
                <c:pt idx="541">
                  <c:v>9.3993000000000002</c:v>
                </c:pt>
                <c:pt idx="542">
                  <c:v>9.4233000000000011</c:v>
                </c:pt>
                <c:pt idx="543">
                  <c:v>9.4473000000000003</c:v>
                </c:pt>
                <c:pt idx="544">
                  <c:v>9.4713000000000012</c:v>
                </c:pt>
                <c:pt idx="545">
                  <c:v>9.4953000000000003</c:v>
                </c:pt>
                <c:pt idx="546">
                  <c:v>9.5193000000000012</c:v>
                </c:pt>
                <c:pt idx="547">
                  <c:v>9.5433000000000003</c:v>
                </c:pt>
                <c:pt idx="548">
                  <c:v>9.5673000000000012</c:v>
                </c:pt>
                <c:pt idx="549">
                  <c:v>9.5913000000000004</c:v>
                </c:pt>
                <c:pt idx="550">
                  <c:v>9.6153000000000013</c:v>
                </c:pt>
                <c:pt idx="551">
                  <c:v>9.6393000000000004</c:v>
                </c:pt>
                <c:pt idx="552">
                  <c:v>9.6633000000000013</c:v>
                </c:pt>
                <c:pt idx="553">
                  <c:v>9.6873000000000005</c:v>
                </c:pt>
                <c:pt idx="554">
                  <c:v>9.7113000000000014</c:v>
                </c:pt>
                <c:pt idx="555">
                  <c:v>9.7353000000000005</c:v>
                </c:pt>
                <c:pt idx="556">
                  <c:v>9.7592999999999996</c:v>
                </c:pt>
                <c:pt idx="557">
                  <c:v>9.7833000000000006</c:v>
                </c:pt>
                <c:pt idx="558">
                  <c:v>9.8072999999999997</c:v>
                </c:pt>
                <c:pt idx="559">
                  <c:v>9.8313000000000006</c:v>
                </c:pt>
                <c:pt idx="560">
                  <c:v>9.8552999999999997</c:v>
                </c:pt>
                <c:pt idx="561">
                  <c:v>9.8793000000000006</c:v>
                </c:pt>
                <c:pt idx="562">
                  <c:v>9.9032999999999998</c:v>
                </c:pt>
                <c:pt idx="563">
                  <c:v>9.9273000000000007</c:v>
                </c:pt>
                <c:pt idx="564">
                  <c:v>9.9512999999999998</c:v>
                </c:pt>
                <c:pt idx="565">
                  <c:v>9.9753000000000007</c:v>
                </c:pt>
                <c:pt idx="566">
                  <c:v>9.9992999999999999</c:v>
                </c:pt>
                <c:pt idx="567">
                  <c:v>10.023300000000001</c:v>
                </c:pt>
                <c:pt idx="568">
                  <c:v>10.0473</c:v>
                </c:pt>
                <c:pt idx="569">
                  <c:v>10.071300000000001</c:v>
                </c:pt>
                <c:pt idx="570">
                  <c:v>10.0953</c:v>
                </c:pt>
                <c:pt idx="571">
                  <c:v>10.119300000000001</c:v>
                </c:pt>
                <c:pt idx="572">
                  <c:v>10.1433</c:v>
                </c:pt>
                <c:pt idx="573">
                  <c:v>10.167300000000001</c:v>
                </c:pt>
                <c:pt idx="574">
                  <c:v>10.1913</c:v>
                </c:pt>
                <c:pt idx="575">
                  <c:v>10.215300000000001</c:v>
                </c:pt>
                <c:pt idx="576">
                  <c:v>10.2393</c:v>
                </c:pt>
                <c:pt idx="577">
                  <c:v>10.263300000000001</c:v>
                </c:pt>
                <c:pt idx="578">
                  <c:v>10.2873</c:v>
                </c:pt>
                <c:pt idx="579">
                  <c:v>10.311300000000001</c:v>
                </c:pt>
                <c:pt idx="580">
                  <c:v>10.3353</c:v>
                </c:pt>
                <c:pt idx="581">
                  <c:v>10.359300000000001</c:v>
                </c:pt>
                <c:pt idx="582">
                  <c:v>10.3833</c:v>
                </c:pt>
                <c:pt idx="583">
                  <c:v>10.407300000000001</c:v>
                </c:pt>
                <c:pt idx="584">
                  <c:v>10.4313</c:v>
                </c:pt>
                <c:pt idx="585">
                  <c:v>10.455300000000001</c:v>
                </c:pt>
                <c:pt idx="586">
                  <c:v>10.4793</c:v>
                </c:pt>
                <c:pt idx="587">
                  <c:v>10.503300000000001</c:v>
                </c:pt>
                <c:pt idx="588">
                  <c:v>10.5273</c:v>
                </c:pt>
                <c:pt idx="589">
                  <c:v>10.551300000000001</c:v>
                </c:pt>
                <c:pt idx="590">
                  <c:v>10.5753</c:v>
                </c:pt>
                <c:pt idx="591">
                  <c:v>10.599300000000001</c:v>
                </c:pt>
                <c:pt idx="592">
                  <c:v>10.6233</c:v>
                </c:pt>
                <c:pt idx="593">
                  <c:v>10.647300000000001</c:v>
                </c:pt>
                <c:pt idx="594">
                  <c:v>10.6713</c:v>
                </c:pt>
                <c:pt idx="595">
                  <c:v>10.695300000000001</c:v>
                </c:pt>
                <c:pt idx="596">
                  <c:v>10.7193</c:v>
                </c:pt>
                <c:pt idx="597">
                  <c:v>10.743300000000001</c:v>
                </c:pt>
                <c:pt idx="598">
                  <c:v>10.767300000000001</c:v>
                </c:pt>
                <c:pt idx="599">
                  <c:v>10.7913</c:v>
                </c:pt>
                <c:pt idx="600">
                  <c:v>10.815300000000001</c:v>
                </c:pt>
                <c:pt idx="601">
                  <c:v>10.8393</c:v>
                </c:pt>
                <c:pt idx="602">
                  <c:v>10.863300000000001</c:v>
                </c:pt>
                <c:pt idx="603">
                  <c:v>10.8873</c:v>
                </c:pt>
                <c:pt idx="604">
                  <c:v>10.911300000000001</c:v>
                </c:pt>
                <c:pt idx="605">
                  <c:v>10.9353</c:v>
                </c:pt>
                <c:pt idx="606">
                  <c:v>10.959300000000001</c:v>
                </c:pt>
                <c:pt idx="607">
                  <c:v>10.9833</c:v>
                </c:pt>
                <c:pt idx="608">
                  <c:v>11.007300000000001</c:v>
                </c:pt>
                <c:pt idx="609">
                  <c:v>11.0313</c:v>
                </c:pt>
                <c:pt idx="610">
                  <c:v>11.055300000000001</c:v>
                </c:pt>
                <c:pt idx="611">
                  <c:v>11.0793</c:v>
                </c:pt>
                <c:pt idx="612">
                  <c:v>11.103300000000001</c:v>
                </c:pt>
                <c:pt idx="613">
                  <c:v>11.1273</c:v>
                </c:pt>
                <c:pt idx="614">
                  <c:v>11.151300000000001</c:v>
                </c:pt>
                <c:pt idx="615">
                  <c:v>11.1753</c:v>
                </c:pt>
                <c:pt idx="616">
                  <c:v>11.199300000000001</c:v>
                </c:pt>
                <c:pt idx="617">
                  <c:v>11.2233</c:v>
                </c:pt>
                <c:pt idx="618">
                  <c:v>11.247300000000001</c:v>
                </c:pt>
                <c:pt idx="619">
                  <c:v>11.2713</c:v>
                </c:pt>
                <c:pt idx="620">
                  <c:v>11.295300000000001</c:v>
                </c:pt>
                <c:pt idx="621">
                  <c:v>11.3193</c:v>
                </c:pt>
                <c:pt idx="622">
                  <c:v>11.343300000000001</c:v>
                </c:pt>
                <c:pt idx="623">
                  <c:v>11.3673</c:v>
                </c:pt>
                <c:pt idx="624">
                  <c:v>11.391300000000001</c:v>
                </c:pt>
                <c:pt idx="625">
                  <c:v>11.4153</c:v>
                </c:pt>
                <c:pt idx="626">
                  <c:v>11.439300000000001</c:v>
                </c:pt>
                <c:pt idx="627">
                  <c:v>11.4633</c:v>
                </c:pt>
                <c:pt idx="628">
                  <c:v>11.487300000000001</c:v>
                </c:pt>
                <c:pt idx="629">
                  <c:v>11.5113</c:v>
                </c:pt>
                <c:pt idx="630">
                  <c:v>11.535300000000001</c:v>
                </c:pt>
                <c:pt idx="631">
                  <c:v>11.5593</c:v>
                </c:pt>
                <c:pt idx="632">
                  <c:v>11.583300000000001</c:v>
                </c:pt>
                <c:pt idx="633">
                  <c:v>11.6073</c:v>
                </c:pt>
                <c:pt idx="634">
                  <c:v>11.631300000000001</c:v>
                </c:pt>
                <c:pt idx="635">
                  <c:v>11.6553</c:v>
                </c:pt>
                <c:pt idx="636">
                  <c:v>11.679300000000001</c:v>
                </c:pt>
                <c:pt idx="637">
                  <c:v>11.7033</c:v>
                </c:pt>
                <c:pt idx="638">
                  <c:v>11.727300000000001</c:v>
                </c:pt>
                <c:pt idx="639">
                  <c:v>11.751300000000001</c:v>
                </c:pt>
                <c:pt idx="640">
                  <c:v>11.7753</c:v>
                </c:pt>
                <c:pt idx="641">
                  <c:v>11.799300000000001</c:v>
                </c:pt>
                <c:pt idx="642">
                  <c:v>11.8233</c:v>
                </c:pt>
                <c:pt idx="643">
                  <c:v>11.847300000000001</c:v>
                </c:pt>
                <c:pt idx="644">
                  <c:v>11.8713</c:v>
                </c:pt>
                <c:pt idx="645">
                  <c:v>11.895300000000001</c:v>
                </c:pt>
                <c:pt idx="646">
                  <c:v>11.9193</c:v>
                </c:pt>
                <c:pt idx="647">
                  <c:v>11.943300000000001</c:v>
                </c:pt>
                <c:pt idx="648">
                  <c:v>11.9673</c:v>
                </c:pt>
                <c:pt idx="649">
                  <c:v>11.991300000000001</c:v>
                </c:pt>
                <c:pt idx="650">
                  <c:v>12.0153</c:v>
                </c:pt>
                <c:pt idx="651">
                  <c:v>12.039300000000001</c:v>
                </c:pt>
                <c:pt idx="652">
                  <c:v>12.0633</c:v>
                </c:pt>
                <c:pt idx="653">
                  <c:v>12.087300000000001</c:v>
                </c:pt>
                <c:pt idx="654">
                  <c:v>12.1113</c:v>
                </c:pt>
                <c:pt idx="655">
                  <c:v>12.135300000000001</c:v>
                </c:pt>
                <c:pt idx="656">
                  <c:v>12.1593</c:v>
                </c:pt>
                <c:pt idx="657">
                  <c:v>12.183300000000001</c:v>
                </c:pt>
                <c:pt idx="658">
                  <c:v>12.2073</c:v>
                </c:pt>
                <c:pt idx="659">
                  <c:v>12.231300000000001</c:v>
                </c:pt>
                <c:pt idx="660">
                  <c:v>12.2553</c:v>
                </c:pt>
                <c:pt idx="661">
                  <c:v>12.279300000000001</c:v>
                </c:pt>
                <c:pt idx="662">
                  <c:v>12.3033</c:v>
                </c:pt>
                <c:pt idx="663">
                  <c:v>12.327300000000001</c:v>
                </c:pt>
                <c:pt idx="664">
                  <c:v>12.3513</c:v>
                </c:pt>
                <c:pt idx="665">
                  <c:v>12.375300000000001</c:v>
                </c:pt>
                <c:pt idx="666">
                  <c:v>12.3993</c:v>
                </c:pt>
                <c:pt idx="667">
                  <c:v>12.423299999999999</c:v>
                </c:pt>
                <c:pt idx="668">
                  <c:v>12.4473</c:v>
                </c:pt>
                <c:pt idx="669">
                  <c:v>12.471300000000001</c:v>
                </c:pt>
                <c:pt idx="670">
                  <c:v>12.495300000000002</c:v>
                </c:pt>
                <c:pt idx="671">
                  <c:v>12.519299999999999</c:v>
                </c:pt>
                <c:pt idx="672">
                  <c:v>12.5433</c:v>
                </c:pt>
                <c:pt idx="673">
                  <c:v>12.567300000000001</c:v>
                </c:pt>
                <c:pt idx="674">
                  <c:v>12.591300000000002</c:v>
                </c:pt>
                <c:pt idx="675">
                  <c:v>12.6153</c:v>
                </c:pt>
                <c:pt idx="676">
                  <c:v>12.6393</c:v>
                </c:pt>
                <c:pt idx="677">
                  <c:v>12.663300000000001</c:v>
                </c:pt>
                <c:pt idx="678">
                  <c:v>12.687300000000002</c:v>
                </c:pt>
                <c:pt idx="679">
                  <c:v>12.7113</c:v>
                </c:pt>
                <c:pt idx="680">
                  <c:v>12.735300000000001</c:v>
                </c:pt>
                <c:pt idx="681">
                  <c:v>12.759300000000001</c:v>
                </c:pt>
                <c:pt idx="682">
                  <c:v>12.783300000000002</c:v>
                </c:pt>
                <c:pt idx="683">
                  <c:v>12.8073</c:v>
                </c:pt>
                <c:pt idx="684">
                  <c:v>12.831300000000001</c:v>
                </c:pt>
                <c:pt idx="685">
                  <c:v>12.855300000000002</c:v>
                </c:pt>
                <c:pt idx="686">
                  <c:v>12.879299999999999</c:v>
                </c:pt>
                <c:pt idx="687">
                  <c:v>12.9033</c:v>
                </c:pt>
                <c:pt idx="688">
                  <c:v>12.927300000000001</c:v>
                </c:pt>
                <c:pt idx="689">
                  <c:v>12.951300000000002</c:v>
                </c:pt>
                <c:pt idx="690">
                  <c:v>12.975299999999999</c:v>
                </c:pt>
                <c:pt idx="691">
                  <c:v>12.9993</c:v>
                </c:pt>
                <c:pt idx="692">
                  <c:v>13.023300000000001</c:v>
                </c:pt>
                <c:pt idx="693">
                  <c:v>13.047300000000002</c:v>
                </c:pt>
                <c:pt idx="694">
                  <c:v>13.071299999999999</c:v>
                </c:pt>
                <c:pt idx="695">
                  <c:v>13.0953</c:v>
                </c:pt>
                <c:pt idx="696">
                  <c:v>13.119300000000001</c:v>
                </c:pt>
                <c:pt idx="697">
                  <c:v>13.143300000000002</c:v>
                </c:pt>
                <c:pt idx="698">
                  <c:v>13.167299999999999</c:v>
                </c:pt>
                <c:pt idx="699">
                  <c:v>13.1913</c:v>
                </c:pt>
                <c:pt idx="700">
                  <c:v>13.215300000000001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D1-4A5A-AD38-AF7F85893A56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Kurvendiagramme'!$E$8:$E$708</c:f>
              <c:numCache>
                <c:formatCode>0.0</c:formatCode>
                <c:ptCount val="701"/>
                <c:pt idx="0">
                  <c:v>-3.5657999999999999</c:v>
                </c:pt>
                <c:pt idx="1">
                  <c:v>-3.5352999999999999</c:v>
                </c:pt>
                <c:pt idx="2">
                  <c:v>-3.5047999999999999</c:v>
                </c:pt>
                <c:pt idx="3">
                  <c:v>-3.4742999999999999</c:v>
                </c:pt>
                <c:pt idx="4">
                  <c:v>-3.4438</c:v>
                </c:pt>
                <c:pt idx="5">
                  <c:v>-3.4133</c:v>
                </c:pt>
                <c:pt idx="6">
                  <c:v>-3.3828</c:v>
                </c:pt>
                <c:pt idx="7">
                  <c:v>-3.3523000000000001</c:v>
                </c:pt>
                <c:pt idx="8">
                  <c:v>-3.3217999999999996</c:v>
                </c:pt>
                <c:pt idx="9">
                  <c:v>-3.2912999999999997</c:v>
                </c:pt>
                <c:pt idx="10">
                  <c:v>-3.2607999999999997</c:v>
                </c:pt>
                <c:pt idx="11">
                  <c:v>-3.2302999999999997</c:v>
                </c:pt>
                <c:pt idx="12">
                  <c:v>-3.1997999999999998</c:v>
                </c:pt>
                <c:pt idx="13">
                  <c:v>-3.1692999999999998</c:v>
                </c:pt>
                <c:pt idx="14">
                  <c:v>-3.1387999999999998</c:v>
                </c:pt>
                <c:pt idx="15">
                  <c:v>-3.1082999999999998</c:v>
                </c:pt>
                <c:pt idx="16">
                  <c:v>-3.0777999999999999</c:v>
                </c:pt>
                <c:pt idx="17">
                  <c:v>-3.0472999999999999</c:v>
                </c:pt>
                <c:pt idx="18">
                  <c:v>-3.0167999999999999</c:v>
                </c:pt>
                <c:pt idx="19">
                  <c:v>-2.9863</c:v>
                </c:pt>
                <c:pt idx="20">
                  <c:v>-2.9558</c:v>
                </c:pt>
                <c:pt idx="21">
                  <c:v>-2.9253</c:v>
                </c:pt>
                <c:pt idx="22">
                  <c:v>-2.8948</c:v>
                </c:pt>
                <c:pt idx="23">
                  <c:v>-2.8643000000000001</c:v>
                </c:pt>
                <c:pt idx="24">
                  <c:v>-2.8338000000000001</c:v>
                </c:pt>
                <c:pt idx="25">
                  <c:v>-2.8033000000000001</c:v>
                </c:pt>
                <c:pt idx="26">
                  <c:v>-2.7728000000000002</c:v>
                </c:pt>
                <c:pt idx="27">
                  <c:v>-2.7422999999999997</c:v>
                </c:pt>
                <c:pt idx="28">
                  <c:v>-2.7117999999999998</c:v>
                </c:pt>
                <c:pt idx="29">
                  <c:v>-2.6812999999999998</c:v>
                </c:pt>
                <c:pt idx="30">
                  <c:v>-2.6507999999999998</c:v>
                </c:pt>
                <c:pt idx="31">
                  <c:v>-2.6202999999999999</c:v>
                </c:pt>
                <c:pt idx="32">
                  <c:v>-2.5897999999999999</c:v>
                </c:pt>
                <c:pt idx="33">
                  <c:v>-2.5592999999999999</c:v>
                </c:pt>
                <c:pt idx="34">
                  <c:v>-2.5287999999999999</c:v>
                </c:pt>
                <c:pt idx="35">
                  <c:v>-2.4983</c:v>
                </c:pt>
                <c:pt idx="36">
                  <c:v>-2.4678</c:v>
                </c:pt>
                <c:pt idx="37">
                  <c:v>-2.4372999999999996</c:v>
                </c:pt>
                <c:pt idx="38">
                  <c:v>-2.4067999999999996</c:v>
                </c:pt>
                <c:pt idx="39">
                  <c:v>-2.3762999999999996</c:v>
                </c:pt>
                <c:pt idx="40">
                  <c:v>-2.3457999999999997</c:v>
                </c:pt>
                <c:pt idx="41">
                  <c:v>-2.3152999999999997</c:v>
                </c:pt>
                <c:pt idx="42">
                  <c:v>-2.2847999999999997</c:v>
                </c:pt>
                <c:pt idx="43">
                  <c:v>-2.2542999999999997</c:v>
                </c:pt>
                <c:pt idx="44">
                  <c:v>-2.2237999999999998</c:v>
                </c:pt>
                <c:pt idx="45">
                  <c:v>-2.1932999999999998</c:v>
                </c:pt>
                <c:pt idx="46">
                  <c:v>-2.1627999999999998</c:v>
                </c:pt>
                <c:pt idx="47">
                  <c:v>-2.1322999999999999</c:v>
                </c:pt>
                <c:pt idx="48">
                  <c:v>-2.1017999999999999</c:v>
                </c:pt>
                <c:pt idx="49">
                  <c:v>-2.0712999999999999</c:v>
                </c:pt>
                <c:pt idx="50">
                  <c:v>-2.0407999999999999</c:v>
                </c:pt>
                <c:pt idx="51">
                  <c:v>-2.0103</c:v>
                </c:pt>
                <c:pt idx="52">
                  <c:v>-1.9798</c:v>
                </c:pt>
                <c:pt idx="53">
                  <c:v>-1.9492999999999998</c:v>
                </c:pt>
                <c:pt idx="54">
                  <c:v>-1.9187999999999998</c:v>
                </c:pt>
                <c:pt idx="55">
                  <c:v>-1.8882999999999999</c:v>
                </c:pt>
                <c:pt idx="56">
                  <c:v>-1.8577999999999999</c:v>
                </c:pt>
                <c:pt idx="57">
                  <c:v>-1.8272999999999999</c:v>
                </c:pt>
                <c:pt idx="58">
                  <c:v>-1.7968</c:v>
                </c:pt>
                <c:pt idx="59">
                  <c:v>-1.7663</c:v>
                </c:pt>
                <c:pt idx="60">
                  <c:v>-1.7357999999999998</c:v>
                </c:pt>
                <c:pt idx="61">
                  <c:v>-1.7052999999999998</c:v>
                </c:pt>
                <c:pt idx="62">
                  <c:v>-1.6747999999999998</c:v>
                </c:pt>
                <c:pt idx="63">
                  <c:v>-1.6442999999999999</c:v>
                </c:pt>
                <c:pt idx="64">
                  <c:v>-1.6137999999999999</c:v>
                </c:pt>
                <c:pt idx="65">
                  <c:v>-1.5832999999999999</c:v>
                </c:pt>
                <c:pt idx="66">
                  <c:v>-1.5528</c:v>
                </c:pt>
                <c:pt idx="67">
                  <c:v>-1.5223</c:v>
                </c:pt>
                <c:pt idx="68">
                  <c:v>-1.4918</c:v>
                </c:pt>
                <c:pt idx="69">
                  <c:v>-1.4613</c:v>
                </c:pt>
                <c:pt idx="70">
                  <c:v>-1.4308000000000001</c:v>
                </c:pt>
                <c:pt idx="71">
                  <c:v>-1.4003000000000001</c:v>
                </c:pt>
                <c:pt idx="72">
                  <c:v>-1.3698000000000001</c:v>
                </c:pt>
                <c:pt idx="73">
                  <c:v>-1.3392999999999997</c:v>
                </c:pt>
                <c:pt idx="74">
                  <c:v>-1.3087999999999997</c:v>
                </c:pt>
                <c:pt idx="75">
                  <c:v>-1.2782999999999998</c:v>
                </c:pt>
                <c:pt idx="76">
                  <c:v>-1.2477999999999998</c:v>
                </c:pt>
                <c:pt idx="77">
                  <c:v>-1.2172999999999998</c:v>
                </c:pt>
                <c:pt idx="78">
                  <c:v>-1.1867999999999999</c:v>
                </c:pt>
                <c:pt idx="79">
                  <c:v>-1.1562999999999999</c:v>
                </c:pt>
                <c:pt idx="80">
                  <c:v>-1.1257999999999999</c:v>
                </c:pt>
                <c:pt idx="81">
                  <c:v>-1.0952999999999999</c:v>
                </c:pt>
                <c:pt idx="82">
                  <c:v>-1.0648</c:v>
                </c:pt>
                <c:pt idx="83">
                  <c:v>-1.0343</c:v>
                </c:pt>
                <c:pt idx="84">
                  <c:v>-1.0038</c:v>
                </c:pt>
                <c:pt idx="85">
                  <c:v>-0.97330000000000005</c:v>
                </c:pt>
                <c:pt idx="86">
                  <c:v>-0.94280000000000008</c:v>
                </c:pt>
                <c:pt idx="87">
                  <c:v>-0.91230000000000011</c:v>
                </c:pt>
                <c:pt idx="88">
                  <c:v>-0.8817999999999997</c:v>
                </c:pt>
                <c:pt idx="89">
                  <c:v>-0.85129999999999972</c:v>
                </c:pt>
                <c:pt idx="90">
                  <c:v>-0.82079999999999975</c:v>
                </c:pt>
                <c:pt idx="91">
                  <c:v>-0.79029999999999978</c:v>
                </c:pt>
                <c:pt idx="92">
                  <c:v>-0.75979999999999981</c:v>
                </c:pt>
                <c:pt idx="93">
                  <c:v>-0.72929999999999984</c:v>
                </c:pt>
                <c:pt idx="94">
                  <c:v>-0.69879999999999987</c:v>
                </c:pt>
                <c:pt idx="95">
                  <c:v>-0.66829999999999989</c:v>
                </c:pt>
                <c:pt idx="96">
                  <c:v>-0.63779999999999992</c:v>
                </c:pt>
                <c:pt idx="97">
                  <c:v>-0.60729999999999995</c:v>
                </c:pt>
                <c:pt idx="98">
                  <c:v>-0.57679999999999998</c:v>
                </c:pt>
                <c:pt idx="99">
                  <c:v>-0.54630000000000001</c:v>
                </c:pt>
                <c:pt idx="100">
                  <c:v>-0.51580000000000004</c:v>
                </c:pt>
                <c:pt idx="101">
                  <c:v>-0.48530000000000006</c:v>
                </c:pt>
                <c:pt idx="102">
                  <c:v>-0.45480000000000009</c:v>
                </c:pt>
                <c:pt idx="103">
                  <c:v>-0.42430000000000012</c:v>
                </c:pt>
                <c:pt idx="104">
                  <c:v>-0.39380000000000015</c:v>
                </c:pt>
                <c:pt idx="105">
                  <c:v>-0.36329999999999973</c:v>
                </c:pt>
                <c:pt idx="106">
                  <c:v>-0.33279999999999976</c:v>
                </c:pt>
                <c:pt idx="107">
                  <c:v>-0.30229999999999979</c:v>
                </c:pt>
                <c:pt idx="108">
                  <c:v>-0.27179999999999982</c:v>
                </c:pt>
                <c:pt idx="109">
                  <c:v>-0.24129999999999985</c:v>
                </c:pt>
                <c:pt idx="110">
                  <c:v>-0.21079999999999988</c:v>
                </c:pt>
                <c:pt idx="111">
                  <c:v>-0.1802999999999999</c:v>
                </c:pt>
                <c:pt idx="112">
                  <c:v>-0.14979999999999993</c:v>
                </c:pt>
                <c:pt idx="113">
                  <c:v>-0.11929999999999996</c:v>
                </c:pt>
                <c:pt idx="114">
                  <c:v>-8.879999999999999E-2</c:v>
                </c:pt>
                <c:pt idx="115">
                  <c:v>-5.8300000000000018E-2</c:v>
                </c:pt>
                <c:pt idx="116">
                  <c:v>-2.7800000000000047E-2</c:v>
                </c:pt>
                <c:pt idx="117">
                  <c:v>2.6999999999999247E-3</c:v>
                </c:pt>
                <c:pt idx="118">
                  <c:v>3.3199999999999896E-2</c:v>
                </c:pt>
                <c:pt idx="119">
                  <c:v>6.3699999999999868E-2</c:v>
                </c:pt>
                <c:pt idx="120">
                  <c:v>9.4200000000000284E-2</c:v>
                </c:pt>
                <c:pt idx="121">
                  <c:v>0.12470000000000026</c:v>
                </c:pt>
                <c:pt idx="122">
                  <c:v>0.15520000000000023</c:v>
                </c:pt>
                <c:pt idx="123">
                  <c:v>0.1857000000000002</c:v>
                </c:pt>
                <c:pt idx="124">
                  <c:v>0.21620000000000017</c:v>
                </c:pt>
                <c:pt idx="125">
                  <c:v>0.24670000000000014</c:v>
                </c:pt>
                <c:pt idx="126">
                  <c:v>0.27720000000000011</c:v>
                </c:pt>
                <c:pt idx="127">
                  <c:v>0.30770000000000008</c:v>
                </c:pt>
                <c:pt idx="128">
                  <c:v>0.33820000000000006</c:v>
                </c:pt>
                <c:pt idx="129">
                  <c:v>0.36870000000000003</c:v>
                </c:pt>
                <c:pt idx="130">
                  <c:v>0.3992</c:v>
                </c:pt>
                <c:pt idx="131">
                  <c:v>0.42969999999999997</c:v>
                </c:pt>
                <c:pt idx="132">
                  <c:v>0.46019999999999994</c:v>
                </c:pt>
                <c:pt idx="133">
                  <c:v>0.49069999999999991</c:v>
                </c:pt>
                <c:pt idx="134">
                  <c:v>0.52119999999999989</c:v>
                </c:pt>
                <c:pt idx="135">
                  <c:v>0.55169999999999986</c:v>
                </c:pt>
                <c:pt idx="136">
                  <c:v>0.58219999999999983</c:v>
                </c:pt>
                <c:pt idx="137">
                  <c:v>0.6126999999999998</c:v>
                </c:pt>
                <c:pt idx="138">
                  <c:v>0.64319999999999977</c:v>
                </c:pt>
                <c:pt idx="139">
                  <c:v>0.67369999999999974</c:v>
                </c:pt>
                <c:pt idx="140">
                  <c:v>0.70419999999999972</c:v>
                </c:pt>
                <c:pt idx="141">
                  <c:v>0.73469999999999969</c:v>
                </c:pt>
                <c:pt idx="142">
                  <c:v>0.76519999999999966</c:v>
                </c:pt>
                <c:pt idx="143">
                  <c:v>0.79569999999999963</c:v>
                </c:pt>
                <c:pt idx="144">
                  <c:v>0.8261999999999996</c:v>
                </c:pt>
                <c:pt idx="145">
                  <c:v>0.85670000000000046</c:v>
                </c:pt>
                <c:pt idx="146">
                  <c:v>0.88720000000000043</c:v>
                </c:pt>
                <c:pt idx="147">
                  <c:v>0.9177000000000004</c:v>
                </c:pt>
                <c:pt idx="148">
                  <c:v>0.94820000000000038</c:v>
                </c:pt>
                <c:pt idx="149">
                  <c:v>0.97870000000000035</c:v>
                </c:pt>
                <c:pt idx="150">
                  <c:v>1.0092000000000003</c:v>
                </c:pt>
                <c:pt idx="151">
                  <c:v>1.0397000000000003</c:v>
                </c:pt>
                <c:pt idx="152">
                  <c:v>1.0702000000000003</c:v>
                </c:pt>
                <c:pt idx="153">
                  <c:v>1.1007000000000002</c:v>
                </c:pt>
                <c:pt idx="154">
                  <c:v>1.1312000000000002</c:v>
                </c:pt>
                <c:pt idx="155">
                  <c:v>1.1617000000000002</c:v>
                </c:pt>
                <c:pt idx="156">
                  <c:v>1.1922000000000001</c:v>
                </c:pt>
                <c:pt idx="157">
                  <c:v>1.2227000000000001</c:v>
                </c:pt>
                <c:pt idx="158">
                  <c:v>1.2532000000000001</c:v>
                </c:pt>
                <c:pt idx="159">
                  <c:v>1.2837000000000001</c:v>
                </c:pt>
                <c:pt idx="160">
                  <c:v>1.3142</c:v>
                </c:pt>
                <c:pt idx="161">
                  <c:v>1.3447</c:v>
                </c:pt>
                <c:pt idx="162">
                  <c:v>1.3752</c:v>
                </c:pt>
                <c:pt idx="163">
                  <c:v>1.4056999999999999</c:v>
                </c:pt>
                <c:pt idx="164">
                  <c:v>1.4361999999999999</c:v>
                </c:pt>
                <c:pt idx="165">
                  <c:v>1.4666999999999999</c:v>
                </c:pt>
                <c:pt idx="166">
                  <c:v>1.4971999999999999</c:v>
                </c:pt>
                <c:pt idx="167">
                  <c:v>1.5276999999999998</c:v>
                </c:pt>
                <c:pt idx="168">
                  <c:v>1.5581999999999998</c:v>
                </c:pt>
                <c:pt idx="169">
                  <c:v>1.5886999999999998</c:v>
                </c:pt>
                <c:pt idx="170">
                  <c:v>1.6191999999999998</c:v>
                </c:pt>
                <c:pt idx="171">
                  <c:v>1.6496999999999997</c:v>
                </c:pt>
                <c:pt idx="172">
                  <c:v>1.6801999999999997</c:v>
                </c:pt>
                <c:pt idx="173">
                  <c:v>1.7106999999999997</c:v>
                </c:pt>
                <c:pt idx="174">
                  <c:v>1.7411999999999996</c:v>
                </c:pt>
                <c:pt idx="175">
                  <c:v>1.7716999999999996</c:v>
                </c:pt>
                <c:pt idx="176">
                  <c:v>1.8022000000000005</c:v>
                </c:pt>
                <c:pt idx="177">
                  <c:v>1.8327000000000004</c:v>
                </c:pt>
                <c:pt idx="178">
                  <c:v>1.8632000000000004</c:v>
                </c:pt>
                <c:pt idx="179">
                  <c:v>1.8937000000000004</c:v>
                </c:pt>
                <c:pt idx="180">
                  <c:v>1.9242000000000004</c:v>
                </c:pt>
                <c:pt idx="181">
                  <c:v>1.9547000000000003</c:v>
                </c:pt>
                <c:pt idx="182">
                  <c:v>1.9852000000000003</c:v>
                </c:pt>
                <c:pt idx="183">
                  <c:v>2.0157000000000003</c:v>
                </c:pt>
                <c:pt idx="184">
                  <c:v>2.0462000000000002</c:v>
                </c:pt>
                <c:pt idx="185">
                  <c:v>2.0767000000000002</c:v>
                </c:pt>
                <c:pt idx="186">
                  <c:v>2.1072000000000002</c:v>
                </c:pt>
                <c:pt idx="187">
                  <c:v>2.1377000000000002</c:v>
                </c:pt>
                <c:pt idx="188">
                  <c:v>2.1682000000000001</c:v>
                </c:pt>
                <c:pt idx="189">
                  <c:v>2.1987000000000001</c:v>
                </c:pt>
                <c:pt idx="190">
                  <c:v>2.2292000000000001</c:v>
                </c:pt>
                <c:pt idx="191">
                  <c:v>2.2597</c:v>
                </c:pt>
                <c:pt idx="192">
                  <c:v>2.2902</c:v>
                </c:pt>
                <c:pt idx="193">
                  <c:v>2.3207</c:v>
                </c:pt>
                <c:pt idx="194">
                  <c:v>2.3512</c:v>
                </c:pt>
                <c:pt idx="195">
                  <c:v>2.3816999999999999</c:v>
                </c:pt>
                <c:pt idx="196">
                  <c:v>2.4121999999999999</c:v>
                </c:pt>
                <c:pt idx="197">
                  <c:v>2.4426999999999999</c:v>
                </c:pt>
                <c:pt idx="198">
                  <c:v>2.4731999999999998</c:v>
                </c:pt>
                <c:pt idx="199">
                  <c:v>2.5036999999999998</c:v>
                </c:pt>
                <c:pt idx="200">
                  <c:v>2.5341999999999998</c:v>
                </c:pt>
                <c:pt idx="201">
                  <c:v>2.5646999999999998</c:v>
                </c:pt>
                <c:pt idx="202">
                  <c:v>2.5951999999999997</c:v>
                </c:pt>
                <c:pt idx="203">
                  <c:v>2.6256999999999997</c:v>
                </c:pt>
                <c:pt idx="204">
                  <c:v>2.6561999999999997</c:v>
                </c:pt>
                <c:pt idx="205">
                  <c:v>2.6866999999999996</c:v>
                </c:pt>
                <c:pt idx="206">
                  <c:v>2.7171999999999996</c:v>
                </c:pt>
                <c:pt idx="207">
                  <c:v>2.7476999999999996</c:v>
                </c:pt>
                <c:pt idx="208">
                  <c:v>2.7781999999999996</c:v>
                </c:pt>
                <c:pt idx="209">
                  <c:v>2.8087000000000004</c:v>
                </c:pt>
                <c:pt idx="210">
                  <c:v>2.8392000000000004</c:v>
                </c:pt>
                <c:pt idx="211">
                  <c:v>2.8697000000000004</c:v>
                </c:pt>
                <c:pt idx="212">
                  <c:v>2.9002000000000003</c:v>
                </c:pt>
                <c:pt idx="213">
                  <c:v>2.9307000000000003</c:v>
                </c:pt>
                <c:pt idx="214">
                  <c:v>2.9612000000000003</c:v>
                </c:pt>
                <c:pt idx="215">
                  <c:v>2.9917000000000002</c:v>
                </c:pt>
                <c:pt idx="216">
                  <c:v>3.0222000000000002</c:v>
                </c:pt>
                <c:pt idx="217">
                  <c:v>3.0527000000000002</c:v>
                </c:pt>
                <c:pt idx="218">
                  <c:v>3.0832000000000002</c:v>
                </c:pt>
                <c:pt idx="219">
                  <c:v>3.1137000000000001</c:v>
                </c:pt>
                <c:pt idx="220">
                  <c:v>3.1442000000000001</c:v>
                </c:pt>
                <c:pt idx="221">
                  <c:v>3.1747000000000001</c:v>
                </c:pt>
                <c:pt idx="222">
                  <c:v>3.2052</c:v>
                </c:pt>
                <c:pt idx="223">
                  <c:v>3.2357</c:v>
                </c:pt>
                <c:pt idx="224">
                  <c:v>3.2662</c:v>
                </c:pt>
                <c:pt idx="225">
                  <c:v>3.2967</c:v>
                </c:pt>
                <c:pt idx="226">
                  <c:v>3.3271999999999999</c:v>
                </c:pt>
                <c:pt idx="227">
                  <c:v>3.3576999999999999</c:v>
                </c:pt>
                <c:pt idx="228">
                  <c:v>3.3881999999999999</c:v>
                </c:pt>
                <c:pt idx="229">
                  <c:v>3.4186999999999999</c:v>
                </c:pt>
                <c:pt idx="230">
                  <c:v>3.4491999999999998</c:v>
                </c:pt>
                <c:pt idx="231">
                  <c:v>3.4796999999999998</c:v>
                </c:pt>
                <c:pt idx="232">
                  <c:v>3.5101999999999998</c:v>
                </c:pt>
                <c:pt idx="233">
                  <c:v>3.5406999999999997</c:v>
                </c:pt>
                <c:pt idx="234">
                  <c:v>3.5711999999999997</c:v>
                </c:pt>
                <c:pt idx="235">
                  <c:v>3.6016999999999997</c:v>
                </c:pt>
                <c:pt idx="236">
                  <c:v>3.6321999999999997</c:v>
                </c:pt>
                <c:pt idx="237">
                  <c:v>3.6626999999999996</c:v>
                </c:pt>
                <c:pt idx="238">
                  <c:v>3.6931999999999996</c:v>
                </c:pt>
                <c:pt idx="239">
                  <c:v>3.7236999999999996</c:v>
                </c:pt>
                <c:pt idx="240">
                  <c:v>3.7542000000000004</c:v>
                </c:pt>
                <c:pt idx="241">
                  <c:v>3.7847000000000004</c:v>
                </c:pt>
                <c:pt idx="242">
                  <c:v>3.8152000000000004</c:v>
                </c:pt>
                <c:pt idx="243">
                  <c:v>3.8457000000000003</c:v>
                </c:pt>
                <c:pt idx="244">
                  <c:v>3.8762000000000003</c:v>
                </c:pt>
                <c:pt idx="245">
                  <c:v>3.9067000000000003</c:v>
                </c:pt>
                <c:pt idx="246">
                  <c:v>3.9372000000000003</c:v>
                </c:pt>
                <c:pt idx="247">
                  <c:v>3.9677000000000002</c:v>
                </c:pt>
                <c:pt idx="248">
                  <c:v>3.9982000000000002</c:v>
                </c:pt>
                <c:pt idx="249">
                  <c:v>4.0287000000000006</c:v>
                </c:pt>
                <c:pt idx="250">
                  <c:v>4.0592000000000006</c:v>
                </c:pt>
                <c:pt idx="251">
                  <c:v>4.0897000000000006</c:v>
                </c:pt>
                <c:pt idx="252">
                  <c:v>4.1202000000000005</c:v>
                </c:pt>
                <c:pt idx="253">
                  <c:v>4.1507000000000005</c:v>
                </c:pt>
                <c:pt idx="254">
                  <c:v>4.1812000000000005</c:v>
                </c:pt>
                <c:pt idx="255">
                  <c:v>4.2117000000000004</c:v>
                </c:pt>
                <c:pt idx="256">
                  <c:v>4.2422000000000004</c:v>
                </c:pt>
                <c:pt idx="257">
                  <c:v>4.2727000000000004</c:v>
                </c:pt>
                <c:pt idx="258">
                  <c:v>4.3032000000000004</c:v>
                </c:pt>
                <c:pt idx="259">
                  <c:v>4.3337000000000003</c:v>
                </c:pt>
                <c:pt idx="260">
                  <c:v>4.3642000000000003</c:v>
                </c:pt>
                <c:pt idx="261">
                  <c:v>4.3947000000000003</c:v>
                </c:pt>
                <c:pt idx="262">
                  <c:v>4.4252000000000002</c:v>
                </c:pt>
                <c:pt idx="263">
                  <c:v>4.4557000000000002</c:v>
                </c:pt>
                <c:pt idx="264">
                  <c:v>4.4862000000000002</c:v>
                </c:pt>
                <c:pt idx="265">
                  <c:v>4.5167000000000002</c:v>
                </c:pt>
                <c:pt idx="266">
                  <c:v>4.5472000000000001</c:v>
                </c:pt>
                <c:pt idx="267">
                  <c:v>4.5777000000000001</c:v>
                </c:pt>
                <c:pt idx="268">
                  <c:v>4.6082000000000001</c:v>
                </c:pt>
                <c:pt idx="269">
                  <c:v>4.6387</c:v>
                </c:pt>
                <c:pt idx="270">
                  <c:v>4.6692</c:v>
                </c:pt>
                <c:pt idx="271">
                  <c:v>4.6997</c:v>
                </c:pt>
                <c:pt idx="272">
                  <c:v>4.7302</c:v>
                </c:pt>
                <c:pt idx="273">
                  <c:v>4.7606999999999999</c:v>
                </c:pt>
                <c:pt idx="274">
                  <c:v>4.7911999999999999</c:v>
                </c:pt>
                <c:pt idx="275">
                  <c:v>4.8216999999999999</c:v>
                </c:pt>
                <c:pt idx="276">
                  <c:v>4.8521999999999998</c:v>
                </c:pt>
                <c:pt idx="277">
                  <c:v>4.8826999999999998</c:v>
                </c:pt>
                <c:pt idx="278">
                  <c:v>4.9131999999999998</c:v>
                </c:pt>
                <c:pt idx="279">
                  <c:v>4.9436999999999998</c:v>
                </c:pt>
                <c:pt idx="280">
                  <c:v>4.9741999999999997</c:v>
                </c:pt>
                <c:pt idx="281">
                  <c:v>5.0046999999999997</c:v>
                </c:pt>
                <c:pt idx="282">
                  <c:v>5.0351999999999997</c:v>
                </c:pt>
                <c:pt idx="283">
                  <c:v>5.0656999999999996</c:v>
                </c:pt>
                <c:pt idx="284">
                  <c:v>5.0961999999999996</c:v>
                </c:pt>
                <c:pt idx="285">
                  <c:v>5.1266999999999996</c:v>
                </c:pt>
                <c:pt idx="286">
                  <c:v>5.1571999999999996</c:v>
                </c:pt>
                <c:pt idx="287">
                  <c:v>5.1876999999999995</c:v>
                </c:pt>
                <c:pt idx="288">
                  <c:v>5.2181999999999995</c:v>
                </c:pt>
                <c:pt idx="289">
                  <c:v>5.2487000000000013</c:v>
                </c:pt>
                <c:pt idx="290">
                  <c:v>5.2792000000000012</c:v>
                </c:pt>
                <c:pt idx="291">
                  <c:v>5.3097000000000012</c:v>
                </c:pt>
                <c:pt idx="292">
                  <c:v>5.3402000000000012</c:v>
                </c:pt>
                <c:pt idx="293">
                  <c:v>5.3707000000000011</c:v>
                </c:pt>
                <c:pt idx="294">
                  <c:v>5.4012000000000011</c:v>
                </c:pt>
                <c:pt idx="295">
                  <c:v>5.4317000000000011</c:v>
                </c:pt>
                <c:pt idx="296">
                  <c:v>5.4622000000000011</c:v>
                </c:pt>
                <c:pt idx="297">
                  <c:v>5.492700000000001</c:v>
                </c:pt>
                <c:pt idx="298">
                  <c:v>5.523200000000001</c:v>
                </c:pt>
                <c:pt idx="299">
                  <c:v>5.553700000000001</c:v>
                </c:pt>
                <c:pt idx="300">
                  <c:v>5.5842000000000009</c:v>
                </c:pt>
                <c:pt idx="301">
                  <c:v>5.6147000000000009</c:v>
                </c:pt>
                <c:pt idx="302">
                  <c:v>5.6452000000000009</c:v>
                </c:pt>
                <c:pt idx="303">
                  <c:v>5.6757000000000009</c:v>
                </c:pt>
                <c:pt idx="304">
                  <c:v>5.7062000000000008</c:v>
                </c:pt>
                <c:pt idx="305">
                  <c:v>5.7367000000000008</c:v>
                </c:pt>
                <c:pt idx="306">
                  <c:v>5.7672000000000008</c:v>
                </c:pt>
                <c:pt idx="307">
                  <c:v>5.7977000000000007</c:v>
                </c:pt>
                <c:pt idx="308">
                  <c:v>5.8282000000000007</c:v>
                </c:pt>
                <c:pt idx="309">
                  <c:v>5.8587000000000007</c:v>
                </c:pt>
                <c:pt idx="310">
                  <c:v>5.8892000000000007</c:v>
                </c:pt>
                <c:pt idx="311">
                  <c:v>5.9197000000000006</c:v>
                </c:pt>
                <c:pt idx="312">
                  <c:v>5.9502000000000006</c:v>
                </c:pt>
                <c:pt idx="313">
                  <c:v>5.9807000000000006</c:v>
                </c:pt>
                <c:pt idx="314">
                  <c:v>6.0112000000000005</c:v>
                </c:pt>
                <c:pt idx="315">
                  <c:v>6.0417000000000005</c:v>
                </c:pt>
                <c:pt idx="316">
                  <c:v>6.0722000000000005</c:v>
                </c:pt>
                <c:pt idx="317">
                  <c:v>6.1027000000000005</c:v>
                </c:pt>
                <c:pt idx="318">
                  <c:v>6.1332000000000004</c:v>
                </c:pt>
                <c:pt idx="319">
                  <c:v>6.1637000000000004</c:v>
                </c:pt>
                <c:pt idx="320">
                  <c:v>6.1942000000000004</c:v>
                </c:pt>
                <c:pt idx="321">
                  <c:v>6.2247000000000003</c:v>
                </c:pt>
                <c:pt idx="322">
                  <c:v>6.2552000000000003</c:v>
                </c:pt>
                <c:pt idx="323">
                  <c:v>6.2857000000000003</c:v>
                </c:pt>
                <c:pt idx="324">
                  <c:v>6.3162000000000003</c:v>
                </c:pt>
                <c:pt idx="325">
                  <c:v>6.3467000000000002</c:v>
                </c:pt>
                <c:pt idx="326">
                  <c:v>6.3772000000000002</c:v>
                </c:pt>
                <c:pt idx="327">
                  <c:v>6.4077000000000002</c:v>
                </c:pt>
                <c:pt idx="328">
                  <c:v>6.4382000000000001</c:v>
                </c:pt>
                <c:pt idx="329">
                  <c:v>6.4687000000000001</c:v>
                </c:pt>
                <c:pt idx="330">
                  <c:v>6.4992000000000001</c:v>
                </c:pt>
                <c:pt idx="331">
                  <c:v>6.5297000000000001</c:v>
                </c:pt>
                <c:pt idx="332">
                  <c:v>6.5602</c:v>
                </c:pt>
                <c:pt idx="333">
                  <c:v>6.5907</c:v>
                </c:pt>
                <c:pt idx="334">
                  <c:v>6.6212</c:v>
                </c:pt>
                <c:pt idx="335">
                  <c:v>6.6516999999999999</c:v>
                </c:pt>
                <c:pt idx="336">
                  <c:v>6.6821999999999999</c:v>
                </c:pt>
                <c:pt idx="337">
                  <c:v>6.7126999999999999</c:v>
                </c:pt>
                <c:pt idx="338">
                  <c:v>6.7431999999999999</c:v>
                </c:pt>
                <c:pt idx="339">
                  <c:v>6.7736999999999998</c:v>
                </c:pt>
                <c:pt idx="340">
                  <c:v>6.8041999999999998</c:v>
                </c:pt>
                <c:pt idx="341">
                  <c:v>6.8346999999999998</c:v>
                </c:pt>
                <c:pt idx="342">
                  <c:v>6.8651999999999997</c:v>
                </c:pt>
                <c:pt idx="343">
                  <c:v>6.8956999999999997</c:v>
                </c:pt>
                <c:pt idx="344">
                  <c:v>6.9261999999999997</c:v>
                </c:pt>
                <c:pt idx="345">
                  <c:v>6.9566999999999997</c:v>
                </c:pt>
                <c:pt idx="346">
                  <c:v>6.9871999999999996</c:v>
                </c:pt>
                <c:pt idx="347">
                  <c:v>7.0176999999999996</c:v>
                </c:pt>
                <c:pt idx="348">
                  <c:v>7.0481999999999996</c:v>
                </c:pt>
                <c:pt idx="349">
                  <c:v>7.0786999999999995</c:v>
                </c:pt>
                <c:pt idx="350">
                  <c:v>7.1091999999999995</c:v>
                </c:pt>
                <c:pt idx="351">
                  <c:v>7.1396999999999995</c:v>
                </c:pt>
                <c:pt idx="352">
                  <c:v>7.1702000000000012</c:v>
                </c:pt>
                <c:pt idx="353">
                  <c:v>7.2007000000000012</c:v>
                </c:pt>
                <c:pt idx="354">
                  <c:v>7.2312000000000012</c:v>
                </c:pt>
                <c:pt idx="355">
                  <c:v>7.2617000000000012</c:v>
                </c:pt>
                <c:pt idx="356">
                  <c:v>7.2922000000000011</c:v>
                </c:pt>
                <c:pt idx="357">
                  <c:v>7.3227000000000011</c:v>
                </c:pt>
                <c:pt idx="358">
                  <c:v>7.3532000000000011</c:v>
                </c:pt>
                <c:pt idx="359">
                  <c:v>7.383700000000001</c:v>
                </c:pt>
                <c:pt idx="360">
                  <c:v>7.414200000000001</c:v>
                </c:pt>
                <c:pt idx="361">
                  <c:v>7.444700000000001</c:v>
                </c:pt>
                <c:pt idx="362">
                  <c:v>7.475200000000001</c:v>
                </c:pt>
                <c:pt idx="363">
                  <c:v>7.5057000000000009</c:v>
                </c:pt>
                <c:pt idx="364">
                  <c:v>7.5362000000000009</c:v>
                </c:pt>
                <c:pt idx="365">
                  <c:v>7.5667000000000009</c:v>
                </c:pt>
                <c:pt idx="366">
                  <c:v>7.5972000000000008</c:v>
                </c:pt>
                <c:pt idx="367">
                  <c:v>7.6277000000000008</c:v>
                </c:pt>
                <c:pt idx="368">
                  <c:v>7.6582000000000008</c:v>
                </c:pt>
                <c:pt idx="369">
                  <c:v>7.6887000000000008</c:v>
                </c:pt>
                <c:pt idx="370">
                  <c:v>7.7192000000000007</c:v>
                </c:pt>
                <c:pt idx="371">
                  <c:v>7.7497000000000007</c:v>
                </c:pt>
                <c:pt idx="372">
                  <c:v>7.7802000000000007</c:v>
                </c:pt>
                <c:pt idx="373">
                  <c:v>7.8107000000000006</c:v>
                </c:pt>
                <c:pt idx="374">
                  <c:v>7.8412000000000006</c:v>
                </c:pt>
                <c:pt idx="375">
                  <c:v>7.8717000000000006</c:v>
                </c:pt>
                <c:pt idx="376">
                  <c:v>7.9022000000000006</c:v>
                </c:pt>
                <c:pt idx="377">
                  <c:v>7.9327000000000005</c:v>
                </c:pt>
                <c:pt idx="378">
                  <c:v>7.9632000000000005</c:v>
                </c:pt>
                <c:pt idx="379">
                  <c:v>7.9937000000000005</c:v>
                </c:pt>
                <c:pt idx="380">
                  <c:v>8.0242000000000004</c:v>
                </c:pt>
                <c:pt idx="381">
                  <c:v>8.0547000000000004</c:v>
                </c:pt>
                <c:pt idx="382">
                  <c:v>8.0852000000000004</c:v>
                </c:pt>
                <c:pt idx="383">
                  <c:v>8.1157000000000004</c:v>
                </c:pt>
                <c:pt idx="384">
                  <c:v>8.1462000000000003</c:v>
                </c:pt>
                <c:pt idx="385">
                  <c:v>8.1767000000000003</c:v>
                </c:pt>
                <c:pt idx="386">
                  <c:v>8.2072000000000003</c:v>
                </c:pt>
                <c:pt idx="387">
                  <c:v>8.2377000000000002</c:v>
                </c:pt>
                <c:pt idx="388">
                  <c:v>8.2682000000000002</c:v>
                </c:pt>
                <c:pt idx="389">
                  <c:v>8.2987000000000002</c:v>
                </c:pt>
                <c:pt idx="390">
                  <c:v>8.3292000000000002</c:v>
                </c:pt>
                <c:pt idx="391">
                  <c:v>8.3597000000000001</c:v>
                </c:pt>
                <c:pt idx="392">
                  <c:v>8.3902000000000001</c:v>
                </c:pt>
                <c:pt idx="393">
                  <c:v>8.4207000000000001</c:v>
                </c:pt>
                <c:pt idx="394">
                  <c:v>8.4512</c:v>
                </c:pt>
                <c:pt idx="395">
                  <c:v>8.4817</c:v>
                </c:pt>
                <c:pt idx="396">
                  <c:v>8.5122</c:v>
                </c:pt>
                <c:pt idx="397">
                  <c:v>8.5427</c:v>
                </c:pt>
                <c:pt idx="398">
                  <c:v>8.5731999999999999</c:v>
                </c:pt>
                <c:pt idx="399">
                  <c:v>8.6036999999999999</c:v>
                </c:pt>
                <c:pt idx="400">
                  <c:v>8.6341999999999999</c:v>
                </c:pt>
                <c:pt idx="401">
                  <c:v>8.6646999999999998</c:v>
                </c:pt>
                <c:pt idx="402">
                  <c:v>8.6951999999999998</c:v>
                </c:pt>
                <c:pt idx="403">
                  <c:v>8.7256999999999998</c:v>
                </c:pt>
                <c:pt idx="404">
                  <c:v>8.7561999999999998</c:v>
                </c:pt>
                <c:pt idx="405">
                  <c:v>8.7866999999999997</c:v>
                </c:pt>
                <c:pt idx="406">
                  <c:v>8.8171999999999997</c:v>
                </c:pt>
                <c:pt idx="407">
                  <c:v>8.8476999999999997</c:v>
                </c:pt>
                <c:pt idx="408">
                  <c:v>8.8781999999999996</c:v>
                </c:pt>
                <c:pt idx="409">
                  <c:v>8.9086999999999996</c:v>
                </c:pt>
                <c:pt idx="410">
                  <c:v>8.9391999999999996</c:v>
                </c:pt>
                <c:pt idx="411">
                  <c:v>8.9696999999999996</c:v>
                </c:pt>
                <c:pt idx="412">
                  <c:v>9.0001999999999995</c:v>
                </c:pt>
                <c:pt idx="413">
                  <c:v>9.0306999999999995</c:v>
                </c:pt>
                <c:pt idx="414">
                  <c:v>9.0611999999999995</c:v>
                </c:pt>
                <c:pt idx="415">
                  <c:v>9.0916999999999994</c:v>
                </c:pt>
                <c:pt idx="416">
                  <c:v>9.1221999999999994</c:v>
                </c:pt>
                <c:pt idx="417">
                  <c:v>9.1527000000000012</c:v>
                </c:pt>
                <c:pt idx="418">
                  <c:v>9.1832000000000011</c:v>
                </c:pt>
                <c:pt idx="419">
                  <c:v>9.2137000000000011</c:v>
                </c:pt>
                <c:pt idx="420">
                  <c:v>9.2442000000000011</c:v>
                </c:pt>
                <c:pt idx="421">
                  <c:v>9.2747000000000011</c:v>
                </c:pt>
                <c:pt idx="422">
                  <c:v>9.305200000000001</c:v>
                </c:pt>
                <c:pt idx="423">
                  <c:v>9.335700000000001</c:v>
                </c:pt>
                <c:pt idx="424">
                  <c:v>9.366200000000001</c:v>
                </c:pt>
                <c:pt idx="425">
                  <c:v>9.3967000000000009</c:v>
                </c:pt>
                <c:pt idx="426">
                  <c:v>9.4272000000000009</c:v>
                </c:pt>
                <c:pt idx="427">
                  <c:v>9.4577000000000009</c:v>
                </c:pt>
                <c:pt idx="428">
                  <c:v>9.4882000000000009</c:v>
                </c:pt>
                <c:pt idx="429">
                  <c:v>9.5187000000000008</c:v>
                </c:pt>
                <c:pt idx="430">
                  <c:v>9.5492000000000008</c:v>
                </c:pt>
                <c:pt idx="431">
                  <c:v>9.5797000000000008</c:v>
                </c:pt>
                <c:pt idx="432">
                  <c:v>9.6102000000000007</c:v>
                </c:pt>
                <c:pt idx="433">
                  <c:v>9.6407000000000007</c:v>
                </c:pt>
                <c:pt idx="434">
                  <c:v>9.6712000000000007</c:v>
                </c:pt>
                <c:pt idx="435">
                  <c:v>9.7017000000000007</c:v>
                </c:pt>
                <c:pt idx="436">
                  <c:v>9.7322000000000006</c:v>
                </c:pt>
                <c:pt idx="437">
                  <c:v>9.7627000000000006</c:v>
                </c:pt>
                <c:pt idx="438">
                  <c:v>9.7932000000000006</c:v>
                </c:pt>
                <c:pt idx="439">
                  <c:v>9.8237000000000005</c:v>
                </c:pt>
                <c:pt idx="440">
                  <c:v>9.8542000000000005</c:v>
                </c:pt>
                <c:pt idx="441">
                  <c:v>9.8847000000000005</c:v>
                </c:pt>
                <c:pt idx="442">
                  <c:v>9.9152000000000005</c:v>
                </c:pt>
                <c:pt idx="443">
                  <c:v>9.9457000000000004</c:v>
                </c:pt>
                <c:pt idx="444">
                  <c:v>9.9762000000000004</c:v>
                </c:pt>
                <c:pt idx="445">
                  <c:v>10.0067</c:v>
                </c:pt>
                <c:pt idx="446">
                  <c:v>10.0372</c:v>
                </c:pt>
                <c:pt idx="447">
                  <c:v>10.0677</c:v>
                </c:pt>
                <c:pt idx="448">
                  <c:v>10.0982</c:v>
                </c:pt>
                <c:pt idx="449">
                  <c:v>10.1287</c:v>
                </c:pt>
                <c:pt idx="450">
                  <c:v>10.1592</c:v>
                </c:pt>
                <c:pt idx="451">
                  <c:v>10.1897</c:v>
                </c:pt>
                <c:pt idx="452">
                  <c:v>10.2202</c:v>
                </c:pt>
                <c:pt idx="453">
                  <c:v>10.2507</c:v>
                </c:pt>
                <c:pt idx="454">
                  <c:v>10.2812</c:v>
                </c:pt>
                <c:pt idx="455">
                  <c:v>10.3117</c:v>
                </c:pt>
                <c:pt idx="456">
                  <c:v>10.3422</c:v>
                </c:pt>
                <c:pt idx="457">
                  <c:v>10.3727</c:v>
                </c:pt>
                <c:pt idx="458">
                  <c:v>10.4032</c:v>
                </c:pt>
                <c:pt idx="459">
                  <c:v>10.4337</c:v>
                </c:pt>
                <c:pt idx="460">
                  <c:v>10.4642</c:v>
                </c:pt>
                <c:pt idx="461">
                  <c:v>10.4947</c:v>
                </c:pt>
                <c:pt idx="462">
                  <c:v>10.5252</c:v>
                </c:pt>
                <c:pt idx="463">
                  <c:v>10.5557</c:v>
                </c:pt>
                <c:pt idx="464">
                  <c:v>10.5862</c:v>
                </c:pt>
                <c:pt idx="465">
                  <c:v>10.6167</c:v>
                </c:pt>
                <c:pt idx="466">
                  <c:v>10.6472</c:v>
                </c:pt>
                <c:pt idx="467">
                  <c:v>10.6777</c:v>
                </c:pt>
                <c:pt idx="468">
                  <c:v>10.7082</c:v>
                </c:pt>
                <c:pt idx="469">
                  <c:v>10.7387</c:v>
                </c:pt>
                <c:pt idx="470">
                  <c:v>10.7692</c:v>
                </c:pt>
                <c:pt idx="471">
                  <c:v>10.7997</c:v>
                </c:pt>
                <c:pt idx="472">
                  <c:v>10.8302</c:v>
                </c:pt>
                <c:pt idx="473">
                  <c:v>10.8607</c:v>
                </c:pt>
                <c:pt idx="474">
                  <c:v>10.8912</c:v>
                </c:pt>
                <c:pt idx="475">
                  <c:v>10.9217</c:v>
                </c:pt>
                <c:pt idx="476">
                  <c:v>10.952199999999999</c:v>
                </c:pt>
                <c:pt idx="477">
                  <c:v>10.982699999999999</c:v>
                </c:pt>
                <c:pt idx="478">
                  <c:v>11.013199999999999</c:v>
                </c:pt>
                <c:pt idx="479">
                  <c:v>11.043699999999999</c:v>
                </c:pt>
                <c:pt idx="480">
                  <c:v>11.074200000000001</c:v>
                </c:pt>
                <c:pt idx="481">
                  <c:v>11.104700000000001</c:v>
                </c:pt>
                <c:pt idx="482">
                  <c:v>11.135200000000001</c:v>
                </c:pt>
                <c:pt idx="483">
                  <c:v>11.165700000000001</c:v>
                </c:pt>
                <c:pt idx="484">
                  <c:v>11.196200000000001</c:v>
                </c:pt>
                <c:pt idx="485">
                  <c:v>11.226700000000001</c:v>
                </c:pt>
                <c:pt idx="486">
                  <c:v>11.257200000000001</c:v>
                </c:pt>
                <c:pt idx="487">
                  <c:v>11.287700000000001</c:v>
                </c:pt>
                <c:pt idx="488">
                  <c:v>11.318200000000001</c:v>
                </c:pt>
                <c:pt idx="489">
                  <c:v>11.348700000000001</c:v>
                </c:pt>
                <c:pt idx="490">
                  <c:v>11.379200000000001</c:v>
                </c:pt>
                <c:pt idx="491">
                  <c:v>11.409700000000001</c:v>
                </c:pt>
                <c:pt idx="492">
                  <c:v>11.440200000000001</c:v>
                </c:pt>
                <c:pt idx="493">
                  <c:v>11.470700000000001</c:v>
                </c:pt>
                <c:pt idx="494">
                  <c:v>11.501200000000001</c:v>
                </c:pt>
                <c:pt idx="495">
                  <c:v>11.531700000000001</c:v>
                </c:pt>
                <c:pt idx="496">
                  <c:v>11.562200000000001</c:v>
                </c:pt>
                <c:pt idx="497">
                  <c:v>11.592700000000001</c:v>
                </c:pt>
                <c:pt idx="498">
                  <c:v>11.623200000000001</c:v>
                </c:pt>
                <c:pt idx="499">
                  <c:v>11.653700000000001</c:v>
                </c:pt>
                <c:pt idx="500">
                  <c:v>11.684200000000001</c:v>
                </c:pt>
                <c:pt idx="501">
                  <c:v>11.714700000000001</c:v>
                </c:pt>
                <c:pt idx="502">
                  <c:v>11.745200000000001</c:v>
                </c:pt>
                <c:pt idx="503">
                  <c:v>11.775700000000001</c:v>
                </c:pt>
                <c:pt idx="504">
                  <c:v>11.8062</c:v>
                </c:pt>
                <c:pt idx="505">
                  <c:v>11.8367</c:v>
                </c:pt>
                <c:pt idx="506">
                  <c:v>11.8672</c:v>
                </c:pt>
                <c:pt idx="507">
                  <c:v>11.8977</c:v>
                </c:pt>
                <c:pt idx="508">
                  <c:v>11.9282</c:v>
                </c:pt>
                <c:pt idx="509">
                  <c:v>11.9587</c:v>
                </c:pt>
                <c:pt idx="510">
                  <c:v>11.9892</c:v>
                </c:pt>
                <c:pt idx="511">
                  <c:v>12.0197</c:v>
                </c:pt>
                <c:pt idx="512">
                  <c:v>12.0502</c:v>
                </c:pt>
                <c:pt idx="513">
                  <c:v>12.0807</c:v>
                </c:pt>
                <c:pt idx="514">
                  <c:v>12.1112</c:v>
                </c:pt>
                <c:pt idx="515">
                  <c:v>12.1417</c:v>
                </c:pt>
                <c:pt idx="516">
                  <c:v>12.1722</c:v>
                </c:pt>
                <c:pt idx="517">
                  <c:v>12.2027</c:v>
                </c:pt>
                <c:pt idx="518">
                  <c:v>12.2332</c:v>
                </c:pt>
                <c:pt idx="519">
                  <c:v>12.2637</c:v>
                </c:pt>
                <c:pt idx="520">
                  <c:v>12.2942</c:v>
                </c:pt>
                <c:pt idx="521">
                  <c:v>12.3247</c:v>
                </c:pt>
                <c:pt idx="522">
                  <c:v>12.3552</c:v>
                </c:pt>
                <c:pt idx="523">
                  <c:v>12.3857</c:v>
                </c:pt>
                <c:pt idx="524">
                  <c:v>12.4162</c:v>
                </c:pt>
                <c:pt idx="525">
                  <c:v>12.4467</c:v>
                </c:pt>
                <c:pt idx="526">
                  <c:v>12.4772</c:v>
                </c:pt>
                <c:pt idx="527">
                  <c:v>12.5077</c:v>
                </c:pt>
                <c:pt idx="528">
                  <c:v>12.5382</c:v>
                </c:pt>
                <c:pt idx="529">
                  <c:v>12.5687</c:v>
                </c:pt>
                <c:pt idx="530">
                  <c:v>12.5992</c:v>
                </c:pt>
                <c:pt idx="531">
                  <c:v>12.6297</c:v>
                </c:pt>
                <c:pt idx="532">
                  <c:v>12.6602</c:v>
                </c:pt>
                <c:pt idx="533">
                  <c:v>12.6907</c:v>
                </c:pt>
                <c:pt idx="534">
                  <c:v>12.7212</c:v>
                </c:pt>
                <c:pt idx="535">
                  <c:v>12.7517</c:v>
                </c:pt>
                <c:pt idx="536">
                  <c:v>12.7822</c:v>
                </c:pt>
                <c:pt idx="537">
                  <c:v>12.8127</c:v>
                </c:pt>
                <c:pt idx="538">
                  <c:v>12.8432</c:v>
                </c:pt>
                <c:pt idx="539">
                  <c:v>12.873699999999999</c:v>
                </c:pt>
                <c:pt idx="540">
                  <c:v>12.904199999999999</c:v>
                </c:pt>
                <c:pt idx="541">
                  <c:v>12.934699999999999</c:v>
                </c:pt>
                <c:pt idx="542">
                  <c:v>12.965199999999999</c:v>
                </c:pt>
                <c:pt idx="543">
                  <c:v>12.995699999999999</c:v>
                </c:pt>
                <c:pt idx="544">
                  <c:v>13.026199999999999</c:v>
                </c:pt>
                <c:pt idx="545">
                  <c:v>13.056699999999999</c:v>
                </c:pt>
                <c:pt idx="546">
                  <c:v>13.087199999999999</c:v>
                </c:pt>
                <c:pt idx="547">
                  <c:v>13.117699999999999</c:v>
                </c:pt>
                <c:pt idx="548">
                  <c:v>13.148199999999999</c:v>
                </c:pt>
                <c:pt idx="549">
                  <c:v>13.178699999999999</c:v>
                </c:pt>
                <c:pt idx="550">
                  <c:v>13.209199999999999</c:v>
                </c:pt>
                <c:pt idx="551">
                  <c:v>13.239699999999999</c:v>
                </c:pt>
                <c:pt idx="552">
                  <c:v>13.270199999999999</c:v>
                </c:pt>
                <c:pt idx="553">
                  <c:v>13.300699999999999</c:v>
                </c:pt>
                <c:pt idx="554">
                  <c:v>13.331199999999999</c:v>
                </c:pt>
                <c:pt idx="555">
                  <c:v>13.361699999999999</c:v>
                </c:pt>
                <c:pt idx="556">
                  <c:v>13.392199999999999</c:v>
                </c:pt>
                <c:pt idx="557">
                  <c:v>13.422699999999999</c:v>
                </c:pt>
                <c:pt idx="558">
                  <c:v>13.453199999999999</c:v>
                </c:pt>
                <c:pt idx="559">
                  <c:v>13.483699999999999</c:v>
                </c:pt>
                <c:pt idx="560">
                  <c:v>13.514199999999999</c:v>
                </c:pt>
                <c:pt idx="561">
                  <c:v>13.544699999999999</c:v>
                </c:pt>
                <c:pt idx="562">
                  <c:v>13.575199999999999</c:v>
                </c:pt>
                <c:pt idx="563">
                  <c:v>13.605699999999999</c:v>
                </c:pt>
                <c:pt idx="564">
                  <c:v>13.636199999999999</c:v>
                </c:pt>
                <c:pt idx="565">
                  <c:v>13.666699999999999</c:v>
                </c:pt>
                <c:pt idx="566">
                  <c:v>13.697199999999999</c:v>
                </c:pt>
                <c:pt idx="567">
                  <c:v>13.727699999999999</c:v>
                </c:pt>
                <c:pt idx="568">
                  <c:v>13.758199999999999</c:v>
                </c:pt>
                <c:pt idx="569">
                  <c:v>13.788699999999999</c:v>
                </c:pt>
                <c:pt idx="570">
                  <c:v>13.819199999999999</c:v>
                </c:pt>
                <c:pt idx="571">
                  <c:v>13.849699999999999</c:v>
                </c:pt>
                <c:pt idx="572">
                  <c:v>13.880199999999999</c:v>
                </c:pt>
                <c:pt idx="573">
                  <c:v>13.910699999999999</c:v>
                </c:pt>
                <c:pt idx="574">
                  <c:v>13.941199999999998</c:v>
                </c:pt>
                <c:pt idx="575">
                  <c:v>13.971699999999998</c:v>
                </c:pt>
                <c:pt idx="576">
                  <c:v>14.002199999999998</c:v>
                </c:pt>
                <c:pt idx="577">
                  <c:v>14.032700000000002</c:v>
                </c:pt>
                <c:pt idx="578">
                  <c:v>14.063200000000002</c:v>
                </c:pt>
                <c:pt idx="579">
                  <c:v>14.093700000000002</c:v>
                </c:pt>
                <c:pt idx="580">
                  <c:v>14.124200000000002</c:v>
                </c:pt>
                <c:pt idx="581">
                  <c:v>14.154700000000002</c:v>
                </c:pt>
                <c:pt idx="582">
                  <c:v>14.185200000000002</c:v>
                </c:pt>
                <c:pt idx="583">
                  <c:v>14.215700000000002</c:v>
                </c:pt>
                <c:pt idx="584">
                  <c:v>14.246200000000002</c:v>
                </c:pt>
                <c:pt idx="585">
                  <c:v>14.276700000000002</c:v>
                </c:pt>
                <c:pt idx="586">
                  <c:v>14.307200000000002</c:v>
                </c:pt>
                <c:pt idx="587">
                  <c:v>14.337700000000002</c:v>
                </c:pt>
                <c:pt idx="588">
                  <c:v>14.368200000000002</c:v>
                </c:pt>
                <c:pt idx="589">
                  <c:v>14.398700000000002</c:v>
                </c:pt>
                <c:pt idx="590">
                  <c:v>14.429200000000002</c:v>
                </c:pt>
                <c:pt idx="591">
                  <c:v>14.459700000000002</c:v>
                </c:pt>
                <c:pt idx="592">
                  <c:v>14.490200000000002</c:v>
                </c:pt>
                <c:pt idx="593">
                  <c:v>14.520700000000001</c:v>
                </c:pt>
                <c:pt idx="594">
                  <c:v>14.551200000000001</c:v>
                </c:pt>
                <c:pt idx="595">
                  <c:v>14.581700000000001</c:v>
                </c:pt>
                <c:pt idx="596">
                  <c:v>14.612200000000001</c:v>
                </c:pt>
                <c:pt idx="597">
                  <c:v>14.642700000000001</c:v>
                </c:pt>
                <c:pt idx="598">
                  <c:v>14.673200000000001</c:v>
                </c:pt>
                <c:pt idx="599">
                  <c:v>14.703700000000001</c:v>
                </c:pt>
                <c:pt idx="600">
                  <c:v>14.734200000000001</c:v>
                </c:pt>
                <c:pt idx="601">
                  <c:v>14.764700000000001</c:v>
                </c:pt>
                <c:pt idx="602">
                  <c:v>14.795200000000001</c:v>
                </c:pt>
                <c:pt idx="603">
                  <c:v>14.825700000000001</c:v>
                </c:pt>
                <c:pt idx="604">
                  <c:v>14.856200000000001</c:v>
                </c:pt>
                <c:pt idx="605">
                  <c:v>14.886700000000001</c:v>
                </c:pt>
                <c:pt idx="606">
                  <c:v>14.917200000000001</c:v>
                </c:pt>
                <c:pt idx="607">
                  <c:v>14.947700000000001</c:v>
                </c:pt>
                <c:pt idx="608">
                  <c:v>14.978200000000001</c:v>
                </c:pt>
                <c:pt idx="609">
                  <c:v>15.008700000000001</c:v>
                </c:pt>
                <c:pt idx="610">
                  <c:v>15.039200000000001</c:v>
                </c:pt>
                <c:pt idx="611">
                  <c:v>15.069700000000001</c:v>
                </c:pt>
                <c:pt idx="612">
                  <c:v>15.100200000000001</c:v>
                </c:pt>
                <c:pt idx="613">
                  <c:v>15.130700000000001</c:v>
                </c:pt>
                <c:pt idx="614">
                  <c:v>15.161200000000001</c:v>
                </c:pt>
                <c:pt idx="615">
                  <c:v>15.191700000000001</c:v>
                </c:pt>
                <c:pt idx="616">
                  <c:v>15.222200000000001</c:v>
                </c:pt>
                <c:pt idx="617">
                  <c:v>15.252700000000001</c:v>
                </c:pt>
                <c:pt idx="618">
                  <c:v>15.283200000000001</c:v>
                </c:pt>
                <c:pt idx="619">
                  <c:v>15.313700000000001</c:v>
                </c:pt>
                <c:pt idx="620">
                  <c:v>15.344200000000001</c:v>
                </c:pt>
                <c:pt idx="621">
                  <c:v>15.374700000000001</c:v>
                </c:pt>
                <c:pt idx="622">
                  <c:v>15.405200000000001</c:v>
                </c:pt>
                <c:pt idx="623">
                  <c:v>15.435700000000001</c:v>
                </c:pt>
                <c:pt idx="624">
                  <c:v>15.466200000000001</c:v>
                </c:pt>
                <c:pt idx="625">
                  <c:v>15.496700000000001</c:v>
                </c:pt>
                <c:pt idx="626">
                  <c:v>15.527200000000001</c:v>
                </c:pt>
                <c:pt idx="627">
                  <c:v>15.557700000000001</c:v>
                </c:pt>
                <c:pt idx="628">
                  <c:v>15.588200000000001</c:v>
                </c:pt>
                <c:pt idx="629">
                  <c:v>15.6187</c:v>
                </c:pt>
                <c:pt idx="630">
                  <c:v>15.6492</c:v>
                </c:pt>
                <c:pt idx="631">
                  <c:v>15.6797</c:v>
                </c:pt>
                <c:pt idx="632">
                  <c:v>15.7102</c:v>
                </c:pt>
                <c:pt idx="633">
                  <c:v>15.7407</c:v>
                </c:pt>
                <c:pt idx="634">
                  <c:v>15.7712</c:v>
                </c:pt>
                <c:pt idx="635">
                  <c:v>15.8017</c:v>
                </c:pt>
                <c:pt idx="636">
                  <c:v>15.8322</c:v>
                </c:pt>
                <c:pt idx="637">
                  <c:v>15.8627</c:v>
                </c:pt>
                <c:pt idx="638">
                  <c:v>15.8932</c:v>
                </c:pt>
                <c:pt idx="639">
                  <c:v>15.9237</c:v>
                </c:pt>
                <c:pt idx="640">
                  <c:v>15.9542</c:v>
                </c:pt>
                <c:pt idx="641">
                  <c:v>15.9847</c:v>
                </c:pt>
                <c:pt idx="642">
                  <c:v>16.0152</c:v>
                </c:pt>
                <c:pt idx="643">
                  <c:v>16.0457</c:v>
                </c:pt>
                <c:pt idx="644">
                  <c:v>16.0762</c:v>
                </c:pt>
                <c:pt idx="645">
                  <c:v>16.1067</c:v>
                </c:pt>
                <c:pt idx="646">
                  <c:v>16.1372</c:v>
                </c:pt>
                <c:pt idx="647">
                  <c:v>16.1677</c:v>
                </c:pt>
                <c:pt idx="648">
                  <c:v>16.1982</c:v>
                </c:pt>
                <c:pt idx="649">
                  <c:v>16.2287</c:v>
                </c:pt>
                <c:pt idx="650">
                  <c:v>16.2592</c:v>
                </c:pt>
                <c:pt idx="651">
                  <c:v>16.2897</c:v>
                </c:pt>
                <c:pt idx="652">
                  <c:v>16.3202</c:v>
                </c:pt>
                <c:pt idx="653">
                  <c:v>16.3507</c:v>
                </c:pt>
                <c:pt idx="654">
                  <c:v>16.3812</c:v>
                </c:pt>
                <c:pt idx="655">
                  <c:v>16.4117</c:v>
                </c:pt>
                <c:pt idx="656">
                  <c:v>16.4422</c:v>
                </c:pt>
                <c:pt idx="657">
                  <c:v>16.4727</c:v>
                </c:pt>
                <c:pt idx="658">
                  <c:v>16.5032</c:v>
                </c:pt>
                <c:pt idx="659">
                  <c:v>16.5337</c:v>
                </c:pt>
                <c:pt idx="660">
                  <c:v>16.5642</c:v>
                </c:pt>
                <c:pt idx="661">
                  <c:v>16.5947</c:v>
                </c:pt>
                <c:pt idx="662">
                  <c:v>16.6252</c:v>
                </c:pt>
                <c:pt idx="663">
                  <c:v>16.6557</c:v>
                </c:pt>
                <c:pt idx="664">
                  <c:v>16.686199999999999</c:v>
                </c:pt>
                <c:pt idx="665">
                  <c:v>16.716699999999999</c:v>
                </c:pt>
                <c:pt idx="666">
                  <c:v>16.747199999999999</c:v>
                </c:pt>
                <c:pt idx="667">
                  <c:v>16.777699999999999</c:v>
                </c:pt>
                <c:pt idx="668">
                  <c:v>16.808199999999999</c:v>
                </c:pt>
                <c:pt idx="669">
                  <c:v>16.838699999999999</c:v>
                </c:pt>
                <c:pt idx="670">
                  <c:v>16.869199999999999</c:v>
                </c:pt>
                <c:pt idx="671">
                  <c:v>16.899699999999999</c:v>
                </c:pt>
                <c:pt idx="672">
                  <c:v>16.930199999999999</c:v>
                </c:pt>
                <c:pt idx="673">
                  <c:v>16.960699999999999</c:v>
                </c:pt>
                <c:pt idx="674">
                  <c:v>16.991199999999999</c:v>
                </c:pt>
                <c:pt idx="675">
                  <c:v>17.021699999999999</c:v>
                </c:pt>
                <c:pt idx="676">
                  <c:v>17.052199999999999</c:v>
                </c:pt>
                <c:pt idx="677">
                  <c:v>17.082699999999999</c:v>
                </c:pt>
                <c:pt idx="678">
                  <c:v>17.113199999999999</c:v>
                </c:pt>
                <c:pt idx="679">
                  <c:v>17.143699999999999</c:v>
                </c:pt>
                <c:pt idx="680">
                  <c:v>17.174199999999999</c:v>
                </c:pt>
                <c:pt idx="681">
                  <c:v>17.204699999999999</c:v>
                </c:pt>
                <c:pt idx="682">
                  <c:v>17.235199999999999</c:v>
                </c:pt>
                <c:pt idx="683">
                  <c:v>17.265699999999999</c:v>
                </c:pt>
                <c:pt idx="684">
                  <c:v>17.296199999999999</c:v>
                </c:pt>
                <c:pt idx="685">
                  <c:v>17.326699999999999</c:v>
                </c:pt>
                <c:pt idx="686">
                  <c:v>17.357199999999999</c:v>
                </c:pt>
                <c:pt idx="687">
                  <c:v>17.387699999999999</c:v>
                </c:pt>
                <c:pt idx="688">
                  <c:v>17.418199999999999</c:v>
                </c:pt>
                <c:pt idx="689">
                  <c:v>17.448699999999999</c:v>
                </c:pt>
                <c:pt idx="690">
                  <c:v>17.479199999999999</c:v>
                </c:pt>
                <c:pt idx="691">
                  <c:v>17.509699999999999</c:v>
                </c:pt>
                <c:pt idx="692">
                  <c:v>17.540199999999999</c:v>
                </c:pt>
                <c:pt idx="693">
                  <c:v>17.570699999999999</c:v>
                </c:pt>
                <c:pt idx="694">
                  <c:v>17.601199999999999</c:v>
                </c:pt>
                <c:pt idx="695">
                  <c:v>17.631699999999999</c:v>
                </c:pt>
                <c:pt idx="696">
                  <c:v>17.662199999999999</c:v>
                </c:pt>
                <c:pt idx="697">
                  <c:v>17.692699999999999</c:v>
                </c:pt>
                <c:pt idx="698">
                  <c:v>17.723199999999999</c:v>
                </c:pt>
                <c:pt idx="699">
                  <c:v>17.753699999999998</c:v>
                </c:pt>
                <c:pt idx="700">
                  <c:v>17.784199999999998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BD1-4A5A-AD38-AF7F85893A56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Kurvendiagramme'!$K$8:$K$708</c:f>
              <c:numCache>
                <c:formatCode>0.0</c:formatCode>
                <c:ptCount val="701"/>
                <c:pt idx="0">
                  <c:v>-3.4508000000000001</c:v>
                </c:pt>
                <c:pt idx="1">
                  <c:v>-3.4276</c:v>
                </c:pt>
                <c:pt idx="2">
                  <c:v>-3.4043999999999999</c:v>
                </c:pt>
                <c:pt idx="3">
                  <c:v>-3.3812000000000002</c:v>
                </c:pt>
                <c:pt idx="4">
                  <c:v>-3.3580000000000001</c:v>
                </c:pt>
                <c:pt idx="5">
                  <c:v>-3.3348</c:v>
                </c:pt>
                <c:pt idx="6">
                  <c:v>-3.3116000000000003</c:v>
                </c:pt>
                <c:pt idx="7">
                  <c:v>-3.2884000000000002</c:v>
                </c:pt>
                <c:pt idx="8">
                  <c:v>-3.2652000000000001</c:v>
                </c:pt>
                <c:pt idx="9">
                  <c:v>-3.242</c:v>
                </c:pt>
                <c:pt idx="10">
                  <c:v>-3.2187999999999999</c:v>
                </c:pt>
                <c:pt idx="11">
                  <c:v>-3.1956000000000002</c:v>
                </c:pt>
                <c:pt idx="12">
                  <c:v>-3.1724000000000001</c:v>
                </c:pt>
                <c:pt idx="13">
                  <c:v>-3.1492</c:v>
                </c:pt>
                <c:pt idx="14">
                  <c:v>-3.1260000000000003</c:v>
                </c:pt>
                <c:pt idx="15">
                  <c:v>-3.1028000000000002</c:v>
                </c:pt>
                <c:pt idx="16">
                  <c:v>-3.0796000000000001</c:v>
                </c:pt>
                <c:pt idx="17">
                  <c:v>-3.0564</c:v>
                </c:pt>
                <c:pt idx="18">
                  <c:v>-3.0331999999999999</c:v>
                </c:pt>
                <c:pt idx="19">
                  <c:v>-3.0100000000000002</c:v>
                </c:pt>
                <c:pt idx="20">
                  <c:v>-2.9868000000000001</c:v>
                </c:pt>
                <c:pt idx="21">
                  <c:v>-2.9636</c:v>
                </c:pt>
                <c:pt idx="22">
                  <c:v>-2.9404000000000003</c:v>
                </c:pt>
                <c:pt idx="23">
                  <c:v>-2.9172000000000002</c:v>
                </c:pt>
                <c:pt idx="24">
                  <c:v>-2.8940000000000001</c:v>
                </c:pt>
                <c:pt idx="25">
                  <c:v>-2.8708</c:v>
                </c:pt>
                <c:pt idx="26">
                  <c:v>-2.8475999999999999</c:v>
                </c:pt>
                <c:pt idx="27">
                  <c:v>-2.8244000000000002</c:v>
                </c:pt>
                <c:pt idx="28">
                  <c:v>-2.8012000000000001</c:v>
                </c:pt>
                <c:pt idx="29">
                  <c:v>-2.778</c:v>
                </c:pt>
                <c:pt idx="30">
                  <c:v>-2.7548000000000004</c:v>
                </c:pt>
                <c:pt idx="31">
                  <c:v>-2.7316000000000003</c:v>
                </c:pt>
                <c:pt idx="32">
                  <c:v>-2.7084000000000001</c:v>
                </c:pt>
                <c:pt idx="33">
                  <c:v>-2.6852</c:v>
                </c:pt>
                <c:pt idx="34">
                  <c:v>-2.6619999999999999</c:v>
                </c:pt>
                <c:pt idx="35">
                  <c:v>-2.6388000000000003</c:v>
                </c:pt>
                <c:pt idx="36">
                  <c:v>-2.6156000000000001</c:v>
                </c:pt>
                <c:pt idx="37">
                  <c:v>-2.5924</c:v>
                </c:pt>
                <c:pt idx="38">
                  <c:v>-2.5692000000000004</c:v>
                </c:pt>
                <c:pt idx="39">
                  <c:v>-2.5460000000000003</c:v>
                </c:pt>
                <c:pt idx="40">
                  <c:v>-2.5228000000000002</c:v>
                </c:pt>
                <c:pt idx="41">
                  <c:v>-2.4996</c:v>
                </c:pt>
                <c:pt idx="42">
                  <c:v>-2.4763999999999999</c:v>
                </c:pt>
                <c:pt idx="43">
                  <c:v>-2.4532000000000003</c:v>
                </c:pt>
                <c:pt idx="44">
                  <c:v>-2.4300000000000002</c:v>
                </c:pt>
                <c:pt idx="45">
                  <c:v>-2.4068000000000001</c:v>
                </c:pt>
                <c:pt idx="46">
                  <c:v>-2.3836000000000004</c:v>
                </c:pt>
                <c:pt idx="47">
                  <c:v>-2.3604000000000003</c:v>
                </c:pt>
                <c:pt idx="48">
                  <c:v>-2.3372000000000002</c:v>
                </c:pt>
                <c:pt idx="49">
                  <c:v>-2.3140000000000001</c:v>
                </c:pt>
                <c:pt idx="50">
                  <c:v>-2.2907999999999999</c:v>
                </c:pt>
                <c:pt idx="51">
                  <c:v>-2.2676000000000003</c:v>
                </c:pt>
                <c:pt idx="52">
                  <c:v>-2.2444000000000002</c:v>
                </c:pt>
                <c:pt idx="53">
                  <c:v>-2.2212000000000001</c:v>
                </c:pt>
                <c:pt idx="54">
                  <c:v>-2.1980000000000004</c:v>
                </c:pt>
                <c:pt idx="55">
                  <c:v>-2.1748000000000003</c:v>
                </c:pt>
                <c:pt idx="56">
                  <c:v>-2.1516000000000002</c:v>
                </c:pt>
                <c:pt idx="57">
                  <c:v>-2.1284000000000001</c:v>
                </c:pt>
                <c:pt idx="58">
                  <c:v>-2.1052</c:v>
                </c:pt>
                <c:pt idx="59">
                  <c:v>-2.0820000000000003</c:v>
                </c:pt>
                <c:pt idx="60">
                  <c:v>-2.0588000000000002</c:v>
                </c:pt>
                <c:pt idx="61">
                  <c:v>-2.0356000000000001</c:v>
                </c:pt>
                <c:pt idx="62">
                  <c:v>-2.0124000000000004</c:v>
                </c:pt>
                <c:pt idx="63">
                  <c:v>-1.9892000000000003</c:v>
                </c:pt>
                <c:pt idx="64">
                  <c:v>-1.9660000000000002</c:v>
                </c:pt>
                <c:pt idx="65">
                  <c:v>-1.9428000000000001</c:v>
                </c:pt>
                <c:pt idx="66">
                  <c:v>-1.9196000000000002</c:v>
                </c:pt>
                <c:pt idx="67">
                  <c:v>-1.8964000000000003</c:v>
                </c:pt>
                <c:pt idx="68">
                  <c:v>-1.8732000000000002</c:v>
                </c:pt>
                <c:pt idx="69">
                  <c:v>-1.85</c:v>
                </c:pt>
                <c:pt idx="70">
                  <c:v>-1.8268000000000002</c:v>
                </c:pt>
                <c:pt idx="71">
                  <c:v>-1.8036000000000003</c:v>
                </c:pt>
                <c:pt idx="72">
                  <c:v>-1.7804000000000002</c:v>
                </c:pt>
                <c:pt idx="73">
                  <c:v>-1.7572000000000001</c:v>
                </c:pt>
                <c:pt idx="74">
                  <c:v>-1.7340000000000002</c:v>
                </c:pt>
                <c:pt idx="75">
                  <c:v>-1.7108000000000003</c:v>
                </c:pt>
                <c:pt idx="76">
                  <c:v>-1.6876000000000002</c:v>
                </c:pt>
                <c:pt idx="77">
                  <c:v>-1.6644000000000001</c:v>
                </c:pt>
                <c:pt idx="78">
                  <c:v>-1.6412000000000002</c:v>
                </c:pt>
                <c:pt idx="79">
                  <c:v>-1.6180000000000003</c:v>
                </c:pt>
                <c:pt idx="80">
                  <c:v>-1.5948000000000002</c:v>
                </c:pt>
                <c:pt idx="81">
                  <c:v>-1.5716000000000001</c:v>
                </c:pt>
                <c:pt idx="82">
                  <c:v>-1.5484000000000002</c:v>
                </c:pt>
                <c:pt idx="83">
                  <c:v>-1.5252000000000003</c:v>
                </c:pt>
                <c:pt idx="84">
                  <c:v>-1.5020000000000002</c:v>
                </c:pt>
                <c:pt idx="85">
                  <c:v>-1.4788000000000001</c:v>
                </c:pt>
                <c:pt idx="86">
                  <c:v>-1.4556000000000002</c:v>
                </c:pt>
                <c:pt idx="87">
                  <c:v>-1.4324000000000003</c:v>
                </c:pt>
                <c:pt idx="88">
                  <c:v>-1.4092000000000002</c:v>
                </c:pt>
                <c:pt idx="89">
                  <c:v>-1.3860000000000001</c:v>
                </c:pt>
                <c:pt idx="90">
                  <c:v>-1.3628</c:v>
                </c:pt>
                <c:pt idx="91">
                  <c:v>-1.3396000000000003</c:v>
                </c:pt>
                <c:pt idx="92">
                  <c:v>-1.3164000000000002</c:v>
                </c:pt>
                <c:pt idx="93">
                  <c:v>-1.2932000000000001</c:v>
                </c:pt>
                <c:pt idx="94">
                  <c:v>-1.2700000000000005</c:v>
                </c:pt>
                <c:pt idx="95">
                  <c:v>-1.2468000000000004</c:v>
                </c:pt>
                <c:pt idx="96">
                  <c:v>-1.2236000000000002</c:v>
                </c:pt>
                <c:pt idx="97">
                  <c:v>-1.2004000000000001</c:v>
                </c:pt>
                <c:pt idx="98">
                  <c:v>-1.1772</c:v>
                </c:pt>
                <c:pt idx="99">
                  <c:v>-1.1540000000000004</c:v>
                </c:pt>
                <c:pt idx="100">
                  <c:v>-1.1308000000000002</c:v>
                </c:pt>
                <c:pt idx="101">
                  <c:v>-1.1076000000000001</c:v>
                </c:pt>
                <c:pt idx="102">
                  <c:v>-1.0844000000000005</c:v>
                </c:pt>
                <c:pt idx="103">
                  <c:v>-1.0612000000000004</c:v>
                </c:pt>
                <c:pt idx="104">
                  <c:v>-1.0380000000000003</c:v>
                </c:pt>
                <c:pt idx="105">
                  <c:v>-1.0148000000000001</c:v>
                </c:pt>
                <c:pt idx="106">
                  <c:v>-0.99160000000000004</c:v>
                </c:pt>
                <c:pt idx="107">
                  <c:v>-0.96840000000000037</c:v>
                </c:pt>
                <c:pt idx="108">
                  <c:v>-0.94520000000000026</c:v>
                </c:pt>
                <c:pt idx="109">
                  <c:v>-0.92200000000000015</c:v>
                </c:pt>
                <c:pt idx="110">
                  <c:v>-0.89880000000000049</c:v>
                </c:pt>
                <c:pt idx="111">
                  <c:v>-0.87560000000000038</c:v>
                </c:pt>
                <c:pt idx="112">
                  <c:v>-0.85240000000000027</c:v>
                </c:pt>
                <c:pt idx="113">
                  <c:v>-0.82920000000000016</c:v>
                </c:pt>
                <c:pt idx="114">
                  <c:v>-0.80600000000000005</c:v>
                </c:pt>
                <c:pt idx="115">
                  <c:v>-0.78280000000000038</c:v>
                </c:pt>
                <c:pt idx="116">
                  <c:v>-0.75960000000000027</c:v>
                </c:pt>
                <c:pt idx="117">
                  <c:v>-0.73640000000000017</c:v>
                </c:pt>
                <c:pt idx="118">
                  <c:v>-0.7132000000000005</c:v>
                </c:pt>
                <c:pt idx="119">
                  <c:v>-0.69000000000000039</c:v>
                </c:pt>
                <c:pt idx="120">
                  <c:v>-0.66680000000000028</c:v>
                </c:pt>
                <c:pt idx="121">
                  <c:v>-0.64360000000000017</c:v>
                </c:pt>
                <c:pt idx="122">
                  <c:v>-0.62040000000000006</c:v>
                </c:pt>
                <c:pt idx="123">
                  <c:v>-0.5972000000000004</c:v>
                </c:pt>
                <c:pt idx="124">
                  <c:v>-0.57400000000000029</c:v>
                </c:pt>
                <c:pt idx="125">
                  <c:v>-0.55080000000000018</c:v>
                </c:pt>
                <c:pt idx="126">
                  <c:v>-0.52760000000000051</c:v>
                </c:pt>
                <c:pt idx="127">
                  <c:v>-0.5044000000000004</c:v>
                </c:pt>
                <c:pt idx="128">
                  <c:v>-0.48120000000000029</c:v>
                </c:pt>
                <c:pt idx="129">
                  <c:v>-0.45800000000000018</c:v>
                </c:pt>
                <c:pt idx="130">
                  <c:v>-0.43480000000000008</c:v>
                </c:pt>
                <c:pt idx="131">
                  <c:v>-0.41160000000000041</c:v>
                </c:pt>
                <c:pt idx="132">
                  <c:v>-0.3884000000000003</c:v>
                </c:pt>
                <c:pt idx="133">
                  <c:v>-0.36520000000000019</c:v>
                </c:pt>
                <c:pt idx="134">
                  <c:v>-0.34200000000000053</c:v>
                </c:pt>
                <c:pt idx="135">
                  <c:v>-0.31880000000000042</c:v>
                </c:pt>
                <c:pt idx="136">
                  <c:v>-0.29560000000000031</c:v>
                </c:pt>
                <c:pt idx="137">
                  <c:v>-0.2724000000000002</c:v>
                </c:pt>
                <c:pt idx="138">
                  <c:v>-0.24920000000000009</c:v>
                </c:pt>
                <c:pt idx="139">
                  <c:v>-0.22600000000000042</c:v>
                </c:pt>
                <c:pt idx="140">
                  <c:v>-0.20280000000000031</c:v>
                </c:pt>
                <c:pt idx="141">
                  <c:v>-0.1796000000000002</c:v>
                </c:pt>
                <c:pt idx="142">
                  <c:v>-0.15640000000000054</c:v>
                </c:pt>
                <c:pt idx="143">
                  <c:v>-0.13320000000000043</c:v>
                </c:pt>
                <c:pt idx="144">
                  <c:v>-0.11000000000000032</c:v>
                </c:pt>
                <c:pt idx="145">
                  <c:v>-8.680000000000021E-2</c:v>
                </c:pt>
                <c:pt idx="146">
                  <c:v>-6.3600000000000101E-2</c:v>
                </c:pt>
                <c:pt idx="147">
                  <c:v>-4.0400000000000436E-2</c:v>
                </c:pt>
                <c:pt idx="148">
                  <c:v>-1.7200000000000326E-2</c:v>
                </c:pt>
                <c:pt idx="149">
                  <c:v>5.9999999999997833E-3</c:v>
                </c:pt>
                <c:pt idx="150">
                  <c:v>2.9199999999999449E-2</c:v>
                </c:pt>
                <c:pt idx="151">
                  <c:v>5.2399999999999558E-2</c:v>
                </c:pt>
                <c:pt idx="152">
                  <c:v>7.5599999999999667E-2</c:v>
                </c:pt>
                <c:pt idx="153">
                  <c:v>9.8799999999999777E-2</c:v>
                </c:pt>
                <c:pt idx="154">
                  <c:v>0.12199999999999989</c:v>
                </c:pt>
                <c:pt idx="155">
                  <c:v>0.14519999999999955</c:v>
                </c:pt>
                <c:pt idx="156">
                  <c:v>0.16839999999999966</c:v>
                </c:pt>
                <c:pt idx="157">
                  <c:v>0.19159999999999977</c:v>
                </c:pt>
                <c:pt idx="158">
                  <c:v>0.21479999999999944</c:v>
                </c:pt>
                <c:pt idx="159">
                  <c:v>0.23799999999999955</c:v>
                </c:pt>
                <c:pt idx="160">
                  <c:v>0.26119999999999965</c:v>
                </c:pt>
                <c:pt idx="161">
                  <c:v>0.28439999999999976</c:v>
                </c:pt>
                <c:pt idx="162">
                  <c:v>0.30759999999999987</c:v>
                </c:pt>
                <c:pt idx="163">
                  <c:v>0.33079999999999954</c:v>
                </c:pt>
                <c:pt idx="164">
                  <c:v>0.35399999999999965</c:v>
                </c:pt>
                <c:pt idx="165">
                  <c:v>0.37719999999999976</c:v>
                </c:pt>
                <c:pt idx="166">
                  <c:v>0.40039999999999942</c:v>
                </c:pt>
                <c:pt idx="167">
                  <c:v>0.42359999999999953</c:v>
                </c:pt>
                <c:pt idx="168">
                  <c:v>0.44679999999999964</c:v>
                </c:pt>
                <c:pt idx="169">
                  <c:v>0.46999999999999975</c:v>
                </c:pt>
                <c:pt idx="170">
                  <c:v>0.49319999999999986</c:v>
                </c:pt>
                <c:pt idx="171">
                  <c:v>0.51639999999999953</c:v>
                </c:pt>
                <c:pt idx="172">
                  <c:v>0.53959999999999964</c:v>
                </c:pt>
                <c:pt idx="173">
                  <c:v>0.5627999999999993</c:v>
                </c:pt>
                <c:pt idx="174">
                  <c:v>0.58599999999999941</c:v>
                </c:pt>
                <c:pt idx="175">
                  <c:v>0.60919999999999952</c:v>
                </c:pt>
                <c:pt idx="176">
                  <c:v>0.63239999999999963</c:v>
                </c:pt>
                <c:pt idx="177">
                  <c:v>0.65559999999999974</c:v>
                </c:pt>
                <c:pt idx="178">
                  <c:v>0.67879999999999985</c:v>
                </c:pt>
                <c:pt idx="179">
                  <c:v>0.70199999999999996</c:v>
                </c:pt>
                <c:pt idx="180">
                  <c:v>0.72520000000000007</c:v>
                </c:pt>
                <c:pt idx="181">
                  <c:v>0.74839999999999929</c:v>
                </c:pt>
                <c:pt idx="182">
                  <c:v>0.7715999999999994</c:v>
                </c:pt>
                <c:pt idx="183">
                  <c:v>0.79479999999999951</c:v>
                </c:pt>
                <c:pt idx="184">
                  <c:v>0.81799999999999962</c:v>
                </c:pt>
                <c:pt idx="185">
                  <c:v>0.84119999999999973</c:v>
                </c:pt>
                <c:pt idx="186">
                  <c:v>0.86439999999999984</c:v>
                </c:pt>
                <c:pt idx="187">
                  <c:v>0.88759999999999994</c:v>
                </c:pt>
                <c:pt idx="188">
                  <c:v>0.91079999999999917</c:v>
                </c:pt>
                <c:pt idx="189">
                  <c:v>0.93399999999999928</c:v>
                </c:pt>
                <c:pt idx="190">
                  <c:v>0.95719999999999938</c:v>
                </c:pt>
                <c:pt idx="191">
                  <c:v>0.98039999999999949</c:v>
                </c:pt>
                <c:pt idx="192">
                  <c:v>1.0035999999999996</c:v>
                </c:pt>
                <c:pt idx="193">
                  <c:v>1.0267999999999997</c:v>
                </c:pt>
                <c:pt idx="194">
                  <c:v>1.0499999999999998</c:v>
                </c:pt>
                <c:pt idx="195">
                  <c:v>1.0731999999999999</c:v>
                </c:pt>
                <c:pt idx="196">
                  <c:v>1.0964</c:v>
                </c:pt>
                <c:pt idx="197">
                  <c:v>1.1195999999999993</c:v>
                </c:pt>
                <c:pt idx="198">
                  <c:v>1.1427999999999994</c:v>
                </c:pt>
                <c:pt idx="199">
                  <c:v>1.1659999999999995</c:v>
                </c:pt>
                <c:pt idx="200">
                  <c:v>1.1891999999999996</c:v>
                </c:pt>
                <c:pt idx="201">
                  <c:v>1.2123999999999997</c:v>
                </c:pt>
                <c:pt idx="202">
                  <c:v>1.2355999999999998</c:v>
                </c:pt>
                <c:pt idx="203">
                  <c:v>1.2587999999999999</c:v>
                </c:pt>
                <c:pt idx="204">
                  <c:v>1.2819999999999991</c:v>
                </c:pt>
                <c:pt idx="205">
                  <c:v>1.3051999999999992</c:v>
                </c:pt>
                <c:pt idx="206">
                  <c:v>1.3283999999999994</c:v>
                </c:pt>
                <c:pt idx="207">
                  <c:v>1.3515999999999995</c:v>
                </c:pt>
                <c:pt idx="208">
                  <c:v>1.3747999999999996</c:v>
                </c:pt>
                <c:pt idx="209">
                  <c:v>1.3979999999999997</c:v>
                </c:pt>
                <c:pt idx="210">
                  <c:v>1.4211999999999998</c:v>
                </c:pt>
                <c:pt idx="211">
                  <c:v>1.4443999999999999</c:v>
                </c:pt>
                <c:pt idx="212">
                  <c:v>1.4676</c:v>
                </c:pt>
                <c:pt idx="213">
                  <c:v>1.4907999999999992</c:v>
                </c:pt>
                <c:pt idx="214">
                  <c:v>1.5139999999999993</c:v>
                </c:pt>
                <c:pt idx="215">
                  <c:v>1.5371999999999995</c:v>
                </c:pt>
                <c:pt idx="216">
                  <c:v>1.5603999999999996</c:v>
                </c:pt>
                <c:pt idx="217">
                  <c:v>1.5835999999999997</c:v>
                </c:pt>
                <c:pt idx="218">
                  <c:v>1.6067999999999998</c:v>
                </c:pt>
                <c:pt idx="219">
                  <c:v>1.63</c:v>
                </c:pt>
                <c:pt idx="220">
                  <c:v>1.6531999999999991</c:v>
                </c:pt>
                <c:pt idx="221">
                  <c:v>1.6763999999999992</c:v>
                </c:pt>
                <c:pt idx="222">
                  <c:v>1.6995999999999993</c:v>
                </c:pt>
                <c:pt idx="223">
                  <c:v>1.7227999999999994</c:v>
                </c:pt>
                <c:pt idx="224">
                  <c:v>1.7459999999999996</c:v>
                </c:pt>
                <c:pt idx="225">
                  <c:v>1.7691999999999997</c:v>
                </c:pt>
                <c:pt idx="226">
                  <c:v>1.7923999999999998</c:v>
                </c:pt>
                <c:pt idx="227">
                  <c:v>1.8155999999999999</c:v>
                </c:pt>
                <c:pt idx="228">
                  <c:v>1.8388</c:v>
                </c:pt>
                <c:pt idx="229">
                  <c:v>1.8619999999999992</c:v>
                </c:pt>
                <c:pt idx="230">
                  <c:v>1.8851999999999993</c:v>
                </c:pt>
                <c:pt idx="231">
                  <c:v>1.9083999999999994</c:v>
                </c:pt>
                <c:pt idx="232">
                  <c:v>1.9315999999999995</c:v>
                </c:pt>
                <c:pt idx="233">
                  <c:v>1.9547999999999996</c:v>
                </c:pt>
                <c:pt idx="234">
                  <c:v>1.9779999999999998</c:v>
                </c:pt>
                <c:pt idx="235">
                  <c:v>2.0011999999999999</c:v>
                </c:pt>
                <c:pt idx="236">
                  <c:v>2.0243999999999991</c:v>
                </c:pt>
                <c:pt idx="237">
                  <c:v>2.0475999999999992</c:v>
                </c:pt>
                <c:pt idx="238">
                  <c:v>2.0707999999999993</c:v>
                </c:pt>
                <c:pt idx="239">
                  <c:v>2.0939999999999994</c:v>
                </c:pt>
                <c:pt idx="240">
                  <c:v>2.1171999999999995</c:v>
                </c:pt>
                <c:pt idx="241">
                  <c:v>2.1403999999999996</c:v>
                </c:pt>
                <c:pt idx="242">
                  <c:v>2.1635999999999997</c:v>
                </c:pt>
                <c:pt idx="243">
                  <c:v>2.1867999999999999</c:v>
                </c:pt>
                <c:pt idx="244">
                  <c:v>2.21</c:v>
                </c:pt>
                <c:pt idx="245">
                  <c:v>2.2331999999999992</c:v>
                </c:pt>
                <c:pt idx="246">
                  <c:v>2.2563999999999993</c:v>
                </c:pt>
                <c:pt idx="247">
                  <c:v>2.2795999999999994</c:v>
                </c:pt>
                <c:pt idx="248">
                  <c:v>2.3027999999999995</c:v>
                </c:pt>
                <c:pt idx="249">
                  <c:v>2.3259999999999996</c:v>
                </c:pt>
                <c:pt idx="250">
                  <c:v>2.3491999999999997</c:v>
                </c:pt>
                <c:pt idx="251">
                  <c:v>2.3723999999999998</c:v>
                </c:pt>
                <c:pt idx="252">
                  <c:v>2.3955999999999991</c:v>
                </c:pt>
                <c:pt idx="253">
                  <c:v>2.4187999999999992</c:v>
                </c:pt>
                <c:pt idx="254">
                  <c:v>2.4419999999999993</c:v>
                </c:pt>
                <c:pt idx="255">
                  <c:v>2.4651999999999994</c:v>
                </c:pt>
                <c:pt idx="256">
                  <c:v>2.4883999999999995</c:v>
                </c:pt>
                <c:pt idx="257">
                  <c:v>2.5115999999999996</c:v>
                </c:pt>
                <c:pt idx="258">
                  <c:v>2.5347999999999997</c:v>
                </c:pt>
                <c:pt idx="259">
                  <c:v>2.5579999999999998</c:v>
                </c:pt>
                <c:pt idx="260">
                  <c:v>2.5811999999999999</c:v>
                </c:pt>
                <c:pt idx="261">
                  <c:v>2.6043999999999992</c:v>
                </c:pt>
                <c:pt idx="262">
                  <c:v>2.6275999999999993</c:v>
                </c:pt>
                <c:pt idx="263">
                  <c:v>2.6507999999999994</c:v>
                </c:pt>
                <c:pt idx="264">
                  <c:v>2.6739999999999995</c:v>
                </c:pt>
                <c:pt idx="265">
                  <c:v>2.6971999999999996</c:v>
                </c:pt>
                <c:pt idx="266">
                  <c:v>2.7203999999999997</c:v>
                </c:pt>
                <c:pt idx="267">
                  <c:v>2.7435999999999998</c:v>
                </c:pt>
                <c:pt idx="268">
                  <c:v>2.766799999999999</c:v>
                </c:pt>
                <c:pt idx="269">
                  <c:v>2.7899999999999991</c:v>
                </c:pt>
                <c:pt idx="270">
                  <c:v>2.8131999999999993</c:v>
                </c:pt>
                <c:pt idx="271">
                  <c:v>2.8363999999999994</c:v>
                </c:pt>
                <c:pt idx="272">
                  <c:v>2.8595999999999995</c:v>
                </c:pt>
                <c:pt idx="273">
                  <c:v>2.8827999999999996</c:v>
                </c:pt>
                <c:pt idx="274">
                  <c:v>2.9059999999999997</c:v>
                </c:pt>
                <c:pt idx="275">
                  <c:v>2.9291999999999998</c:v>
                </c:pt>
                <c:pt idx="276">
                  <c:v>2.9523999999999999</c:v>
                </c:pt>
                <c:pt idx="277">
                  <c:v>2.9755999999999991</c:v>
                </c:pt>
                <c:pt idx="278">
                  <c:v>2.9987999999999992</c:v>
                </c:pt>
                <c:pt idx="279">
                  <c:v>3.0219999999999994</c:v>
                </c:pt>
                <c:pt idx="280">
                  <c:v>3.0451999999999995</c:v>
                </c:pt>
                <c:pt idx="281">
                  <c:v>3.0683999999999996</c:v>
                </c:pt>
                <c:pt idx="282">
                  <c:v>3.0915999999999997</c:v>
                </c:pt>
                <c:pt idx="283">
                  <c:v>3.1147999999999998</c:v>
                </c:pt>
                <c:pt idx="284">
                  <c:v>3.137999999999999</c:v>
                </c:pt>
                <c:pt idx="285">
                  <c:v>3.1611999999999991</c:v>
                </c:pt>
                <c:pt idx="286">
                  <c:v>3.1843999999999992</c:v>
                </c:pt>
                <c:pt idx="287">
                  <c:v>3.2075999999999993</c:v>
                </c:pt>
                <c:pt idx="288">
                  <c:v>3.2307999999999995</c:v>
                </c:pt>
                <c:pt idx="289">
                  <c:v>3.2539999999999996</c:v>
                </c:pt>
                <c:pt idx="290">
                  <c:v>3.2771999999999997</c:v>
                </c:pt>
                <c:pt idx="291">
                  <c:v>3.3003999999999998</c:v>
                </c:pt>
                <c:pt idx="292">
                  <c:v>3.3235999999999999</c:v>
                </c:pt>
                <c:pt idx="293">
                  <c:v>3.3467999999999991</c:v>
                </c:pt>
                <c:pt idx="294">
                  <c:v>3.3699999999999992</c:v>
                </c:pt>
                <c:pt idx="295">
                  <c:v>3.3931999999999993</c:v>
                </c:pt>
                <c:pt idx="296">
                  <c:v>3.4163999999999994</c:v>
                </c:pt>
                <c:pt idx="297">
                  <c:v>3.4395999999999995</c:v>
                </c:pt>
                <c:pt idx="298">
                  <c:v>3.4627999999999997</c:v>
                </c:pt>
                <c:pt idx="299">
                  <c:v>3.4859999999999998</c:v>
                </c:pt>
                <c:pt idx="300">
                  <c:v>3.509199999999999</c:v>
                </c:pt>
                <c:pt idx="301">
                  <c:v>3.5323999999999991</c:v>
                </c:pt>
                <c:pt idx="302">
                  <c:v>3.5555999999999992</c:v>
                </c:pt>
                <c:pt idx="303">
                  <c:v>3.5787999999999993</c:v>
                </c:pt>
                <c:pt idx="304">
                  <c:v>3.6019999999999994</c:v>
                </c:pt>
                <c:pt idx="305">
                  <c:v>3.6251999999999995</c:v>
                </c:pt>
                <c:pt idx="306">
                  <c:v>3.6483999999999996</c:v>
                </c:pt>
                <c:pt idx="307">
                  <c:v>3.6715999999999998</c:v>
                </c:pt>
                <c:pt idx="308">
                  <c:v>3.6947999999999999</c:v>
                </c:pt>
                <c:pt idx="309">
                  <c:v>3.7179999999999991</c:v>
                </c:pt>
                <c:pt idx="310">
                  <c:v>3.7411999999999992</c:v>
                </c:pt>
                <c:pt idx="311">
                  <c:v>3.7643999999999993</c:v>
                </c:pt>
                <c:pt idx="312">
                  <c:v>3.7875999999999994</c:v>
                </c:pt>
                <c:pt idx="313">
                  <c:v>3.8107999999999995</c:v>
                </c:pt>
                <c:pt idx="314">
                  <c:v>3.8339999999999996</c:v>
                </c:pt>
                <c:pt idx="315">
                  <c:v>3.8571999999999997</c:v>
                </c:pt>
                <c:pt idx="316">
                  <c:v>3.880399999999999</c:v>
                </c:pt>
                <c:pt idx="317">
                  <c:v>3.9035999999999991</c:v>
                </c:pt>
                <c:pt idx="318">
                  <c:v>3.9267999999999992</c:v>
                </c:pt>
                <c:pt idx="319">
                  <c:v>3.9499999999999993</c:v>
                </c:pt>
                <c:pt idx="320">
                  <c:v>3.9731999999999994</c:v>
                </c:pt>
                <c:pt idx="321">
                  <c:v>3.9963999999999995</c:v>
                </c:pt>
                <c:pt idx="322">
                  <c:v>4.0195999999999996</c:v>
                </c:pt>
                <c:pt idx="323">
                  <c:v>4.0427999999999997</c:v>
                </c:pt>
                <c:pt idx="324">
                  <c:v>4.0659999999999998</c:v>
                </c:pt>
                <c:pt idx="325">
                  <c:v>4.0891999999999991</c:v>
                </c:pt>
                <c:pt idx="326">
                  <c:v>4.1123999999999992</c:v>
                </c:pt>
                <c:pt idx="327">
                  <c:v>4.1355999999999993</c:v>
                </c:pt>
                <c:pt idx="328">
                  <c:v>4.1587999999999994</c:v>
                </c:pt>
                <c:pt idx="329">
                  <c:v>4.1819999999999995</c:v>
                </c:pt>
                <c:pt idx="330">
                  <c:v>4.2051999999999996</c:v>
                </c:pt>
                <c:pt idx="331">
                  <c:v>4.2283999999999997</c:v>
                </c:pt>
                <c:pt idx="332">
                  <c:v>4.2515999999999989</c:v>
                </c:pt>
                <c:pt idx="333">
                  <c:v>4.274799999999999</c:v>
                </c:pt>
                <c:pt idx="334">
                  <c:v>4.2979999999999992</c:v>
                </c:pt>
                <c:pt idx="335">
                  <c:v>4.3211999999999993</c:v>
                </c:pt>
                <c:pt idx="336">
                  <c:v>4.3443999999999994</c:v>
                </c:pt>
                <c:pt idx="337">
                  <c:v>4.3675999999999995</c:v>
                </c:pt>
                <c:pt idx="338">
                  <c:v>4.3907999999999996</c:v>
                </c:pt>
                <c:pt idx="339">
                  <c:v>4.4139999999999997</c:v>
                </c:pt>
                <c:pt idx="340">
                  <c:v>4.4371999999999998</c:v>
                </c:pt>
                <c:pt idx="341">
                  <c:v>4.460399999999999</c:v>
                </c:pt>
                <c:pt idx="342">
                  <c:v>4.4835999999999991</c:v>
                </c:pt>
                <c:pt idx="343">
                  <c:v>4.5067999999999993</c:v>
                </c:pt>
                <c:pt idx="344">
                  <c:v>4.5299999999999994</c:v>
                </c:pt>
                <c:pt idx="345">
                  <c:v>4.5531999999999995</c:v>
                </c:pt>
                <c:pt idx="346">
                  <c:v>4.5763999999999987</c:v>
                </c:pt>
                <c:pt idx="347">
                  <c:v>4.5995999999999997</c:v>
                </c:pt>
                <c:pt idx="348">
                  <c:v>4.6227999999999989</c:v>
                </c:pt>
                <c:pt idx="349">
                  <c:v>4.6459999999999999</c:v>
                </c:pt>
                <c:pt idx="350">
                  <c:v>4.6691999999999991</c:v>
                </c:pt>
                <c:pt idx="351">
                  <c:v>4.6924000000000001</c:v>
                </c:pt>
                <c:pt idx="352">
                  <c:v>4.7155999999999993</c:v>
                </c:pt>
                <c:pt idx="353">
                  <c:v>4.7387999999999986</c:v>
                </c:pt>
                <c:pt idx="354">
                  <c:v>4.7619999999999996</c:v>
                </c:pt>
                <c:pt idx="355">
                  <c:v>4.7851999999999988</c:v>
                </c:pt>
                <c:pt idx="356">
                  <c:v>4.8083999999999998</c:v>
                </c:pt>
                <c:pt idx="357">
                  <c:v>4.831599999999999</c:v>
                </c:pt>
                <c:pt idx="358">
                  <c:v>4.8548</c:v>
                </c:pt>
                <c:pt idx="359">
                  <c:v>4.8779999999999992</c:v>
                </c:pt>
                <c:pt idx="360">
                  <c:v>4.9012000000000002</c:v>
                </c:pt>
                <c:pt idx="361">
                  <c:v>4.9243999999999994</c:v>
                </c:pt>
                <c:pt idx="362">
                  <c:v>4.9475999999999987</c:v>
                </c:pt>
                <c:pt idx="363">
                  <c:v>4.9707999999999997</c:v>
                </c:pt>
                <c:pt idx="364">
                  <c:v>4.9939999999999989</c:v>
                </c:pt>
                <c:pt idx="365">
                  <c:v>5.0171999999999999</c:v>
                </c:pt>
                <c:pt idx="366">
                  <c:v>5.0403999999999991</c:v>
                </c:pt>
                <c:pt idx="367">
                  <c:v>5.0636000000000001</c:v>
                </c:pt>
                <c:pt idx="368">
                  <c:v>5.0867999999999993</c:v>
                </c:pt>
                <c:pt idx="369">
                  <c:v>5.1099999999999985</c:v>
                </c:pt>
                <c:pt idx="370">
                  <c:v>5.1331999999999995</c:v>
                </c:pt>
                <c:pt idx="371">
                  <c:v>5.1563999999999988</c:v>
                </c:pt>
                <c:pt idx="372">
                  <c:v>5.1795999999999998</c:v>
                </c:pt>
                <c:pt idx="373">
                  <c:v>5.202799999999999</c:v>
                </c:pt>
                <c:pt idx="374">
                  <c:v>5.226</c:v>
                </c:pt>
                <c:pt idx="375">
                  <c:v>5.2491999999999992</c:v>
                </c:pt>
                <c:pt idx="376">
                  <c:v>5.2723999999999984</c:v>
                </c:pt>
                <c:pt idx="377">
                  <c:v>5.2955999999999994</c:v>
                </c:pt>
                <c:pt idx="378">
                  <c:v>5.3187999999999986</c:v>
                </c:pt>
                <c:pt idx="379">
                  <c:v>5.3419999999999996</c:v>
                </c:pt>
                <c:pt idx="380">
                  <c:v>5.3651999999999989</c:v>
                </c:pt>
                <c:pt idx="381">
                  <c:v>5.3883999999999999</c:v>
                </c:pt>
                <c:pt idx="382">
                  <c:v>5.4115999999999991</c:v>
                </c:pt>
                <c:pt idx="383">
                  <c:v>5.4348000000000001</c:v>
                </c:pt>
                <c:pt idx="384">
                  <c:v>5.4579999999999993</c:v>
                </c:pt>
                <c:pt idx="385">
                  <c:v>5.4811999999999985</c:v>
                </c:pt>
                <c:pt idx="386">
                  <c:v>5.5043999999999995</c:v>
                </c:pt>
                <c:pt idx="387">
                  <c:v>5.5275999999999987</c:v>
                </c:pt>
                <c:pt idx="388">
                  <c:v>5.5507999999999997</c:v>
                </c:pt>
                <c:pt idx="389">
                  <c:v>5.573999999999999</c:v>
                </c:pt>
                <c:pt idx="390">
                  <c:v>5.5972</c:v>
                </c:pt>
                <c:pt idx="391">
                  <c:v>5.6203999999999992</c:v>
                </c:pt>
                <c:pt idx="392">
                  <c:v>5.6436000000000002</c:v>
                </c:pt>
                <c:pt idx="393">
                  <c:v>5.6667999999999994</c:v>
                </c:pt>
                <c:pt idx="394">
                  <c:v>5.6899999999999986</c:v>
                </c:pt>
                <c:pt idx="395">
                  <c:v>5.7131999999999996</c:v>
                </c:pt>
                <c:pt idx="396">
                  <c:v>5.7363999999999988</c:v>
                </c:pt>
                <c:pt idx="397">
                  <c:v>5.7595999999999998</c:v>
                </c:pt>
                <c:pt idx="398">
                  <c:v>5.7827999999999991</c:v>
                </c:pt>
                <c:pt idx="399">
                  <c:v>5.806</c:v>
                </c:pt>
                <c:pt idx="400">
                  <c:v>5.8291999999999993</c:v>
                </c:pt>
                <c:pt idx="401">
                  <c:v>5.8523999999999985</c:v>
                </c:pt>
                <c:pt idx="402">
                  <c:v>5.8755999999999995</c:v>
                </c:pt>
                <c:pt idx="403">
                  <c:v>5.8987999999999987</c:v>
                </c:pt>
                <c:pt idx="404">
                  <c:v>5.9219999999999997</c:v>
                </c:pt>
                <c:pt idx="405">
                  <c:v>5.9451999999999989</c:v>
                </c:pt>
                <c:pt idx="406">
                  <c:v>5.9683999999999999</c:v>
                </c:pt>
                <c:pt idx="407">
                  <c:v>5.9915999999999991</c:v>
                </c:pt>
                <c:pt idx="408">
                  <c:v>6.0147999999999984</c:v>
                </c:pt>
                <c:pt idx="409">
                  <c:v>6.0379999999999994</c:v>
                </c:pt>
                <c:pt idx="410">
                  <c:v>6.0611999999999986</c:v>
                </c:pt>
                <c:pt idx="411">
                  <c:v>6.0843999999999996</c:v>
                </c:pt>
                <c:pt idx="412">
                  <c:v>6.1075999999999988</c:v>
                </c:pt>
                <c:pt idx="413">
                  <c:v>6.1307999999999998</c:v>
                </c:pt>
                <c:pt idx="414">
                  <c:v>6.153999999999999</c:v>
                </c:pt>
                <c:pt idx="415">
                  <c:v>6.1772</c:v>
                </c:pt>
                <c:pt idx="416">
                  <c:v>6.2003999999999992</c:v>
                </c:pt>
                <c:pt idx="417">
                  <c:v>6.2235999999999985</c:v>
                </c:pt>
                <c:pt idx="418">
                  <c:v>6.2467999999999995</c:v>
                </c:pt>
                <c:pt idx="419">
                  <c:v>6.2699999999999987</c:v>
                </c:pt>
                <c:pt idx="420">
                  <c:v>6.2931999999999997</c:v>
                </c:pt>
                <c:pt idx="421">
                  <c:v>6.3163999999999989</c:v>
                </c:pt>
                <c:pt idx="422">
                  <c:v>6.3395999999999999</c:v>
                </c:pt>
                <c:pt idx="423">
                  <c:v>6.3627999999999991</c:v>
                </c:pt>
                <c:pt idx="424">
                  <c:v>6.3860000000000001</c:v>
                </c:pt>
                <c:pt idx="425">
                  <c:v>6.4091999999999993</c:v>
                </c:pt>
                <c:pt idx="426">
                  <c:v>6.4323999999999986</c:v>
                </c:pt>
                <c:pt idx="427">
                  <c:v>6.4555999999999996</c:v>
                </c:pt>
                <c:pt idx="428">
                  <c:v>6.4787999999999988</c:v>
                </c:pt>
                <c:pt idx="429">
                  <c:v>6.5019999999999998</c:v>
                </c:pt>
                <c:pt idx="430">
                  <c:v>6.525199999999999</c:v>
                </c:pt>
                <c:pt idx="431">
                  <c:v>6.5484</c:v>
                </c:pt>
                <c:pt idx="432">
                  <c:v>6.5715999999999992</c:v>
                </c:pt>
                <c:pt idx="433">
                  <c:v>6.5947999999999984</c:v>
                </c:pt>
                <c:pt idx="434">
                  <c:v>6.6179999999999994</c:v>
                </c:pt>
                <c:pt idx="435">
                  <c:v>6.6411999999999987</c:v>
                </c:pt>
                <c:pt idx="436">
                  <c:v>6.6643999999999997</c:v>
                </c:pt>
                <c:pt idx="437">
                  <c:v>6.6875999999999989</c:v>
                </c:pt>
                <c:pt idx="438">
                  <c:v>6.7107999999999999</c:v>
                </c:pt>
                <c:pt idx="439">
                  <c:v>6.7339999999999991</c:v>
                </c:pt>
                <c:pt idx="440">
                  <c:v>6.7571999999999983</c:v>
                </c:pt>
                <c:pt idx="441">
                  <c:v>6.7803999999999993</c:v>
                </c:pt>
                <c:pt idx="442">
                  <c:v>6.8035999999999985</c:v>
                </c:pt>
                <c:pt idx="443">
                  <c:v>6.8267999999999995</c:v>
                </c:pt>
                <c:pt idx="444">
                  <c:v>6.8499999999999988</c:v>
                </c:pt>
                <c:pt idx="445">
                  <c:v>6.8731999999999998</c:v>
                </c:pt>
                <c:pt idx="446">
                  <c:v>6.896399999999999</c:v>
                </c:pt>
                <c:pt idx="447">
                  <c:v>6.9196</c:v>
                </c:pt>
                <c:pt idx="448">
                  <c:v>6.9427999999999992</c:v>
                </c:pt>
                <c:pt idx="449">
                  <c:v>6.9659999999999984</c:v>
                </c:pt>
                <c:pt idx="450">
                  <c:v>6.9891999999999994</c:v>
                </c:pt>
                <c:pt idx="451">
                  <c:v>7.0123999999999986</c:v>
                </c:pt>
                <c:pt idx="452">
                  <c:v>7.0355999999999996</c:v>
                </c:pt>
                <c:pt idx="453">
                  <c:v>7.0587999999999989</c:v>
                </c:pt>
                <c:pt idx="454">
                  <c:v>7.0819999999999999</c:v>
                </c:pt>
                <c:pt idx="455">
                  <c:v>7.1051999999999991</c:v>
                </c:pt>
                <c:pt idx="456">
                  <c:v>7.1284000000000001</c:v>
                </c:pt>
                <c:pt idx="457">
                  <c:v>7.1515999999999993</c:v>
                </c:pt>
                <c:pt idx="458">
                  <c:v>7.1747999999999985</c:v>
                </c:pt>
                <c:pt idx="459">
                  <c:v>7.1979999999999995</c:v>
                </c:pt>
                <c:pt idx="460">
                  <c:v>7.2211999999999987</c:v>
                </c:pt>
                <c:pt idx="461">
                  <c:v>7.2443999999999997</c:v>
                </c:pt>
                <c:pt idx="462">
                  <c:v>7.2675999999999989</c:v>
                </c:pt>
                <c:pt idx="463">
                  <c:v>7.2907999999999999</c:v>
                </c:pt>
                <c:pt idx="464">
                  <c:v>7.3139999999999992</c:v>
                </c:pt>
                <c:pt idx="465">
                  <c:v>7.3371999999999984</c:v>
                </c:pt>
                <c:pt idx="466">
                  <c:v>7.3603999999999994</c:v>
                </c:pt>
                <c:pt idx="467">
                  <c:v>7.3835999999999986</c:v>
                </c:pt>
                <c:pt idx="468">
                  <c:v>7.4067999999999996</c:v>
                </c:pt>
                <c:pt idx="469">
                  <c:v>7.4299999999999988</c:v>
                </c:pt>
                <c:pt idx="470">
                  <c:v>7.4531999999999998</c:v>
                </c:pt>
                <c:pt idx="471">
                  <c:v>7.476399999999999</c:v>
                </c:pt>
                <c:pt idx="472">
                  <c:v>7.4995999999999983</c:v>
                </c:pt>
                <c:pt idx="473">
                  <c:v>7.5227999999999993</c:v>
                </c:pt>
                <c:pt idx="474">
                  <c:v>7.5459999999999985</c:v>
                </c:pt>
                <c:pt idx="475">
                  <c:v>7.5691999999999995</c:v>
                </c:pt>
                <c:pt idx="476">
                  <c:v>7.5923999999999987</c:v>
                </c:pt>
                <c:pt idx="477">
                  <c:v>7.6155999999999997</c:v>
                </c:pt>
                <c:pt idx="478">
                  <c:v>7.6387999999999989</c:v>
                </c:pt>
                <c:pt idx="479">
                  <c:v>7.6619999999999999</c:v>
                </c:pt>
                <c:pt idx="480">
                  <c:v>7.6851999999999991</c:v>
                </c:pt>
                <c:pt idx="481">
                  <c:v>7.7083999999999984</c:v>
                </c:pt>
                <c:pt idx="482">
                  <c:v>7.7315999999999994</c:v>
                </c:pt>
                <c:pt idx="483">
                  <c:v>7.7547999999999986</c:v>
                </c:pt>
                <c:pt idx="484">
                  <c:v>7.7779999999999996</c:v>
                </c:pt>
                <c:pt idx="485">
                  <c:v>7.8011999999999988</c:v>
                </c:pt>
                <c:pt idx="486">
                  <c:v>7.8243999999999998</c:v>
                </c:pt>
                <c:pt idx="487">
                  <c:v>7.847599999999999</c:v>
                </c:pt>
                <c:pt idx="488">
                  <c:v>7.8708</c:v>
                </c:pt>
                <c:pt idx="489">
                  <c:v>7.8939999999999992</c:v>
                </c:pt>
                <c:pt idx="490">
                  <c:v>7.9171999999999985</c:v>
                </c:pt>
                <c:pt idx="491">
                  <c:v>7.9403999999999995</c:v>
                </c:pt>
                <c:pt idx="492">
                  <c:v>7.9635999999999987</c:v>
                </c:pt>
                <c:pt idx="493">
                  <c:v>7.9867999999999997</c:v>
                </c:pt>
                <c:pt idx="494">
                  <c:v>8.009999999999998</c:v>
                </c:pt>
                <c:pt idx="495">
                  <c:v>8.0332000000000008</c:v>
                </c:pt>
                <c:pt idx="496">
                  <c:v>8.0564</c:v>
                </c:pt>
                <c:pt idx="497">
                  <c:v>8.0795999999999992</c:v>
                </c:pt>
                <c:pt idx="498">
                  <c:v>8.1027999999999984</c:v>
                </c:pt>
                <c:pt idx="499">
                  <c:v>8.1259999999999977</c:v>
                </c:pt>
                <c:pt idx="500">
                  <c:v>8.1492000000000004</c:v>
                </c:pt>
                <c:pt idx="501">
                  <c:v>8.1723999999999997</c:v>
                </c:pt>
                <c:pt idx="502">
                  <c:v>8.1955999999999989</c:v>
                </c:pt>
                <c:pt idx="503">
                  <c:v>8.2187999999999981</c:v>
                </c:pt>
                <c:pt idx="504">
                  <c:v>8.2419999999999973</c:v>
                </c:pt>
                <c:pt idx="505">
                  <c:v>8.2652000000000001</c:v>
                </c:pt>
                <c:pt idx="506">
                  <c:v>8.2883999999999993</c:v>
                </c:pt>
                <c:pt idx="507">
                  <c:v>8.3115999999999985</c:v>
                </c:pt>
                <c:pt idx="508">
                  <c:v>8.3347999999999978</c:v>
                </c:pt>
                <c:pt idx="509">
                  <c:v>8.3580000000000005</c:v>
                </c:pt>
                <c:pt idx="510">
                  <c:v>8.3811999999999998</c:v>
                </c:pt>
                <c:pt idx="511">
                  <c:v>8.404399999999999</c:v>
                </c:pt>
                <c:pt idx="512">
                  <c:v>8.4275999999999982</c:v>
                </c:pt>
                <c:pt idx="513">
                  <c:v>8.4507999999999974</c:v>
                </c:pt>
                <c:pt idx="514">
                  <c:v>8.4740000000000002</c:v>
                </c:pt>
                <c:pt idx="515">
                  <c:v>8.4971999999999994</c:v>
                </c:pt>
                <c:pt idx="516">
                  <c:v>8.5203999999999986</c:v>
                </c:pt>
                <c:pt idx="517">
                  <c:v>8.5435999999999979</c:v>
                </c:pt>
                <c:pt idx="518">
                  <c:v>8.5668000000000006</c:v>
                </c:pt>
                <c:pt idx="519">
                  <c:v>8.59</c:v>
                </c:pt>
                <c:pt idx="520">
                  <c:v>8.6131999999999991</c:v>
                </c:pt>
                <c:pt idx="521">
                  <c:v>8.6363999999999983</c:v>
                </c:pt>
                <c:pt idx="522">
                  <c:v>8.6595999999999975</c:v>
                </c:pt>
                <c:pt idx="523">
                  <c:v>8.6828000000000003</c:v>
                </c:pt>
                <c:pt idx="524">
                  <c:v>8.7059999999999995</c:v>
                </c:pt>
                <c:pt idx="525">
                  <c:v>8.7291999999999987</c:v>
                </c:pt>
                <c:pt idx="526">
                  <c:v>8.752399999999998</c:v>
                </c:pt>
                <c:pt idx="527">
                  <c:v>8.7756000000000007</c:v>
                </c:pt>
                <c:pt idx="528">
                  <c:v>8.7988</c:v>
                </c:pt>
                <c:pt idx="529">
                  <c:v>8.8219999999999992</c:v>
                </c:pt>
                <c:pt idx="530">
                  <c:v>8.8451999999999984</c:v>
                </c:pt>
                <c:pt idx="531">
                  <c:v>8.8683999999999976</c:v>
                </c:pt>
                <c:pt idx="532">
                  <c:v>8.8916000000000004</c:v>
                </c:pt>
                <c:pt idx="533">
                  <c:v>8.9147999999999996</c:v>
                </c:pt>
                <c:pt idx="534">
                  <c:v>8.9379999999999988</c:v>
                </c:pt>
                <c:pt idx="535">
                  <c:v>8.9611999999999981</c:v>
                </c:pt>
                <c:pt idx="536">
                  <c:v>8.9843999999999973</c:v>
                </c:pt>
                <c:pt idx="537">
                  <c:v>9.0076000000000001</c:v>
                </c:pt>
                <c:pt idx="538">
                  <c:v>9.0307999999999993</c:v>
                </c:pt>
                <c:pt idx="539">
                  <c:v>9.0539999999999985</c:v>
                </c:pt>
                <c:pt idx="540">
                  <c:v>9.0771999999999977</c:v>
                </c:pt>
                <c:pt idx="541">
                  <c:v>9.1004000000000005</c:v>
                </c:pt>
                <c:pt idx="542">
                  <c:v>9.1235999999999997</c:v>
                </c:pt>
                <c:pt idx="543">
                  <c:v>9.1467999999999989</c:v>
                </c:pt>
                <c:pt idx="544">
                  <c:v>9.1699999999999982</c:v>
                </c:pt>
                <c:pt idx="545">
                  <c:v>9.1931999999999974</c:v>
                </c:pt>
                <c:pt idx="546">
                  <c:v>9.2164000000000001</c:v>
                </c:pt>
                <c:pt idx="547">
                  <c:v>9.2395999999999994</c:v>
                </c:pt>
                <c:pt idx="548">
                  <c:v>9.2627999999999986</c:v>
                </c:pt>
                <c:pt idx="549">
                  <c:v>9.2859999999999978</c:v>
                </c:pt>
                <c:pt idx="550">
                  <c:v>9.3092000000000006</c:v>
                </c:pt>
                <c:pt idx="551">
                  <c:v>9.3323999999999998</c:v>
                </c:pt>
                <c:pt idx="552">
                  <c:v>9.355599999999999</c:v>
                </c:pt>
                <c:pt idx="553">
                  <c:v>9.3787999999999982</c:v>
                </c:pt>
                <c:pt idx="554">
                  <c:v>9.4019999999999975</c:v>
                </c:pt>
                <c:pt idx="555">
                  <c:v>9.4252000000000002</c:v>
                </c:pt>
                <c:pt idx="556">
                  <c:v>9.4483999999999995</c:v>
                </c:pt>
                <c:pt idx="557">
                  <c:v>9.4715999999999987</c:v>
                </c:pt>
                <c:pt idx="558">
                  <c:v>9.4947999999999979</c:v>
                </c:pt>
                <c:pt idx="559">
                  <c:v>9.5180000000000007</c:v>
                </c:pt>
                <c:pt idx="560">
                  <c:v>9.5411999999999999</c:v>
                </c:pt>
                <c:pt idx="561">
                  <c:v>9.5643999999999991</c:v>
                </c:pt>
                <c:pt idx="562">
                  <c:v>9.5875999999999983</c:v>
                </c:pt>
                <c:pt idx="563">
                  <c:v>9.6107999999999976</c:v>
                </c:pt>
                <c:pt idx="564">
                  <c:v>9.6340000000000003</c:v>
                </c:pt>
                <c:pt idx="565">
                  <c:v>9.6571999999999996</c:v>
                </c:pt>
                <c:pt idx="566">
                  <c:v>9.6803999999999988</c:v>
                </c:pt>
                <c:pt idx="567">
                  <c:v>9.703599999999998</c:v>
                </c:pt>
                <c:pt idx="568">
                  <c:v>9.7267999999999972</c:v>
                </c:pt>
                <c:pt idx="569">
                  <c:v>9.75</c:v>
                </c:pt>
                <c:pt idx="570">
                  <c:v>9.7731999999999992</c:v>
                </c:pt>
                <c:pt idx="571">
                  <c:v>9.7963999999999984</c:v>
                </c:pt>
                <c:pt idx="572">
                  <c:v>9.8195999999999977</c:v>
                </c:pt>
                <c:pt idx="573">
                  <c:v>9.8428000000000004</c:v>
                </c:pt>
                <c:pt idx="574">
                  <c:v>9.8659999999999997</c:v>
                </c:pt>
                <c:pt idx="575">
                  <c:v>9.8891999999999989</c:v>
                </c:pt>
                <c:pt idx="576">
                  <c:v>9.9123999999999981</c:v>
                </c:pt>
                <c:pt idx="577">
                  <c:v>9.9355999999999973</c:v>
                </c:pt>
                <c:pt idx="578">
                  <c:v>9.9588000000000001</c:v>
                </c:pt>
                <c:pt idx="579">
                  <c:v>9.9819999999999993</c:v>
                </c:pt>
                <c:pt idx="580">
                  <c:v>10.005199999999999</c:v>
                </c:pt>
                <c:pt idx="581">
                  <c:v>10.028399999999998</c:v>
                </c:pt>
                <c:pt idx="582">
                  <c:v>10.051600000000001</c:v>
                </c:pt>
                <c:pt idx="583">
                  <c:v>10.0748</c:v>
                </c:pt>
                <c:pt idx="584">
                  <c:v>10.097999999999999</c:v>
                </c:pt>
                <c:pt idx="585">
                  <c:v>10.121199999999998</c:v>
                </c:pt>
                <c:pt idx="586">
                  <c:v>10.144399999999997</c:v>
                </c:pt>
                <c:pt idx="587">
                  <c:v>10.1676</c:v>
                </c:pt>
                <c:pt idx="588">
                  <c:v>10.190799999999999</c:v>
                </c:pt>
                <c:pt idx="589">
                  <c:v>10.213999999999999</c:v>
                </c:pt>
                <c:pt idx="590">
                  <c:v>10.237199999999998</c:v>
                </c:pt>
                <c:pt idx="591">
                  <c:v>10.260400000000001</c:v>
                </c:pt>
                <c:pt idx="592">
                  <c:v>10.2836</c:v>
                </c:pt>
                <c:pt idx="593">
                  <c:v>10.306799999999999</c:v>
                </c:pt>
                <c:pt idx="594">
                  <c:v>10.329999999999998</c:v>
                </c:pt>
                <c:pt idx="595">
                  <c:v>10.353199999999998</c:v>
                </c:pt>
                <c:pt idx="596">
                  <c:v>10.3764</c:v>
                </c:pt>
                <c:pt idx="597">
                  <c:v>10.3996</c:v>
                </c:pt>
                <c:pt idx="598">
                  <c:v>10.422799999999999</c:v>
                </c:pt>
                <c:pt idx="599">
                  <c:v>10.445999999999998</c:v>
                </c:pt>
                <c:pt idx="600">
                  <c:v>10.469199999999997</c:v>
                </c:pt>
                <c:pt idx="601">
                  <c:v>10.4924</c:v>
                </c:pt>
                <c:pt idx="602">
                  <c:v>10.515599999999999</c:v>
                </c:pt>
                <c:pt idx="603">
                  <c:v>10.538799999999998</c:v>
                </c:pt>
                <c:pt idx="604">
                  <c:v>10.561999999999998</c:v>
                </c:pt>
                <c:pt idx="605">
                  <c:v>10.5852</c:v>
                </c:pt>
                <c:pt idx="606">
                  <c:v>10.6084</c:v>
                </c:pt>
                <c:pt idx="607">
                  <c:v>10.631599999999999</c:v>
                </c:pt>
                <c:pt idx="608">
                  <c:v>10.654799999999998</c:v>
                </c:pt>
                <c:pt idx="609">
                  <c:v>10.677999999999997</c:v>
                </c:pt>
                <c:pt idx="610">
                  <c:v>10.7012</c:v>
                </c:pt>
                <c:pt idx="611">
                  <c:v>10.724399999999999</c:v>
                </c:pt>
                <c:pt idx="612">
                  <c:v>10.747599999999998</c:v>
                </c:pt>
                <c:pt idx="613">
                  <c:v>10.770799999999998</c:v>
                </c:pt>
                <c:pt idx="614">
                  <c:v>10.794</c:v>
                </c:pt>
                <c:pt idx="615">
                  <c:v>10.8172</c:v>
                </c:pt>
                <c:pt idx="616">
                  <c:v>10.840399999999999</c:v>
                </c:pt>
                <c:pt idx="617">
                  <c:v>10.863599999999998</c:v>
                </c:pt>
                <c:pt idx="618">
                  <c:v>10.886799999999997</c:v>
                </c:pt>
                <c:pt idx="619">
                  <c:v>10.91</c:v>
                </c:pt>
                <c:pt idx="620">
                  <c:v>10.933199999999999</c:v>
                </c:pt>
                <c:pt idx="621">
                  <c:v>10.956399999999999</c:v>
                </c:pt>
                <c:pt idx="622">
                  <c:v>10.979599999999998</c:v>
                </c:pt>
                <c:pt idx="623">
                  <c:v>11.002800000000001</c:v>
                </c:pt>
                <c:pt idx="624">
                  <c:v>11.026</c:v>
                </c:pt>
                <c:pt idx="625">
                  <c:v>11.049199999999999</c:v>
                </c:pt>
                <c:pt idx="626">
                  <c:v>11.072399999999998</c:v>
                </c:pt>
                <c:pt idx="627">
                  <c:v>11.095599999999997</c:v>
                </c:pt>
                <c:pt idx="628">
                  <c:v>11.1188</c:v>
                </c:pt>
                <c:pt idx="629">
                  <c:v>11.141999999999999</c:v>
                </c:pt>
                <c:pt idx="630">
                  <c:v>11.165199999999999</c:v>
                </c:pt>
                <c:pt idx="631">
                  <c:v>11.188399999999998</c:v>
                </c:pt>
                <c:pt idx="632">
                  <c:v>11.211599999999997</c:v>
                </c:pt>
                <c:pt idx="633">
                  <c:v>11.2348</c:v>
                </c:pt>
                <c:pt idx="634">
                  <c:v>11.257999999999999</c:v>
                </c:pt>
                <c:pt idx="635">
                  <c:v>11.281199999999998</c:v>
                </c:pt>
                <c:pt idx="636">
                  <c:v>11.304399999999998</c:v>
                </c:pt>
                <c:pt idx="637">
                  <c:v>11.3276</c:v>
                </c:pt>
                <c:pt idx="638">
                  <c:v>11.3508</c:v>
                </c:pt>
                <c:pt idx="639">
                  <c:v>11.373999999999999</c:v>
                </c:pt>
                <c:pt idx="640">
                  <c:v>11.397199999999998</c:v>
                </c:pt>
                <c:pt idx="641">
                  <c:v>11.420399999999997</c:v>
                </c:pt>
                <c:pt idx="642">
                  <c:v>11.4436</c:v>
                </c:pt>
                <c:pt idx="643">
                  <c:v>11.466799999999999</c:v>
                </c:pt>
                <c:pt idx="644">
                  <c:v>11.489999999999998</c:v>
                </c:pt>
                <c:pt idx="645">
                  <c:v>11.513199999999998</c:v>
                </c:pt>
                <c:pt idx="646">
                  <c:v>11.5364</c:v>
                </c:pt>
                <c:pt idx="647">
                  <c:v>11.5596</c:v>
                </c:pt>
                <c:pt idx="648">
                  <c:v>11.582799999999999</c:v>
                </c:pt>
                <c:pt idx="649">
                  <c:v>11.605999999999998</c:v>
                </c:pt>
                <c:pt idx="650">
                  <c:v>11.629199999999997</c:v>
                </c:pt>
                <c:pt idx="651">
                  <c:v>11.6524</c:v>
                </c:pt>
                <c:pt idx="652">
                  <c:v>11.675599999999999</c:v>
                </c:pt>
                <c:pt idx="653">
                  <c:v>11.698799999999999</c:v>
                </c:pt>
                <c:pt idx="654">
                  <c:v>11.721999999999998</c:v>
                </c:pt>
                <c:pt idx="655">
                  <c:v>11.745200000000001</c:v>
                </c:pt>
                <c:pt idx="656">
                  <c:v>11.7684</c:v>
                </c:pt>
                <c:pt idx="657">
                  <c:v>11.791599999999999</c:v>
                </c:pt>
                <c:pt idx="658">
                  <c:v>11.814799999999998</c:v>
                </c:pt>
                <c:pt idx="659">
                  <c:v>11.837999999999997</c:v>
                </c:pt>
                <c:pt idx="660">
                  <c:v>11.8612</c:v>
                </c:pt>
                <c:pt idx="661">
                  <c:v>11.884399999999999</c:v>
                </c:pt>
                <c:pt idx="662">
                  <c:v>11.907599999999999</c:v>
                </c:pt>
                <c:pt idx="663">
                  <c:v>11.930799999999998</c:v>
                </c:pt>
                <c:pt idx="664">
                  <c:v>11.953999999999997</c:v>
                </c:pt>
                <c:pt idx="665">
                  <c:v>11.9772</c:v>
                </c:pt>
                <c:pt idx="666">
                  <c:v>12.000399999999999</c:v>
                </c:pt>
                <c:pt idx="667">
                  <c:v>12.023599999999998</c:v>
                </c:pt>
                <c:pt idx="668">
                  <c:v>12.046799999999998</c:v>
                </c:pt>
                <c:pt idx="669">
                  <c:v>12.07</c:v>
                </c:pt>
                <c:pt idx="670">
                  <c:v>12.0932</c:v>
                </c:pt>
                <c:pt idx="671">
                  <c:v>12.116399999999999</c:v>
                </c:pt>
                <c:pt idx="672">
                  <c:v>12.139599999999998</c:v>
                </c:pt>
                <c:pt idx="673">
                  <c:v>12.162799999999997</c:v>
                </c:pt>
                <c:pt idx="674">
                  <c:v>12.186</c:v>
                </c:pt>
                <c:pt idx="675">
                  <c:v>12.209199999999999</c:v>
                </c:pt>
                <c:pt idx="676">
                  <c:v>12.232399999999998</c:v>
                </c:pt>
                <c:pt idx="677">
                  <c:v>12.255599999999998</c:v>
                </c:pt>
                <c:pt idx="678">
                  <c:v>12.2788</c:v>
                </c:pt>
                <c:pt idx="679">
                  <c:v>12.302</c:v>
                </c:pt>
                <c:pt idx="680">
                  <c:v>12.325199999999999</c:v>
                </c:pt>
                <c:pt idx="681">
                  <c:v>12.348399999999998</c:v>
                </c:pt>
                <c:pt idx="682">
                  <c:v>12.371599999999997</c:v>
                </c:pt>
                <c:pt idx="683">
                  <c:v>12.3948</c:v>
                </c:pt>
                <c:pt idx="684">
                  <c:v>12.417999999999999</c:v>
                </c:pt>
                <c:pt idx="685">
                  <c:v>12.441199999999998</c:v>
                </c:pt>
                <c:pt idx="686">
                  <c:v>12.464399999999998</c:v>
                </c:pt>
                <c:pt idx="687">
                  <c:v>12.4876</c:v>
                </c:pt>
                <c:pt idx="688">
                  <c:v>12.5108</c:v>
                </c:pt>
                <c:pt idx="689">
                  <c:v>12.533999999999999</c:v>
                </c:pt>
                <c:pt idx="690">
                  <c:v>12.557199999999998</c:v>
                </c:pt>
                <c:pt idx="691">
                  <c:v>12.580399999999997</c:v>
                </c:pt>
                <c:pt idx="692">
                  <c:v>12.603599999999997</c:v>
                </c:pt>
                <c:pt idx="693">
                  <c:v>12.626799999999999</c:v>
                </c:pt>
                <c:pt idx="694">
                  <c:v>12.649999999999999</c:v>
                </c:pt>
                <c:pt idx="695">
                  <c:v>12.673199999999998</c:v>
                </c:pt>
                <c:pt idx="696">
                  <c:v>12.696399999999997</c:v>
                </c:pt>
                <c:pt idx="697">
                  <c:v>12.719599999999996</c:v>
                </c:pt>
                <c:pt idx="698">
                  <c:v>12.742799999999999</c:v>
                </c:pt>
                <c:pt idx="699">
                  <c:v>12.765999999999998</c:v>
                </c:pt>
                <c:pt idx="700">
                  <c:v>12.789199999999997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D1-4A5A-AD38-AF7F85893A56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Kurvendiagramme'!$M$8:$M$708</c:f>
              <c:numCache>
                <c:formatCode>0.0</c:formatCode>
                <c:ptCount val="701"/>
                <c:pt idx="0">
                  <c:v>-3.4556</c:v>
                </c:pt>
                <c:pt idx="1">
                  <c:v>-3.4258000000000002</c:v>
                </c:pt>
                <c:pt idx="2">
                  <c:v>-3.3959999999999999</c:v>
                </c:pt>
                <c:pt idx="3">
                  <c:v>-3.3662000000000001</c:v>
                </c:pt>
                <c:pt idx="4">
                  <c:v>-3.3363999999999998</c:v>
                </c:pt>
                <c:pt idx="5">
                  <c:v>-3.3066</c:v>
                </c:pt>
                <c:pt idx="6">
                  <c:v>-3.2768000000000002</c:v>
                </c:pt>
                <c:pt idx="7">
                  <c:v>-3.2469999999999999</c:v>
                </c:pt>
                <c:pt idx="8">
                  <c:v>-3.2172000000000001</c:v>
                </c:pt>
                <c:pt idx="9">
                  <c:v>-3.1874000000000002</c:v>
                </c:pt>
                <c:pt idx="10">
                  <c:v>-3.1576</c:v>
                </c:pt>
                <c:pt idx="11">
                  <c:v>-3.1278000000000001</c:v>
                </c:pt>
                <c:pt idx="12">
                  <c:v>-3.0979999999999999</c:v>
                </c:pt>
                <c:pt idx="13">
                  <c:v>-3.0682</c:v>
                </c:pt>
                <c:pt idx="14">
                  <c:v>-3.0384000000000002</c:v>
                </c:pt>
                <c:pt idx="15">
                  <c:v>-3.0085999999999999</c:v>
                </c:pt>
                <c:pt idx="16">
                  <c:v>-2.9788000000000001</c:v>
                </c:pt>
                <c:pt idx="17">
                  <c:v>-2.9489999999999998</c:v>
                </c:pt>
                <c:pt idx="18">
                  <c:v>-2.9192</c:v>
                </c:pt>
                <c:pt idx="19">
                  <c:v>-2.8894000000000002</c:v>
                </c:pt>
                <c:pt idx="20">
                  <c:v>-2.8595999999999999</c:v>
                </c:pt>
                <c:pt idx="21">
                  <c:v>-2.8298000000000001</c:v>
                </c:pt>
                <c:pt idx="22">
                  <c:v>-2.8</c:v>
                </c:pt>
                <c:pt idx="23">
                  <c:v>-2.7702</c:v>
                </c:pt>
                <c:pt idx="24">
                  <c:v>-2.7404000000000002</c:v>
                </c:pt>
                <c:pt idx="25">
                  <c:v>-2.7105999999999999</c:v>
                </c:pt>
                <c:pt idx="26">
                  <c:v>-2.6808000000000001</c:v>
                </c:pt>
                <c:pt idx="27">
                  <c:v>-2.6509999999999998</c:v>
                </c:pt>
                <c:pt idx="28">
                  <c:v>-2.6212</c:v>
                </c:pt>
                <c:pt idx="29">
                  <c:v>-2.5914000000000001</c:v>
                </c:pt>
                <c:pt idx="30">
                  <c:v>-2.5615999999999999</c:v>
                </c:pt>
                <c:pt idx="31">
                  <c:v>-2.5318000000000001</c:v>
                </c:pt>
                <c:pt idx="32">
                  <c:v>-2.5019999999999998</c:v>
                </c:pt>
                <c:pt idx="33">
                  <c:v>-2.4722</c:v>
                </c:pt>
                <c:pt idx="34">
                  <c:v>-2.4424000000000001</c:v>
                </c:pt>
                <c:pt idx="35">
                  <c:v>-2.4126000000000003</c:v>
                </c:pt>
                <c:pt idx="36">
                  <c:v>-2.3828</c:v>
                </c:pt>
                <c:pt idx="37">
                  <c:v>-2.3529999999999998</c:v>
                </c:pt>
                <c:pt idx="38">
                  <c:v>-2.3231999999999999</c:v>
                </c:pt>
                <c:pt idx="39">
                  <c:v>-2.2934000000000001</c:v>
                </c:pt>
                <c:pt idx="40">
                  <c:v>-2.2636000000000003</c:v>
                </c:pt>
                <c:pt idx="41">
                  <c:v>-2.2338</c:v>
                </c:pt>
                <c:pt idx="42">
                  <c:v>-2.2039999999999997</c:v>
                </c:pt>
                <c:pt idx="43">
                  <c:v>-2.1741999999999999</c:v>
                </c:pt>
                <c:pt idx="44">
                  <c:v>-2.1444000000000001</c:v>
                </c:pt>
                <c:pt idx="45">
                  <c:v>-2.1146000000000003</c:v>
                </c:pt>
                <c:pt idx="46">
                  <c:v>-2.0848</c:v>
                </c:pt>
                <c:pt idx="47">
                  <c:v>-2.0549999999999997</c:v>
                </c:pt>
                <c:pt idx="48">
                  <c:v>-2.0251999999999999</c:v>
                </c:pt>
                <c:pt idx="49">
                  <c:v>-1.9954000000000001</c:v>
                </c:pt>
                <c:pt idx="50">
                  <c:v>-1.9656</c:v>
                </c:pt>
                <c:pt idx="51">
                  <c:v>-1.9358</c:v>
                </c:pt>
                <c:pt idx="52">
                  <c:v>-1.9059999999999999</c:v>
                </c:pt>
                <c:pt idx="53">
                  <c:v>-1.8762000000000001</c:v>
                </c:pt>
                <c:pt idx="54">
                  <c:v>-1.8464</c:v>
                </c:pt>
                <c:pt idx="55">
                  <c:v>-1.8166</c:v>
                </c:pt>
                <c:pt idx="56">
                  <c:v>-1.7867999999999999</c:v>
                </c:pt>
                <c:pt idx="57">
                  <c:v>-1.7569999999999999</c:v>
                </c:pt>
                <c:pt idx="58">
                  <c:v>-1.7272000000000001</c:v>
                </c:pt>
                <c:pt idx="59">
                  <c:v>-1.6974</c:v>
                </c:pt>
                <c:pt idx="60">
                  <c:v>-1.6676</c:v>
                </c:pt>
                <c:pt idx="61">
                  <c:v>-1.6377999999999999</c:v>
                </c:pt>
                <c:pt idx="62">
                  <c:v>-1.6080000000000001</c:v>
                </c:pt>
                <c:pt idx="63">
                  <c:v>-1.5782</c:v>
                </c:pt>
                <c:pt idx="64">
                  <c:v>-1.5484</c:v>
                </c:pt>
                <c:pt idx="65">
                  <c:v>-1.5185999999999999</c:v>
                </c:pt>
                <c:pt idx="66">
                  <c:v>-1.4887999999999999</c:v>
                </c:pt>
                <c:pt idx="67">
                  <c:v>-1.4590000000000001</c:v>
                </c:pt>
                <c:pt idx="68">
                  <c:v>-1.4291999999999998</c:v>
                </c:pt>
                <c:pt idx="69">
                  <c:v>-1.3994</c:v>
                </c:pt>
                <c:pt idx="70">
                  <c:v>-1.3696000000000002</c:v>
                </c:pt>
                <c:pt idx="71">
                  <c:v>-1.3397999999999999</c:v>
                </c:pt>
                <c:pt idx="72">
                  <c:v>-1.31</c:v>
                </c:pt>
                <c:pt idx="73">
                  <c:v>-1.2801999999999998</c:v>
                </c:pt>
                <c:pt idx="74">
                  <c:v>-1.2504</c:v>
                </c:pt>
                <c:pt idx="75">
                  <c:v>-1.2206000000000001</c:v>
                </c:pt>
                <c:pt idx="76">
                  <c:v>-1.1907999999999999</c:v>
                </c:pt>
                <c:pt idx="77">
                  <c:v>-1.161</c:v>
                </c:pt>
                <c:pt idx="78">
                  <c:v>-1.1312000000000002</c:v>
                </c:pt>
                <c:pt idx="79">
                  <c:v>-1.1013999999999999</c:v>
                </c:pt>
                <c:pt idx="80">
                  <c:v>-1.0716000000000001</c:v>
                </c:pt>
                <c:pt idx="81">
                  <c:v>-1.0417999999999998</c:v>
                </c:pt>
                <c:pt idx="82">
                  <c:v>-1.012</c:v>
                </c:pt>
                <c:pt idx="83">
                  <c:v>-0.98220000000000018</c:v>
                </c:pt>
                <c:pt idx="84">
                  <c:v>-0.95239999999999991</c:v>
                </c:pt>
                <c:pt idx="85">
                  <c:v>-0.92260000000000009</c:v>
                </c:pt>
                <c:pt idx="86">
                  <c:v>-0.89279999999999982</c:v>
                </c:pt>
                <c:pt idx="87">
                  <c:v>-0.86299999999999999</c:v>
                </c:pt>
                <c:pt idx="88">
                  <c:v>-0.83320000000000016</c:v>
                </c:pt>
                <c:pt idx="89">
                  <c:v>-0.80339999999999989</c:v>
                </c:pt>
                <c:pt idx="90">
                  <c:v>-0.77360000000000007</c:v>
                </c:pt>
                <c:pt idx="91">
                  <c:v>-0.74379999999999979</c:v>
                </c:pt>
                <c:pt idx="92">
                  <c:v>-0.71399999999999997</c:v>
                </c:pt>
                <c:pt idx="93">
                  <c:v>-0.68420000000000014</c:v>
                </c:pt>
                <c:pt idx="94">
                  <c:v>-0.65439999999999987</c:v>
                </c:pt>
                <c:pt idx="95">
                  <c:v>-0.62460000000000004</c:v>
                </c:pt>
                <c:pt idx="96">
                  <c:v>-0.59479999999999977</c:v>
                </c:pt>
                <c:pt idx="97">
                  <c:v>-0.56499999999999995</c:v>
                </c:pt>
                <c:pt idx="98">
                  <c:v>-0.53520000000000012</c:v>
                </c:pt>
                <c:pt idx="99">
                  <c:v>-0.50539999999999985</c:v>
                </c:pt>
                <c:pt idx="100">
                  <c:v>-0.47560000000000002</c:v>
                </c:pt>
                <c:pt idx="101">
                  <c:v>-0.4458000000000002</c:v>
                </c:pt>
                <c:pt idx="102">
                  <c:v>-0.41599999999999993</c:v>
                </c:pt>
                <c:pt idx="103">
                  <c:v>-0.3862000000000001</c:v>
                </c:pt>
                <c:pt idx="104">
                  <c:v>-0.35639999999999983</c:v>
                </c:pt>
                <c:pt idx="105">
                  <c:v>-0.3266</c:v>
                </c:pt>
                <c:pt idx="106">
                  <c:v>-0.29680000000000017</c:v>
                </c:pt>
                <c:pt idx="107">
                  <c:v>-0.2669999999999999</c:v>
                </c:pt>
                <c:pt idx="108">
                  <c:v>-0.23720000000000008</c:v>
                </c:pt>
                <c:pt idx="109">
                  <c:v>-0.20739999999999981</c:v>
                </c:pt>
                <c:pt idx="110">
                  <c:v>-0.17759999999999998</c:v>
                </c:pt>
                <c:pt idx="111">
                  <c:v>-0.14780000000000015</c:v>
                </c:pt>
                <c:pt idx="112">
                  <c:v>-0.11799999999999988</c:v>
                </c:pt>
                <c:pt idx="113">
                  <c:v>-8.8200000000000056E-2</c:v>
                </c:pt>
                <c:pt idx="114">
                  <c:v>-5.8399999999999785E-2</c:v>
                </c:pt>
                <c:pt idx="115">
                  <c:v>-2.8599999999999959E-2</c:v>
                </c:pt>
                <c:pt idx="116">
                  <c:v>1.1999999999998678E-3</c:v>
                </c:pt>
                <c:pt idx="117">
                  <c:v>3.1000000000000139E-2</c:v>
                </c:pt>
                <c:pt idx="118">
                  <c:v>6.0799999999999965E-2</c:v>
                </c:pt>
                <c:pt idx="119">
                  <c:v>9.0599999999999792E-2</c:v>
                </c:pt>
                <c:pt idx="120">
                  <c:v>0.12040000000000006</c:v>
                </c:pt>
                <c:pt idx="121">
                  <c:v>0.15019999999999989</c:v>
                </c:pt>
                <c:pt idx="122">
                  <c:v>0.18000000000000016</c:v>
                </c:pt>
                <c:pt idx="123">
                  <c:v>0.20979999999999999</c:v>
                </c:pt>
                <c:pt idx="124">
                  <c:v>0.23959999999999981</c:v>
                </c:pt>
                <c:pt idx="125">
                  <c:v>0.26940000000000008</c:v>
                </c:pt>
                <c:pt idx="126">
                  <c:v>0.29919999999999991</c:v>
                </c:pt>
                <c:pt idx="127">
                  <c:v>0.32900000000000018</c:v>
                </c:pt>
                <c:pt idx="128">
                  <c:v>0.35880000000000001</c:v>
                </c:pt>
                <c:pt idx="129">
                  <c:v>0.38859999999999983</c:v>
                </c:pt>
                <c:pt idx="130">
                  <c:v>0.41840000000000011</c:v>
                </c:pt>
                <c:pt idx="131">
                  <c:v>0.44819999999999993</c:v>
                </c:pt>
                <c:pt idx="132">
                  <c:v>0.4780000000000002</c:v>
                </c:pt>
                <c:pt idx="133">
                  <c:v>0.50780000000000003</c:v>
                </c:pt>
                <c:pt idx="134">
                  <c:v>0.53759999999999986</c:v>
                </c:pt>
                <c:pt idx="135">
                  <c:v>0.56739999999999968</c:v>
                </c:pt>
                <c:pt idx="136">
                  <c:v>0.5972000000000004</c:v>
                </c:pt>
                <c:pt idx="137">
                  <c:v>0.62700000000000022</c:v>
                </c:pt>
                <c:pt idx="138">
                  <c:v>0.65680000000000005</c:v>
                </c:pt>
                <c:pt idx="139">
                  <c:v>0.68659999999999988</c:v>
                </c:pt>
                <c:pt idx="140">
                  <c:v>0.7163999999999997</c:v>
                </c:pt>
                <c:pt idx="141">
                  <c:v>0.74620000000000042</c:v>
                </c:pt>
                <c:pt idx="142">
                  <c:v>0.77600000000000025</c:v>
                </c:pt>
                <c:pt idx="143">
                  <c:v>0.80580000000000007</c:v>
                </c:pt>
                <c:pt idx="144">
                  <c:v>0.8355999999999999</c:v>
                </c:pt>
                <c:pt idx="145">
                  <c:v>0.86539999999999973</c:v>
                </c:pt>
                <c:pt idx="146">
                  <c:v>0.89520000000000044</c:v>
                </c:pt>
                <c:pt idx="147">
                  <c:v>0.92500000000000027</c:v>
                </c:pt>
                <c:pt idx="148">
                  <c:v>0.95480000000000009</c:v>
                </c:pt>
                <c:pt idx="149">
                  <c:v>0.98459999999999992</c:v>
                </c:pt>
                <c:pt idx="150">
                  <c:v>1.0143999999999997</c:v>
                </c:pt>
                <c:pt idx="151">
                  <c:v>1.0441999999999996</c:v>
                </c:pt>
                <c:pt idx="152">
                  <c:v>1.0740000000000003</c:v>
                </c:pt>
                <c:pt idx="153">
                  <c:v>1.1038000000000001</c:v>
                </c:pt>
                <c:pt idx="154">
                  <c:v>1.1335999999999999</c:v>
                </c:pt>
                <c:pt idx="155">
                  <c:v>1.1633999999999998</c:v>
                </c:pt>
                <c:pt idx="156">
                  <c:v>1.1931999999999996</c:v>
                </c:pt>
                <c:pt idx="157">
                  <c:v>1.2230000000000003</c:v>
                </c:pt>
                <c:pt idx="158">
                  <c:v>1.2528000000000001</c:v>
                </c:pt>
                <c:pt idx="159">
                  <c:v>1.2826</c:v>
                </c:pt>
                <c:pt idx="160">
                  <c:v>1.3123999999999998</c:v>
                </c:pt>
                <c:pt idx="161">
                  <c:v>1.3421999999999996</c:v>
                </c:pt>
                <c:pt idx="162">
                  <c:v>1.3720000000000003</c:v>
                </c:pt>
                <c:pt idx="163">
                  <c:v>1.4018000000000002</c:v>
                </c:pt>
                <c:pt idx="164">
                  <c:v>1.4316</c:v>
                </c:pt>
                <c:pt idx="165">
                  <c:v>1.4613999999999998</c:v>
                </c:pt>
                <c:pt idx="166">
                  <c:v>1.4911999999999996</c:v>
                </c:pt>
                <c:pt idx="167">
                  <c:v>1.5210000000000004</c:v>
                </c:pt>
                <c:pt idx="168">
                  <c:v>1.5508000000000002</c:v>
                </c:pt>
                <c:pt idx="169">
                  <c:v>1.5806</c:v>
                </c:pt>
                <c:pt idx="170">
                  <c:v>1.6103999999999998</c:v>
                </c:pt>
                <c:pt idx="171">
                  <c:v>1.6401999999999997</c:v>
                </c:pt>
                <c:pt idx="172">
                  <c:v>1.6700000000000004</c:v>
                </c:pt>
                <c:pt idx="173">
                  <c:v>1.6998000000000002</c:v>
                </c:pt>
                <c:pt idx="174">
                  <c:v>1.7296</c:v>
                </c:pt>
                <c:pt idx="175">
                  <c:v>1.7593999999999999</c:v>
                </c:pt>
                <c:pt idx="176">
                  <c:v>1.7891999999999997</c:v>
                </c:pt>
                <c:pt idx="177">
                  <c:v>1.8190000000000004</c:v>
                </c:pt>
                <c:pt idx="178">
                  <c:v>1.8488000000000002</c:v>
                </c:pt>
                <c:pt idx="179">
                  <c:v>1.8786</c:v>
                </c:pt>
                <c:pt idx="180">
                  <c:v>1.9083999999999999</c:v>
                </c:pt>
                <c:pt idx="181">
                  <c:v>1.9381999999999997</c:v>
                </c:pt>
                <c:pt idx="182">
                  <c:v>1.9680000000000004</c:v>
                </c:pt>
                <c:pt idx="183">
                  <c:v>1.9978000000000002</c:v>
                </c:pt>
                <c:pt idx="184">
                  <c:v>2.0276000000000001</c:v>
                </c:pt>
                <c:pt idx="185">
                  <c:v>2.0573999999999999</c:v>
                </c:pt>
                <c:pt idx="186">
                  <c:v>2.0871999999999997</c:v>
                </c:pt>
                <c:pt idx="187">
                  <c:v>2.1170000000000004</c:v>
                </c:pt>
                <c:pt idx="188">
                  <c:v>2.1468000000000003</c:v>
                </c:pt>
                <c:pt idx="189">
                  <c:v>2.1766000000000001</c:v>
                </c:pt>
                <c:pt idx="190">
                  <c:v>2.2063999999999999</c:v>
                </c:pt>
                <c:pt idx="191">
                  <c:v>2.2361999999999997</c:v>
                </c:pt>
                <c:pt idx="192">
                  <c:v>2.2660000000000005</c:v>
                </c:pt>
                <c:pt idx="193">
                  <c:v>2.2958000000000003</c:v>
                </c:pt>
                <c:pt idx="194">
                  <c:v>2.3256000000000001</c:v>
                </c:pt>
                <c:pt idx="195">
                  <c:v>2.3553999999999999</c:v>
                </c:pt>
                <c:pt idx="196">
                  <c:v>2.3851999999999998</c:v>
                </c:pt>
                <c:pt idx="197">
                  <c:v>2.4149999999999996</c:v>
                </c:pt>
                <c:pt idx="198">
                  <c:v>2.4448000000000003</c:v>
                </c:pt>
                <c:pt idx="199">
                  <c:v>2.4746000000000001</c:v>
                </c:pt>
                <c:pt idx="200">
                  <c:v>2.5044</c:v>
                </c:pt>
                <c:pt idx="201">
                  <c:v>2.5341999999999998</c:v>
                </c:pt>
                <c:pt idx="202">
                  <c:v>2.5639999999999996</c:v>
                </c:pt>
                <c:pt idx="203">
                  <c:v>2.5938000000000003</c:v>
                </c:pt>
                <c:pt idx="204">
                  <c:v>2.6236000000000002</c:v>
                </c:pt>
                <c:pt idx="205">
                  <c:v>2.6534</c:v>
                </c:pt>
                <c:pt idx="206">
                  <c:v>2.6831999999999998</c:v>
                </c:pt>
                <c:pt idx="207">
                  <c:v>2.7129999999999996</c:v>
                </c:pt>
                <c:pt idx="208">
                  <c:v>2.7428000000000003</c:v>
                </c:pt>
                <c:pt idx="209">
                  <c:v>2.7726000000000002</c:v>
                </c:pt>
                <c:pt idx="210">
                  <c:v>2.8024</c:v>
                </c:pt>
                <c:pt idx="211">
                  <c:v>2.8321999999999998</c:v>
                </c:pt>
                <c:pt idx="212">
                  <c:v>2.8619999999999997</c:v>
                </c:pt>
                <c:pt idx="213">
                  <c:v>2.8918000000000004</c:v>
                </c:pt>
                <c:pt idx="214">
                  <c:v>2.9216000000000002</c:v>
                </c:pt>
                <c:pt idx="215">
                  <c:v>2.9514</c:v>
                </c:pt>
                <c:pt idx="216">
                  <c:v>2.9811999999999999</c:v>
                </c:pt>
                <c:pt idx="217">
                  <c:v>3.0109999999999997</c:v>
                </c:pt>
                <c:pt idx="218">
                  <c:v>3.0408000000000004</c:v>
                </c:pt>
                <c:pt idx="219">
                  <c:v>3.0706000000000002</c:v>
                </c:pt>
                <c:pt idx="220">
                  <c:v>3.1004</c:v>
                </c:pt>
                <c:pt idx="221">
                  <c:v>3.1301999999999999</c:v>
                </c:pt>
                <c:pt idx="222">
                  <c:v>3.1599999999999997</c:v>
                </c:pt>
                <c:pt idx="223">
                  <c:v>3.1898000000000004</c:v>
                </c:pt>
                <c:pt idx="224">
                  <c:v>3.2196000000000002</c:v>
                </c:pt>
                <c:pt idx="225">
                  <c:v>3.2494000000000001</c:v>
                </c:pt>
                <c:pt idx="226">
                  <c:v>3.2791999999999999</c:v>
                </c:pt>
                <c:pt idx="227">
                  <c:v>3.3089999999999997</c:v>
                </c:pt>
                <c:pt idx="228">
                  <c:v>3.3388000000000004</c:v>
                </c:pt>
                <c:pt idx="229">
                  <c:v>3.3686000000000003</c:v>
                </c:pt>
                <c:pt idx="230">
                  <c:v>3.3984000000000001</c:v>
                </c:pt>
                <c:pt idx="231">
                  <c:v>3.4281999999999999</c:v>
                </c:pt>
                <c:pt idx="232">
                  <c:v>3.4579999999999997</c:v>
                </c:pt>
                <c:pt idx="233">
                  <c:v>3.4878000000000005</c:v>
                </c:pt>
                <c:pt idx="234">
                  <c:v>3.5176000000000003</c:v>
                </c:pt>
                <c:pt idx="235">
                  <c:v>3.5474000000000001</c:v>
                </c:pt>
                <c:pt idx="236">
                  <c:v>3.5771999999999999</c:v>
                </c:pt>
                <c:pt idx="237">
                  <c:v>3.6069999999999998</c:v>
                </c:pt>
                <c:pt idx="238">
                  <c:v>3.6367999999999996</c:v>
                </c:pt>
                <c:pt idx="239">
                  <c:v>3.6666000000000003</c:v>
                </c:pt>
                <c:pt idx="240">
                  <c:v>3.6964000000000001</c:v>
                </c:pt>
                <c:pt idx="241">
                  <c:v>3.7262</c:v>
                </c:pt>
                <c:pt idx="242">
                  <c:v>3.7559999999999998</c:v>
                </c:pt>
                <c:pt idx="243">
                  <c:v>3.7857999999999996</c:v>
                </c:pt>
                <c:pt idx="244">
                  <c:v>3.8156000000000003</c:v>
                </c:pt>
                <c:pt idx="245">
                  <c:v>3.8454000000000002</c:v>
                </c:pt>
                <c:pt idx="246">
                  <c:v>3.8752</c:v>
                </c:pt>
                <c:pt idx="247">
                  <c:v>3.9049999999999998</c:v>
                </c:pt>
                <c:pt idx="248">
                  <c:v>3.9347999999999996</c:v>
                </c:pt>
                <c:pt idx="249">
                  <c:v>3.9646000000000003</c:v>
                </c:pt>
                <c:pt idx="250">
                  <c:v>3.9944000000000002</c:v>
                </c:pt>
                <c:pt idx="251">
                  <c:v>4.0242000000000004</c:v>
                </c:pt>
                <c:pt idx="252">
                  <c:v>4.0540000000000003</c:v>
                </c:pt>
                <c:pt idx="253">
                  <c:v>4.0838000000000001</c:v>
                </c:pt>
                <c:pt idx="254">
                  <c:v>4.1135999999999999</c:v>
                </c:pt>
                <c:pt idx="255">
                  <c:v>4.1433999999999997</c:v>
                </c:pt>
                <c:pt idx="256">
                  <c:v>4.1731999999999996</c:v>
                </c:pt>
                <c:pt idx="257">
                  <c:v>4.2029999999999994</c:v>
                </c:pt>
                <c:pt idx="258">
                  <c:v>4.2327999999999992</c:v>
                </c:pt>
                <c:pt idx="259">
                  <c:v>4.2626000000000008</c:v>
                </c:pt>
                <c:pt idx="260">
                  <c:v>4.2924000000000007</c:v>
                </c:pt>
                <c:pt idx="261">
                  <c:v>4.3222000000000005</c:v>
                </c:pt>
                <c:pt idx="262">
                  <c:v>4.3520000000000003</c:v>
                </c:pt>
                <c:pt idx="263">
                  <c:v>4.3818000000000001</c:v>
                </c:pt>
                <c:pt idx="264">
                  <c:v>4.4116</c:v>
                </c:pt>
                <c:pt idx="265">
                  <c:v>4.4413999999999998</c:v>
                </c:pt>
                <c:pt idx="266">
                  <c:v>4.4711999999999996</c:v>
                </c:pt>
                <c:pt idx="267">
                  <c:v>4.5009999999999994</c:v>
                </c:pt>
                <c:pt idx="268">
                  <c:v>4.5307999999999993</c:v>
                </c:pt>
                <c:pt idx="269">
                  <c:v>4.5605999999999991</c:v>
                </c:pt>
                <c:pt idx="270">
                  <c:v>4.5903999999999989</c:v>
                </c:pt>
                <c:pt idx="271">
                  <c:v>4.6201999999999988</c:v>
                </c:pt>
                <c:pt idx="272">
                  <c:v>4.6500000000000004</c:v>
                </c:pt>
                <c:pt idx="273">
                  <c:v>4.6798000000000002</c:v>
                </c:pt>
                <c:pt idx="274">
                  <c:v>4.7096</c:v>
                </c:pt>
                <c:pt idx="275">
                  <c:v>4.7393999999999998</c:v>
                </c:pt>
                <c:pt idx="276">
                  <c:v>4.7691999999999997</c:v>
                </c:pt>
                <c:pt idx="277">
                  <c:v>4.7989999999999995</c:v>
                </c:pt>
                <c:pt idx="278">
                  <c:v>4.8287999999999993</c:v>
                </c:pt>
                <c:pt idx="279">
                  <c:v>4.8585999999999991</c:v>
                </c:pt>
                <c:pt idx="280">
                  <c:v>4.888399999999999</c:v>
                </c:pt>
                <c:pt idx="281">
                  <c:v>4.9181999999999988</c:v>
                </c:pt>
                <c:pt idx="282">
                  <c:v>4.9480000000000004</c:v>
                </c:pt>
                <c:pt idx="283">
                  <c:v>4.9778000000000002</c:v>
                </c:pt>
                <c:pt idx="284">
                  <c:v>5.0076000000000001</c:v>
                </c:pt>
                <c:pt idx="285">
                  <c:v>5.0373999999999999</c:v>
                </c:pt>
                <c:pt idx="286">
                  <c:v>5.0671999999999997</c:v>
                </c:pt>
                <c:pt idx="287">
                  <c:v>5.0969999999999995</c:v>
                </c:pt>
                <c:pt idx="288">
                  <c:v>5.1267999999999994</c:v>
                </c:pt>
                <c:pt idx="289">
                  <c:v>5.1565999999999992</c:v>
                </c:pt>
                <c:pt idx="290">
                  <c:v>5.186399999999999</c:v>
                </c:pt>
                <c:pt idx="291">
                  <c:v>5.2161999999999988</c:v>
                </c:pt>
                <c:pt idx="292">
                  <c:v>5.2460000000000004</c:v>
                </c:pt>
                <c:pt idx="293">
                  <c:v>5.2758000000000003</c:v>
                </c:pt>
                <c:pt idx="294">
                  <c:v>5.3056000000000001</c:v>
                </c:pt>
                <c:pt idx="295">
                  <c:v>5.3353999999999999</c:v>
                </c:pt>
                <c:pt idx="296">
                  <c:v>5.3651999999999997</c:v>
                </c:pt>
                <c:pt idx="297">
                  <c:v>5.3949999999999996</c:v>
                </c:pt>
                <c:pt idx="298">
                  <c:v>5.4247999999999994</c:v>
                </c:pt>
                <c:pt idx="299">
                  <c:v>5.4545999999999992</c:v>
                </c:pt>
                <c:pt idx="300">
                  <c:v>5.4843999999999991</c:v>
                </c:pt>
                <c:pt idx="301">
                  <c:v>5.5141999999999989</c:v>
                </c:pt>
                <c:pt idx="302">
                  <c:v>5.5439999999999987</c:v>
                </c:pt>
                <c:pt idx="303">
                  <c:v>5.5738000000000003</c:v>
                </c:pt>
                <c:pt idx="304">
                  <c:v>5.6036000000000001</c:v>
                </c:pt>
                <c:pt idx="305">
                  <c:v>5.6334</c:v>
                </c:pt>
                <c:pt idx="306">
                  <c:v>5.6631999999999998</c:v>
                </c:pt>
                <c:pt idx="307">
                  <c:v>5.6929999999999996</c:v>
                </c:pt>
                <c:pt idx="308">
                  <c:v>5.7227999999999994</c:v>
                </c:pt>
                <c:pt idx="309">
                  <c:v>5.7525999999999993</c:v>
                </c:pt>
                <c:pt idx="310">
                  <c:v>5.7823999999999991</c:v>
                </c:pt>
                <c:pt idx="311">
                  <c:v>5.8121999999999989</c:v>
                </c:pt>
                <c:pt idx="312">
                  <c:v>5.8419999999999987</c:v>
                </c:pt>
                <c:pt idx="313">
                  <c:v>5.8718000000000004</c:v>
                </c:pt>
                <c:pt idx="314">
                  <c:v>5.9016000000000002</c:v>
                </c:pt>
                <c:pt idx="315">
                  <c:v>5.9314</c:v>
                </c:pt>
                <c:pt idx="316">
                  <c:v>5.9611999999999998</c:v>
                </c:pt>
                <c:pt idx="317">
                  <c:v>5.9909999999999997</c:v>
                </c:pt>
                <c:pt idx="318">
                  <c:v>6.0207999999999995</c:v>
                </c:pt>
                <c:pt idx="319">
                  <c:v>6.0505999999999993</c:v>
                </c:pt>
                <c:pt idx="320">
                  <c:v>6.0803999999999991</c:v>
                </c:pt>
                <c:pt idx="321">
                  <c:v>6.110199999999999</c:v>
                </c:pt>
                <c:pt idx="322">
                  <c:v>6.1399999999999988</c:v>
                </c:pt>
                <c:pt idx="323">
                  <c:v>6.1698000000000004</c:v>
                </c:pt>
                <c:pt idx="324">
                  <c:v>6.1996000000000002</c:v>
                </c:pt>
                <c:pt idx="325">
                  <c:v>6.2294</c:v>
                </c:pt>
                <c:pt idx="326">
                  <c:v>6.2591999999999999</c:v>
                </c:pt>
                <c:pt idx="327">
                  <c:v>6.2889999999999997</c:v>
                </c:pt>
                <c:pt idx="328">
                  <c:v>6.3187999999999995</c:v>
                </c:pt>
                <c:pt idx="329">
                  <c:v>6.3485999999999994</c:v>
                </c:pt>
                <c:pt idx="330">
                  <c:v>6.3783999999999992</c:v>
                </c:pt>
                <c:pt idx="331">
                  <c:v>6.408199999999999</c:v>
                </c:pt>
                <c:pt idx="332">
                  <c:v>6.4379999999999988</c:v>
                </c:pt>
                <c:pt idx="333">
                  <c:v>6.4678000000000004</c:v>
                </c:pt>
                <c:pt idx="334">
                  <c:v>6.4976000000000003</c:v>
                </c:pt>
                <c:pt idx="335">
                  <c:v>6.5274000000000001</c:v>
                </c:pt>
                <c:pt idx="336">
                  <c:v>6.5571999999999999</c:v>
                </c:pt>
                <c:pt idx="337">
                  <c:v>6.5869999999999997</c:v>
                </c:pt>
                <c:pt idx="338">
                  <c:v>6.6167999999999996</c:v>
                </c:pt>
                <c:pt idx="339">
                  <c:v>6.6465999999999994</c:v>
                </c:pt>
                <c:pt idx="340">
                  <c:v>6.6763999999999992</c:v>
                </c:pt>
                <c:pt idx="341">
                  <c:v>6.7061999999999991</c:v>
                </c:pt>
                <c:pt idx="342">
                  <c:v>6.7359999999999989</c:v>
                </c:pt>
                <c:pt idx="343">
                  <c:v>6.7657999999999987</c:v>
                </c:pt>
                <c:pt idx="344">
                  <c:v>6.7956000000000003</c:v>
                </c:pt>
                <c:pt idx="345">
                  <c:v>6.8254000000000001</c:v>
                </c:pt>
                <c:pt idx="346">
                  <c:v>6.8552</c:v>
                </c:pt>
                <c:pt idx="347">
                  <c:v>6.8849999999999998</c:v>
                </c:pt>
                <c:pt idx="348">
                  <c:v>6.9147999999999996</c:v>
                </c:pt>
                <c:pt idx="349">
                  <c:v>6.9445999999999994</c:v>
                </c:pt>
                <c:pt idx="350">
                  <c:v>6.9743999999999993</c:v>
                </c:pt>
                <c:pt idx="351">
                  <c:v>7.0041999999999991</c:v>
                </c:pt>
                <c:pt idx="352">
                  <c:v>7.0339999999999989</c:v>
                </c:pt>
                <c:pt idx="353">
                  <c:v>7.0637999999999987</c:v>
                </c:pt>
                <c:pt idx="354">
                  <c:v>7.0936000000000003</c:v>
                </c:pt>
                <c:pt idx="355">
                  <c:v>7.1234000000000002</c:v>
                </c:pt>
                <c:pt idx="356">
                  <c:v>7.1532</c:v>
                </c:pt>
                <c:pt idx="357">
                  <c:v>7.1829999999999998</c:v>
                </c:pt>
                <c:pt idx="358">
                  <c:v>7.2127999999999997</c:v>
                </c:pt>
                <c:pt idx="359">
                  <c:v>7.2425999999999995</c:v>
                </c:pt>
                <c:pt idx="360">
                  <c:v>7.2723999999999993</c:v>
                </c:pt>
                <c:pt idx="361">
                  <c:v>7.3021999999999991</c:v>
                </c:pt>
                <c:pt idx="362">
                  <c:v>7.331999999999999</c:v>
                </c:pt>
                <c:pt idx="363">
                  <c:v>7.3617999999999988</c:v>
                </c:pt>
                <c:pt idx="364">
                  <c:v>7.3916000000000004</c:v>
                </c:pt>
                <c:pt idx="365">
                  <c:v>7.4214000000000002</c:v>
                </c:pt>
                <c:pt idx="366">
                  <c:v>7.4512</c:v>
                </c:pt>
                <c:pt idx="367">
                  <c:v>7.4809999999999999</c:v>
                </c:pt>
                <c:pt idx="368">
                  <c:v>7.5107999999999997</c:v>
                </c:pt>
                <c:pt idx="369">
                  <c:v>7.5405999999999995</c:v>
                </c:pt>
                <c:pt idx="370">
                  <c:v>7.5703999999999994</c:v>
                </c:pt>
                <c:pt idx="371">
                  <c:v>7.6001999999999992</c:v>
                </c:pt>
                <c:pt idx="372">
                  <c:v>7.629999999999999</c:v>
                </c:pt>
                <c:pt idx="373">
                  <c:v>7.6597999999999988</c:v>
                </c:pt>
                <c:pt idx="374">
                  <c:v>7.6896000000000004</c:v>
                </c:pt>
                <c:pt idx="375">
                  <c:v>7.7194000000000003</c:v>
                </c:pt>
                <c:pt idx="376">
                  <c:v>7.7492000000000001</c:v>
                </c:pt>
                <c:pt idx="377">
                  <c:v>7.7789999999999999</c:v>
                </c:pt>
                <c:pt idx="378">
                  <c:v>7.8087999999999997</c:v>
                </c:pt>
                <c:pt idx="379">
                  <c:v>7.8385999999999996</c:v>
                </c:pt>
                <c:pt idx="380">
                  <c:v>7.8683999999999994</c:v>
                </c:pt>
                <c:pt idx="381">
                  <c:v>7.8981999999999992</c:v>
                </c:pt>
                <c:pt idx="382">
                  <c:v>7.927999999999999</c:v>
                </c:pt>
                <c:pt idx="383">
                  <c:v>7.9577999999999989</c:v>
                </c:pt>
                <c:pt idx="384">
                  <c:v>7.9876000000000005</c:v>
                </c:pt>
                <c:pt idx="385">
                  <c:v>8.0174000000000003</c:v>
                </c:pt>
                <c:pt idx="386">
                  <c:v>8.0472000000000001</c:v>
                </c:pt>
                <c:pt idx="387">
                  <c:v>8.077</c:v>
                </c:pt>
                <c:pt idx="388">
                  <c:v>8.1067999999999998</c:v>
                </c:pt>
                <c:pt idx="389">
                  <c:v>8.1365999999999996</c:v>
                </c:pt>
                <c:pt idx="390">
                  <c:v>8.1663999999999994</c:v>
                </c:pt>
                <c:pt idx="391">
                  <c:v>8.1961999999999993</c:v>
                </c:pt>
                <c:pt idx="392">
                  <c:v>8.2259999999999991</c:v>
                </c:pt>
                <c:pt idx="393">
                  <c:v>8.2557999999999989</c:v>
                </c:pt>
                <c:pt idx="394">
                  <c:v>8.2855999999999987</c:v>
                </c:pt>
                <c:pt idx="395">
                  <c:v>8.3154000000000003</c:v>
                </c:pt>
                <c:pt idx="396">
                  <c:v>8.3452000000000002</c:v>
                </c:pt>
                <c:pt idx="397">
                  <c:v>8.375</c:v>
                </c:pt>
                <c:pt idx="398">
                  <c:v>8.4047999999999998</c:v>
                </c:pt>
                <c:pt idx="399">
                  <c:v>8.4345999999999997</c:v>
                </c:pt>
                <c:pt idx="400">
                  <c:v>8.4643999999999995</c:v>
                </c:pt>
                <c:pt idx="401">
                  <c:v>8.4941999999999993</c:v>
                </c:pt>
                <c:pt idx="402">
                  <c:v>8.5239999999999991</c:v>
                </c:pt>
                <c:pt idx="403">
                  <c:v>8.553799999999999</c:v>
                </c:pt>
                <c:pt idx="404">
                  <c:v>8.5835999999999988</c:v>
                </c:pt>
                <c:pt idx="405">
                  <c:v>8.6134000000000004</c:v>
                </c:pt>
                <c:pt idx="406">
                  <c:v>8.6432000000000002</c:v>
                </c:pt>
                <c:pt idx="407">
                  <c:v>8.673</c:v>
                </c:pt>
                <c:pt idx="408">
                  <c:v>8.7027999999999999</c:v>
                </c:pt>
                <c:pt idx="409">
                  <c:v>8.7325999999999997</c:v>
                </c:pt>
                <c:pt idx="410">
                  <c:v>8.7623999999999995</c:v>
                </c:pt>
                <c:pt idx="411">
                  <c:v>8.7921999999999993</c:v>
                </c:pt>
                <c:pt idx="412">
                  <c:v>8.8219999999999992</c:v>
                </c:pt>
                <c:pt idx="413">
                  <c:v>8.851799999999999</c:v>
                </c:pt>
                <c:pt idx="414">
                  <c:v>8.8815999999999988</c:v>
                </c:pt>
                <c:pt idx="415">
                  <c:v>8.9114000000000004</c:v>
                </c:pt>
                <c:pt idx="416">
                  <c:v>8.9412000000000003</c:v>
                </c:pt>
                <c:pt idx="417">
                  <c:v>8.9710000000000001</c:v>
                </c:pt>
                <c:pt idx="418">
                  <c:v>9.0007999999999999</c:v>
                </c:pt>
                <c:pt idx="419">
                  <c:v>9.0305999999999997</c:v>
                </c:pt>
                <c:pt idx="420">
                  <c:v>9.0603999999999996</c:v>
                </c:pt>
                <c:pt idx="421">
                  <c:v>9.0901999999999994</c:v>
                </c:pt>
                <c:pt idx="422">
                  <c:v>9.1199999999999992</c:v>
                </c:pt>
                <c:pt idx="423">
                  <c:v>9.149799999999999</c:v>
                </c:pt>
                <c:pt idx="424">
                  <c:v>9.1795999999999989</c:v>
                </c:pt>
                <c:pt idx="425">
                  <c:v>9.2094000000000005</c:v>
                </c:pt>
                <c:pt idx="426">
                  <c:v>9.2392000000000003</c:v>
                </c:pt>
                <c:pt idx="427">
                  <c:v>9.2690000000000001</c:v>
                </c:pt>
                <c:pt idx="428">
                  <c:v>9.2988</c:v>
                </c:pt>
                <c:pt idx="429">
                  <c:v>9.3285999999999998</c:v>
                </c:pt>
                <c:pt idx="430">
                  <c:v>9.3583999999999996</c:v>
                </c:pt>
                <c:pt idx="431">
                  <c:v>9.3881999999999994</c:v>
                </c:pt>
                <c:pt idx="432">
                  <c:v>9.4179999999999993</c:v>
                </c:pt>
                <c:pt idx="433">
                  <c:v>9.4477999999999991</c:v>
                </c:pt>
                <c:pt idx="434">
                  <c:v>9.4775999999999989</c:v>
                </c:pt>
                <c:pt idx="435">
                  <c:v>9.5073999999999987</c:v>
                </c:pt>
                <c:pt idx="436">
                  <c:v>9.5372000000000003</c:v>
                </c:pt>
                <c:pt idx="437">
                  <c:v>9.5670000000000002</c:v>
                </c:pt>
                <c:pt idx="438">
                  <c:v>9.5968</c:v>
                </c:pt>
                <c:pt idx="439">
                  <c:v>9.6265999999999998</c:v>
                </c:pt>
                <c:pt idx="440">
                  <c:v>9.6563999999999997</c:v>
                </c:pt>
                <c:pt idx="441">
                  <c:v>9.6861999999999995</c:v>
                </c:pt>
                <c:pt idx="442">
                  <c:v>9.7159999999999993</c:v>
                </c:pt>
                <c:pt idx="443">
                  <c:v>9.7457999999999991</c:v>
                </c:pt>
                <c:pt idx="444">
                  <c:v>9.775599999999999</c:v>
                </c:pt>
                <c:pt idx="445">
                  <c:v>9.8053999999999988</c:v>
                </c:pt>
                <c:pt idx="446">
                  <c:v>9.8352000000000004</c:v>
                </c:pt>
                <c:pt idx="447">
                  <c:v>9.8650000000000002</c:v>
                </c:pt>
                <c:pt idx="448">
                  <c:v>9.8948</c:v>
                </c:pt>
                <c:pt idx="449">
                  <c:v>9.9245999999999999</c:v>
                </c:pt>
                <c:pt idx="450">
                  <c:v>9.9543999999999997</c:v>
                </c:pt>
                <c:pt idx="451">
                  <c:v>9.9841999999999995</c:v>
                </c:pt>
                <c:pt idx="452">
                  <c:v>10.013999999999999</c:v>
                </c:pt>
                <c:pt idx="453">
                  <c:v>10.043799999999999</c:v>
                </c:pt>
                <c:pt idx="454">
                  <c:v>10.073599999999999</c:v>
                </c:pt>
                <c:pt idx="455">
                  <c:v>10.103399999999999</c:v>
                </c:pt>
                <c:pt idx="456">
                  <c:v>10.1332</c:v>
                </c:pt>
                <c:pt idx="457">
                  <c:v>10.163</c:v>
                </c:pt>
                <c:pt idx="458">
                  <c:v>10.1928</c:v>
                </c:pt>
                <c:pt idx="459">
                  <c:v>10.2226</c:v>
                </c:pt>
                <c:pt idx="460">
                  <c:v>10.2524</c:v>
                </c:pt>
                <c:pt idx="461">
                  <c:v>10.2822</c:v>
                </c:pt>
                <c:pt idx="462">
                  <c:v>10.311999999999999</c:v>
                </c:pt>
                <c:pt idx="463">
                  <c:v>10.341799999999999</c:v>
                </c:pt>
                <c:pt idx="464">
                  <c:v>10.371599999999999</c:v>
                </c:pt>
                <c:pt idx="465">
                  <c:v>10.401399999999999</c:v>
                </c:pt>
                <c:pt idx="466">
                  <c:v>10.4312</c:v>
                </c:pt>
                <c:pt idx="467">
                  <c:v>10.461</c:v>
                </c:pt>
                <c:pt idx="468">
                  <c:v>10.4908</c:v>
                </c:pt>
                <c:pt idx="469">
                  <c:v>10.5206</c:v>
                </c:pt>
                <c:pt idx="470">
                  <c:v>10.5504</c:v>
                </c:pt>
                <c:pt idx="471">
                  <c:v>10.5802</c:v>
                </c:pt>
                <c:pt idx="472">
                  <c:v>10.61</c:v>
                </c:pt>
                <c:pt idx="473">
                  <c:v>10.639799999999999</c:v>
                </c:pt>
                <c:pt idx="474">
                  <c:v>10.669599999999999</c:v>
                </c:pt>
                <c:pt idx="475">
                  <c:v>10.699399999999999</c:v>
                </c:pt>
                <c:pt idx="476">
                  <c:v>10.729199999999999</c:v>
                </c:pt>
                <c:pt idx="477">
                  <c:v>10.759</c:v>
                </c:pt>
                <c:pt idx="478">
                  <c:v>10.7888</c:v>
                </c:pt>
                <c:pt idx="479">
                  <c:v>10.8186</c:v>
                </c:pt>
                <c:pt idx="480">
                  <c:v>10.8484</c:v>
                </c:pt>
                <c:pt idx="481">
                  <c:v>10.8782</c:v>
                </c:pt>
                <c:pt idx="482">
                  <c:v>10.907999999999999</c:v>
                </c:pt>
                <c:pt idx="483">
                  <c:v>10.937799999999999</c:v>
                </c:pt>
                <c:pt idx="484">
                  <c:v>10.967599999999999</c:v>
                </c:pt>
                <c:pt idx="485">
                  <c:v>10.997399999999999</c:v>
                </c:pt>
                <c:pt idx="486">
                  <c:v>11.027199999999999</c:v>
                </c:pt>
                <c:pt idx="487">
                  <c:v>11.057</c:v>
                </c:pt>
                <c:pt idx="488">
                  <c:v>11.0868</c:v>
                </c:pt>
                <c:pt idx="489">
                  <c:v>11.1166</c:v>
                </c:pt>
                <c:pt idx="490">
                  <c:v>11.1464</c:v>
                </c:pt>
                <c:pt idx="491">
                  <c:v>11.1762</c:v>
                </c:pt>
                <c:pt idx="492">
                  <c:v>11.206</c:v>
                </c:pt>
                <c:pt idx="493">
                  <c:v>11.235799999999999</c:v>
                </c:pt>
                <c:pt idx="494">
                  <c:v>11.265599999999999</c:v>
                </c:pt>
                <c:pt idx="495">
                  <c:v>11.295399999999999</c:v>
                </c:pt>
                <c:pt idx="496">
                  <c:v>11.325199999999999</c:v>
                </c:pt>
                <c:pt idx="497">
                  <c:v>11.355</c:v>
                </c:pt>
                <c:pt idx="498">
                  <c:v>11.3848</c:v>
                </c:pt>
                <c:pt idx="499">
                  <c:v>11.4146</c:v>
                </c:pt>
                <c:pt idx="500">
                  <c:v>11.4444</c:v>
                </c:pt>
                <c:pt idx="501">
                  <c:v>11.4742</c:v>
                </c:pt>
                <c:pt idx="502">
                  <c:v>11.504</c:v>
                </c:pt>
                <c:pt idx="503">
                  <c:v>11.533799999999999</c:v>
                </c:pt>
                <c:pt idx="504">
                  <c:v>11.563599999999999</c:v>
                </c:pt>
                <c:pt idx="505">
                  <c:v>11.593399999999999</c:v>
                </c:pt>
                <c:pt idx="506">
                  <c:v>11.623199999999999</c:v>
                </c:pt>
                <c:pt idx="507">
                  <c:v>11.653</c:v>
                </c:pt>
                <c:pt idx="508">
                  <c:v>11.6828</c:v>
                </c:pt>
                <c:pt idx="509">
                  <c:v>11.7126</c:v>
                </c:pt>
                <c:pt idx="510">
                  <c:v>11.7424</c:v>
                </c:pt>
                <c:pt idx="511">
                  <c:v>11.7722</c:v>
                </c:pt>
                <c:pt idx="512">
                  <c:v>11.802</c:v>
                </c:pt>
                <c:pt idx="513">
                  <c:v>11.831799999999999</c:v>
                </c:pt>
                <c:pt idx="514">
                  <c:v>11.861599999999999</c:v>
                </c:pt>
                <c:pt idx="515">
                  <c:v>11.891399999999999</c:v>
                </c:pt>
                <c:pt idx="516">
                  <c:v>11.921199999999999</c:v>
                </c:pt>
                <c:pt idx="517">
                  <c:v>11.950999999999999</c:v>
                </c:pt>
                <c:pt idx="518">
                  <c:v>11.9808</c:v>
                </c:pt>
                <c:pt idx="519">
                  <c:v>12.0106</c:v>
                </c:pt>
                <c:pt idx="520">
                  <c:v>12.0404</c:v>
                </c:pt>
                <c:pt idx="521">
                  <c:v>12.0702</c:v>
                </c:pt>
                <c:pt idx="522">
                  <c:v>12.1</c:v>
                </c:pt>
                <c:pt idx="523">
                  <c:v>12.129799999999999</c:v>
                </c:pt>
                <c:pt idx="524">
                  <c:v>12.159599999999999</c:v>
                </c:pt>
                <c:pt idx="525">
                  <c:v>12.189399999999999</c:v>
                </c:pt>
                <c:pt idx="526">
                  <c:v>12.219199999999999</c:v>
                </c:pt>
                <c:pt idx="527">
                  <c:v>12.248999999999999</c:v>
                </c:pt>
                <c:pt idx="528">
                  <c:v>12.2788</c:v>
                </c:pt>
                <c:pt idx="529">
                  <c:v>12.3086</c:v>
                </c:pt>
                <c:pt idx="530">
                  <c:v>12.3384</c:v>
                </c:pt>
                <c:pt idx="531">
                  <c:v>12.3682</c:v>
                </c:pt>
                <c:pt idx="532">
                  <c:v>12.398</c:v>
                </c:pt>
                <c:pt idx="533">
                  <c:v>12.4278</c:v>
                </c:pt>
                <c:pt idx="534">
                  <c:v>12.457599999999999</c:v>
                </c:pt>
                <c:pt idx="535">
                  <c:v>12.487399999999999</c:v>
                </c:pt>
                <c:pt idx="536">
                  <c:v>12.517199999999999</c:v>
                </c:pt>
                <c:pt idx="537">
                  <c:v>12.547000000000001</c:v>
                </c:pt>
                <c:pt idx="538">
                  <c:v>12.576799999999999</c:v>
                </c:pt>
                <c:pt idx="539">
                  <c:v>12.6066</c:v>
                </c:pt>
                <c:pt idx="540">
                  <c:v>12.636399999999998</c:v>
                </c:pt>
                <c:pt idx="541">
                  <c:v>12.6662</c:v>
                </c:pt>
                <c:pt idx="542">
                  <c:v>12.695999999999998</c:v>
                </c:pt>
                <c:pt idx="543">
                  <c:v>12.7258</c:v>
                </c:pt>
                <c:pt idx="544">
                  <c:v>12.755600000000001</c:v>
                </c:pt>
                <c:pt idx="545">
                  <c:v>12.785399999999999</c:v>
                </c:pt>
                <c:pt idx="546">
                  <c:v>12.815200000000001</c:v>
                </c:pt>
                <c:pt idx="547">
                  <c:v>12.844999999999999</c:v>
                </c:pt>
                <c:pt idx="548">
                  <c:v>12.8748</c:v>
                </c:pt>
                <c:pt idx="549">
                  <c:v>12.904599999999999</c:v>
                </c:pt>
                <c:pt idx="550">
                  <c:v>12.9344</c:v>
                </c:pt>
                <c:pt idx="551">
                  <c:v>12.964199999999998</c:v>
                </c:pt>
                <c:pt idx="552">
                  <c:v>12.994</c:v>
                </c:pt>
                <c:pt idx="553">
                  <c:v>13.023800000000001</c:v>
                </c:pt>
                <c:pt idx="554">
                  <c:v>13.053599999999999</c:v>
                </c:pt>
                <c:pt idx="555">
                  <c:v>13.083400000000001</c:v>
                </c:pt>
                <c:pt idx="556">
                  <c:v>13.113199999999999</c:v>
                </c:pt>
                <c:pt idx="557">
                  <c:v>13.143000000000001</c:v>
                </c:pt>
                <c:pt idx="558">
                  <c:v>13.172799999999999</c:v>
                </c:pt>
                <c:pt idx="559">
                  <c:v>13.2026</c:v>
                </c:pt>
                <c:pt idx="560">
                  <c:v>13.232399999999998</c:v>
                </c:pt>
                <c:pt idx="561">
                  <c:v>13.2622</c:v>
                </c:pt>
                <c:pt idx="562">
                  <c:v>13.291999999999998</c:v>
                </c:pt>
                <c:pt idx="563">
                  <c:v>13.3218</c:v>
                </c:pt>
                <c:pt idx="564">
                  <c:v>13.351600000000001</c:v>
                </c:pt>
                <c:pt idx="565">
                  <c:v>13.381399999999999</c:v>
                </c:pt>
                <c:pt idx="566">
                  <c:v>13.411200000000001</c:v>
                </c:pt>
                <c:pt idx="567">
                  <c:v>13.440999999999999</c:v>
                </c:pt>
                <c:pt idx="568">
                  <c:v>13.470800000000001</c:v>
                </c:pt>
                <c:pt idx="569">
                  <c:v>13.500599999999999</c:v>
                </c:pt>
                <c:pt idx="570">
                  <c:v>13.5304</c:v>
                </c:pt>
                <c:pt idx="571">
                  <c:v>13.560199999999998</c:v>
                </c:pt>
                <c:pt idx="572">
                  <c:v>13.59</c:v>
                </c:pt>
                <c:pt idx="573">
                  <c:v>13.619799999999998</c:v>
                </c:pt>
                <c:pt idx="574">
                  <c:v>13.6496</c:v>
                </c:pt>
                <c:pt idx="575">
                  <c:v>13.679400000000001</c:v>
                </c:pt>
                <c:pt idx="576">
                  <c:v>13.709199999999999</c:v>
                </c:pt>
                <c:pt idx="577">
                  <c:v>13.739000000000001</c:v>
                </c:pt>
                <c:pt idx="578">
                  <c:v>13.768799999999999</c:v>
                </c:pt>
                <c:pt idx="579">
                  <c:v>13.7986</c:v>
                </c:pt>
                <c:pt idx="580">
                  <c:v>13.828399999999998</c:v>
                </c:pt>
                <c:pt idx="581">
                  <c:v>13.8582</c:v>
                </c:pt>
                <c:pt idx="582">
                  <c:v>13.887999999999998</c:v>
                </c:pt>
                <c:pt idx="583">
                  <c:v>13.9178</c:v>
                </c:pt>
                <c:pt idx="584">
                  <c:v>13.947600000000001</c:v>
                </c:pt>
                <c:pt idx="585">
                  <c:v>13.977399999999999</c:v>
                </c:pt>
                <c:pt idx="586">
                  <c:v>14.007200000000001</c:v>
                </c:pt>
                <c:pt idx="587">
                  <c:v>14.036999999999999</c:v>
                </c:pt>
                <c:pt idx="588">
                  <c:v>14.066800000000001</c:v>
                </c:pt>
                <c:pt idx="589">
                  <c:v>14.096599999999999</c:v>
                </c:pt>
                <c:pt idx="590">
                  <c:v>14.1264</c:v>
                </c:pt>
                <c:pt idx="591">
                  <c:v>14.156199999999998</c:v>
                </c:pt>
                <c:pt idx="592">
                  <c:v>14.186</c:v>
                </c:pt>
                <c:pt idx="593">
                  <c:v>14.215799999999998</c:v>
                </c:pt>
                <c:pt idx="594">
                  <c:v>14.2456</c:v>
                </c:pt>
                <c:pt idx="595">
                  <c:v>14.275400000000001</c:v>
                </c:pt>
                <c:pt idx="596">
                  <c:v>14.305199999999999</c:v>
                </c:pt>
                <c:pt idx="597">
                  <c:v>14.335000000000001</c:v>
                </c:pt>
                <c:pt idx="598">
                  <c:v>14.364799999999999</c:v>
                </c:pt>
                <c:pt idx="599">
                  <c:v>14.394600000000001</c:v>
                </c:pt>
                <c:pt idx="600">
                  <c:v>14.424399999999999</c:v>
                </c:pt>
                <c:pt idx="601">
                  <c:v>14.4542</c:v>
                </c:pt>
                <c:pt idx="602">
                  <c:v>14.483999999999998</c:v>
                </c:pt>
                <c:pt idx="603">
                  <c:v>14.5138</c:v>
                </c:pt>
                <c:pt idx="604">
                  <c:v>14.543599999999998</c:v>
                </c:pt>
                <c:pt idx="605">
                  <c:v>14.573399999999999</c:v>
                </c:pt>
                <c:pt idx="606">
                  <c:v>14.603200000000001</c:v>
                </c:pt>
                <c:pt idx="607">
                  <c:v>14.632999999999999</c:v>
                </c:pt>
                <c:pt idx="608">
                  <c:v>14.662800000000001</c:v>
                </c:pt>
                <c:pt idx="609">
                  <c:v>14.692599999999999</c:v>
                </c:pt>
                <c:pt idx="610">
                  <c:v>14.7224</c:v>
                </c:pt>
                <c:pt idx="611">
                  <c:v>14.752199999999998</c:v>
                </c:pt>
                <c:pt idx="612">
                  <c:v>14.782</c:v>
                </c:pt>
                <c:pt idx="613">
                  <c:v>14.811799999999998</c:v>
                </c:pt>
                <c:pt idx="614">
                  <c:v>14.8416</c:v>
                </c:pt>
                <c:pt idx="615">
                  <c:v>14.871400000000001</c:v>
                </c:pt>
                <c:pt idx="616">
                  <c:v>14.901199999999999</c:v>
                </c:pt>
                <c:pt idx="617">
                  <c:v>14.931000000000001</c:v>
                </c:pt>
                <c:pt idx="618">
                  <c:v>14.960799999999999</c:v>
                </c:pt>
                <c:pt idx="619">
                  <c:v>14.990600000000001</c:v>
                </c:pt>
                <c:pt idx="620">
                  <c:v>15.020399999999999</c:v>
                </c:pt>
                <c:pt idx="621">
                  <c:v>15.0502</c:v>
                </c:pt>
                <c:pt idx="622">
                  <c:v>15.079999999999998</c:v>
                </c:pt>
                <c:pt idx="623">
                  <c:v>15.1098</c:v>
                </c:pt>
                <c:pt idx="624">
                  <c:v>15.139599999999998</c:v>
                </c:pt>
                <c:pt idx="625">
                  <c:v>15.1694</c:v>
                </c:pt>
                <c:pt idx="626">
                  <c:v>15.199200000000001</c:v>
                </c:pt>
                <c:pt idx="627">
                  <c:v>15.228999999999999</c:v>
                </c:pt>
                <c:pt idx="628">
                  <c:v>15.258800000000001</c:v>
                </c:pt>
                <c:pt idx="629">
                  <c:v>15.288599999999999</c:v>
                </c:pt>
                <c:pt idx="630">
                  <c:v>15.3184</c:v>
                </c:pt>
                <c:pt idx="631">
                  <c:v>15.348199999999999</c:v>
                </c:pt>
                <c:pt idx="632">
                  <c:v>15.378</c:v>
                </c:pt>
                <c:pt idx="633">
                  <c:v>15.407799999999998</c:v>
                </c:pt>
                <c:pt idx="634">
                  <c:v>15.4376</c:v>
                </c:pt>
                <c:pt idx="635">
                  <c:v>15.467400000000001</c:v>
                </c:pt>
                <c:pt idx="636">
                  <c:v>15.497199999999999</c:v>
                </c:pt>
                <c:pt idx="637">
                  <c:v>15.527000000000001</c:v>
                </c:pt>
                <c:pt idx="638">
                  <c:v>15.556799999999999</c:v>
                </c:pt>
                <c:pt idx="639">
                  <c:v>15.586600000000001</c:v>
                </c:pt>
                <c:pt idx="640">
                  <c:v>15.616399999999999</c:v>
                </c:pt>
                <c:pt idx="641">
                  <c:v>15.6462</c:v>
                </c:pt>
                <c:pt idx="642">
                  <c:v>15.675999999999998</c:v>
                </c:pt>
                <c:pt idx="643">
                  <c:v>15.7058</c:v>
                </c:pt>
                <c:pt idx="644">
                  <c:v>15.735599999999998</c:v>
                </c:pt>
                <c:pt idx="645">
                  <c:v>15.7654</c:v>
                </c:pt>
                <c:pt idx="646">
                  <c:v>15.795200000000001</c:v>
                </c:pt>
                <c:pt idx="647">
                  <c:v>15.824999999999999</c:v>
                </c:pt>
                <c:pt idx="648">
                  <c:v>15.854800000000001</c:v>
                </c:pt>
                <c:pt idx="649">
                  <c:v>15.884599999999999</c:v>
                </c:pt>
                <c:pt idx="650">
                  <c:v>15.914400000000001</c:v>
                </c:pt>
                <c:pt idx="651">
                  <c:v>15.944199999999999</c:v>
                </c:pt>
                <c:pt idx="652">
                  <c:v>15.974</c:v>
                </c:pt>
                <c:pt idx="653">
                  <c:v>16.003799999999998</c:v>
                </c:pt>
                <c:pt idx="654">
                  <c:v>16.0336</c:v>
                </c:pt>
                <c:pt idx="655">
                  <c:v>16.063399999999998</c:v>
                </c:pt>
                <c:pt idx="656">
                  <c:v>16.0932</c:v>
                </c:pt>
                <c:pt idx="657">
                  <c:v>16.123000000000001</c:v>
                </c:pt>
                <c:pt idx="658">
                  <c:v>16.152799999999999</c:v>
                </c:pt>
                <c:pt idx="659">
                  <c:v>16.182600000000001</c:v>
                </c:pt>
                <c:pt idx="660">
                  <c:v>16.212399999999999</c:v>
                </c:pt>
                <c:pt idx="661">
                  <c:v>16.2422</c:v>
                </c:pt>
                <c:pt idx="662">
                  <c:v>16.271999999999998</c:v>
                </c:pt>
                <c:pt idx="663">
                  <c:v>16.3018</c:v>
                </c:pt>
                <c:pt idx="664">
                  <c:v>16.331599999999998</c:v>
                </c:pt>
                <c:pt idx="665">
                  <c:v>16.3614</c:v>
                </c:pt>
                <c:pt idx="666">
                  <c:v>16.391200000000001</c:v>
                </c:pt>
                <c:pt idx="667">
                  <c:v>16.420999999999999</c:v>
                </c:pt>
                <c:pt idx="668">
                  <c:v>16.450800000000001</c:v>
                </c:pt>
                <c:pt idx="669">
                  <c:v>16.480599999999999</c:v>
                </c:pt>
                <c:pt idx="670">
                  <c:v>16.510400000000001</c:v>
                </c:pt>
                <c:pt idx="671">
                  <c:v>16.540199999999999</c:v>
                </c:pt>
                <c:pt idx="672">
                  <c:v>16.57</c:v>
                </c:pt>
                <c:pt idx="673">
                  <c:v>16.599799999999998</c:v>
                </c:pt>
                <c:pt idx="674">
                  <c:v>16.6296</c:v>
                </c:pt>
                <c:pt idx="675">
                  <c:v>16.659399999999998</c:v>
                </c:pt>
                <c:pt idx="676">
                  <c:v>16.6892</c:v>
                </c:pt>
                <c:pt idx="677">
                  <c:v>16.719000000000001</c:v>
                </c:pt>
                <c:pt idx="678">
                  <c:v>16.748799999999999</c:v>
                </c:pt>
                <c:pt idx="679">
                  <c:v>16.778600000000001</c:v>
                </c:pt>
                <c:pt idx="680">
                  <c:v>16.808399999999999</c:v>
                </c:pt>
                <c:pt idx="681">
                  <c:v>16.838200000000001</c:v>
                </c:pt>
                <c:pt idx="682">
                  <c:v>16.867999999999999</c:v>
                </c:pt>
                <c:pt idx="683">
                  <c:v>16.8978</c:v>
                </c:pt>
                <c:pt idx="684">
                  <c:v>16.927599999999998</c:v>
                </c:pt>
                <c:pt idx="685">
                  <c:v>16.9574</c:v>
                </c:pt>
                <c:pt idx="686">
                  <c:v>16.987199999999998</c:v>
                </c:pt>
                <c:pt idx="687">
                  <c:v>17.016999999999999</c:v>
                </c:pt>
                <c:pt idx="688">
                  <c:v>17.046800000000001</c:v>
                </c:pt>
                <c:pt idx="689">
                  <c:v>17.076599999999999</c:v>
                </c:pt>
                <c:pt idx="690">
                  <c:v>17.106400000000001</c:v>
                </c:pt>
                <c:pt idx="691">
                  <c:v>17.136199999999999</c:v>
                </c:pt>
                <c:pt idx="692">
                  <c:v>17.166</c:v>
                </c:pt>
                <c:pt idx="693">
                  <c:v>17.195799999999998</c:v>
                </c:pt>
                <c:pt idx="694">
                  <c:v>17.2256</c:v>
                </c:pt>
                <c:pt idx="695">
                  <c:v>17.255399999999998</c:v>
                </c:pt>
                <c:pt idx="696">
                  <c:v>17.2852</c:v>
                </c:pt>
                <c:pt idx="697">
                  <c:v>17.315000000000001</c:v>
                </c:pt>
                <c:pt idx="698">
                  <c:v>17.344799999999999</c:v>
                </c:pt>
                <c:pt idx="699">
                  <c:v>17.374600000000001</c:v>
                </c:pt>
                <c:pt idx="700">
                  <c:v>17.404399999999999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BD1-4A5A-AD38-AF7F85893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743333333333338E-2"/>
          <c:y val="0.8669984117716707"/>
          <c:w val="0.90284666666666658"/>
          <c:h val="0.120557063941500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Wohnen-adaptives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6.3745777777777776E-2"/>
          <c:y val="7.6927900966410404E-2"/>
          <c:w val="0.91108"/>
          <c:h val="0.712199145051382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Kurvendiagramme'!$P$8:$P$710</c:f>
              <c:numCache>
                <c:formatCode>0.0</c:formatCode>
                <c:ptCount val="703"/>
                <c:pt idx="0">
                  <c:v>-1.5951</c:v>
                </c:pt>
                <c:pt idx="1">
                  <c:v>-1.5893999999999999</c:v>
                </c:pt>
                <c:pt idx="2">
                  <c:v>-1.5836999999999999</c:v>
                </c:pt>
                <c:pt idx="3">
                  <c:v>-1.5780000000000001</c:v>
                </c:pt>
                <c:pt idx="4">
                  <c:v>-1.5723</c:v>
                </c:pt>
                <c:pt idx="5">
                  <c:v>-1.5666</c:v>
                </c:pt>
                <c:pt idx="6">
                  <c:v>-1.5609</c:v>
                </c:pt>
                <c:pt idx="7">
                  <c:v>-1.5551999999999999</c:v>
                </c:pt>
                <c:pt idx="8">
                  <c:v>-1.5494999999999999</c:v>
                </c:pt>
                <c:pt idx="9">
                  <c:v>-1.5438000000000001</c:v>
                </c:pt>
                <c:pt idx="10">
                  <c:v>-1.5381</c:v>
                </c:pt>
                <c:pt idx="11">
                  <c:v>-1.5324</c:v>
                </c:pt>
                <c:pt idx="12">
                  <c:v>-1.5266999999999999</c:v>
                </c:pt>
                <c:pt idx="13">
                  <c:v>-1.5209999999999999</c:v>
                </c:pt>
                <c:pt idx="14">
                  <c:v>-1.5152999999999999</c:v>
                </c:pt>
                <c:pt idx="15">
                  <c:v>-1.5096000000000001</c:v>
                </c:pt>
                <c:pt idx="16">
                  <c:v>-1.5039</c:v>
                </c:pt>
                <c:pt idx="17">
                  <c:v>-1.4982</c:v>
                </c:pt>
                <c:pt idx="18">
                  <c:v>-1.4924999999999999</c:v>
                </c:pt>
                <c:pt idx="19">
                  <c:v>-1.4867999999999999</c:v>
                </c:pt>
                <c:pt idx="20">
                  <c:v>-1.4810999999999999</c:v>
                </c:pt>
                <c:pt idx="21">
                  <c:v>-1.4754</c:v>
                </c:pt>
                <c:pt idx="22">
                  <c:v>-1.4697</c:v>
                </c:pt>
                <c:pt idx="23">
                  <c:v>-1.464</c:v>
                </c:pt>
                <c:pt idx="24">
                  <c:v>-1.4582999999999999</c:v>
                </c:pt>
                <c:pt idx="25">
                  <c:v>-1.4525999999999999</c:v>
                </c:pt>
                <c:pt idx="26">
                  <c:v>-1.4468999999999999</c:v>
                </c:pt>
                <c:pt idx="27">
                  <c:v>-1.4412</c:v>
                </c:pt>
                <c:pt idx="28">
                  <c:v>-1.4355</c:v>
                </c:pt>
                <c:pt idx="29">
                  <c:v>-1.4298</c:v>
                </c:pt>
                <c:pt idx="30">
                  <c:v>-1.4240999999999999</c:v>
                </c:pt>
                <c:pt idx="31">
                  <c:v>-1.4183999999999999</c:v>
                </c:pt>
                <c:pt idx="32">
                  <c:v>-1.4127000000000001</c:v>
                </c:pt>
                <c:pt idx="33">
                  <c:v>-1.407</c:v>
                </c:pt>
                <c:pt idx="34">
                  <c:v>-1.4013</c:v>
                </c:pt>
                <c:pt idx="35">
                  <c:v>-1.3956</c:v>
                </c:pt>
                <c:pt idx="36">
                  <c:v>-1.3898999999999999</c:v>
                </c:pt>
                <c:pt idx="37">
                  <c:v>-1.3841999999999999</c:v>
                </c:pt>
                <c:pt idx="38">
                  <c:v>-1.3784999999999998</c:v>
                </c:pt>
                <c:pt idx="39">
                  <c:v>-1.3728</c:v>
                </c:pt>
                <c:pt idx="40">
                  <c:v>-1.3671</c:v>
                </c:pt>
                <c:pt idx="41">
                  <c:v>-1.3613999999999999</c:v>
                </c:pt>
                <c:pt idx="42">
                  <c:v>-1.3556999999999999</c:v>
                </c:pt>
                <c:pt idx="43">
                  <c:v>-1.3499999999999999</c:v>
                </c:pt>
                <c:pt idx="44">
                  <c:v>-1.3443000000000001</c:v>
                </c:pt>
                <c:pt idx="45">
                  <c:v>-1.3386</c:v>
                </c:pt>
                <c:pt idx="46">
                  <c:v>-1.3329</c:v>
                </c:pt>
                <c:pt idx="47">
                  <c:v>-1.3271999999999999</c:v>
                </c:pt>
                <c:pt idx="48">
                  <c:v>-1.3214999999999999</c:v>
                </c:pt>
                <c:pt idx="49">
                  <c:v>-1.3157999999999999</c:v>
                </c:pt>
                <c:pt idx="50">
                  <c:v>-1.3100999999999998</c:v>
                </c:pt>
                <c:pt idx="51">
                  <c:v>-1.3044</c:v>
                </c:pt>
                <c:pt idx="52">
                  <c:v>-1.2987</c:v>
                </c:pt>
                <c:pt idx="53">
                  <c:v>-1.2929999999999999</c:v>
                </c:pt>
                <c:pt idx="54">
                  <c:v>-1.2872999999999999</c:v>
                </c:pt>
                <c:pt idx="55">
                  <c:v>-1.2816000000000001</c:v>
                </c:pt>
                <c:pt idx="56">
                  <c:v>-1.2759</c:v>
                </c:pt>
                <c:pt idx="57">
                  <c:v>-1.2702</c:v>
                </c:pt>
                <c:pt idx="58">
                  <c:v>-1.2645</c:v>
                </c:pt>
                <c:pt idx="59">
                  <c:v>-1.2587999999999999</c:v>
                </c:pt>
                <c:pt idx="60">
                  <c:v>-1.2530999999999999</c:v>
                </c:pt>
                <c:pt idx="61">
                  <c:v>-1.2473999999999998</c:v>
                </c:pt>
                <c:pt idx="62">
                  <c:v>-1.2417</c:v>
                </c:pt>
                <c:pt idx="63">
                  <c:v>-1.236</c:v>
                </c:pt>
                <c:pt idx="64">
                  <c:v>-1.2302999999999999</c:v>
                </c:pt>
                <c:pt idx="65">
                  <c:v>-1.2245999999999999</c:v>
                </c:pt>
                <c:pt idx="66">
                  <c:v>-1.2188999999999999</c:v>
                </c:pt>
                <c:pt idx="67">
                  <c:v>-1.2132000000000001</c:v>
                </c:pt>
                <c:pt idx="68">
                  <c:v>-1.2075</c:v>
                </c:pt>
                <c:pt idx="69">
                  <c:v>-1.2018</c:v>
                </c:pt>
                <c:pt idx="70">
                  <c:v>-1.1960999999999999</c:v>
                </c:pt>
                <c:pt idx="71">
                  <c:v>-1.1903999999999999</c:v>
                </c:pt>
                <c:pt idx="72">
                  <c:v>-1.1846999999999999</c:v>
                </c:pt>
                <c:pt idx="73">
                  <c:v>-1.1789999999999998</c:v>
                </c:pt>
                <c:pt idx="74">
                  <c:v>-1.1733</c:v>
                </c:pt>
                <c:pt idx="75">
                  <c:v>-1.1676</c:v>
                </c:pt>
                <c:pt idx="76">
                  <c:v>-1.1618999999999999</c:v>
                </c:pt>
                <c:pt idx="77">
                  <c:v>-1.1561999999999999</c:v>
                </c:pt>
                <c:pt idx="78">
                  <c:v>-1.1505000000000001</c:v>
                </c:pt>
                <c:pt idx="79">
                  <c:v>-1.1448</c:v>
                </c:pt>
                <c:pt idx="80">
                  <c:v>-1.1391</c:v>
                </c:pt>
                <c:pt idx="81">
                  <c:v>-1.1334</c:v>
                </c:pt>
                <c:pt idx="82">
                  <c:v>-1.1276999999999999</c:v>
                </c:pt>
                <c:pt idx="83">
                  <c:v>-1.1219999999999999</c:v>
                </c:pt>
                <c:pt idx="84">
                  <c:v>-1.1162999999999998</c:v>
                </c:pt>
                <c:pt idx="85">
                  <c:v>-1.1105999999999998</c:v>
                </c:pt>
                <c:pt idx="86">
                  <c:v>-1.1049</c:v>
                </c:pt>
                <c:pt idx="87">
                  <c:v>-1.0992</c:v>
                </c:pt>
                <c:pt idx="88">
                  <c:v>-1.0934999999999999</c:v>
                </c:pt>
                <c:pt idx="89">
                  <c:v>-1.0878000000000001</c:v>
                </c:pt>
                <c:pt idx="90">
                  <c:v>-1.0821000000000001</c:v>
                </c:pt>
                <c:pt idx="91">
                  <c:v>-1.0764</c:v>
                </c:pt>
                <c:pt idx="92">
                  <c:v>-1.0707</c:v>
                </c:pt>
                <c:pt idx="93">
                  <c:v>-1.0649999999999999</c:v>
                </c:pt>
                <c:pt idx="94">
                  <c:v>-1.0592999999999999</c:v>
                </c:pt>
                <c:pt idx="95">
                  <c:v>-1.0535999999999999</c:v>
                </c:pt>
                <c:pt idx="96">
                  <c:v>-1.0478999999999998</c:v>
                </c:pt>
                <c:pt idx="97">
                  <c:v>-1.0421999999999998</c:v>
                </c:pt>
                <c:pt idx="98">
                  <c:v>-1.0365</c:v>
                </c:pt>
                <c:pt idx="99">
                  <c:v>-1.0307999999999999</c:v>
                </c:pt>
                <c:pt idx="100">
                  <c:v>-1.0250999999999999</c:v>
                </c:pt>
                <c:pt idx="101">
                  <c:v>-1.0194000000000001</c:v>
                </c:pt>
                <c:pt idx="102">
                  <c:v>-1.0137</c:v>
                </c:pt>
                <c:pt idx="103">
                  <c:v>-1.008</c:v>
                </c:pt>
                <c:pt idx="104">
                  <c:v>-1.0023</c:v>
                </c:pt>
                <c:pt idx="105">
                  <c:v>-0.99659999999999993</c:v>
                </c:pt>
                <c:pt idx="106">
                  <c:v>-0.99089999999999989</c:v>
                </c:pt>
                <c:pt idx="107">
                  <c:v>-0.98519999999999996</c:v>
                </c:pt>
                <c:pt idx="108">
                  <c:v>-0.97949999999999993</c:v>
                </c:pt>
                <c:pt idx="109">
                  <c:v>-0.97379999999999989</c:v>
                </c:pt>
                <c:pt idx="110">
                  <c:v>-0.96809999999999996</c:v>
                </c:pt>
                <c:pt idx="111">
                  <c:v>-0.96239999999999992</c:v>
                </c:pt>
                <c:pt idx="112">
                  <c:v>-0.95669999999999988</c:v>
                </c:pt>
                <c:pt idx="113">
                  <c:v>-0.95099999999999996</c:v>
                </c:pt>
                <c:pt idx="114">
                  <c:v>-0.94529999999999992</c:v>
                </c:pt>
                <c:pt idx="115">
                  <c:v>-0.93959999999999999</c:v>
                </c:pt>
                <c:pt idx="116">
                  <c:v>-0.93389999999999995</c:v>
                </c:pt>
                <c:pt idx="117">
                  <c:v>-0.92819999999999991</c:v>
                </c:pt>
                <c:pt idx="118">
                  <c:v>-0.92249999999999999</c:v>
                </c:pt>
                <c:pt idx="119">
                  <c:v>-0.91679999999999995</c:v>
                </c:pt>
                <c:pt idx="120">
                  <c:v>-0.91109999999999991</c:v>
                </c:pt>
                <c:pt idx="121">
                  <c:v>-0.90539999999999998</c:v>
                </c:pt>
                <c:pt idx="122">
                  <c:v>-0.89969999999999994</c:v>
                </c:pt>
                <c:pt idx="123">
                  <c:v>-0.89399999999999991</c:v>
                </c:pt>
                <c:pt idx="124">
                  <c:v>-0.88829999999999998</c:v>
                </c:pt>
                <c:pt idx="125">
                  <c:v>-0.88259999999999994</c:v>
                </c:pt>
                <c:pt idx="126">
                  <c:v>-0.8768999999999999</c:v>
                </c:pt>
                <c:pt idx="127">
                  <c:v>-0.87119999999999997</c:v>
                </c:pt>
                <c:pt idx="128">
                  <c:v>-0.86549999999999994</c:v>
                </c:pt>
                <c:pt idx="129">
                  <c:v>-0.8597999999999999</c:v>
                </c:pt>
                <c:pt idx="130">
                  <c:v>-0.85409999999999997</c:v>
                </c:pt>
                <c:pt idx="131">
                  <c:v>-0.84839999999999993</c:v>
                </c:pt>
                <c:pt idx="132">
                  <c:v>-0.84269999999999989</c:v>
                </c:pt>
                <c:pt idx="133">
                  <c:v>-0.83699999999999997</c:v>
                </c:pt>
                <c:pt idx="134">
                  <c:v>-0.83129999999999993</c:v>
                </c:pt>
                <c:pt idx="135">
                  <c:v>-0.82559999999999989</c:v>
                </c:pt>
                <c:pt idx="136">
                  <c:v>-0.81989999999999996</c:v>
                </c:pt>
                <c:pt idx="137">
                  <c:v>-0.81419999999999992</c:v>
                </c:pt>
                <c:pt idx="138">
                  <c:v>-0.80849999999999989</c:v>
                </c:pt>
                <c:pt idx="139">
                  <c:v>-0.80279999999999996</c:v>
                </c:pt>
                <c:pt idx="140">
                  <c:v>-0.79709999999999992</c:v>
                </c:pt>
                <c:pt idx="141">
                  <c:v>-0.79139999999999988</c:v>
                </c:pt>
                <c:pt idx="142">
                  <c:v>-0.78569999999999995</c:v>
                </c:pt>
                <c:pt idx="143">
                  <c:v>-0.77999999999999992</c:v>
                </c:pt>
                <c:pt idx="144">
                  <c:v>-0.77429999999999999</c:v>
                </c:pt>
                <c:pt idx="145">
                  <c:v>-0.76859999999999995</c:v>
                </c:pt>
                <c:pt idx="146">
                  <c:v>-0.76289999999999991</c:v>
                </c:pt>
                <c:pt idx="147">
                  <c:v>-0.75719999999999998</c:v>
                </c:pt>
                <c:pt idx="148">
                  <c:v>-0.75149999999999995</c:v>
                </c:pt>
                <c:pt idx="149">
                  <c:v>-0.74579999999999991</c:v>
                </c:pt>
                <c:pt idx="150">
                  <c:v>-0.74009999999999998</c:v>
                </c:pt>
                <c:pt idx="151">
                  <c:v>-0.73439999999999994</c:v>
                </c:pt>
                <c:pt idx="152">
                  <c:v>-0.7286999999999999</c:v>
                </c:pt>
                <c:pt idx="153">
                  <c:v>-0.72299999999999998</c:v>
                </c:pt>
                <c:pt idx="154">
                  <c:v>-0.71729999999999994</c:v>
                </c:pt>
                <c:pt idx="155">
                  <c:v>-0.7115999999999999</c:v>
                </c:pt>
                <c:pt idx="156">
                  <c:v>-0.70589999999999997</c:v>
                </c:pt>
                <c:pt idx="157">
                  <c:v>-0.70019999999999993</c:v>
                </c:pt>
                <c:pt idx="158">
                  <c:v>-0.6944999999999999</c:v>
                </c:pt>
                <c:pt idx="159">
                  <c:v>-0.68879999999999997</c:v>
                </c:pt>
                <c:pt idx="160">
                  <c:v>-0.68309999999999993</c:v>
                </c:pt>
                <c:pt idx="161">
                  <c:v>-0.67739999999999989</c:v>
                </c:pt>
                <c:pt idx="162">
                  <c:v>-0.67169999999999996</c:v>
                </c:pt>
                <c:pt idx="163">
                  <c:v>-0.66599999999999993</c:v>
                </c:pt>
                <c:pt idx="164">
                  <c:v>-0.66029999999999989</c:v>
                </c:pt>
                <c:pt idx="165">
                  <c:v>-0.65459999999999996</c:v>
                </c:pt>
                <c:pt idx="166">
                  <c:v>-0.64889999999999992</c:v>
                </c:pt>
                <c:pt idx="167">
                  <c:v>-0.64319999999999988</c:v>
                </c:pt>
                <c:pt idx="168">
                  <c:v>-0.63749999999999996</c:v>
                </c:pt>
                <c:pt idx="169">
                  <c:v>-0.63179999999999992</c:v>
                </c:pt>
                <c:pt idx="170">
                  <c:v>-0.62609999999999988</c:v>
                </c:pt>
                <c:pt idx="171">
                  <c:v>-0.62039999999999995</c:v>
                </c:pt>
                <c:pt idx="172">
                  <c:v>-0.61469999999999991</c:v>
                </c:pt>
                <c:pt idx="173">
                  <c:v>-0.60899999999999987</c:v>
                </c:pt>
                <c:pt idx="174">
                  <c:v>-0.60329999999999995</c:v>
                </c:pt>
                <c:pt idx="175">
                  <c:v>-0.59759999999999991</c:v>
                </c:pt>
                <c:pt idx="176">
                  <c:v>-0.59189999999999987</c:v>
                </c:pt>
                <c:pt idx="177">
                  <c:v>-0.58619999999999983</c:v>
                </c:pt>
                <c:pt idx="178">
                  <c:v>-0.58050000000000002</c:v>
                </c:pt>
                <c:pt idx="179">
                  <c:v>-0.57479999999999998</c:v>
                </c:pt>
                <c:pt idx="180">
                  <c:v>-0.56909999999999994</c:v>
                </c:pt>
                <c:pt idx="181">
                  <c:v>-0.5633999999999999</c:v>
                </c:pt>
                <c:pt idx="182">
                  <c:v>-0.55769999999999986</c:v>
                </c:pt>
                <c:pt idx="183">
                  <c:v>-0.55199999999999982</c:v>
                </c:pt>
                <c:pt idx="184">
                  <c:v>-0.54630000000000001</c:v>
                </c:pt>
                <c:pt idx="185">
                  <c:v>-0.54059999999999997</c:v>
                </c:pt>
                <c:pt idx="186">
                  <c:v>-0.53489999999999993</c:v>
                </c:pt>
                <c:pt idx="187">
                  <c:v>-0.52919999999999989</c:v>
                </c:pt>
                <c:pt idx="188">
                  <c:v>-0.52349999999999985</c:v>
                </c:pt>
                <c:pt idx="189">
                  <c:v>-0.51779999999999982</c:v>
                </c:pt>
                <c:pt idx="190">
                  <c:v>-0.5121</c:v>
                </c:pt>
                <c:pt idx="191">
                  <c:v>-0.50639999999999996</c:v>
                </c:pt>
                <c:pt idx="192">
                  <c:v>-0.50069999999999992</c:v>
                </c:pt>
                <c:pt idx="193">
                  <c:v>-0.49499999999999988</c:v>
                </c:pt>
                <c:pt idx="194">
                  <c:v>-0.48929999999999985</c:v>
                </c:pt>
                <c:pt idx="195">
                  <c:v>-0.48360000000000003</c:v>
                </c:pt>
                <c:pt idx="196">
                  <c:v>-0.47789999999999999</c:v>
                </c:pt>
                <c:pt idx="197">
                  <c:v>-0.47219999999999995</c:v>
                </c:pt>
                <c:pt idx="198">
                  <c:v>-0.46649999999999991</c:v>
                </c:pt>
                <c:pt idx="199">
                  <c:v>-0.46079999999999988</c:v>
                </c:pt>
                <c:pt idx="200">
                  <c:v>-0.45509999999999984</c:v>
                </c:pt>
                <c:pt idx="201">
                  <c:v>-0.44940000000000002</c:v>
                </c:pt>
                <c:pt idx="202">
                  <c:v>-0.44369999999999998</c:v>
                </c:pt>
                <c:pt idx="203">
                  <c:v>-0.43799999999999994</c:v>
                </c:pt>
                <c:pt idx="204">
                  <c:v>-0.43229999999999991</c:v>
                </c:pt>
                <c:pt idx="205">
                  <c:v>-0.42659999999999987</c:v>
                </c:pt>
                <c:pt idx="206">
                  <c:v>-0.42089999999999983</c:v>
                </c:pt>
                <c:pt idx="207">
                  <c:v>-0.41520000000000001</c:v>
                </c:pt>
                <c:pt idx="208">
                  <c:v>-0.40949999999999998</c:v>
                </c:pt>
                <c:pt idx="209">
                  <c:v>-0.40379999999999994</c:v>
                </c:pt>
                <c:pt idx="210">
                  <c:v>-0.3980999999999999</c:v>
                </c:pt>
                <c:pt idx="211">
                  <c:v>-0.39239999999999986</c:v>
                </c:pt>
                <c:pt idx="212">
                  <c:v>-0.38669999999999982</c:v>
                </c:pt>
                <c:pt idx="213">
                  <c:v>-0.38100000000000001</c:v>
                </c:pt>
                <c:pt idx="214">
                  <c:v>-0.37529999999999997</c:v>
                </c:pt>
                <c:pt idx="215">
                  <c:v>-0.36959999999999993</c:v>
                </c:pt>
                <c:pt idx="216">
                  <c:v>-0.36389999999999989</c:v>
                </c:pt>
                <c:pt idx="217">
                  <c:v>-0.35819999999999985</c:v>
                </c:pt>
                <c:pt idx="218">
                  <c:v>-0.35249999999999981</c:v>
                </c:pt>
                <c:pt idx="219">
                  <c:v>-0.3468</c:v>
                </c:pt>
                <c:pt idx="220">
                  <c:v>-0.34109999999999996</c:v>
                </c:pt>
                <c:pt idx="221">
                  <c:v>-0.33539999999999992</c:v>
                </c:pt>
                <c:pt idx="222">
                  <c:v>-0.32969999999999988</c:v>
                </c:pt>
                <c:pt idx="223">
                  <c:v>-0.32399999999999984</c:v>
                </c:pt>
                <c:pt idx="224">
                  <c:v>-0.31829999999999981</c:v>
                </c:pt>
                <c:pt idx="225">
                  <c:v>-0.31259999999999999</c:v>
                </c:pt>
                <c:pt idx="226">
                  <c:v>-0.30689999999999995</c:v>
                </c:pt>
                <c:pt idx="227">
                  <c:v>-0.30119999999999991</c:v>
                </c:pt>
                <c:pt idx="228">
                  <c:v>-0.29549999999999987</c:v>
                </c:pt>
                <c:pt idx="229">
                  <c:v>-0.28979999999999984</c:v>
                </c:pt>
                <c:pt idx="230">
                  <c:v>-0.28410000000000002</c:v>
                </c:pt>
                <c:pt idx="231">
                  <c:v>-0.27839999999999998</c:v>
                </c:pt>
                <c:pt idx="232">
                  <c:v>-0.27269999999999994</c:v>
                </c:pt>
                <c:pt idx="233">
                  <c:v>-0.2669999999999999</c:v>
                </c:pt>
                <c:pt idx="234">
                  <c:v>-0.26129999999999987</c:v>
                </c:pt>
                <c:pt idx="235">
                  <c:v>-0.25559999999999983</c:v>
                </c:pt>
                <c:pt idx="236">
                  <c:v>-0.24990000000000001</c:v>
                </c:pt>
                <c:pt idx="237">
                  <c:v>-0.24419999999999997</c:v>
                </c:pt>
                <c:pt idx="238">
                  <c:v>-0.23849999999999993</c:v>
                </c:pt>
                <c:pt idx="239">
                  <c:v>-0.2327999999999999</c:v>
                </c:pt>
                <c:pt idx="240">
                  <c:v>-0.22709999999999986</c:v>
                </c:pt>
                <c:pt idx="241">
                  <c:v>-0.22139999999999982</c:v>
                </c:pt>
                <c:pt idx="242">
                  <c:v>-0.2157</c:v>
                </c:pt>
                <c:pt idx="243">
                  <c:v>-0.20999999999999996</c:v>
                </c:pt>
                <c:pt idx="244">
                  <c:v>-0.20429999999999993</c:v>
                </c:pt>
                <c:pt idx="245">
                  <c:v>-0.19859999999999989</c:v>
                </c:pt>
                <c:pt idx="246">
                  <c:v>-0.19289999999999985</c:v>
                </c:pt>
                <c:pt idx="247">
                  <c:v>-0.18719999999999981</c:v>
                </c:pt>
                <c:pt idx="248">
                  <c:v>-0.18149999999999999</c:v>
                </c:pt>
                <c:pt idx="249">
                  <c:v>-0.17579999999999996</c:v>
                </c:pt>
                <c:pt idx="250">
                  <c:v>-0.17009999999999992</c:v>
                </c:pt>
                <c:pt idx="251">
                  <c:v>-0.16439999999999988</c:v>
                </c:pt>
                <c:pt idx="252">
                  <c:v>-0.15869999999999984</c:v>
                </c:pt>
                <c:pt idx="253">
                  <c:v>-0.1529999999999998</c:v>
                </c:pt>
                <c:pt idx="254">
                  <c:v>-0.14729999999999999</c:v>
                </c:pt>
                <c:pt idx="255">
                  <c:v>-0.14159999999999995</c:v>
                </c:pt>
                <c:pt idx="256">
                  <c:v>-0.13589999999999991</c:v>
                </c:pt>
                <c:pt idx="257">
                  <c:v>-0.13019999999999987</c:v>
                </c:pt>
                <c:pt idx="258">
                  <c:v>-0.12449999999999983</c:v>
                </c:pt>
                <c:pt idx="259">
                  <c:v>-0.11880000000000002</c:v>
                </c:pt>
                <c:pt idx="260">
                  <c:v>-0.11309999999999998</c:v>
                </c:pt>
                <c:pt idx="261">
                  <c:v>-0.10739999999999994</c:v>
                </c:pt>
                <c:pt idx="262">
                  <c:v>-0.1016999999999999</c:v>
                </c:pt>
                <c:pt idx="263">
                  <c:v>-9.5999999999999863E-2</c:v>
                </c:pt>
                <c:pt idx="264">
                  <c:v>-9.0299999999999825E-2</c:v>
                </c:pt>
                <c:pt idx="265">
                  <c:v>-8.4600000000000009E-2</c:v>
                </c:pt>
                <c:pt idx="266">
                  <c:v>-7.889999999999997E-2</c:v>
                </c:pt>
                <c:pt idx="267">
                  <c:v>-7.3199999999999932E-2</c:v>
                </c:pt>
                <c:pt idx="268">
                  <c:v>-6.7499999999999893E-2</c:v>
                </c:pt>
                <c:pt idx="269">
                  <c:v>-6.1799999999999855E-2</c:v>
                </c:pt>
                <c:pt idx="270">
                  <c:v>-5.6099999999999817E-2</c:v>
                </c:pt>
                <c:pt idx="271">
                  <c:v>-5.04E-2</c:v>
                </c:pt>
                <c:pt idx="272">
                  <c:v>-4.4699999999999962E-2</c:v>
                </c:pt>
                <c:pt idx="273">
                  <c:v>-3.8999999999999924E-2</c:v>
                </c:pt>
                <c:pt idx="274">
                  <c:v>-3.3299999999999885E-2</c:v>
                </c:pt>
                <c:pt idx="275">
                  <c:v>-2.7599999999999847E-2</c:v>
                </c:pt>
                <c:pt idx="276">
                  <c:v>-2.1899999999999809E-2</c:v>
                </c:pt>
                <c:pt idx="277">
                  <c:v>-1.6199999999999992E-2</c:v>
                </c:pt>
                <c:pt idx="278">
                  <c:v>-1.0499999999999954E-2</c:v>
                </c:pt>
                <c:pt idx="279">
                  <c:v>-4.7999999999999154E-3</c:v>
                </c:pt>
                <c:pt idx="280">
                  <c:v>9.0000000000012292E-4</c:v>
                </c:pt>
                <c:pt idx="281">
                  <c:v>6.6000000000001613E-3</c:v>
                </c:pt>
                <c:pt idx="282">
                  <c:v>1.23000000000002E-2</c:v>
                </c:pt>
                <c:pt idx="283">
                  <c:v>1.8000000000000016E-2</c:v>
                </c:pt>
                <c:pt idx="284">
                  <c:v>2.3700000000000054E-2</c:v>
                </c:pt>
                <c:pt idx="285">
                  <c:v>2.9400000000000093E-2</c:v>
                </c:pt>
                <c:pt idx="286">
                  <c:v>3.5100000000000131E-2</c:v>
                </c:pt>
                <c:pt idx="287">
                  <c:v>4.0800000000000169E-2</c:v>
                </c:pt>
                <c:pt idx="288">
                  <c:v>4.6499999999999986E-2</c:v>
                </c:pt>
                <c:pt idx="289">
                  <c:v>5.2200000000000024E-2</c:v>
                </c:pt>
                <c:pt idx="290">
                  <c:v>5.7900000000000063E-2</c:v>
                </c:pt>
                <c:pt idx="291">
                  <c:v>6.3600000000000101E-2</c:v>
                </c:pt>
                <c:pt idx="292">
                  <c:v>6.9300000000000139E-2</c:v>
                </c:pt>
                <c:pt idx="293">
                  <c:v>7.5000000000000178E-2</c:v>
                </c:pt>
                <c:pt idx="294">
                  <c:v>8.0699999999999994E-2</c:v>
                </c:pt>
                <c:pt idx="295">
                  <c:v>8.6400000000000032E-2</c:v>
                </c:pt>
                <c:pt idx="296">
                  <c:v>9.2100000000000071E-2</c:v>
                </c:pt>
                <c:pt idx="297">
                  <c:v>9.7800000000000109E-2</c:v>
                </c:pt>
                <c:pt idx="298">
                  <c:v>0.10350000000000015</c:v>
                </c:pt>
                <c:pt idx="299">
                  <c:v>0.10920000000000019</c:v>
                </c:pt>
                <c:pt idx="300">
                  <c:v>0.1149</c:v>
                </c:pt>
                <c:pt idx="301">
                  <c:v>0.12060000000000004</c:v>
                </c:pt>
                <c:pt idx="302">
                  <c:v>0.12630000000000008</c:v>
                </c:pt>
                <c:pt idx="303">
                  <c:v>0.13200000000000012</c:v>
                </c:pt>
                <c:pt idx="304">
                  <c:v>0.13770000000000016</c:v>
                </c:pt>
                <c:pt idx="305">
                  <c:v>0.14340000000000019</c:v>
                </c:pt>
                <c:pt idx="306">
                  <c:v>0.14910000000000001</c:v>
                </c:pt>
                <c:pt idx="307">
                  <c:v>0.15480000000000005</c:v>
                </c:pt>
                <c:pt idx="308">
                  <c:v>0.16050000000000009</c:v>
                </c:pt>
                <c:pt idx="309">
                  <c:v>0.16620000000000013</c:v>
                </c:pt>
                <c:pt idx="310">
                  <c:v>0.17190000000000016</c:v>
                </c:pt>
                <c:pt idx="311">
                  <c:v>0.1776000000000002</c:v>
                </c:pt>
                <c:pt idx="312">
                  <c:v>0.18330000000000002</c:v>
                </c:pt>
                <c:pt idx="313">
                  <c:v>0.18900000000000006</c:v>
                </c:pt>
                <c:pt idx="314">
                  <c:v>0.1947000000000001</c:v>
                </c:pt>
                <c:pt idx="315">
                  <c:v>0.20040000000000013</c:v>
                </c:pt>
                <c:pt idx="316">
                  <c:v>0.20610000000000017</c:v>
                </c:pt>
                <c:pt idx="317">
                  <c:v>0.21180000000000021</c:v>
                </c:pt>
                <c:pt idx="318">
                  <c:v>0.21750000000000003</c:v>
                </c:pt>
                <c:pt idx="319">
                  <c:v>0.22320000000000007</c:v>
                </c:pt>
                <c:pt idx="320">
                  <c:v>0.2289000000000001</c:v>
                </c:pt>
                <c:pt idx="321">
                  <c:v>0.23460000000000014</c:v>
                </c:pt>
                <c:pt idx="322">
                  <c:v>0.24030000000000018</c:v>
                </c:pt>
                <c:pt idx="323">
                  <c:v>0.246</c:v>
                </c:pt>
                <c:pt idx="324">
                  <c:v>0.25170000000000003</c:v>
                </c:pt>
                <c:pt idx="325">
                  <c:v>0.25740000000000007</c:v>
                </c:pt>
                <c:pt idx="326">
                  <c:v>0.26310000000000011</c:v>
                </c:pt>
                <c:pt idx="327">
                  <c:v>0.26880000000000015</c:v>
                </c:pt>
                <c:pt idx="328">
                  <c:v>0.27450000000000019</c:v>
                </c:pt>
                <c:pt idx="329">
                  <c:v>0.2802</c:v>
                </c:pt>
                <c:pt idx="330">
                  <c:v>0.28590000000000004</c:v>
                </c:pt>
                <c:pt idx="331">
                  <c:v>0.29160000000000008</c:v>
                </c:pt>
                <c:pt idx="332">
                  <c:v>0.29730000000000012</c:v>
                </c:pt>
                <c:pt idx="333">
                  <c:v>0.30300000000000016</c:v>
                </c:pt>
                <c:pt idx="334">
                  <c:v>0.3087000000000002</c:v>
                </c:pt>
                <c:pt idx="335">
                  <c:v>0.31440000000000001</c:v>
                </c:pt>
                <c:pt idx="336">
                  <c:v>0.32010000000000005</c:v>
                </c:pt>
                <c:pt idx="337">
                  <c:v>0.32580000000000009</c:v>
                </c:pt>
                <c:pt idx="338">
                  <c:v>0.33150000000000013</c:v>
                </c:pt>
                <c:pt idx="339">
                  <c:v>0.33720000000000017</c:v>
                </c:pt>
                <c:pt idx="340">
                  <c:v>0.3429000000000002</c:v>
                </c:pt>
                <c:pt idx="341">
                  <c:v>0.34860000000000002</c:v>
                </c:pt>
                <c:pt idx="342">
                  <c:v>0.35430000000000006</c:v>
                </c:pt>
                <c:pt idx="343">
                  <c:v>0.3600000000000001</c:v>
                </c:pt>
                <c:pt idx="344">
                  <c:v>0.36570000000000014</c:v>
                </c:pt>
                <c:pt idx="345">
                  <c:v>0.37140000000000017</c:v>
                </c:pt>
                <c:pt idx="346">
                  <c:v>0.37710000000000021</c:v>
                </c:pt>
                <c:pt idx="347">
                  <c:v>0.38280000000000003</c:v>
                </c:pt>
                <c:pt idx="348">
                  <c:v>0.38850000000000007</c:v>
                </c:pt>
                <c:pt idx="349">
                  <c:v>0.39420000000000011</c:v>
                </c:pt>
                <c:pt idx="350">
                  <c:v>0.39990000000000014</c:v>
                </c:pt>
                <c:pt idx="351">
                  <c:v>0.40560000000000018</c:v>
                </c:pt>
                <c:pt idx="352">
                  <c:v>0.41130000000000022</c:v>
                </c:pt>
                <c:pt idx="353">
                  <c:v>0.41700000000000026</c:v>
                </c:pt>
                <c:pt idx="354">
                  <c:v>0.4227000000000003</c:v>
                </c:pt>
                <c:pt idx="355">
                  <c:v>0.42839999999999989</c:v>
                </c:pt>
                <c:pt idx="356">
                  <c:v>0.43409999999999993</c:v>
                </c:pt>
                <c:pt idx="357">
                  <c:v>0.43979999999999997</c:v>
                </c:pt>
                <c:pt idx="358">
                  <c:v>0.44550000000000001</c:v>
                </c:pt>
                <c:pt idx="359">
                  <c:v>0.45120000000000005</c:v>
                </c:pt>
                <c:pt idx="360">
                  <c:v>0.45690000000000008</c:v>
                </c:pt>
                <c:pt idx="361">
                  <c:v>0.46260000000000012</c:v>
                </c:pt>
                <c:pt idx="362">
                  <c:v>0.46830000000000016</c:v>
                </c:pt>
                <c:pt idx="363">
                  <c:v>0.4740000000000002</c:v>
                </c:pt>
                <c:pt idx="364">
                  <c:v>0.47970000000000024</c:v>
                </c:pt>
                <c:pt idx="365">
                  <c:v>0.48540000000000028</c:v>
                </c:pt>
                <c:pt idx="366">
                  <c:v>0.49110000000000031</c:v>
                </c:pt>
                <c:pt idx="367">
                  <c:v>0.49679999999999991</c:v>
                </c:pt>
                <c:pt idx="368">
                  <c:v>0.50249999999999995</c:v>
                </c:pt>
                <c:pt idx="369">
                  <c:v>0.50819999999999999</c:v>
                </c:pt>
                <c:pt idx="370">
                  <c:v>0.51390000000000002</c:v>
                </c:pt>
                <c:pt idx="371">
                  <c:v>0.51960000000000006</c:v>
                </c:pt>
                <c:pt idx="372">
                  <c:v>0.5253000000000001</c:v>
                </c:pt>
                <c:pt idx="373">
                  <c:v>0.53100000000000014</c:v>
                </c:pt>
                <c:pt idx="374">
                  <c:v>0.53670000000000018</c:v>
                </c:pt>
                <c:pt idx="375">
                  <c:v>0.54240000000000022</c:v>
                </c:pt>
                <c:pt idx="376">
                  <c:v>0.54810000000000025</c:v>
                </c:pt>
                <c:pt idx="377">
                  <c:v>0.55380000000000029</c:v>
                </c:pt>
                <c:pt idx="378">
                  <c:v>0.55950000000000033</c:v>
                </c:pt>
                <c:pt idx="379">
                  <c:v>0.56519999999999992</c:v>
                </c:pt>
                <c:pt idx="380">
                  <c:v>0.57089999999999996</c:v>
                </c:pt>
                <c:pt idx="381">
                  <c:v>0.5766</c:v>
                </c:pt>
                <c:pt idx="382">
                  <c:v>0.58230000000000004</c:v>
                </c:pt>
                <c:pt idx="383">
                  <c:v>0.58800000000000008</c:v>
                </c:pt>
                <c:pt idx="384">
                  <c:v>0.59370000000000012</c:v>
                </c:pt>
                <c:pt idx="385">
                  <c:v>0.59940000000000015</c:v>
                </c:pt>
                <c:pt idx="386">
                  <c:v>0.60510000000000019</c:v>
                </c:pt>
                <c:pt idx="387">
                  <c:v>0.61080000000000023</c:v>
                </c:pt>
                <c:pt idx="388">
                  <c:v>0.61650000000000027</c:v>
                </c:pt>
                <c:pt idx="389">
                  <c:v>0.62220000000000031</c:v>
                </c:pt>
                <c:pt idx="390">
                  <c:v>0.6278999999999999</c:v>
                </c:pt>
                <c:pt idx="391">
                  <c:v>0.63359999999999994</c:v>
                </c:pt>
                <c:pt idx="392">
                  <c:v>0.63929999999999998</c:v>
                </c:pt>
                <c:pt idx="393">
                  <c:v>0.64500000000000002</c:v>
                </c:pt>
                <c:pt idx="394">
                  <c:v>0.65070000000000006</c:v>
                </c:pt>
                <c:pt idx="395">
                  <c:v>0.65640000000000009</c:v>
                </c:pt>
                <c:pt idx="396">
                  <c:v>0.66210000000000013</c:v>
                </c:pt>
                <c:pt idx="397">
                  <c:v>0.66780000000000017</c:v>
                </c:pt>
                <c:pt idx="398">
                  <c:v>0.67350000000000021</c:v>
                </c:pt>
                <c:pt idx="399">
                  <c:v>0.67920000000000025</c:v>
                </c:pt>
                <c:pt idx="400">
                  <c:v>0.68490000000000029</c:v>
                </c:pt>
                <c:pt idx="401">
                  <c:v>0.69060000000000032</c:v>
                </c:pt>
                <c:pt idx="402">
                  <c:v>0.69629999999999992</c:v>
                </c:pt>
                <c:pt idx="403">
                  <c:v>0.70199999999999996</c:v>
                </c:pt>
                <c:pt idx="404">
                  <c:v>0.7077</c:v>
                </c:pt>
                <c:pt idx="405">
                  <c:v>0.71340000000000003</c:v>
                </c:pt>
                <c:pt idx="406">
                  <c:v>0.71910000000000007</c:v>
                </c:pt>
                <c:pt idx="407">
                  <c:v>0.72480000000000011</c:v>
                </c:pt>
                <c:pt idx="408">
                  <c:v>0.73050000000000015</c:v>
                </c:pt>
                <c:pt idx="409">
                  <c:v>0.73620000000000019</c:v>
                </c:pt>
                <c:pt idx="410">
                  <c:v>0.74190000000000023</c:v>
                </c:pt>
                <c:pt idx="411">
                  <c:v>0.74760000000000026</c:v>
                </c:pt>
                <c:pt idx="412">
                  <c:v>0.7533000000000003</c:v>
                </c:pt>
                <c:pt idx="413">
                  <c:v>0.75900000000000034</c:v>
                </c:pt>
                <c:pt idx="414">
                  <c:v>0.76469999999999994</c:v>
                </c:pt>
                <c:pt idx="415">
                  <c:v>0.77039999999999997</c:v>
                </c:pt>
                <c:pt idx="416">
                  <c:v>0.77610000000000001</c:v>
                </c:pt>
                <c:pt idx="417">
                  <c:v>0.78180000000000005</c:v>
                </c:pt>
                <c:pt idx="418">
                  <c:v>0.78750000000000009</c:v>
                </c:pt>
                <c:pt idx="419">
                  <c:v>0.79320000000000013</c:v>
                </c:pt>
                <c:pt idx="420">
                  <c:v>0.79890000000000017</c:v>
                </c:pt>
                <c:pt idx="421">
                  <c:v>0.8046000000000002</c:v>
                </c:pt>
                <c:pt idx="422">
                  <c:v>0.81030000000000024</c:v>
                </c:pt>
                <c:pt idx="423">
                  <c:v>0.81600000000000028</c:v>
                </c:pt>
                <c:pt idx="424">
                  <c:v>0.82170000000000032</c:v>
                </c:pt>
                <c:pt idx="425">
                  <c:v>0.82739999999999991</c:v>
                </c:pt>
                <c:pt idx="426">
                  <c:v>0.83309999999999995</c:v>
                </c:pt>
                <c:pt idx="427">
                  <c:v>0.83879999999999999</c:v>
                </c:pt>
                <c:pt idx="428">
                  <c:v>0.84450000000000003</c:v>
                </c:pt>
                <c:pt idx="429">
                  <c:v>0.85020000000000007</c:v>
                </c:pt>
                <c:pt idx="430">
                  <c:v>0.85590000000000011</c:v>
                </c:pt>
                <c:pt idx="431">
                  <c:v>0.86160000000000014</c:v>
                </c:pt>
                <c:pt idx="432">
                  <c:v>0.86730000000000018</c:v>
                </c:pt>
                <c:pt idx="433">
                  <c:v>0.87300000000000022</c:v>
                </c:pt>
                <c:pt idx="434">
                  <c:v>0.87870000000000026</c:v>
                </c:pt>
                <c:pt idx="435">
                  <c:v>0.8844000000000003</c:v>
                </c:pt>
                <c:pt idx="436">
                  <c:v>0.89010000000000034</c:v>
                </c:pt>
                <c:pt idx="437">
                  <c:v>0.89579999999999993</c:v>
                </c:pt>
                <c:pt idx="438">
                  <c:v>0.90149999999999997</c:v>
                </c:pt>
                <c:pt idx="439">
                  <c:v>0.90720000000000001</c:v>
                </c:pt>
                <c:pt idx="440">
                  <c:v>0.91290000000000004</c:v>
                </c:pt>
                <c:pt idx="441">
                  <c:v>0.91860000000000008</c:v>
                </c:pt>
                <c:pt idx="442">
                  <c:v>0.92430000000000012</c:v>
                </c:pt>
                <c:pt idx="443">
                  <c:v>0.93000000000000016</c:v>
                </c:pt>
                <c:pt idx="444">
                  <c:v>0.9357000000000002</c:v>
                </c:pt>
                <c:pt idx="445">
                  <c:v>0.94140000000000024</c:v>
                </c:pt>
                <c:pt idx="446">
                  <c:v>0.94710000000000027</c:v>
                </c:pt>
                <c:pt idx="447">
                  <c:v>0.95280000000000031</c:v>
                </c:pt>
                <c:pt idx="448">
                  <c:v>0.95850000000000035</c:v>
                </c:pt>
                <c:pt idx="449">
                  <c:v>0.96419999999999995</c:v>
                </c:pt>
                <c:pt idx="450">
                  <c:v>0.96989999999999998</c:v>
                </c:pt>
                <c:pt idx="451">
                  <c:v>0.97560000000000002</c:v>
                </c:pt>
                <c:pt idx="452">
                  <c:v>0.98130000000000006</c:v>
                </c:pt>
                <c:pt idx="453">
                  <c:v>0.9870000000000001</c:v>
                </c:pt>
                <c:pt idx="454">
                  <c:v>0.99270000000000014</c:v>
                </c:pt>
                <c:pt idx="455">
                  <c:v>0.99840000000000018</c:v>
                </c:pt>
                <c:pt idx="456">
                  <c:v>1.0041000000000002</c:v>
                </c:pt>
                <c:pt idx="457">
                  <c:v>1.0098000000000003</c:v>
                </c:pt>
                <c:pt idx="458">
                  <c:v>1.0155000000000003</c:v>
                </c:pt>
                <c:pt idx="459">
                  <c:v>1.0212000000000003</c:v>
                </c:pt>
                <c:pt idx="460">
                  <c:v>1.0268999999999999</c:v>
                </c:pt>
                <c:pt idx="461">
                  <c:v>1.0326</c:v>
                </c:pt>
                <c:pt idx="462">
                  <c:v>1.0383</c:v>
                </c:pt>
                <c:pt idx="463">
                  <c:v>1.044</c:v>
                </c:pt>
                <c:pt idx="464">
                  <c:v>1.0497000000000001</c:v>
                </c:pt>
                <c:pt idx="465">
                  <c:v>1.0554000000000001</c:v>
                </c:pt>
                <c:pt idx="466">
                  <c:v>1.0611000000000002</c:v>
                </c:pt>
                <c:pt idx="467">
                  <c:v>1.0668000000000002</c:v>
                </c:pt>
                <c:pt idx="468">
                  <c:v>1.0725000000000002</c:v>
                </c:pt>
                <c:pt idx="469">
                  <c:v>1.0782000000000003</c:v>
                </c:pt>
                <c:pt idx="470">
                  <c:v>1.0839000000000003</c:v>
                </c:pt>
                <c:pt idx="471">
                  <c:v>1.0896000000000003</c:v>
                </c:pt>
                <c:pt idx="472">
                  <c:v>1.0952999999999999</c:v>
                </c:pt>
                <c:pt idx="473">
                  <c:v>1.101</c:v>
                </c:pt>
                <c:pt idx="474">
                  <c:v>1.1067</c:v>
                </c:pt>
                <c:pt idx="475">
                  <c:v>1.1124000000000001</c:v>
                </c:pt>
                <c:pt idx="476">
                  <c:v>1.1181000000000001</c:v>
                </c:pt>
                <c:pt idx="477">
                  <c:v>1.1238000000000001</c:v>
                </c:pt>
                <c:pt idx="478">
                  <c:v>1.1295000000000002</c:v>
                </c:pt>
                <c:pt idx="479">
                  <c:v>1.1352000000000002</c:v>
                </c:pt>
                <c:pt idx="480">
                  <c:v>1.1409000000000002</c:v>
                </c:pt>
                <c:pt idx="481">
                  <c:v>1.1466000000000003</c:v>
                </c:pt>
                <c:pt idx="482">
                  <c:v>1.1523000000000003</c:v>
                </c:pt>
                <c:pt idx="483">
                  <c:v>1.1579999999999999</c:v>
                </c:pt>
                <c:pt idx="484">
                  <c:v>1.1637</c:v>
                </c:pt>
                <c:pt idx="485">
                  <c:v>1.1694</c:v>
                </c:pt>
                <c:pt idx="486">
                  <c:v>1.1751</c:v>
                </c:pt>
                <c:pt idx="487">
                  <c:v>1.1808000000000001</c:v>
                </c:pt>
                <c:pt idx="488">
                  <c:v>1.1865000000000001</c:v>
                </c:pt>
                <c:pt idx="489">
                  <c:v>1.1922000000000001</c:v>
                </c:pt>
                <c:pt idx="490">
                  <c:v>1.1979000000000002</c:v>
                </c:pt>
                <c:pt idx="491">
                  <c:v>1.2036000000000002</c:v>
                </c:pt>
                <c:pt idx="492">
                  <c:v>1.2093000000000003</c:v>
                </c:pt>
                <c:pt idx="493">
                  <c:v>1.2150000000000003</c:v>
                </c:pt>
                <c:pt idx="494">
                  <c:v>1.2207000000000003</c:v>
                </c:pt>
                <c:pt idx="495">
                  <c:v>1.2263999999999999</c:v>
                </c:pt>
                <c:pt idx="496">
                  <c:v>1.2321</c:v>
                </c:pt>
                <c:pt idx="497">
                  <c:v>1.2378</c:v>
                </c:pt>
                <c:pt idx="498">
                  <c:v>1.2435</c:v>
                </c:pt>
                <c:pt idx="499">
                  <c:v>1.2492000000000001</c:v>
                </c:pt>
                <c:pt idx="500">
                  <c:v>1.2549000000000001</c:v>
                </c:pt>
                <c:pt idx="501">
                  <c:v>1.2606000000000002</c:v>
                </c:pt>
                <c:pt idx="502">
                  <c:v>1.2663000000000002</c:v>
                </c:pt>
                <c:pt idx="503">
                  <c:v>1.2720000000000002</c:v>
                </c:pt>
                <c:pt idx="504">
                  <c:v>1.2777000000000003</c:v>
                </c:pt>
                <c:pt idx="505">
                  <c:v>1.2834000000000003</c:v>
                </c:pt>
                <c:pt idx="506">
                  <c:v>1.2891000000000004</c:v>
                </c:pt>
                <c:pt idx="507">
                  <c:v>1.2948</c:v>
                </c:pt>
                <c:pt idx="508">
                  <c:v>1.3005</c:v>
                </c:pt>
                <c:pt idx="509">
                  <c:v>1.3062</c:v>
                </c:pt>
                <c:pt idx="510">
                  <c:v>1.3119000000000001</c:v>
                </c:pt>
                <c:pt idx="511">
                  <c:v>1.3176000000000001</c:v>
                </c:pt>
                <c:pt idx="512">
                  <c:v>1.3233000000000001</c:v>
                </c:pt>
                <c:pt idx="513">
                  <c:v>1.3290000000000002</c:v>
                </c:pt>
                <c:pt idx="514">
                  <c:v>1.3347000000000002</c:v>
                </c:pt>
                <c:pt idx="515">
                  <c:v>1.3404000000000003</c:v>
                </c:pt>
                <c:pt idx="516">
                  <c:v>1.3461000000000003</c:v>
                </c:pt>
                <c:pt idx="517">
                  <c:v>1.3518000000000003</c:v>
                </c:pt>
                <c:pt idx="518">
                  <c:v>1.3574999999999999</c:v>
                </c:pt>
                <c:pt idx="519">
                  <c:v>1.3632</c:v>
                </c:pt>
                <c:pt idx="520">
                  <c:v>1.3689</c:v>
                </c:pt>
                <c:pt idx="521">
                  <c:v>1.3746</c:v>
                </c:pt>
                <c:pt idx="522">
                  <c:v>1.3803000000000001</c:v>
                </c:pt>
                <c:pt idx="523">
                  <c:v>1.3860000000000001</c:v>
                </c:pt>
                <c:pt idx="524">
                  <c:v>1.3917000000000002</c:v>
                </c:pt>
                <c:pt idx="525">
                  <c:v>1.3974000000000002</c:v>
                </c:pt>
                <c:pt idx="526">
                  <c:v>1.4031000000000002</c:v>
                </c:pt>
                <c:pt idx="527">
                  <c:v>1.4088000000000003</c:v>
                </c:pt>
                <c:pt idx="528">
                  <c:v>1.4145000000000003</c:v>
                </c:pt>
                <c:pt idx="529">
                  <c:v>1.4202000000000004</c:v>
                </c:pt>
                <c:pt idx="530">
                  <c:v>1.4258999999999999</c:v>
                </c:pt>
                <c:pt idx="531">
                  <c:v>1.4316</c:v>
                </c:pt>
                <c:pt idx="532">
                  <c:v>1.4373</c:v>
                </c:pt>
                <c:pt idx="533">
                  <c:v>1.4430000000000001</c:v>
                </c:pt>
                <c:pt idx="534">
                  <c:v>1.4487000000000001</c:v>
                </c:pt>
                <c:pt idx="535">
                  <c:v>1.4544000000000001</c:v>
                </c:pt>
                <c:pt idx="536">
                  <c:v>1.4601000000000002</c:v>
                </c:pt>
                <c:pt idx="537">
                  <c:v>1.4658000000000002</c:v>
                </c:pt>
                <c:pt idx="538">
                  <c:v>1.4715000000000003</c:v>
                </c:pt>
                <c:pt idx="539">
                  <c:v>1.4772000000000003</c:v>
                </c:pt>
                <c:pt idx="540">
                  <c:v>1.4829000000000003</c:v>
                </c:pt>
                <c:pt idx="541">
                  <c:v>1.4886000000000004</c:v>
                </c:pt>
                <c:pt idx="542">
                  <c:v>1.4943</c:v>
                </c:pt>
                <c:pt idx="543">
                  <c:v>1.5</c:v>
                </c:pt>
                <c:pt idx="544">
                  <c:v>1.5057</c:v>
                </c:pt>
                <c:pt idx="545">
                  <c:v>1.5114000000000001</c:v>
                </c:pt>
                <c:pt idx="546">
                  <c:v>1.5171000000000001</c:v>
                </c:pt>
                <c:pt idx="547">
                  <c:v>1.5228000000000002</c:v>
                </c:pt>
                <c:pt idx="548">
                  <c:v>1.5285000000000002</c:v>
                </c:pt>
                <c:pt idx="549">
                  <c:v>1.5342000000000002</c:v>
                </c:pt>
                <c:pt idx="550">
                  <c:v>1.5399000000000003</c:v>
                </c:pt>
                <c:pt idx="551">
                  <c:v>1.5456000000000003</c:v>
                </c:pt>
                <c:pt idx="552">
                  <c:v>1.5513000000000003</c:v>
                </c:pt>
                <c:pt idx="553">
                  <c:v>1.5569999999999999</c:v>
                </c:pt>
                <c:pt idx="554">
                  <c:v>1.5627</c:v>
                </c:pt>
                <c:pt idx="555">
                  <c:v>1.5684</c:v>
                </c:pt>
                <c:pt idx="556">
                  <c:v>1.5741000000000001</c:v>
                </c:pt>
                <c:pt idx="557">
                  <c:v>1.5798000000000001</c:v>
                </c:pt>
                <c:pt idx="558">
                  <c:v>1.5855000000000001</c:v>
                </c:pt>
                <c:pt idx="559">
                  <c:v>1.5912000000000002</c:v>
                </c:pt>
                <c:pt idx="560">
                  <c:v>1.5969000000000002</c:v>
                </c:pt>
                <c:pt idx="561">
                  <c:v>1.6026000000000002</c:v>
                </c:pt>
                <c:pt idx="562">
                  <c:v>1.6083000000000003</c:v>
                </c:pt>
                <c:pt idx="563">
                  <c:v>1.6140000000000003</c:v>
                </c:pt>
                <c:pt idx="564">
                  <c:v>1.6197000000000004</c:v>
                </c:pt>
                <c:pt idx="565">
                  <c:v>1.6254</c:v>
                </c:pt>
                <c:pt idx="566">
                  <c:v>1.6311</c:v>
                </c:pt>
                <c:pt idx="567">
                  <c:v>1.6368</c:v>
                </c:pt>
                <c:pt idx="568">
                  <c:v>1.6425000000000001</c:v>
                </c:pt>
                <c:pt idx="569">
                  <c:v>1.6482000000000001</c:v>
                </c:pt>
                <c:pt idx="570">
                  <c:v>1.6539000000000001</c:v>
                </c:pt>
                <c:pt idx="571">
                  <c:v>1.6596000000000002</c:v>
                </c:pt>
                <c:pt idx="572">
                  <c:v>1.6653000000000002</c:v>
                </c:pt>
                <c:pt idx="573">
                  <c:v>1.6710000000000003</c:v>
                </c:pt>
                <c:pt idx="574">
                  <c:v>1.6767000000000003</c:v>
                </c:pt>
                <c:pt idx="575">
                  <c:v>1.6824000000000003</c:v>
                </c:pt>
                <c:pt idx="576">
                  <c:v>1.6880999999999999</c:v>
                </c:pt>
                <c:pt idx="577">
                  <c:v>1.6938</c:v>
                </c:pt>
                <c:pt idx="578">
                  <c:v>1.6995</c:v>
                </c:pt>
                <c:pt idx="579">
                  <c:v>1.7052</c:v>
                </c:pt>
                <c:pt idx="580">
                  <c:v>1.7109000000000001</c:v>
                </c:pt>
                <c:pt idx="581">
                  <c:v>1.7166000000000001</c:v>
                </c:pt>
                <c:pt idx="582">
                  <c:v>1.7223000000000002</c:v>
                </c:pt>
                <c:pt idx="583">
                  <c:v>1.7280000000000002</c:v>
                </c:pt>
                <c:pt idx="584">
                  <c:v>1.7337000000000002</c:v>
                </c:pt>
                <c:pt idx="585">
                  <c:v>1.7394000000000003</c:v>
                </c:pt>
                <c:pt idx="586">
                  <c:v>1.7451000000000003</c:v>
                </c:pt>
                <c:pt idx="587">
                  <c:v>1.7508000000000004</c:v>
                </c:pt>
                <c:pt idx="588">
                  <c:v>1.7565</c:v>
                </c:pt>
                <c:pt idx="589">
                  <c:v>1.7622</c:v>
                </c:pt>
                <c:pt idx="590">
                  <c:v>1.7679</c:v>
                </c:pt>
                <c:pt idx="591">
                  <c:v>1.7736000000000001</c:v>
                </c:pt>
                <c:pt idx="592">
                  <c:v>1.7793000000000001</c:v>
                </c:pt>
                <c:pt idx="593">
                  <c:v>1.7850000000000001</c:v>
                </c:pt>
                <c:pt idx="594">
                  <c:v>1.7907000000000002</c:v>
                </c:pt>
                <c:pt idx="595">
                  <c:v>1.7964000000000002</c:v>
                </c:pt>
                <c:pt idx="596">
                  <c:v>1.8021000000000003</c:v>
                </c:pt>
                <c:pt idx="597">
                  <c:v>1.8078000000000003</c:v>
                </c:pt>
                <c:pt idx="598">
                  <c:v>1.8135000000000003</c:v>
                </c:pt>
                <c:pt idx="599">
                  <c:v>1.8192000000000004</c:v>
                </c:pt>
                <c:pt idx="600">
                  <c:v>1.8249</c:v>
                </c:pt>
                <c:pt idx="601">
                  <c:v>1.8306</c:v>
                </c:pt>
                <c:pt idx="602">
                  <c:v>1.8363</c:v>
                </c:pt>
                <c:pt idx="603">
                  <c:v>1.8420000000000001</c:v>
                </c:pt>
                <c:pt idx="604">
                  <c:v>1.8477000000000001</c:v>
                </c:pt>
                <c:pt idx="605">
                  <c:v>1.8534000000000002</c:v>
                </c:pt>
                <c:pt idx="606">
                  <c:v>1.8591000000000002</c:v>
                </c:pt>
                <c:pt idx="607">
                  <c:v>1.8648000000000002</c:v>
                </c:pt>
                <c:pt idx="608">
                  <c:v>1.8705000000000003</c:v>
                </c:pt>
                <c:pt idx="609">
                  <c:v>1.8762000000000003</c:v>
                </c:pt>
                <c:pt idx="610">
                  <c:v>1.8819000000000004</c:v>
                </c:pt>
                <c:pt idx="611">
                  <c:v>1.8875999999999999</c:v>
                </c:pt>
                <c:pt idx="612">
                  <c:v>1.8933</c:v>
                </c:pt>
                <c:pt idx="613">
                  <c:v>1.899</c:v>
                </c:pt>
                <c:pt idx="614">
                  <c:v>1.9047000000000001</c:v>
                </c:pt>
                <c:pt idx="615">
                  <c:v>1.9104000000000001</c:v>
                </c:pt>
                <c:pt idx="616">
                  <c:v>1.9161000000000001</c:v>
                </c:pt>
                <c:pt idx="617">
                  <c:v>1.9218000000000002</c:v>
                </c:pt>
                <c:pt idx="618">
                  <c:v>1.9275000000000002</c:v>
                </c:pt>
                <c:pt idx="619">
                  <c:v>1.9332000000000003</c:v>
                </c:pt>
                <c:pt idx="620">
                  <c:v>1.9389000000000003</c:v>
                </c:pt>
                <c:pt idx="621">
                  <c:v>1.9446000000000003</c:v>
                </c:pt>
                <c:pt idx="622">
                  <c:v>1.9503000000000004</c:v>
                </c:pt>
                <c:pt idx="623">
                  <c:v>1.956</c:v>
                </c:pt>
                <c:pt idx="624">
                  <c:v>1.9617</c:v>
                </c:pt>
                <c:pt idx="625">
                  <c:v>1.9674</c:v>
                </c:pt>
                <c:pt idx="626">
                  <c:v>1.9731000000000001</c:v>
                </c:pt>
                <c:pt idx="627">
                  <c:v>1.9788000000000001</c:v>
                </c:pt>
                <c:pt idx="628">
                  <c:v>1.9845000000000002</c:v>
                </c:pt>
                <c:pt idx="629">
                  <c:v>1.9902000000000002</c:v>
                </c:pt>
                <c:pt idx="630">
                  <c:v>1.9959000000000002</c:v>
                </c:pt>
                <c:pt idx="631">
                  <c:v>2.0016000000000003</c:v>
                </c:pt>
                <c:pt idx="632">
                  <c:v>2.0073000000000003</c:v>
                </c:pt>
                <c:pt idx="633">
                  <c:v>2.0130000000000003</c:v>
                </c:pt>
                <c:pt idx="634">
                  <c:v>2.0187000000000004</c:v>
                </c:pt>
                <c:pt idx="635">
                  <c:v>2.0244</c:v>
                </c:pt>
                <c:pt idx="636">
                  <c:v>2.0301</c:v>
                </c:pt>
                <c:pt idx="637">
                  <c:v>2.0358000000000001</c:v>
                </c:pt>
                <c:pt idx="638">
                  <c:v>2.0415000000000001</c:v>
                </c:pt>
                <c:pt idx="639">
                  <c:v>2.0472000000000001</c:v>
                </c:pt>
                <c:pt idx="640">
                  <c:v>2.0529000000000002</c:v>
                </c:pt>
                <c:pt idx="641">
                  <c:v>2.0586000000000002</c:v>
                </c:pt>
                <c:pt idx="642">
                  <c:v>2.0643000000000002</c:v>
                </c:pt>
                <c:pt idx="643">
                  <c:v>2.0700000000000003</c:v>
                </c:pt>
                <c:pt idx="644">
                  <c:v>2.0757000000000003</c:v>
                </c:pt>
                <c:pt idx="645">
                  <c:v>2.0814000000000004</c:v>
                </c:pt>
                <c:pt idx="646">
                  <c:v>2.0871</c:v>
                </c:pt>
                <c:pt idx="647">
                  <c:v>2.0928</c:v>
                </c:pt>
                <c:pt idx="648">
                  <c:v>2.0985</c:v>
                </c:pt>
                <c:pt idx="649">
                  <c:v>2.1042000000000001</c:v>
                </c:pt>
                <c:pt idx="650">
                  <c:v>2.1099000000000001</c:v>
                </c:pt>
                <c:pt idx="651">
                  <c:v>2.1156000000000001</c:v>
                </c:pt>
                <c:pt idx="652">
                  <c:v>2.1213000000000002</c:v>
                </c:pt>
                <c:pt idx="653">
                  <c:v>2.1270000000000002</c:v>
                </c:pt>
                <c:pt idx="654">
                  <c:v>2.1327000000000003</c:v>
                </c:pt>
                <c:pt idx="655">
                  <c:v>2.1384000000000003</c:v>
                </c:pt>
                <c:pt idx="656">
                  <c:v>2.1441000000000003</c:v>
                </c:pt>
                <c:pt idx="657">
                  <c:v>2.1498000000000004</c:v>
                </c:pt>
                <c:pt idx="658">
                  <c:v>2.1555</c:v>
                </c:pt>
                <c:pt idx="659">
                  <c:v>2.1612</c:v>
                </c:pt>
                <c:pt idx="660">
                  <c:v>2.1669</c:v>
                </c:pt>
                <c:pt idx="661">
                  <c:v>2.1726000000000001</c:v>
                </c:pt>
                <c:pt idx="662">
                  <c:v>2.1783000000000001</c:v>
                </c:pt>
                <c:pt idx="663">
                  <c:v>2.1840000000000002</c:v>
                </c:pt>
                <c:pt idx="664">
                  <c:v>2.1897000000000002</c:v>
                </c:pt>
                <c:pt idx="665">
                  <c:v>2.1954000000000002</c:v>
                </c:pt>
                <c:pt idx="666">
                  <c:v>2.2011000000000003</c:v>
                </c:pt>
                <c:pt idx="667">
                  <c:v>2.2068000000000003</c:v>
                </c:pt>
                <c:pt idx="668">
                  <c:v>2.2125000000000004</c:v>
                </c:pt>
                <c:pt idx="669">
                  <c:v>2.2182000000000004</c:v>
                </c:pt>
                <c:pt idx="670">
                  <c:v>2.2239</c:v>
                </c:pt>
                <c:pt idx="671">
                  <c:v>2.2296</c:v>
                </c:pt>
                <c:pt idx="672">
                  <c:v>2.2353000000000001</c:v>
                </c:pt>
                <c:pt idx="673">
                  <c:v>2.2410000000000001</c:v>
                </c:pt>
                <c:pt idx="674">
                  <c:v>2.2467000000000001</c:v>
                </c:pt>
                <c:pt idx="675">
                  <c:v>2.2524000000000002</c:v>
                </c:pt>
                <c:pt idx="676">
                  <c:v>2.2581000000000002</c:v>
                </c:pt>
                <c:pt idx="677">
                  <c:v>2.2638000000000003</c:v>
                </c:pt>
                <c:pt idx="678">
                  <c:v>2.2695000000000003</c:v>
                </c:pt>
                <c:pt idx="679">
                  <c:v>2.2752000000000003</c:v>
                </c:pt>
                <c:pt idx="680">
                  <c:v>2.2809000000000004</c:v>
                </c:pt>
                <c:pt idx="681">
                  <c:v>2.2866</c:v>
                </c:pt>
                <c:pt idx="682">
                  <c:v>2.2923</c:v>
                </c:pt>
                <c:pt idx="683">
                  <c:v>2.298</c:v>
                </c:pt>
                <c:pt idx="684">
                  <c:v>2.3037000000000001</c:v>
                </c:pt>
                <c:pt idx="685">
                  <c:v>2.3094000000000001</c:v>
                </c:pt>
                <c:pt idx="686">
                  <c:v>2.3151000000000002</c:v>
                </c:pt>
                <c:pt idx="687">
                  <c:v>2.3208000000000002</c:v>
                </c:pt>
                <c:pt idx="688">
                  <c:v>2.3265000000000002</c:v>
                </c:pt>
                <c:pt idx="689">
                  <c:v>2.3322000000000003</c:v>
                </c:pt>
                <c:pt idx="690">
                  <c:v>2.3379000000000003</c:v>
                </c:pt>
                <c:pt idx="691">
                  <c:v>2.3436000000000003</c:v>
                </c:pt>
                <c:pt idx="692">
                  <c:v>2.3493000000000004</c:v>
                </c:pt>
                <c:pt idx="693">
                  <c:v>2.355</c:v>
                </c:pt>
                <c:pt idx="694">
                  <c:v>2.3607</c:v>
                </c:pt>
                <c:pt idx="695">
                  <c:v>2.3664000000000001</c:v>
                </c:pt>
                <c:pt idx="696">
                  <c:v>2.3721000000000001</c:v>
                </c:pt>
                <c:pt idx="697">
                  <c:v>2.3778000000000001</c:v>
                </c:pt>
                <c:pt idx="698">
                  <c:v>2.3835000000000002</c:v>
                </c:pt>
                <c:pt idx="699">
                  <c:v>2.3892000000000002</c:v>
                </c:pt>
                <c:pt idx="700">
                  <c:v>2.3949000000000003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41-4EF8-B44E-331048FEC453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Kurvendiagramme'!$R$8:$R$710</c:f>
              <c:numCache>
                <c:formatCode>0.0</c:formatCode>
                <c:ptCount val="703"/>
                <c:pt idx="0">
                  <c:v>-2.0737000000000001</c:v>
                </c:pt>
                <c:pt idx="1">
                  <c:v>-2.0649999999999999</c:v>
                </c:pt>
                <c:pt idx="2">
                  <c:v>-2.0563000000000002</c:v>
                </c:pt>
                <c:pt idx="3">
                  <c:v>-2.0476000000000001</c:v>
                </c:pt>
                <c:pt idx="4">
                  <c:v>-2.0388999999999999</c:v>
                </c:pt>
                <c:pt idx="5">
                  <c:v>-2.0302000000000002</c:v>
                </c:pt>
                <c:pt idx="6">
                  <c:v>-2.0215000000000001</c:v>
                </c:pt>
                <c:pt idx="7">
                  <c:v>-2.0127999999999999</c:v>
                </c:pt>
                <c:pt idx="8">
                  <c:v>-2.0041000000000002</c:v>
                </c:pt>
                <c:pt idx="9">
                  <c:v>-1.9954000000000001</c:v>
                </c:pt>
                <c:pt idx="10">
                  <c:v>-1.9867000000000001</c:v>
                </c:pt>
                <c:pt idx="11">
                  <c:v>-1.9780000000000002</c:v>
                </c:pt>
                <c:pt idx="12">
                  <c:v>-1.9693000000000001</c:v>
                </c:pt>
                <c:pt idx="13">
                  <c:v>-1.9606000000000001</c:v>
                </c:pt>
                <c:pt idx="14">
                  <c:v>-1.9519000000000002</c:v>
                </c:pt>
                <c:pt idx="15">
                  <c:v>-1.9432</c:v>
                </c:pt>
                <c:pt idx="16">
                  <c:v>-1.9345000000000001</c:v>
                </c:pt>
                <c:pt idx="17">
                  <c:v>-1.9258000000000002</c:v>
                </c:pt>
                <c:pt idx="18">
                  <c:v>-1.9171</c:v>
                </c:pt>
                <c:pt idx="19">
                  <c:v>-1.9084000000000001</c:v>
                </c:pt>
                <c:pt idx="20">
                  <c:v>-1.8997000000000002</c:v>
                </c:pt>
                <c:pt idx="21">
                  <c:v>-1.891</c:v>
                </c:pt>
                <c:pt idx="22">
                  <c:v>-1.8823000000000001</c:v>
                </c:pt>
                <c:pt idx="23">
                  <c:v>-1.8736000000000002</c:v>
                </c:pt>
                <c:pt idx="24">
                  <c:v>-1.8649</c:v>
                </c:pt>
                <c:pt idx="25">
                  <c:v>-1.8562000000000001</c:v>
                </c:pt>
                <c:pt idx="26">
                  <c:v>-1.8475000000000001</c:v>
                </c:pt>
                <c:pt idx="27">
                  <c:v>-1.8388</c:v>
                </c:pt>
                <c:pt idx="28">
                  <c:v>-1.8301000000000001</c:v>
                </c:pt>
                <c:pt idx="29">
                  <c:v>-1.8214000000000001</c:v>
                </c:pt>
                <c:pt idx="30">
                  <c:v>-1.8127</c:v>
                </c:pt>
                <c:pt idx="31">
                  <c:v>-1.804</c:v>
                </c:pt>
                <c:pt idx="32">
                  <c:v>-1.7953000000000001</c:v>
                </c:pt>
                <c:pt idx="33">
                  <c:v>-1.7866000000000002</c:v>
                </c:pt>
                <c:pt idx="34">
                  <c:v>-1.7779000000000003</c:v>
                </c:pt>
                <c:pt idx="35">
                  <c:v>-1.7692000000000001</c:v>
                </c:pt>
                <c:pt idx="36">
                  <c:v>-1.7605000000000002</c:v>
                </c:pt>
                <c:pt idx="37">
                  <c:v>-1.7518000000000002</c:v>
                </c:pt>
                <c:pt idx="38">
                  <c:v>-1.7431000000000001</c:v>
                </c:pt>
                <c:pt idx="39">
                  <c:v>-1.7344000000000002</c:v>
                </c:pt>
                <c:pt idx="40">
                  <c:v>-1.7257000000000002</c:v>
                </c:pt>
                <c:pt idx="41">
                  <c:v>-1.7170000000000001</c:v>
                </c:pt>
                <c:pt idx="42">
                  <c:v>-1.7083000000000002</c:v>
                </c:pt>
                <c:pt idx="43">
                  <c:v>-1.6996000000000002</c:v>
                </c:pt>
                <c:pt idx="44">
                  <c:v>-1.6909000000000001</c:v>
                </c:pt>
                <c:pt idx="45">
                  <c:v>-1.6822000000000001</c:v>
                </c:pt>
                <c:pt idx="46">
                  <c:v>-1.6735000000000002</c:v>
                </c:pt>
                <c:pt idx="47">
                  <c:v>-1.6648000000000001</c:v>
                </c:pt>
                <c:pt idx="48">
                  <c:v>-1.6561000000000001</c:v>
                </c:pt>
                <c:pt idx="49">
                  <c:v>-1.6474000000000002</c:v>
                </c:pt>
                <c:pt idx="50">
                  <c:v>-1.6387</c:v>
                </c:pt>
                <c:pt idx="51">
                  <c:v>-1.6300000000000001</c:v>
                </c:pt>
                <c:pt idx="52">
                  <c:v>-1.6213000000000002</c:v>
                </c:pt>
                <c:pt idx="53">
                  <c:v>-1.6126</c:v>
                </c:pt>
                <c:pt idx="54">
                  <c:v>-1.6039000000000001</c:v>
                </c:pt>
                <c:pt idx="55">
                  <c:v>-1.5952000000000002</c:v>
                </c:pt>
                <c:pt idx="56">
                  <c:v>-1.5865</c:v>
                </c:pt>
                <c:pt idx="57">
                  <c:v>-1.5778000000000001</c:v>
                </c:pt>
                <c:pt idx="58">
                  <c:v>-1.5691000000000002</c:v>
                </c:pt>
                <c:pt idx="59">
                  <c:v>-1.5604</c:v>
                </c:pt>
                <c:pt idx="60">
                  <c:v>-1.5517000000000001</c:v>
                </c:pt>
                <c:pt idx="61">
                  <c:v>-1.5430000000000001</c:v>
                </c:pt>
                <c:pt idx="62">
                  <c:v>-1.5343</c:v>
                </c:pt>
                <c:pt idx="63">
                  <c:v>-1.5256000000000003</c:v>
                </c:pt>
                <c:pt idx="64">
                  <c:v>-1.5169000000000001</c:v>
                </c:pt>
                <c:pt idx="65">
                  <c:v>-1.5082</c:v>
                </c:pt>
                <c:pt idx="66">
                  <c:v>-1.4995000000000003</c:v>
                </c:pt>
                <c:pt idx="67">
                  <c:v>-1.4908000000000001</c:v>
                </c:pt>
                <c:pt idx="68">
                  <c:v>-1.4821000000000002</c:v>
                </c:pt>
                <c:pt idx="69">
                  <c:v>-1.4734000000000003</c:v>
                </c:pt>
                <c:pt idx="70">
                  <c:v>-1.4647000000000001</c:v>
                </c:pt>
                <c:pt idx="71">
                  <c:v>-1.4560000000000002</c:v>
                </c:pt>
                <c:pt idx="72">
                  <c:v>-1.4473000000000003</c:v>
                </c:pt>
                <c:pt idx="73">
                  <c:v>-1.4386000000000001</c:v>
                </c:pt>
                <c:pt idx="74">
                  <c:v>-1.4299000000000002</c:v>
                </c:pt>
                <c:pt idx="75">
                  <c:v>-1.4212000000000002</c:v>
                </c:pt>
                <c:pt idx="76">
                  <c:v>-1.4125000000000001</c:v>
                </c:pt>
                <c:pt idx="77">
                  <c:v>-1.4038000000000002</c:v>
                </c:pt>
                <c:pt idx="78">
                  <c:v>-1.3951000000000002</c:v>
                </c:pt>
                <c:pt idx="79">
                  <c:v>-1.3864000000000001</c:v>
                </c:pt>
                <c:pt idx="80">
                  <c:v>-1.3777000000000001</c:v>
                </c:pt>
                <c:pt idx="81">
                  <c:v>-1.3690000000000002</c:v>
                </c:pt>
                <c:pt idx="82">
                  <c:v>-1.3603000000000001</c:v>
                </c:pt>
                <c:pt idx="83">
                  <c:v>-1.3516000000000001</c:v>
                </c:pt>
                <c:pt idx="84">
                  <c:v>-1.3429000000000002</c:v>
                </c:pt>
                <c:pt idx="85">
                  <c:v>-1.3342000000000001</c:v>
                </c:pt>
                <c:pt idx="86">
                  <c:v>-1.3255000000000001</c:v>
                </c:pt>
                <c:pt idx="87">
                  <c:v>-1.3168000000000002</c:v>
                </c:pt>
                <c:pt idx="88">
                  <c:v>-1.3081</c:v>
                </c:pt>
                <c:pt idx="89">
                  <c:v>-1.2994000000000001</c:v>
                </c:pt>
                <c:pt idx="90">
                  <c:v>-1.2907000000000002</c:v>
                </c:pt>
                <c:pt idx="91">
                  <c:v>-1.282</c:v>
                </c:pt>
                <c:pt idx="92">
                  <c:v>-1.2733000000000001</c:v>
                </c:pt>
                <c:pt idx="93">
                  <c:v>-1.2646000000000002</c:v>
                </c:pt>
                <c:pt idx="94">
                  <c:v>-1.2559</c:v>
                </c:pt>
                <c:pt idx="95">
                  <c:v>-1.2472000000000003</c:v>
                </c:pt>
                <c:pt idx="96">
                  <c:v>-1.2385000000000002</c:v>
                </c:pt>
                <c:pt idx="97">
                  <c:v>-1.2298</c:v>
                </c:pt>
                <c:pt idx="98">
                  <c:v>-1.2211000000000003</c:v>
                </c:pt>
                <c:pt idx="99">
                  <c:v>-1.2124000000000001</c:v>
                </c:pt>
                <c:pt idx="100">
                  <c:v>-1.2037000000000002</c:v>
                </c:pt>
                <c:pt idx="101">
                  <c:v>-1.1950000000000003</c:v>
                </c:pt>
                <c:pt idx="102">
                  <c:v>-1.1863000000000001</c:v>
                </c:pt>
                <c:pt idx="103">
                  <c:v>-1.1776000000000002</c:v>
                </c:pt>
                <c:pt idx="104">
                  <c:v>-1.1689000000000003</c:v>
                </c:pt>
                <c:pt idx="105">
                  <c:v>-1.1602000000000001</c:v>
                </c:pt>
                <c:pt idx="106">
                  <c:v>-1.1515000000000002</c:v>
                </c:pt>
                <c:pt idx="107">
                  <c:v>-1.1428000000000003</c:v>
                </c:pt>
                <c:pt idx="108">
                  <c:v>-1.1341000000000001</c:v>
                </c:pt>
                <c:pt idx="109">
                  <c:v>-1.1254000000000002</c:v>
                </c:pt>
                <c:pt idx="110">
                  <c:v>-1.1167000000000002</c:v>
                </c:pt>
                <c:pt idx="111">
                  <c:v>-1.1080000000000001</c:v>
                </c:pt>
                <c:pt idx="112">
                  <c:v>-1.0993000000000002</c:v>
                </c:pt>
                <c:pt idx="113">
                  <c:v>-1.0906000000000002</c:v>
                </c:pt>
                <c:pt idx="114">
                  <c:v>-1.0819000000000001</c:v>
                </c:pt>
                <c:pt idx="115">
                  <c:v>-1.0732000000000002</c:v>
                </c:pt>
                <c:pt idx="116">
                  <c:v>-1.0645000000000002</c:v>
                </c:pt>
                <c:pt idx="117">
                  <c:v>-1.0558000000000001</c:v>
                </c:pt>
                <c:pt idx="118">
                  <c:v>-1.0471000000000001</c:v>
                </c:pt>
                <c:pt idx="119">
                  <c:v>-1.0384000000000002</c:v>
                </c:pt>
                <c:pt idx="120">
                  <c:v>-1.0297000000000001</c:v>
                </c:pt>
                <c:pt idx="121">
                  <c:v>-1.0210000000000001</c:v>
                </c:pt>
                <c:pt idx="122">
                  <c:v>-1.0123000000000002</c:v>
                </c:pt>
                <c:pt idx="123">
                  <c:v>-1.0036000000000003</c:v>
                </c:pt>
                <c:pt idx="124">
                  <c:v>-0.99490000000000012</c:v>
                </c:pt>
                <c:pt idx="125">
                  <c:v>-0.98620000000000019</c:v>
                </c:pt>
                <c:pt idx="126">
                  <c:v>-0.97750000000000026</c:v>
                </c:pt>
                <c:pt idx="127">
                  <c:v>-0.96880000000000011</c:v>
                </c:pt>
                <c:pt idx="128">
                  <c:v>-0.96010000000000018</c:v>
                </c:pt>
                <c:pt idx="129">
                  <c:v>-0.95140000000000025</c:v>
                </c:pt>
                <c:pt idx="130">
                  <c:v>-0.94270000000000009</c:v>
                </c:pt>
                <c:pt idx="131">
                  <c:v>-0.93400000000000016</c:v>
                </c:pt>
                <c:pt idx="132">
                  <c:v>-0.92530000000000023</c:v>
                </c:pt>
                <c:pt idx="133">
                  <c:v>-0.91660000000000008</c:v>
                </c:pt>
                <c:pt idx="134">
                  <c:v>-0.90790000000000015</c:v>
                </c:pt>
                <c:pt idx="135">
                  <c:v>-0.89920000000000022</c:v>
                </c:pt>
                <c:pt idx="136">
                  <c:v>-0.89050000000000029</c:v>
                </c:pt>
                <c:pt idx="137">
                  <c:v>-0.88180000000000014</c:v>
                </c:pt>
                <c:pt idx="138">
                  <c:v>-0.87310000000000021</c:v>
                </c:pt>
                <c:pt idx="139">
                  <c:v>-0.86440000000000028</c:v>
                </c:pt>
                <c:pt idx="140">
                  <c:v>-0.85570000000000013</c:v>
                </c:pt>
                <c:pt idx="141">
                  <c:v>-0.8470000000000002</c:v>
                </c:pt>
                <c:pt idx="142">
                  <c:v>-0.83830000000000027</c:v>
                </c:pt>
                <c:pt idx="143">
                  <c:v>-0.82960000000000012</c:v>
                </c:pt>
                <c:pt idx="144">
                  <c:v>-0.82090000000000019</c:v>
                </c:pt>
                <c:pt idx="145">
                  <c:v>-0.81220000000000026</c:v>
                </c:pt>
                <c:pt idx="146">
                  <c:v>-0.8035000000000001</c:v>
                </c:pt>
                <c:pt idx="147">
                  <c:v>-0.79480000000000017</c:v>
                </c:pt>
                <c:pt idx="148">
                  <c:v>-0.78610000000000024</c:v>
                </c:pt>
                <c:pt idx="149">
                  <c:v>-0.77740000000000009</c:v>
                </c:pt>
                <c:pt idx="150">
                  <c:v>-0.76870000000000016</c:v>
                </c:pt>
                <c:pt idx="151">
                  <c:v>-0.76000000000000023</c:v>
                </c:pt>
                <c:pt idx="152">
                  <c:v>-0.75130000000000008</c:v>
                </c:pt>
                <c:pt idx="153">
                  <c:v>-0.74260000000000015</c:v>
                </c:pt>
                <c:pt idx="154">
                  <c:v>-0.73390000000000022</c:v>
                </c:pt>
                <c:pt idx="155">
                  <c:v>-0.72520000000000029</c:v>
                </c:pt>
                <c:pt idx="156">
                  <c:v>-0.71650000000000014</c:v>
                </c:pt>
                <c:pt idx="157">
                  <c:v>-0.70780000000000021</c:v>
                </c:pt>
                <c:pt idx="158">
                  <c:v>-0.69910000000000028</c:v>
                </c:pt>
                <c:pt idx="159">
                  <c:v>-0.69040000000000012</c:v>
                </c:pt>
                <c:pt idx="160">
                  <c:v>-0.68170000000000019</c:v>
                </c:pt>
                <c:pt idx="161">
                  <c:v>-0.67300000000000026</c:v>
                </c:pt>
                <c:pt idx="162">
                  <c:v>-0.66430000000000011</c:v>
                </c:pt>
                <c:pt idx="163">
                  <c:v>-0.65560000000000018</c:v>
                </c:pt>
                <c:pt idx="164">
                  <c:v>-0.64690000000000025</c:v>
                </c:pt>
                <c:pt idx="165">
                  <c:v>-0.6382000000000001</c:v>
                </c:pt>
                <c:pt idx="166">
                  <c:v>-0.62950000000000017</c:v>
                </c:pt>
                <c:pt idx="167">
                  <c:v>-0.62080000000000024</c:v>
                </c:pt>
                <c:pt idx="168">
                  <c:v>-0.61210000000000031</c:v>
                </c:pt>
                <c:pt idx="169">
                  <c:v>-0.60340000000000016</c:v>
                </c:pt>
                <c:pt idx="170">
                  <c:v>-0.59470000000000023</c:v>
                </c:pt>
                <c:pt idx="171">
                  <c:v>-0.5860000000000003</c:v>
                </c:pt>
                <c:pt idx="172">
                  <c:v>-0.57730000000000015</c:v>
                </c:pt>
                <c:pt idx="173">
                  <c:v>-0.56860000000000022</c:v>
                </c:pt>
                <c:pt idx="174">
                  <c:v>-0.55990000000000029</c:v>
                </c:pt>
                <c:pt idx="175">
                  <c:v>-0.55120000000000013</c:v>
                </c:pt>
                <c:pt idx="176">
                  <c:v>-0.5425000000000002</c:v>
                </c:pt>
                <c:pt idx="177">
                  <c:v>-0.53380000000000027</c:v>
                </c:pt>
                <c:pt idx="178">
                  <c:v>-0.52510000000000012</c:v>
                </c:pt>
                <c:pt idx="179">
                  <c:v>-0.51640000000000019</c:v>
                </c:pt>
                <c:pt idx="180">
                  <c:v>-0.50770000000000026</c:v>
                </c:pt>
                <c:pt idx="181">
                  <c:v>-0.49900000000000011</c:v>
                </c:pt>
                <c:pt idx="182">
                  <c:v>-0.49030000000000018</c:v>
                </c:pt>
                <c:pt idx="183">
                  <c:v>-0.48160000000000025</c:v>
                </c:pt>
                <c:pt idx="184">
                  <c:v>-0.4729000000000001</c:v>
                </c:pt>
                <c:pt idx="185">
                  <c:v>-0.46420000000000017</c:v>
                </c:pt>
                <c:pt idx="186">
                  <c:v>-0.45550000000000024</c:v>
                </c:pt>
                <c:pt idx="187">
                  <c:v>-0.44680000000000031</c:v>
                </c:pt>
                <c:pt idx="188">
                  <c:v>-0.43810000000000016</c:v>
                </c:pt>
                <c:pt idx="189">
                  <c:v>-0.42940000000000023</c:v>
                </c:pt>
                <c:pt idx="190">
                  <c:v>-0.4207000000000003</c:v>
                </c:pt>
                <c:pt idx="191">
                  <c:v>-0.41200000000000014</c:v>
                </c:pt>
                <c:pt idx="192">
                  <c:v>-0.40330000000000021</c:v>
                </c:pt>
                <c:pt idx="193">
                  <c:v>-0.39460000000000028</c:v>
                </c:pt>
                <c:pt idx="194">
                  <c:v>-0.38590000000000013</c:v>
                </c:pt>
                <c:pt idx="195">
                  <c:v>-0.3772000000000002</c:v>
                </c:pt>
                <c:pt idx="196">
                  <c:v>-0.36850000000000027</c:v>
                </c:pt>
                <c:pt idx="197">
                  <c:v>-0.35980000000000012</c:v>
                </c:pt>
                <c:pt idx="198">
                  <c:v>-0.35110000000000019</c:v>
                </c:pt>
                <c:pt idx="199">
                  <c:v>-0.34240000000000026</c:v>
                </c:pt>
                <c:pt idx="200">
                  <c:v>-0.33370000000000033</c:v>
                </c:pt>
                <c:pt idx="201">
                  <c:v>-0.32500000000000018</c:v>
                </c:pt>
                <c:pt idx="202">
                  <c:v>-0.31630000000000025</c:v>
                </c:pt>
                <c:pt idx="203">
                  <c:v>-0.30760000000000032</c:v>
                </c:pt>
                <c:pt idx="204">
                  <c:v>-0.29890000000000017</c:v>
                </c:pt>
                <c:pt idx="205">
                  <c:v>-0.29020000000000024</c:v>
                </c:pt>
                <c:pt idx="206">
                  <c:v>-0.28150000000000031</c:v>
                </c:pt>
                <c:pt idx="207">
                  <c:v>-0.27280000000000015</c:v>
                </c:pt>
                <c:pt idx="208">
                  <c:v>-0.26410000000000022</c:v>
                </c:pt>
                <c:pt idx="209">
                  <c:v>-0.25540000000000029</c:v>
                </c:pt>
                <c:pt idx="210">
                  <c:v>-0.24670000000000014</c:v>
                </c:pt>
                <c:pt idx="211">
                  <c:v>-0.23800000000000021</c:v>
                </c:pt>
                <c:pt idx="212">
                  <c:v>-0.22930000000000028</c:v>
                </c:pt>
                <c:pt idx="213">
                  <c:v>-0.22060000000000013</c:v>
                </c:pt>
                <c:pt idx="214">
                  <c:v>-0.2119000000000002</c:v>
                </c:pt>
                <c:pt idx="215">
                  <c:v>-0.20320000000000027</c:v>
                </c:pt>
                <c:pt idx="216">
                  <c:v>-0.19450000000000012</c:v>
                </c:pt>
                <c:pt idx="217">
                  <c:v>-0.18580000000000019</c:v>
                </c:pt>
                <c:pt idx="218">
                  <c:v>-0.17710000000000026</c:v>
                </c:pt>
                <c:pt idx="219">
                  <c:v>-0.16840000000000033</c:v>
                </c:pt>
                <c:pt idx="220">
                  <c:v>-0.15970000000000018</c:v>
                </c:pt>
                <c:pt idx="221">
                  <c:v>-0.15100000000000025</c:v>
                </c:pt>
                <c:pt idx="222">
                  <c:v>-0.14230000000000032</c:v>
                </c:pt>
                <c:pt idx="223">
                  <c:v>-0.13360000000000016</c:v>
                </c:pt>
                <c:pt idx="224">
                  <c:v>-0.12490000000000023</c:v>
                </c:pt>
                <c:pt idx="225">
                  <c:v>-0.1162000000000003</c:v>
                </c:pt>
                <c:pt idx="226">
                  <c:v>-0.10750000000000015</c:v>
                </c:pt>
                <c:pt idx="227">
                  <c:v>-9.8800000000000221E-2</c:v>
                </c:pt>
                <c:pt idx="228">
                  <c:v>-9.0100000000000291E-2</c:v>
                </c:pt>
                <c:pt idx="229">
                  <c:v>-8.1400000000000139E-2</c:v>
                </c:pt>
                <c:pt idx="230">
                  <c:v>-7.2700000000000209E-2</c:v>
                </c:pt>
                <c:pt idx="231">
                  <c:v>-6.4000000000000057E-2</c:v>
                </c:pt>
                <c:pt idx="232">
                  <c:v>-5.5300000000000349E-2</c:v>
                </c:pt>
                <c:pt idx="233">
                  <c:v>-4.6600000000000197E-2</c:v>
                </c:pt>
                <c:pt idx="234">
                  <c:v>-3.7900000000000045E-2</c:v>
                </c:pt>
                <c:pt idx="235">
                  <c:v>-2.9200000000000337E-2</c:v>
                </c:pt>
                <c:pt idx="236">
                  <c:v>-2.0500000000000185E-2</c:v>
                </c:pt>
                <c:pt idx="237">
                  <c:v>-1.1800000000000033E-2</c:v>
                </c:pt>
                <c:pt idx="238">
                  <c:v>-3.1000000000003247E-3</c:v>
                </c:pt>
                <c:pt idx="239">
                  <c:v>5.5999999999998273E-3</c:v>
                </c:pt>
                <c:pt idx="240">
                  <c:v>1.4299999999999979E-2</c:v>
                </c:pt>
                <c:pt idx="241">
                  <c:v>2.2999999999999687E-2</c:v>
                </c:pt>
                <c:pt idx="242">
                  <c:v>3.1699999999999839E-2</c:v>
                </c:pt>
                <c:pt idx="243">
                  <c:v>4.0399999999999547E-2</c:v>
                </c:pt>
                <c:pt idx="244">
                  <c:v>4.9099999999999699E-2</c:v>
                </c:pt>
                <c:pt idx="245">
                  <c:v>5.7799999999999851E-2</c:v>
                </c:pt>
                <c:pt idx="246">
                  <c:v>6.6499999999999559E-2</c:v>
                </c:pt>
                <c:pt idx="247">
                  <c:v>7.5199999999999712E-2</c:v>
                </c:pt>
                <c:pt idx="248">
                  <c:v>8.3899999999999864E-2</c:v>
                </c:pt>
                <c:pt idx="249">
                  <c:v>9.2599999999999572E-2</c:v>
                </c:pt>
                <c:pt idx="250">
                  <c:v>0.10129999999999972</c:v>
                </c:pt>
                <c:pt idx="251">
                  <c:v>0.10999999999999988</c:v>
                </c:pt>
                <c:pt idx="252">
                  <c:v>0.11869999999999958</c:v>
                </c:pt>
                <c:pt idx="253">
                  <c:v>0.12739999999999974</c:v>
                </c:pt>
                <c:pt idx="254">
                  <c:v>0.13609999999999989</c:v>
                </c:pt>
                <c:pt idx="255">
                  <c:v>0.1447999999999996</c:v>
                </c:pt>
                <c:pt idx="256">
                  <c:v>0.15349999999999975</c:v>
                </c:pt>
                <c:pt idx="257">
                  <c:v>0.1621999999999999</c:v>
                </c:pt>
                <c:pt idx="258">
                  <c:v>0.17089999999999961</c:v>
                </c:pt>
                <c:pt idx="259">
                  <c:v>0.17959999999999976</c:v>
                </c:pt>
                <c:pt idx="260">
                  <c:v>0.18829999999999991</c:v>
                </c:pt>
                <c:pt idx="261">
                  <c:v>0.19699999999999962</c:v>
                </c:pt>
                <c:pt idx="262">
                  <c:v>0.20569999999999977</c:v>
                </c:pt>
                <c:pt idx="263">
                  <c:v>0.21439999999999992</c:v>
                </c:pt>
                <c:pt idx="264">
                  <c:v>0.22309999999999963</c:v>
                </c:pt>
                <c:pt idx="265">
                  <c:v>0.23179999999999978</c:v>
                </c:pt>
                <c:pt idx="266">
                  <c:v>0.24049999999999994</c:v>
                </c:pt>
                <c:pt idx="267">
                  <c:v>0.24919999999999964</c:v>
                </c:pt>
                <c:pt idx="268">
                  <c:v>0.2578999999999998</c:v>
                </c:pt>
                <c:pt idx="269">
                  <c:v>0.26659999999999995</c:v>
                </c:pt>
                <c:pt idx="270">
                  <c:v>0.27529999999999966</c:v>
                </c:pt>
                <c:pt idx="271">
                  <c:v>0.28399999999999981</c:v>
                </c:pt>
                <c:pt idx="272">
                  <c:v>0.29269999999999952</c:v>
                </c:pt>
                <c:pt idx="273">
                  <c:v>0.30139999999999967</c:v>
                </c:pt>
                <c:pt idx="274">
                  <c:v>0.31009999999999982</c:v>
                </c:pt>
                <c:pt idx="275">
                  <c:v>0.31879999999999953</c:v>
                </c:pt>
                <c:pt idx="276">
                  <c:v>0.32749999999999968</c:v>
                </c:pt>
                <c:pt idx="277">
                  <c:v>0.33619999999999983</c:v>
                </c:pt>
                <c:pt idx="278">
                  <c:v>0.34489999999999954</c:v>
                </c:pt>
                <c:pt idx="279">
                  <c:v>0.35359999999999969</c:v>
                </c:pt>
                <c:pt idx="280">
                  <c:v>0.36229999999999984</c:v>
                </c:pt>
                <c:pt idx="281">
                  <c:v>0.37099999999999955</c:v>
                </c:pt>
                <c:pt idx="282">
                  <c:v>0.3796999999999997</c:v>
                </c:pt>
                <c:pt idx="283">
                  <c:v>0.38839999999999986</c:v>
                </c:pt>
                <c:pt idx="284">
                  <c:v>0.39709999999999956</c:v>
                </c:pt>
                <c:pt idx="285">
                  <c:v>0.40579999999999972</c:v>
                </c:pt>
                <c:pt idx="286">
                  <c:v>0.41449999999999987</c:v>
                </c:pt>
                <c:pt idx="287">
                  <c:v>0.42319999999999958</c:v>
                </c:pt>
                <c:pt idx="288">
                  <c:v>0.43189999999999973</c:v>
                </c:pt>
                <c:pt idx="289">
                  <c:v>0.44059999999999988</c:v>
                </c:pt>
                <c:pt idx="290">
                  <c:v>0.44929999999999959</c:v>
                </c:pt>
                <c:pt idx="291">
                  <c:v>0.45799999999999974</c:v>
                </c:pt>
                <c:pt idx="292">
                  <c:v>0.46669999999999989</c:v>
                </c:pt>
                <c:pt idx="293">
                  <c:v>0.4753999999999996</c:v>
                </c:pt>
                <c:pt idx="294">
                  <c:v>0.48409999999999975</c:v>
                </c:pt>
                <c:pt idx="295">
                  <c:v>0.4927999999999999</c:v>
                </c:pt>
                <c:pt idx="296">
                  <c:v>0.50149999999999961</c:v>
                </c:pt>
                <c:pt idx="297">
                  <c:v>0.51019999999999976</c:v>
                </c:pt>
                <c:pt idx="298">
                  <c:v>0.51889999999999992</c:v>
                </c:pt>
                <c:pt idx="299">
                  <c:v>0.52759999999999962</c:v>
                </c:pt>
                <c:pt idx="300">
                  <c:v>0.53629999999999978</c:v>
                </c:pt>
                <c:pt idx="301">
                  <c:v>0.54499999999999993</c:v>
                </c:pt>
                <c:pt idx="302">
                  <c:v>0.55369999999999964</c:v>
                </c:pt>
                <c:pt idx="303">
                  <c:v>0.56239999999999979</c:v>
                </c:pt>
                <c:pt idx="304">
                  <c:v>0.57109999999999994</c:v>
                </c:pt>
                <c:pt idx="305">
                  <c:v>0.57979999999999965</c:v>
                </c:pt>
                <c:pt idx="306">
                  <c:v>0.5884999999999998</c:v>
                </c:pt>
                <c:pt idx="307">
                  <c:v>0.59719999999999951</c:v>
                </c:pt>
                <c:pt idx="308">
                  <c:v>0.60589999999999966</c:v>
                </c:pt>
                <c:pt idx="309">
                  <c:v>0.61459999999999981</c:v>
                </c:pt>
                <c:pt idx="310">
                  <c:v>0.62329999999999952</c:v>
                </c:pt>
                <c:pt idx="311">
                  <c:v>0.63199999999999967</c:v>
                </c:pt>
                <c:pt idx="312">
                  <c:v>0.64069999999999983</c:v>
                </c:pt>
                <c:pt idx="313">
                  <c:v>0.64939999999999953</c:v>
                </c:pt>
                <c:pt idx="314">
                  <c:v>0.65809999999999969</c:v>
                </c:pt>
                <c:pt idx="315">
                  <c:v>0.66679999999999984</c:v>
                </c:pt>
                <c:pt idx="316">
                  <c:v>0.67549999999999955</c:v>
                </c:pt>
                <c:pt idx="317">
                  <c:v>0.6841999999999997</c:v>
                </c:pt>
                <c:pt idx="318">
                  <c:v>0.69289999999999985</c:v>
                </c:pt>
                <c:pt idx="319">
                  <c:v>0.70159999999999956</c:v>
                </c:pt>
                <c:pt idx="320">
                  <c:v>0.71029999999999971</c:v>
                </c:pt>
                <c:pt idx="321">
                  <c:v>0.71899999999999986</c:v>
                </c:pt>
                <c:pt idx="322">
                  <c:v>0.72769999999999957</c:v>
                </c:pt>
                <c:pt idx="323">
                  <c:v>0.73639999999999972</c:v>
                </c:pt>
                <c:pt idx="324">
                  <c:v>0.74509999999999987</c:v>
                </c:pt>
                <c:pt idx="325">
                  <c:v>0.75379999999999958</c:v>
                </c:pt>
                <c:pt idx="326">
                  <c:v>0.76249999999999973</c:v>
                </c:pt>
                <c:pt idx="327">
                  <c:v>0.77119999999999989</c:v>
                </c:pt>
                <c:pt idx="328">
                  <c:v>0.77989999999999959</c:v>
                </c:pt>
                <c:pt idx="329">
                  <c:v>0.78859999999999975</c:v>
                </c:pt>
                <c:pt idx="330">
                  <c:v>0.7972999999999999</c:v>
                </c:pt>
                <c:pt idx="331">
                  <c:v>0.80599999999999961</c:v>
                </c:pt>
                <c:pt idx="332">
                  <c:v>0.81469999999999976</c:v>
                </c:pt>
                <c:pt idx="333">
                  <c:v>0.82339999999999991</c:v>
                </c:pt>
                <c:pt idx="334">
                  <c:v>0.83209999999999962</c:v>
                </c:pt>
                <c:pt idx="335">
                  <c:v>0.84079999999999977</c:v>
                </c:pt>
                <c:pt idx="336">
                  <c:v>0.84949999999999948</c:v>
                </c:pt>
                <c:pt idx="337">
                  <c:v>0.85819999999999963</c:v>
                </c:pt>
                <c:pt idx="338">
                  <c:v>0.86689999999999978</c:v>
                </c:pt>
                <c:pt idx="339">
                  <c:v>0.87559999999999949</c:v>
                </c:pt>
                <c:pt idx="340">
                  <c:v>0.88429999999999964</c:v>
                </c:pt>
                <c:pt idx="341">
                  <c:v>0.89299999999999979</c:v>
                </c:pt>
                <c:pt idx="342">
                  <c:v>0.9016999999999995</c:v>
                </c:pt>
                <c:pt idx="343">
                  <c:v>0.91039999999999965</c:v>
                </c:pt>
                <c:pt idx="344">
                  <c:v>0.91909999999999981</c:v>
                </c:pt>
                <c:pt idx="345">
                  <c:v>0.92779999999999951</c:v>
                </c:pt>
                <c:pt idx="346">
                  <c:v>0.93649999999999967</c:v>
                </c:pt>
                <c:pt idx="347">
                  <c:v>0.94519999999999982</c:v>
                </c:pt>
                <c:pt idx="348">
                  <c:v>0.95389999999999953</c:v>
                </c:pt>
                <c:pt idx="349">
                  <c:v>0.96259999999999968</c:v>
                </c:pt>
                <c:pt idx="350">
                  <c:v>0.97129999999999983</c:v>
                </c:pt>
                <c:pt idx="351">
                  <c:v>0.97999999999999954</c:v>
                </c:pt>
                <c:pt idx="352">
                  <c:v>0.98869999999999969</c:v>
                </c:pt>
                <c:pt idx="353">
                  <c:v>0.99739999999999984</c:v>
                </c:pt>
                <c:pt idx="354">
                  <c:v>1.0060999999999996</c:v>
                </c:pt>
                <c:pt idx="355">
                  <c:v>1.0147999999999997</c:v>
                </c:pt>
                <c:pt idx="356">
                  <c:v>1.0234999999999999</c:v>
                </c:pt>
                <c:pt idx="357">
                  <c:v>1.0321999999999996</c:v>
                </c:pt>
                <c:pt idx="358">
                  <c:v>1.0408999999999997</c:v>
                </c:pt>
                <c:pt idx="359">
                  <c:v>1.0495999999999999</c:v>
                </c:pt>
                <c:pt idx="360">
                  <c:v>1.0582999999999996</c:v>
                </c:pt>
                <c:pt idx="361">
                  <c:v>1.0669999999999997</c:v>
                </c:pt>
                <c:pt idx="362">
                  <c:v>1.0756999999999999</c:v>
                </c:pt>
                <c:pt idx="363">
                  <c:v>1.0843999999999996</c:v>
                </c:pt>
                <c:pt idx="364">
                  <c:v>1.0930999999999997</c:v>
                </c:pt>
                <c:pt idx="365">
                  <c:v>1.1017999999999999</c:v>
                </c:pt>
                <c:pt idx="366">
                  <c:v>1.1104999999999996</c:v>
                </c:pt>
                <c:pt idx="367">
                  <c:v>1.1191999999999998</c:v>
                </c:pt>
                <c:pt idx="368">
                  <c:v>1.1278999999999999</c:v>
                </c:pt>
                <c:pt idx="369">
                  <c:v>1.1365999999999996</c:v>
                </c:pt>
                <c:pt idx="370">
                  <c:v>1.1452999999999998</c:v>
                </c:pt>
                <c:pt idx="371">
                  <c:v>1.1539999999999995</c:v>
                </c:pt>
                <c:pt idx="372">
                  <c:v>1.1626999999999996</c:v>
                </c:pt>
                <c:pt idx="373">
                  <c:v>1.1713999999999998</c:v>
                </c:pt>
                <c:pt idx="374">
                  <c:v>1.1800999999999995</c:v>
                </c:pt>
                <c:pt idx="375">
                  <c:v>1.1887999999999996</c:v>
                </c:pt>
                <c:pt idx="376">
                  <c:v>1.1974999999999998</c:v>
                </c:pt>
                <c:pt idx="377">
                  <c:v>1.2061999999999995</c:v>
                </c:pt>
                <c:pt idx="378">
                  <c:v>1.2148999999999996</c:v>
                </c:pt>
                <c:pt idx="379">
                  <c:v>1.2235999999999998</c:v>
                </c:pt>
                <c:pt idx="380">
                  <c:v>1.2322999999999995</c:v>
                </c:pt>
                <c:pt idx="381">
                  <c:v>1.2409999999999997</c:v>
                </c:pt>
                <c:pt idx="382">
                  <c:v>1.2496999999999998</c:v>
                </c:pt>
                <c:pt idx="383">
                  <c:v>1.2583999999999995</c:v>
                </c:pt>
                <c:pt idx="384">
                  <c:v>1.2670999999999997</c:v>
                </c:pt>
                <c:pt idx="385">
                  <c:v>1.2757999999999998</c:v>
                </c:pt>
                <c:pt idx="386">
                  <c:v>1.2844999999999995</c:v>
                </c:pt>
                <c:pt idx="387">
                  <c:v>1.2931999999999997</c:v>
                </c:pt>
                <c:pt idx="388">
                  <c:v>1.3018999999999998</c:v>
                </c:pt>
                <c:pt idx="389">
                  <c:v>1.3105999999999995</c:v>
                </c:pt>
                <c:pt idx="390">
                  <c:v>1.3192999999999997</c:v>
                </c:pt>
                <c:pt idx="391">
                  <c:v>1.3279999999999998</c:v>
                </c:pt>
                <c:pt idx="392">
                  <c:v>1.3366999999999996</c:v>
                </c:pt>
                <c:pt idx="393">
                  <c:v>1.3453999999999997</c:v>
                </c:pt>
                <c:pt idx="394">
                  <c:v>1.3540999999999999</c:v>
                </c:pt>
                <c:pt idx="395">
                  <c:v>1.3627999999999996</c:v>
                </c:pt>
                <c:pt idx="396">
                  <c:v>1.3714999999999997</c:v>
                </c:pt>
                <c:pt idx="397">
                  <c:v>1.3801999999999999</c:v>
                </c:pt>
                <c:pt idx="398">
                  <c:v>1.3888999999999996</c:v>
                </c:pt>
                <c:pt idx="399">
                  <c:v>1.3975999999999997</c:v>
                </c:pt>
                <c:pt idx="400">
                  <c:v>1.4062999999999994</c:v>
                </c:pt>
                <c:pt idx="401">
                  <c:v>1.4149999999999996</c:v>
                </c:pt>
                <c:pt idx="402">
                  <c:v>1.4236999999999997</c:v>
                </c:pt>
                <c:pt idx="403">
                  <c:v>1.4323999999999995</c:v>
                </c:pt>
                <c:pt idx="404">
                  <c:v>1.4410999999999996</c:v>
                </c:pt>
                <c:pt idx="405">
                  <c:v>1.4497999999999998</c:v>
                </c:pt>
                <c:pt idx="406">
                  <c:v>1.4584999999999995</c:v>
                </c:pt>
                <c:pt idx="407">
                  <c:v>1.4671999999999996</c:v>
                </c:pt>
                <c:pt idx="408">
                  <c:v>1.4758999999999998</c:v>
                </c:pt>
                <c:pt idx="409">
                  <c:v>1.4845999999999995</c:v>
                </c:pt>
                <c:pt idx="410">
                  <c:v>1.4932999999999996</c:v>
                </c:pt>
                <c:pt idx="411">
                  <c:v>1.5019999999999998</c:v>
                </c:pt>
                <c:pt idx="412">
                  <c:v>1.5106999999999995</c:v>
                </c:pt>
                <c:pt idx="413">
                  <c:v>1.5193999999999996</c:v>
                </c:pt>
                <c:pt idx="414">
                  <c:v>1.5280999999999998</c:v>
                </c:pt>
                <c:pt idx="415">
                  <c:v>1.5367999999999995</c:v>
                </c:pt>
                <c:pt idx="416">
                  <c:v>1.5454999999999997</c:v>
                </c:pt>
                <c:pt idx="417">
                  <c:v>1.5541999999999998</c:v>
                </c:pt>
                <c:pt idx="418">
                  <c:v>1.5628999999999995</c:v>
                </c:pt>
                <c:pt idx="419">
                  <c:v>1.5715999999999997</c:v>
                </c:pt>
                <c:pt idx="420">
                  <c:v>1.5802999999999998</c:v>
                </c:pt>
                <c:pt idx="421">
                  <c:v>1.5889999999999995</c:v>
                </c:pt>
                <c:pt idx="422">
                  <c:v>1.5976999999999997</c:v>
                </c:pt>
                <c:pt idx="423">
                  <c:v>1.6063999999999998</c:v>
                </c:pt>
                <c:pt idx="424">
                  <c:v>1.6150999999999995</c:v>
                </c:pt>
                <c:pt idx="425">
                  <c:v>1.6237999999999997</c:v>
                </c:pt>
                <c:pt idx="426">
                  <c:v>1.6324999999999998</c:v>
                </c:pt>
                <c:pt idx="427">
                  <c:v>1.6411999999999995</c:v>
                </c:pt>
                <c:pt idx="428">
                  <c:v>1.6498999999999997</c:v>
                </c:pt>
                <c:pt idx="429">
                  <c:v>1.6585999999999999</c:v>
                </c:pt>
                <c:pt idx="430">
                  <c:v>1.6672999999999996</c:v>
                </c:pt>
                <c:pt idx="431">
                  <c:v>1.6759999999999997</c:v>
                </c:pt>
                <c:pt idx="432">
                  <c:v>1.6846999999999999</c:v>
                </c:pt>
                <c:pt idx="433">
                  <c:v>1.6933999999999996</c:v>
                </c:pt>
                <c:pt idx="434">
                  <c:v>1.7020999999999997</c:v>
                </c:pt>
                <c:pt idx="435">
                  <c:v>1.7107999999999994</c:v>
                </c:pt>
                <c:pt idx="436">
                  <c:v>1.7194999999999996</c:v>
                </c:pt>
                <c:pt idx="437">
                  <c:v>1.7281999999999997</c:v>
                </c:pt>
                <c:pt idx="438">
                  <c:v>1.7368999999999994</c:v>
                </c:pt>
                <c:pt idx="439">
                  <c:v>1.7455999999999996</c:v>
                </c:pt>
                <c:pt idx="440">
                  <c:v>1.7542999999999997</c:v>
                </c:pt>
                <c:pt idx="441">
                  <c:v>1.7629999999999995</c:v>
                </c:pt>
                <c:pt idx="442">
                  <c:v>1.7716999999999996</c:v>
                </c:pt>
                <c:pt idx="443">
                  <c:v>1.7803999999999998</c:v>
                </c:pt>
                <c:pt idx="444">
                  <c:v>1.7890999999999995</c:v>
                </c:pt>
                <c:pt idx="445">
                  <c:v>1.7977999999999996</c:v>
                </c:pt>
                <c:pt idx="446">
                  <c:v>1.8064999999999998</c:v>
                </c:pt>
                <c:pt idx="447">
                  <c:v>1.8151999999999995</c:v>
                </c:pt>
                <c:pt idx="448">
                  <c:v>1.8238999999999996</c:v>
                </c:pt>
                <c:pt idx="449">
                  <c:v>1.8325999999999998</c:v>
                </c:pt>
                <c:pt idx="450">
                  <c:v>1.8412999999999995</c:v>
                </c:pt>
                <c:pt idx="451">
                  <c:v>1.8499999999999996</c:v>
                </c:pt>
                <c:pt idx="452">
                  <c:v>1.8586999999999998</c:v>
                </c:pt>
                <c:pt idx="453">
                  <c:v>1.8673999999999995</c:v>
                </c:pt>
                <c:pt idx="454">
                  <c:v>1.8760999999999997</c:v>
                </c:pt>
                <c:pt idx="455">
                  <c:v>1.8847999999999998</c:v>
                </c:pt>
                <c:pt idx="456">
                  <c:v>1.8934999999999995</c:v>
                </c:pt>
                <c:pt idx="457">
                  <c:v>1.9021999999999997</c:v>
                </c:pt>
                <c:pt idx="458">
                  <c:v>1.9108999999999998</c:v>
                </c:pt>
                <c:pt idx="459">
                  <c:v>1.9195999999999995</c:v>
                </c:pt>
                <c:pt idx="460">
                  <c:v>1.9282999999999997</c:v>
                </c:pt>
                <c:pt idx="461">
                  <c:v>1.9369999999999998</c:v>
                </c:pt>
                <c:pt idx="462">
                  <c:v>1.9457</c:v>
                </c:pt>
                <c:pt idx="463">
                  <c:v>1.9543999999999992</c:v>
                </c:pt>
                <c:pt idx="464">
                  <c:v>1.9630999999999994</c:v>
                </c:pt>
                <c:pt idx="465">
                  <c:v>1.9717999999999996</c:v>
                </c:pt>
                <c:pt idx="466">
                  <c:v>1.9804999999999997</c:v>
                </c:pt>
                <c:pt idx="467">
                  <c:v>1.9891999999999999</c:v>
                </c:pt>
                <c:pt idx="468">
                  <c:v>1.9979</c:v>
                </c:pt>
                <c:pt idx="469">
                  <c:v>2.0065999999999993</c:v>
                </c:pt>
                <c:pt idx="470">
                  <c:v>2.0152999999999994</c:v>
                </c:pt>
                <c:pt idx="471">
                  <c:v>2.0239999999999996</c:v>
                </c:pt>
                <c:pt idx="472">
                  <c:v>2.0326999999999997</c:v>
                </c:pt>
                <c:pt idx="473">
                  <c:v>2.0413999999999999</c:v>
                </c:pt>
                <c:pt idx="474">
                  <c:v>2.0501</c:v>
                </c:pt>
                <c:pt idx="475">
                  <c:v>2.0587999999999993</c:v>
                </c:pt>
                <c:pt idx="476">
                  <c:v>2.0674999999999994</c:v>
                </c:pt>
                <c:pt idx="477">
                  <c:v>2.0761999999999996</c:v>
                </c:pt>
                <c:pt idx="478">
                  <c:v>2.0848999999999998</c:v>
                </c:pt>
                <c:pt idx="479">
                  <c:v>2.0935999999999999</c:v>
                </c:pt>
                <c:pt idx="480">
                  <c:v>2.1023000000000001</c:v>
                </c:pt>
                <c:pt idx="481">
                  <c:v>2.1109999999999993</c:v>
                </c:pt>
                <c:pt idx="482">
                  <c:v>2.1196999999999995</c:v>
                </c:pt>
                <c:pt idx="483">
                  <c:v>2.1283999999999996</c:v>
                </c:pt>
                <c:pt idx="484">
                  <c:v>2.1370999999999998</c:v>
                </c:pt>
                <c:pt idx="485">
                  <c:v>2.1457999999999999</c:v>
                </c:pt>
                <c:pt idx="486">
                  <c:v>2.1544999999999992</c:v>
                </c:pt>
                <c:pt idx="487">
                  <c:v>2.1631999999999993</c:v>
                </c:pt>
                <c:pt idx="488">
                  <c:v>2.1718999999999995</c:v>
                </c:pt>
                <c:pt idx="489">
                  <c:v>2.1805999999999996</c:v>
                </c:pt>
                <c:pt idx="490">
                  <c:v>2.1892999999999998</c:v>
                </c:pt>
                <c:pt idx="491">
                  <c:v>2.198</c:v>
                </c:pt>
                <c:pt idx="492">
                  <c:v>2.2066999999999992</c:v>
                </c:pt>
                <c:pt idx="493">
                  <c:v>2.2153999999999994</c:v>
                </c:pt>
                <c:pt idx="494">
                  <c:v>2.2240999999999995</c:v>
                </c:pt>
                <c:pt idx="495">
                  <c:v>2.2327999999999997</c:v>
                </c:pt>
                <c:pt idx="496">
                  <c:v>2.2414999999999998</c:v>
                </c:pt>
                <c:pt idx="497">
                  <c:v>2.2502</c:v>
                </c:pt>
                <c:pt idx="498">
                  <c:v>2.2588999999999992</c:v>
                </c:pt>
                <c:pt idx="499">
                  <c:v>2.2675999999999994</c:v>
                </c:pt>
                <c:pt idx="500">
                  <c:v>2.2762999999999995</c:v>
                </c:pt>
                <c:pt idx="501">
                  <c:v>2.2849999999999997</c:v>
                </c:pt>
                <c:pt idx="502">
                  <c:v>2.2936999999999999</c:v>
                </c:pt>
                <c:pt idx="503">
                  <c:v>2.3024</c:v>
                </c:pt>
                <c:pt idx="504">
                  <c:v>2.3110999999999993</c:v>
                </c:pt>
                <c:pt idx="505">
                  <c:v>2.3197999999999994</c:v>
                </c:pt>
                <c:pt idx="506">
                  <c:v>2.3284999999999996</c:v>
                </c:pt>
                <c:pt idx="507">
                  <c:v>2.3371999999999997</c:v>
                </c:pt>
                <c:pt idx="508">
                  <c:v>2.3458999999999999</c:v>
                </c:pt>
                <c:pt idx="509">
                  <c:v>2.3546</c:v>
                </c:pt>
                <c:pt idx="510">
                  <c:v>2.3632999999999993</c:v>
                </c:pt>
                <c:pt idx="511">
                  <c:v>2.3719999999999994</c:v>
                </c:pt>
                <c:pt idx="512">
                  <c:v>2.3806999999999996</c:v>
                </c:pt>
                <c:pt idx="513">
                  <c:v>2.3893999999999997</c:v>
                </c:pt>
                <c:pt idx="514">
                  <c:v>2.3980999999999999</c:v>
                </c:pt>
                <c:pt idx="515">
                  <c:v>2.4067999999999992</c:v>
                </c:pt>
                <c:pt idx="516">
                  <c:v>2.4154999999999993</c:v>
                </c:pt>
                <c:pt idx="517">
                  <c:v>2.4241999999999995</c:v>
                </c:pt>
                <c:pt idx="518">
                  <c:v>2.4328999999999996</c:v>
                </c:pt>
                <c:pt idx="519">
                  <c:v>2.4415999999999998</c:v>
                </c:pt>
                <c:pt idx="520">
                  <c:v>2.4502999999999999</c:v>
                </c:pt>
                <c:pt idx="521">
                  <c:v>2.4589999999999992</c:v>
                </c:pt>
                <c:pt idx="522">
                  <c:v>2.4676999999999993</c:v>
                </c:pt>
                <c:pt idx="523">
                  <c:v>2.4763999999999995</c:v>
                </c:pt>
                <c:pt idx="524">
                  <c:v>2.4850999999999996</c:v>
                </c:pt>
                <c:pt idx="525">
                  <c:v>2.4937999999999998</c:v>
                </c:pt>
                <c:pt idx="526">
                  <c:v>2.5024999999999999</c:v>
                </c:pt>
                <c:pt idx="527">
                  <c:v>2.5111999999999992</c:v>
                </c:pt>
                <c:pt idx="528">
                  <c:v>2.5198999999999994</c:v>
                </c:pt>
                <c:pt idx="529">
                  <c:v>2.5285999999999995</c:v>
                </c:pt>
                <c:pt idx="530">
                  <c:v>2.5372999999999997</c:v>
                </c:pt>
                <c:pt idx="531">
                  <c:v>2.5459999999999998</c:v>
                </c:pt>
                <c:pt idx="532">
                  <c:v>2.5547</c:v>
                </c:pt>
                <c:pt idx="533">
                  <c:v>2.5633999999999992</c:v>
                </c:pt>
                <c:pt idx="534">
                  <c:v>2.5720999999999994</c:v>
                </c:pt>
                <c:pt idx="535">
                  <c:v>2.5807999999999995</c:v>
                </c:pt>
                <c:pt idx="536">
                  <c:v>2.5894999999999997</c:v>
                </c:pt>
                <c:pt idx="537">
                  <c:v>2.5981999999999998</c:v>
                </c:pt>
                <c:pt idx="538">
                  <c:v>2.6069</c:v>
                </c:pt>
                <c:pt idx="539">
                  <c:v>2.6155999999999993</c:v>
                </c:pt>
                <c:pt idx="540">
                  <c:v>2.6242999999999994</c:v>
                </c:pt>
                <c:pt idx="541">
                  <c:v>2.6329999999999996</c:v>
                </c:pt>
                <c:pt idx="542">
                  <c:v>2.6416999999999997</c:v>
                </c:pt>
                <c:pt idx="543">
                  <c:v>2.6503999999999999</c:v>
                </c:pt>
                <c:pt idx="544">
                  <c:v>2.6590999999999991</c:v>
                </c:pt>
                <c:pt idx="545">
                  <c:v>2.6677999999999993</c:v>
                </c:pt>
                <c:pt idx="546">
                  <c:v>2.6764999999999994</c:v>
                </c:pt>
                <c:pt idx="547">
                  <c:v>2.6851999999999996</c:v>
                </c:pt>
                <c:pt idx="548">
                  <c:v>2.6938999999999997</c:v>
                </c:pt>
                <c:pt idx="549">
                  <c:v>2.7025999999999999</c:v>
                </c:pt>
                <c:pt idx="550">
                  <c:v>2.7112999999999992</c:v>
                </c:pt>
                <c:pt idx="551">
                  <c:v>2.7199999999999993</c:v>
                </c:pt>
                <c:pt idx="552">
                  <c:v>2.7286999999999995</c:v>
                </c:pt>
                <c:pt idx="553">
                  <c:v>2.7373999999999996</c:v>
                </c:pt>
                <c:pt idx="554">
                  <c:v>2.7460999999999998</c:v>
                </c:pt>
                <c:pt idx="555">
                  <c:v>2.7547999999999999</c:v>
                </c:pt>
                <c:pt idx="556">
                  <c:v>2.7634999999999992</c:v>
                </c:pt>
                <c:pt idx="557">
                  <c:v>2.7721999999999993</c:v>
                </c:pt>
                <c:pt idx="558">
                  <c:v>2.7808999999999995</c:v>
                </c:pt>
                <c:pt idx="559">
                  <c:v>2.7895999999999996</c:v>
                </c:pt>
                <c:pt idx="560">
                  <c:v>2.7982999999999998</c:v>
                </c:pt>
                <c:pt idx="561">
                  <c:v>2.8069999999999999</c:v>
                </c:pt>
                <c:pt idx="562">
                  <c:v>2.8156999999999992</c:v>
                </c:pt>
                <c:pt idx="563">
                  <c:v>2.8243999999999994</c:v>
                </c:pt>
                <c:pt idx="564">
                  <c:v>2.8330999999999995</c:v>
                </c:pt>
                <c:pt idx="565">
                  <c:v>2.8417999999999997</c:v>
                </c:pt>
                <c:pt idx="566">
                  <c:v>2.8504999999999998</c:v>
                </c:pt>
                <c:pt idx="567">
                  <c:v>2.8592</c:v>
                </c:pt>
                <c:pt idx="568">
                  <c:v>2.8678999999999992</c:v>
                </c:pt>
                <c:pt idx="569">
                  <c:v>2.8765999999999994</c:v>
                </c:pt>
                <c:pt idx="570">
                  <c:v>2.8852999999999995</c:v>
                </c:pt>
                <c:pt idx="571">
                  <c:v>2.8939999999999997</c:v>
                </c:pt>
                <c:pt idx="572">
                  <c:v>2.9026999999999998</c:v>
                </c:pt>
                <c:pt idx="573">
                  <c:v>2.9114</c:v>
                </c:pt>
                <c:pt idx="574">
                  <c:v>2.9200999999999993</c:v>
                </c:pt>
                <c:pt idx="575">
                  <c:v>2.9287999999999994</c:v>
                </c:pt>
                <c:pt idx="576">
                  <c:v>2.9374999999999996</c:v>
                </c:pt>
                <c:pt idx="577">
                  <c:v>2.9461999999999997</c:v>
                </c:pt>
                <c:pt idx="578">
                  <c:v>2.9548999999999999</c:v>
                </c:pt>
                <c:pt idx="579">
                  <c:v>2.9635999999999991</c:v>
                </c:pt>
                <c:pt idx="580">
                  <c:v>2.9722999999999993</c:v>
                </c:pt>
                <c:pt idx="581">
                  <c:v>2.9809999999999994</c:v>
                </c:pt>
                <c:pt idx="582">
                  <c:v>2.9896999999999996</c:v>
                </c:pt>
                <c:pt idx="583">
                  <c:v>2.9983999999999997</c:v>
                </c:pt>
                <c:pt idx="584">
                  <c:v>3.0070999999999999</c:v>
                </c:pt>
                <c:pt idx="585">
                  <c:v>3.0157999999999991</c:v>
                </c:pt>
                <c:pt idx="586">
                  <c:v>3.0244999999999993</c:v>
                </c:pt>
                <c:pt idx="587">
                  <c:v>3.0331999999999995</c:v>
                </c:pt>
                <c:pt idx="588">
                  <c:v>3.0418999999999996</c:v>
                </c:pt>
                <c:pt idx="589">
                  <c:v>3.0505999999999998</c:v>
                </c:pt>
                <c:pt idx="590">
                  <c:v>3.0592999999999999</c:v>
                </c:pt>
                <c:pt idx="591">
                  <c:v>3.0679999999999992</c:v>
                </c:pt>
                <c:pt idx="592">
                  <c:v>3.0766999999999993</c:v>
                </c:pt>
                <c:pt idx="593">
                  <c:v>3.0853999999999995</c:v>
                </c:pt>
                <c:pt idx="594">
                  <c:v>3.0940999999999996</c:v>
                </c:pt>
                <c:pt idx="595">
                  <c:v>3.1027999999999998</c:v>
                </c:pt>
                <c:pt idx="596">
                  <c:v>3.1114999999999999</c:v>
                </c:pt>
                <c:pt idx="597">
                  <c:v>3.1201999999999992</c:v>
                </c:pt>
                <c:pt idx="598">
                  <c:v>3.1288999999999993</c:v>
                </c:pt>
                <c:pt idx="599">
                  <c:v>3.1375999999999995</c:v>
                </c:pt>
                <c:pt idx="600">
                  <c:v>3.1462999999999997</c:v>
                </c:pt>
                <c:pt idx="601">
                  <c:v>3.1549999999999998</c:v>
                </c:pt>
                <c:pt idx="602">
                  <c:v>3.1637</c:v>
                </c:pt>
                <c:pt idx="603">
                  <c:v>3.1723999999999992</c:v>
                </c:pt>
                <c:pt idx="604">
                  <c:v>3.1810999999999994</c:v>
                </c:pt>
                <c:pt idx="605">
                  <c:v>3.1897999999999995</c:v>
                </c:pt>
                <c:pt idx="606">
                  <c:v>3.1984999999999997</c:v>
                </c:pt>
                <c:pt idx="607">
                  <c:v>3.2071999999999998</c:v>
                </c:pt>
                <c:pt idx="608">
                  <c:v>3.2159</c:v>
                </c:pt>
                <c:pt idx="609">
                  <c:v>3.2245999999999992</c:v>
                </c:pt>
                <c:pt idx="610">
                  <c:v>3.2332999999999994</c:v>
                </c:pt>
                <c:pt idx="611">
                  <c:v>3.2419999999999995</c:v>
                </c:pt>
                <c:pt idx="612">
                  <c:v>3.2506999999999997</c:v>
                </c:pt>
                <c:pt idx="613">
                  <c:v>3.2593999999999999</c:v>
                </c:pt>
                <c:pt idx="614">
                  <c:v>3.2680999999999991</c:v>
                </c:pt>
                <c:pt idx="615">
                  <c:v>3.2767999999999993</c:v>
                </c:pt>
                <c:pt idx="616">
                  <c:v>3.2854999999999994</c:v>
                </c:pt>
                <c:pt idx="617">
                  <c:v>3.2941999999999996</c:v>
                </c:pt>
                <c:pt idx="618">
                  <c:v>3.3028999999999997</c:v>
                </c:pt>
                <c:pt idx="619">
                  <c:v>3.3115999999999999</c:v>
                </c:pt>
                <c:pt idx="620">
                  <c:v>3.3202999999999991</c:v>
                </c:pt>
                <c:pt idx="621">
                  <c:v>3.3289999999999993</c:v>
                </c:pt>
                <c:pt idx="622">
                  <c:v>3.3376999999999994</c:v>
                </c:pt>
                <c:pt idx="623">
                  <c:v>3.3463999999999996</c:v>
                </c:pt>
                <c:pt idx="624">
                  <c:v>3.3550999999999997</c:v>
                </c:pt>
                <c:pt idx="625">
                  <c:v>3.3637999999999999</c:v>
                </c:pt>
                <c:pt idx="626">
                  <c:v>3.3724999999999992</c:v>
                </c:pt>
                <c:pt idx="627">
                  <c:v>3.3811999999999993</c:v>
                </c:pt>
                <c:pt idx="628">
                  <c:v>3.3898999999999995</c:v>
                </c:pt>
                <c:pt idx="629">
                  <c:v>3.3985999999999996</c:v>
                </c:pt>
                <c:pt idx="630">
                  <c:v>3.4072999999999998</c:v>
                </c:pt>
                <c:pt idx="631">
                  <c:v>3.4159999999999999</c:v>
                </c:pt>
                <c:pt idx="632">
                  <c:v>3.4246999999999992</c:v>
                </c:pt>
                <c:pt idx="633">
                  <c:v>3.4333999999999993</c:v>
                </c:pt>
                <c:pt idx="634">
                  <c:v>3.4420999999999995</c:v>
                </c:pt>
                <c:pt idx="635">
                  <c:v>3.4507999999999996</c:v>
                </c:pt>
                <c:pt idx="636">
                  <c:v>3.4594999999999998</c:v>
                </c:pt>
                <c:pt idx="637">
                  <c:v>3.4681999999999999</c:v>
                </c:pt>
                <c:pt idx="638">
                  <c:v>3.4768999999999992</c:v>
                </c:pt>
                <c:pt idx="639">
                  <c:v>3.4855999999999994</c:v>
                </c:pt>
                <c:pt idx="640">
                  <c:v>3.4942999999999995</c:v>
                </c:pt>
                <c:pt idx="641">
                  <c:v>3.5029999999999997</c:v>
                </c:pt>
                <c:pt idx="642">
                  <c:v>3.5116999999999998</c:v>
                </c:pt>
                <c:pt idx="643">
                  <c:v>3.5203999999999991</c:v>
                </c:pt>
                <c:pt idx="644">
                  <c:v>3.5290999999999992</c:v>
                </c:pt>
                <c:pt idx="645">
                  <c:v>3.5377999999999994</c:v>
                </c:pt>
                <c:pt idx="646">
                  <c:v>3.5464999999999995</c:v>
                </c:pt>
                <c:pt idx="647">
                  <c:v>3.5551999999999997</c:v>
                </c:pt>
                <c:pt idx="648">
                  <c:v>3.5638999999999998</c:v>
                </c:pt>
                <c:pt idx="649">
                  <c:v>3.5725999999999991</c:v>
                </c:pt>
                <c:pt idx="650">
                  <c:v>3.5812999999999993</c:v>
                </c:pt>
                <c:pt idx="651">
                  <c:v>3.5899999999999994</c:v>
                </c:pt>
                <c:pt idx="652">
                  <c:v>3.5986999999999996</c:v>
                </c:pt>
                <c:pt idx="653">
                  <c:v>3.6073999999999997</c:v>
                </c:pt>
                <c:pt idx="654">
                  <c:v>3.6160999999999999</c:v>
                </c:pt>
                <c:pt idx="655">
                  <c:v>3.6247999999999991</c:v>
                </c:pt>
                <c:pt idx="656">
                  <c:v>3.6334999999999993</c:v>
                </c:pt>
                <c:pt idx="657">
                  <c:v>3.6421999999999994</c:v>
                </c:pt>
                <c:pt idx="658">
                  <c:v>3.6508999999999996</c:v>
                </c:pt>
                <c:pt idx="659">
                  <c:v>3.6595999999999997</c:v>
                </c:pt>
                <c:pt idx="660">
                  <c:v>3.6682999999999999</c:v>
                </c:pt>
                <c:pt idx="661">
                  <c:v>3.6769999999999992</c:v>
                </c:pt>
                <c:pt idx="662">
                  <c:v>3.6856999999999993</c:v>
                </c:pt>
                <c:pt idx="663">
                  <c:v>3.6943999999999995</c:v>
                </c:pt>
                <c:pt idx="664">
                  <c:v>3.7030999999999996</c:v>
                </c:pt>
                <c:pt idx="665">
                  <c:v>3.7117999999999998</c:v>
                </c:pt>
                <c:pt idx="666">
                  <c:v>3.7204999999999999</c:v>
                </c:pt>
                <c:pt idx="667">
                  <c:v>3.7291999999999992</c:v>
                </c:pt>
                <c:pt idx="668">
                  <c:v>3.7378999999999993</c:v>
                </c:pt>
                <c:pt idx="669">
                  <c:v>3.7465999999999995</c:v>
                </c:pt>
                <c:pt idx="670">
                  <c:v>3.7552999999999996</c:v>
                </c:pt>
                <c:pt idx="671">
                  <c:v>3.7639999999999998</c:v>
                </c:pt>
                <c:pt idx="672">
                  <c:v>3.7726999999999991</c:v>
                </c:pt>
                <c:pt idx="673">
                  <c:v>3.7813999999999992</c:v>
                </c:pt>
                <c:pt idx="674">
                  <c:v>3.7900999999999994</c:v>
                </c:pt>
                <c:pt idx="675">
                  <c:v>3.7987999999999995</c:v>
                </c:pt>
                <c:pt idx="676">
                  <c:v>3.8074999999999997</c:v>
                </c:pt>
                <c:pt idx="677">
                  <c:v>3.8161999999999998</c:v>
                </c:pt>
                <c:pt idx="678">
                  <c:v>3.8248999999999991</c:v>
                </c:pt>
                <c:pt idx="679">
                  <c:v>3.8335999999999992</c:v>
                </c:pt>
                <c:pt idx="680">
                  <c:v>3.8422999999999994</c:v>
                </c:pt>
                <c:pt idx="681">
                  <c:v>3.8509999999999995</c:v>
                </c:pt>
                <c:pt idx="682">
                  <c:v>3.8596999999999997</c:v>
                </c:pt>
                <c:pt idx="683">
                  <c:v>3.8683999999999998</c:v>
                </c:pt>
                <c:pt idx="684">
                  <c:v>3.8770999999999991</c:v>
                </c:pt>
                <c:pt idx="685">
                  <c:v>3.8857999999999993</c:v>
                </c:pt>
                <c:pt idx="686">
                  <c:v>3.8944999999999994</c:v>
                </c:pt>
                <c:pt idx="687">
                  <c:v>3.9031999999999996</c:v>
                </c:pt>
                <c:pt idx="688">
                  <c:v>3.9118999999999997</c:v>
                </c:pt>
                <c:pt idx="689">
                  <c:v>3.9205999999999999</c:v>
                </c:pt>
                <c:pt idx="690">
                  <c:v>3.9292999999999991</c:v>
                </c:pt>
                <c:pt idx="691">
                  <c:v>3.9379999999999993</c:v>
                </c:pt>
                <c:pt idx="692">
                  <c:v>3.9466999999999994</c:v>
                </c:pt>
                <c:pt idx="693">
                  <c:v>3.9553999999999996</c:v>
                </c:pt>
                <c:pt idx="694">
                  <c:v>3.9640999999999997</c:v>
                </c:pt>
                <c:pt idx="695">
                  <c:v>3.9727999999999999</c:v>
                </c:pt>
                <c:pt idx="696">
                  <c:v>3.9814999999999992</c:v>
                </c:pt>
                <c:pt idx="697">
                  <c:v>3.9901999999999993</c:v>
                </c:pt>
                <c:pt idx="698">
                  <c:v>3.9988999999999995</c:v>
                </c:pt>
                <c:pt idx="699">
                  <c:v>4.0076000000000001</c:v>
                </c:pt>
                <c:pt idx="700">
                  <c:v>4.0162999999999993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F41-4EF8-B44E-331048FEC453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Kurvendiagramme'!$T$8:$T$710</c:f>
              <c:numCache>
                <c:formatCode>0.0</c:formatCode>
                <c:ptCount val="703"/>
                <c:pt idx="0">
                  <c:v>-1.3648</c:v>
                </c:pt>
                <c:pt idx="1">
                  <c:v>-1.36</c:v>
                </c:pt>
                <c:pt idx="2">
                  <c:v>-1.3552</c:v>
                </c:pt>
                <c:pt idx="3">
                  <c:v>-1.3504</c:v>
                </c:pt>
                <c:pt idx="4">
                  <c:v>-1.3455999999999999</c:v>
                </c:pt>
                <c:pt idx="5">
                  <c:v>-1.3408</c:v>
                </c:pt>
                <c:pt idx="6">
                  <c:v>-1.3360000000000001</c:v>
                </c:pt>
                <c:pt idx="7">
                  <c:v>-1.3311999999999999</c:v>
                </c:pt>
                <c:pt idx="8">
                  <c:v>-1.3264</c:v>
                </c:pt>
                <c:pt idx="9">
                  <c:v>-1.3216000000000001</c:v>
                </c:pt>
                <c:pt idx="10">
                  <c:v>-1.3168</c:v>
                </c:pt>
                <c:pt idx="11">
                  <c:v>-1.3120000000000001</c:v>
                </c:pt>
                <c:pt idx="12">
                  <c:v>-1.3071999999999999</c:v>
                </c:pt>
                <c:pt idx="13">
                  <c:v>-1.3024</c:v>
                </c:pt>
                <c:pt idx="14">
                  <c:v>-1.2976000000000001</c:v>
                </c:pt>
                <c:pt idx="15">
                  <c:v>-1.2927999999999999</c:v>
                </c:pt>
                <c:pt idx="16">
                  <c:v>-1.288</c:v>
                </c:pt>
                <c:pt idx="17">
                  <c:v>-1.2832000000000001</c:v>
                </c:pt>
                <c:pt idx="18">
                  <c:v>-1.2784</c:v>
                </c:pt>
                <c:pt idx="19">
                  <c:v>-1.2736000000000001</c:v>
                </c:pt>
                <c:pt idx="20">
                  <c:v>-1.2687999999999999</c:v>
                </c:pt>
                <c:pt idx="21">
                  <c:v>-1.264</c:v>
                </c:pt>
                <c:pt idx="22">
                  <c:v>-1.2592000000000001</c:v>
                </c:pt>
                <c:pt idx="23">
                  <c:v>-1.2544</c:v>
                </c:pt>
                <c:pt idx="24">
                  <c:v>-1.2496</c:v>
                </c:pt>
                <c:pt idx="25">
                  <c:v>-1.2448000000000001</c:v>
                </c:pt>
                <c:pt idx="26">
                  <c:v>-1.24</c:v>
                </c:pt>
                <c:pt idx="27">
                  <c:v>-1.2352000000000001</c:v>
                </c:pt>
                <c:pt idx="28">
                  <c:v>-1.2303999999999999</c:v>
                </c:pt>
                <c:pt idx="29">
                  <c:v>-1.2256</c:v>
                </c:pt>
                <c:pt idx="30">
                  <c:v>-1.2208000000000001</c:v>
                </c:pt>
                <c:pt idx="31">
                  <c:v>-1.216</c:v>
                </c:pt>
                <c:pt idx="32">
                  <c:v>-1.2112000000000001</c:v>
                </c:pt>
                <c:pt idx="33">
                  <c:v>-1.2063999999999999</c:v>
                </c:pt>
                <c:pt idx="34">
                  <c:v>-1.2016</c:v>
                </c:pt>
                <c:pt idx="35">
                  <c:v>-1.1968000000000001</c:v>
                </c:pt>
                <c:pt idx="36">
                  <c:v>-1.1919999999999999</c:v>
                </c:pt>
                <c:pt idx="37">
                  <c:v>-1.1872</c:v>
                </c:pt>
                <c:pt idx="38">
                  <c:v>-1.1824000000000001</c:v>
                </c:pt>
                <c:pt idx="39">
                  <c:v>-1.1776</c:v>
                </c:pt>
                <c:pt idx="40">
                  <c:v>-1.1728000000000001</c:v>
                </c:pt>
                <c:pt idx="41">
                  <c:v>-1.1680000000000001</c:v>
                </c:pt>
                <c:pt idx="42">
                  <c:v>-1.1632</c:v>
                </c:pt>
                <c:pt idx="43">
                  <c:v>-1.1584000000000001</c:v>
                </c:pt>
                <c:pt idx="44">
                  <c:v>-1.1536</c:v>
                </c:pt>
                <c:pt idx="45">
                  <c:v>-1.1488</c:v>
                </c:pt>
                <c:pt idx="46">
                  <c:v>-1.1440000000000001</c:v>
                </c:pt>
                <c:pt idx="47">
                  <c:v>-1.1392</c:v>
                </c:pt>
                <c:pt idx="48">
                  <c:v>-1.1344000000000001</c:v>
                </c:pt>
                <c:pt idx="49">
                  <c:v>-1.1295999999999999</c:v>
                </c:pt>
                <c:pt idx="50">
                  <c:v>-1.1248</c:v>
                </c:pt>
                <c:pt idx="51">
                  <c:v>-1.1200000000000001</c:v>
                </c:pt>
                <c:pt idx="52">
                  <c:v>-1.1152</c:v>
                </c:pt>
                <c:pt idx="53">
                  <c:v>-1.1104000000000001</c:v>
                </c:pt>
                <c:pt idx="54">
                  <c:v>-1.1055999999999999</c:v>
                </c:pt>
                <c:pt idx="55">
                  <c:v>-1.1008</c:v>
                </c:pt>
                <c:pt idx="56">
                  <c:v>-1.0960000000000001</c:v>
                </c:pt>
                <c:pt idx="57">
                  <c:v>-1.0912000000000002</c:v>
                </c:pt>
                <c:pt idx="58">
                  <c:v>-1.0864</c:v>
                </c:pt>
                <c:pt idx="59">
                  <c:v>-1.0816000000000001</c:v>
                </c:pt>
                <c:pt idx="60">
                  <c:v>-1.0768</c:v>
                </c:pt>
                <c:pt idx="61">
                  <c:v>-1.0720000000000001</c:v>
                </c:pt>
                <c:pt idx="62">
                  <c:v>-1.0672000000000001</c:v>
                </c:pt>
                <c:pt idx="63">
                  <c:v>-1.0624</c:v>
                </c:pt>
                <c:pt idx="64">
                  <c:v>-1.0576000000000001</c:v>
                </c:pt>
                <c:pt idx="65">
                  <c:v>-1.0528</c:v>
                </c:pt>
                <c:pt idx="66">
                  <c:v>-1.048</c:v>
                </c:pt>
                <c:pt idx="67">
                  <c:v>-1.0432000000000001</c:v>
                </c:pt>
                <c:pt idx="68">
                  <c:v>-1.0384</c:v>
                </c:pt>
                <c:pt idx="69">
                  <c:v>-1.0336000000000001</c:v>
                </c:pt>
                <c:pt idx="70">
                  <c:v>-1.0287999999999999</c:v>
                </c:pt>
                <c:pt idx="71">
                  <c:v>-1.024</c:v>
                </c:pt>
                <c:pt idx="72">
                  <c:v>-1.0192000000000001</c:v>
                </c:pt>
                <c:pt idx="73">
                  <c:v>-1.0144</c:v>
                </c:pt>
                <c:pt idx="74">
                  <c:v>-1.0096000000000001</c:v>
                </c:pt>
                <c:pt idx="75">
                  <c:v>-1.0047999999999999</c:v>
                </c:pt>
                <c:pt idx="76">
                  <c:v>-1</c:v>
                </c:pt>
                <c:pt idx="77">
                  <c:v>-0.99520000000000008</c:v>
                </c:pt>
                <c:pt idx="78">
                  <c:v>-0.99040000000000006</c:v>
                </c:pt>
                <c:pt idx="79">
                  <c:v>-0.98560000000000003</c:v>
                </c:pt>
                <c:pt idx="80">
                  <c:v>-0.98080000000000012</c:v>
                </c:pt>
                <c:pt idx="81">
                  <c:v>-0.97599999999999998</c:v>
                </c:pt>
                <c:pt idx="82">
                  <c:v>-0.97120000000000006</c:v>
                </c:pt>
                <c:pt idx="83">
                  <c:v>-0.96640000000000004</c:v>
                </c:pt>
                <c:pt idx="84">
                  <c:v>-0.96160000000000001</c:v>
                </c:pt>
                <c:pt idx="85">
                  <c:v>-0.95680000000000009</c:v>
                </c:pt>
                <c:pt idx="86">
                  <c:v>-0.95200000000000007</c:v>
                </c:pt>
                <c:pt idx="87">
                  <c:v>-0.94720000000000004</c:v>
                </c:pt>
                <c:pt idx="88">
                  <c:v>-0.94240000000000013</c:v>
                </c:pt>
                <c:pt idx="89">
                  <c:v>-0.93759999999999999</c:v>
                </c:pt>
                <c:pt idx="90">
                  <c:v>-0.93280000000000007</c:v>
                </c:pt>
                <c:pt idx="91">
                  <c:v>-0.92800000000000005</c:v>
                </c:pt>
                <c:pt idx="92">
                  <c:v>-0.92320000000000002</c:v>
                </c:pt>
                <c:pt idx="93">
                  <c:v>-0.91840000000000011</c:v>
                </c:pt>
                <c:pt idx="94">
                  <c:v>-0.91360000000000008</c:v>
                </c:pt>
                <c:pt idx="95">
                  <c:v>-0.90880000000000005</c:v>
                </c:pt>
                <c:pt idx="96">
                  <c:v>-0.90400000000000003</c:v>
                </c:pt>
                <c:pt idx="97">
                  <c:v>-0.8992</c:v>
                </c:pt>
                <c:pt idx="98">
                  <c:v>-0.89440000000000008</c:v>
                </c:pt>
                <c:pt idx="99">
                  <c:v>-0.88960000000000006</c:v>
                </c:pt>
                <c:pt idx="100">
                  <c:v>-0.88480000000000003</c:v>
                </c:pt>
                <c:pt idx="101">
                  <c:v>-0.88000000000000012</c:v>
                </c:pt>
                <c:pt idx="102">
                  <c:v>-0.87519999999999998</c:v>
                </c:pt>
                <c:pt idx="103">
                  <c:v>-0.87040000000000006</c:v>
                </c:pt>
                <c:pt idx="104">
                  <c:v>-0.86560000000000004</c:v>
                </c:pt>
                <c:pt idx="105">
                  <c:v>-0.86080000000000001</c:v>
                </c:pt>
                <c:pt idx="106">
                  <c:v>-0.85600000000000009</c:v>
                </c:pt>
                <c:pt idx="107">
                  <c:v>-0.85120000000000007</c:v>
                </c:pt>
                <c:pt idx="108">
                  <c:v>-0.84640000000000004</c:v>
                </c:pt>
                <c:pt idx="109">
                  <c:v>-0.84160000000000001</c:v>
                </c:pt>
                <c:pt idx="110">
                  <c:v>-0.8368000000000001</c:v>
                </c:pt>
                <c:pt idx="111">
                  <c:v>-0.83200000000000007</c:v>
                </c:pt>
                <c:pt idx="112">
                  <c:v>-0.82720000000000005</c:v>
                </c:pt>
                <c:pt idx="113">
                  <c:v>-0.82240000000000002</c:v>
                </c:pt>
                <c:pt idx="114">
                  <c:v>-0.8176000000000001</c:v>
                </c:pt>
                <c:pt idx="115">
                  <c:v>-0.81280000000000008</c:v>
                </c:pt>
                <c:pt idx="116">
                  <c:v>-0.80800000000000005</c:v>
                </c:pt>
                <c:pt idx="117">
                  <c:v>-0.80320000000000003</c:v>
                </c:pt>
                <c:pt idx="118">
                  <c:v>-0.79840000000000011</c:v>
                </c:pt>
                <c:pt idx="119">
                  <c:v>-0.79360000000000008</c:v>
                </c:pt>
                <c:pt idx="120">
                  <c:v>-0.78880000000000006</c:v>
                </c:pt>
                <c:pt idx="121">
                  <c:v>-0.78400000000000003</c:v>
                </c:pt>
                <c:pt idx="122">
                  <c:v>-0.77920000000000011</c:v>
                </c:pt>
                <c:pt idx="123">
                  <c:v>-0.77440000000000009</c:v>
                </c:pt>
                <c:pt idx="124">
                  <c:v>-0.76960000000000006</c:v>
                </c:pt>
                <c:pt idx="125">
                  <c:v>-0.76480000000000004</c:v>
                </c:pt>
                <c:pt idx="126">
                  <c:v>-0.76000000000000012</c:v>
                </c:pt>
                <c:pt idx="127">
                  <c:v>-0.75520000000000009</c:v>
                </c:pt>
                <c:pt idx="128">
                  <c:v>-0.75040000000000007</c:v>
                </c:pt>
                <c:pt idx="129">
                  <c:v>-0.74560000000000004</c:v>
                </c:pt>
                <c:pt idx="130">
                  <c:v>-0.74080000000000001</c:v>
                </c:pt>
                <c:pt idx="131">
                  <c:v>-0.7360000000000001</c:v>
                </c:pt>
                <c:pt idx="132">
                  <c:v>-0.73120000000000007</c:v>
                </c:pt>
                <c:pt idx="133">
                  <c:v>-0.72640000000000005</c:v>
                </c:pt>
                <c:pt idx="134">
                  <c:v>-0.72160000000000002</c:v>
                </c:pt>
                <c:pt idx="135">
                  <c:v>-0.7168000000000001</c:v>
                </c:pt>
                <c:pt idx="136">
                  <c:v>-0.71200000000000008</c:v>
                </c:pt>
                <c:pt idx="137">
                  <c:v>-0.70720000000000005</c:v>
                </c:pt>
                <c:pt idx="138">
                  <c:v>-0.70240000000000002</c:v>
                </c:pt>
                <c:pt idx="139">
                  <c:v>-0.69760000000000011</c:v>
                </c:pt>
                <c:pt idx="140">
                  <c:v>-0.69280000000000008</c:v>
                </c:pt>
                <c:pt idx="141">
                  <c:v>-0.68800000000000006</c:v>
                </c:pt>
                <c:pt idx="142">
                  <c:v>-0.68320000000000003</c:v>
                </c:pt>
                <c:pt idx="143">
                  <c:v>-0.67840000000000011</c:v>
                </c:pt>
                <c:pt idx="144">
                  <c:v>-0.67360000000000009</c:v>
                </c:pt>
                <c:pt idx="145">
                  <c:v>-0.66880000000000006</c:v>
                </c:pt>
                <c:pt idx="146">
                  <c:v>-0.66400000000000003</c:v>
                </c:pt>
                <c:pt idx="147">
                  <c:v>-0.65920000000000012</c:v>
                </c:pt>
                <c:pt idx="148">
                  <c:v>-0.65440000000000009</c:v>
                </c:pt>
                <c:pt idx="149">
                  <c:v>-0.64960000000000007</c:v>
                </c:pt>
                <c:pt idx="150">
                  <c:v>-0.64480000000000004</c:v>
                </c:pt>
                <c:pt idx="151">
                  <c:v>-0.64000000000000012</c:v>
                </c:pt>
                <c:pt idx="152">
                  <c:v>-0.6352000000000001</c:v>
                </c:pt>
                <c:pt idx="153">
                  <c:v>-0.63040000000000007</c:v>
                </c:pt>
                <c:pt idx="154">
                  <c:v>-0.62560000000000004</c:v>
                </c:pt>
                <c:pt idx="155">
                  <c:v>-0.62080000000000013</c:v>
                </c:pt>
                <c:pt idx="156">
                  <c:v>-0.6160000000000001</c:v>
                </c:pt>
                <c:pt idx="157">
                  <c:v>-0.61120000000000008</c:v>
                </c:pt>
                <c:pt idx="158">
                  <c:v>-0.60640000000000005</c:v>
                </c:pt>
                <c:pt idx="159">
                  <c:v>-0.60160000000000013</c:v>
                </c:pt>
                <c:pt idx="160">
                  <c:v>-0.59680000000000011</c:v>
                </c:pt>
                <c:pt idx="161">
                  <c:v>-0.59200000000000008</c:v>
                </c:pt>
                <c:pt idx="162">
                  <c:v>-0.58720000000000006</c:v>
                </c:pt>
                <c:pt idx="163">
                  <c:v>-0.58240000000000003</c:v>
                </c:pt>
                <c:pt idx="164">
                  <c:v>-0.57760000000000011</c:v>
                </c:pt>
                <c:pt idx="165">
                  <c:v>-0.57280000000000009</c:v>
                </c:pt>
                <c:pt idx="166">
                  <c:v>-0.56800000000000006</c:v>
                </c:pt>
                <c:pt idx="167">
                  <c:v>-0.56320000000000003</c:v>
                </c:pt>
                <c:pt idx="168">
                  <c:v>-0.55840000000000012</c:v>
                </c:pt>
                <c:pt idx="169">
                  <c:v>-0.55360000000000009</c:v>
                </c:pt>
                <c:pt idx="170">
                  <c:v>-0.54880000000000007</c:v>
                </c:pt>
                <c:pt idx="171">
                  <c:v>-0.54400000000000004</c:v>
                </c:pt>
                <c:pt idx="172">
                  <c:v>-0.53920000000000012</c:v>
                </c:pt>
                <c:pt idx="173">
                  <c:v>-0.5344000000000001</c:v>
                </c:pt>
                <c:pt idx="174">
                  <c:v>-0.52960000000000007</c:v>
                </c:pt>
                <c:pt idx="175">
                  <c:v>-0.52480000000000004</c:v>
                </c:pt>
                <c:pt idx="176">
                  <c:v>-0.52000000000000013</c:v>
                </c:pt>
                <c:pt idx="177">
                  <c:v>-0.5152000000000001</c:v>
                </c:pt>
                <c:pt idx="178">
                  <c:v>-0.51040000000000008</c:v>
                </c:pt>
                <c:pt idx="179">
                  <c:v>-0.50560000000000005</c:v>
                </c:pt>
                <c:pt idx="180">
                  <c:v>-0.50080000000000013</c:v>
                </c:pt>
                <c:pt idx="181">
                  <c:v>-0.49600000000000011</c:v>
                </c:pt>
                <c:pt idx="182">
                  <c:v>-0.49120000000000008</c:v>
                </c:pt>
                <c:pt idx="183">
                  <c:v>-0.48640000000000005</c:v>
                </c:pt>
                <c:pt idx="184">
                  <c:v>-0.48160000000000014</c:v>
                </c:pt>
                <c:pt idx="185">
                  <c:v>-0.47680000000000011</c:v>
                </c:pt>
                <c:pt idx="186">
                  <c:v>-0.47200000000000009</c:v>
                </c:pt>
                <c:pt idx="187">
                  <c:v>-0.46720000000000006</c:v>
                </c:pt>
                <c:pt idx="188">
                  <c:v>-0.46240000000000014</c:v>
                </c:pt>
                <c:pt idx="189">
                  <c:v>-0.45760000000000012</c:v>
                </c:pt>
                <c:pt idx="190">
                  <c:v>-0.45280000000000009</c:v>
                </c:pt>
                <c:pt idx="191">
                  <c:v>-0.44800000000000006</c:v>
                </c:pt>
                <c:pt idx="192">
                  <c:v>-0.44320000000000004</c:v>
                </c:pt>
                <c:pt idx="193">
                  <c:v>-0.43840000000000012</c:v>
                </c:pt>
                <c:pt idx="194">
                  <c:v>-0.4336000000000001</c:v>
                </c:pt>
                <c:pt idx="195">
                  <c:v>-0.42880000000000007</c:v>
                </c:pt>
                <c:pt idx="196">
                  <c:v>-0.42400000000000004</c:v>
                </c:pt>
                <c:pt idx="197">
                  <c:v>-0.41920000000000013</c:v>
                </c:pt>
                <c:pt idx="198">
                  <c:v>-0.4144000000000001</c:v>
                </c:pt>
                <c:pt idx="199">
                  <c:v>-0.40960000000000008</c:v>
                </c:pt>
                <c:pt idx="200">
                  <c:v>-0.40480000000000005</c:v>
                </c:pt>
                <c:pt idx="201">
                  <c:v>-0.40000000000000013</c:v>
                </c:pt>
                <c:pt idx="202">
                  <c:v>-0.39520000000000011</c:v>
                </c:pt>
                <c:pt idx="203">
                  <c:v>-0.39040000000000008</c:v>
                </c:pt>
                <c:pt idx="204">
                  <c:v>-0.38560000000000005</c:v>
                </c:pt>
                <c:pt idx="205">
                  <c:v>-0.38080000000000014</c:v>
                </c:pt>
                <c:pt idx="206">
                  <c:v>-0.37600000000000011</c:v>
                </c:pt>
                <c:pt idx="207">
                  <c:v>-0.37120000000000009</c:v>
                </c:pt>
                <c:pt idx="208">
                  <c:v>-0.36640000000000006</c:v>
                </c:pt>
                <c:pt idx="209">
                  <c:v>-0.36160000000000014</c:v>
                </c:pt>
                <c:pt idx="210">
                  <c:v>-0.35680000000000001</c:v>
                </c:pt>
                <c:pt idx="211">
                  <c:v>-0.35200000000000009</c:v>
                </c:pt>
                <c:pt idx="212">
                  <c:v>-0.34720000000000018</c:v>
                </c:pt>
                <c:pt idx="213">
                  <c:v>-0.34240000000000004</c:v>
                </c:pt>
                <c:pt idx="214">
                  <c:v>-0.33760000000000012</c:v>
                </c:pt>
                <c:pt idx="215">
                  <c:v>-0.33280000000000021</c:v>
                </c:pt>
                <c:pt idx="216">
                  <c:v>-0.32800000000000007</c:v>
                </c:pt>
                <c:pt idx="217">
                  <c:v>-0.32320000000000015</c:v>
                </c:pt>
                <c:pt idx="218">
                  <c:v>-0.31840000000000002</c:v>
                </c:pt>
                <c:pt idx="219">
                  <c:v>-0.3136000000000001</c:v>
                </c:pt>
                <c:pt idx="220">
                  <c:v>-0.30880000000000019</c:v>
                </c:pt>
                <c:pt idx="221">
                  <c:v>-0.30400000000000005</c:v>
                </c:pt>
                <c:pt idx="222">
                  <c:v>-0.29920000000000013</c:v>
                </c:pt>
                <c:pt idx="223">
                  <c:v>-0.29440000000000022</c:v>
                </c:pt>
                <c:pt idx="224">
                  <c:v>-0.28960000000000008</c:v>
                </c:pt>
                <c:pt idx="225">
                  <c:v>-0.28480000000000016</c:v>
                </c:pt>
                <c:pt idx="226">
                  <c:v>-0.28000000000000003</c:v>
                </c:pt>
                <c:pt idx="227">
                  <c:v>-0.27520000000000011</c:v>
                </c:pt>
                <c:pt idx="228">
                  <c:v>-0.2704000000000002</c:v>
                </c:pt>
                <c:pt idx="229">
                  <c:v>-0.26560000000000006</c:v>
                </c:pt>
                <c:pt idx="230">
                  <c:v>-0.26080000000000014</c:v>
                </c:pt>
                <c:pt idx="231">
                  <c:v>-0.25600000000000001</c:v>
                </c:pt>
                <c:pt idx="232">
                  <c:v>-0.25120000000000009</c:v>
                </c:pt>
                <c:pt idx="233">
                  <c:v>-0.24640000000000017</c:v>
                </c:pt>
                <c:pt idx="234">
                  <c:v>-0.24160000000000004</c:v>
                </c:pt>
                <c:pt idx="235">
                  <c:v>-0.23680000000000012</c:v>
                </c:pt>
                <c:pt idx="236">
                  <c:v>-0.23200000000000021</c:v>
                </c:pt>
                <c:pt idx="237">
                  <c:v>-0.22720000000000007</c:v>
                </c:pt>
                <c:pt idx="238">
                  <c:v>-0.22240000000000015</c:v>
                </c:pt>
                <c:pt idx="239">
                  <c:v>-0.21760000000000002</c:v>
                </c:pt>
                <c:pt idx="240">
                  <c:v>-0.2128000000000001</c:v>
                </c:pt>
                <c:pt idx="241">
                  <c:v>-0.20800000000000018</c:v>
                </c:pt>
                <c:pt idx="242">
                  <c:v>-0.20320000000000005</c:v>
                </c:pt>
                <c:pt idx="243">
                  <c:v>-0.19840000000000013</c:v>
                </c:pt>
                <c:pt idx="244">
                  <c:v>-0.19360000000000022</c:v>
                </c:pt>
                <c:pt idx="245">
                  <c:v>-0.18880000000000008</c:v>
                </c:pt>
                <c:pt idx="246">
                  <c:v>-0.18400000000000016</c:v>
                </c:pt>
                <c:pt idx="247">
                  <c:v>-0.17920000000000003</c:v>
                </c:pt>
                <c:pt idx="248">
                  <c:v>-0.17440000000000011</c:v>
                </c:pt>
                <c:pt idx="249">
                  <c:v>-0.1696000000000002</c:v>
                </c:pt>
                <c:pt idx="250">
                  <c:v>-0.16480000000000006</c:v>
                </c:pt>
                <c:pt idx="251">
                  <c:v>-0.16000000000000014</c:v>
                </c:pt>
                <c:pt idx="252">
                  <c:v>-0.15520000000000023</c:v>
                </c:pt>
                <c:pt idx="253">
                  <c:v>-0.15040000000000009</c:v>
                </c:pt>
                <c:pt idx="254">
                  <c:v>-0.14560000000000017</c:v>
                </c:pt>
                <c:pt idx="255">
                  <c:v>-0.14080000000000004</c:v>
                </c:pt>
                <c:pt idx="256">
                  <c:v>-0.13600000000000012</c:v>
                </c:pt>
                <c:pt idx="257">
                  <c:v>-0.13120000000000021</c:v>
                </c:pt>
                <c:pt idx="258">
                  <c:v>-0.12640000000000007</c:v>
                </c:pt>
                <c:pt idx="259">
                  <c:v>-0.12160000000000015</c:v>
                </c:pt>
                <c:pt idx="260">
                  <c:v>-0.11680000000000001</c:v>
                </c:pt>
                <c:pt idx="261">
                  <c:v>-0.1120000000000001</c:v>
                </c:pt>
                <c:pt idx="262">
                  <c:v>-0.10720000000000018</c:v>
                </c:pt>
                <c:pt idx="263">
                  <c:v>-0.10240000000000005</c:v>
                </c:pt>
                <c:pt idx="264">
                  <c:v>-9.7600000000000131E-2</c:v>
                </c:pt>
                <c:pt idx="265">
                  <c:v>-9.2800000000000216E-2</c:v>
                </c:pt>
                <c:pt idx="266">
                  <c:v>-8.8000000000000078E-2</c:v>
                </c:pt>
                <c:pt idx="267">
                  <c:v>-8.3200000000000163E-2</c:v>
                </c:pt>
                <c:pt idx="268">
                  <c:v>-7.8400000000000025E-2</c:v>
                </c:pt>
                <c:pt idx="269">
                  <c:v>-7.360000000000011E-2</c:v>
                </c:pt>
                <c:pt idx="270">
                  <c:v>-6.8800000000000194E-2</c:v>
                </c:pt>
                <c:pt idx="271">
                  <c:v>-6.4000000000000057E-2</c:v>
                </c:pt>
                <c:pt idx="272">
                  <c:v>-5.9200000000000141E-2</c:v>
                </c:pt>
                <c:pt idx="273">
                  <c:v>-5.4400000000000226E-2</c:v>
                </c:pt>
                <c:pt idx="274">
                  <c:v>-4.9600000000000088E-2</c:v>
                </c:pt>
                <c:pt idx="275">
                  <c:v>-4.4800000000000173E-2</c:v>
                </c:pt>
                <c:pt idx="276">
                  <c:v>-4.0000000000000036E-2</c:v>
                </c:pt>
                <c:pt idx="277">
                  <c:v>-3.520000000000012E-2</c:v>
                </c:pt>
                <c:pt idx="278">
                  <c:v>-3.0400000000000205E-2</c:v>
                </c:pt>
                <c:pt idx="279">
                  <c:v>-2.5600000000000067E-2</c:v>
                </c:pt>
                <c:pt idx="280">
                  <c:v>-2.0800000000000152E-2</c:v>
                </c:pt>
                <c:pt idx="281">
                  <c:v>-1.6000000000000236E-2</c:v>
                </c:pt>
                <c:pt idx="282">
                  <c:v>-1.1200000000000099E-2</c:v>
                </c:pt>
                <c:pt idx="283">
                  <c:v>-6.4000000000001833E-3</c:v>
                </c:pt>
                <c:pt idx="284">
                  <c:v>-1.6000000000000458E-3</c:v>
                </c:pt>
                <c:pt idx="285">
                  <c:v>3.1999999999998696E-3</c:v>
                </c:pt>
                <c:pt idx="286">
                  <c:v>7.9999999999997851E-3</c:v>
                </c:pt>
                <c:pt idx="287">
                  <c:v>1.2799999999999923E-2</c:v>
                </c:pt>
                <c:pt idx="288">
                  <c:v>1.7599999999999838E-2</c:v>
                </c:pt>
                <c:pt idx="289">
                  <c:v>2.2399999999999975E-2</c:v>
                </c:pt>
                <c:pt idx="290">
                  <c:v>2.7199999999999891E-2</c:v>
                </c:pt>
                <c:pt idx="291">
                  <c:v>3.1999999999999806E-2</c:v>
                </c:pt>
                <c:pt idx="292">
                  <c:v>3.6799999999999944E-2</c:v>
                </c:pt>
                <c:pt idx="293">
                  <c:v>4.1599999999999859E-2</c:v>
                </c:pt>
                <c:pt idx="294">
                  <c:v>4.6399999999999775E-2</c:v>
                </c:pt>
                <c:pt idx="295">
                  <c:v>5.1199999999999912E-2</c:v>
                </c:pt>
                <c:pt idx="296">
                  <c:v>5.5999999999999828E-2</c:v>
                </c:pt>
                <c:pt idx="297">
                  <c:v>6.0799999999999965E-2</c:v>
                </c:pt>
                <c:pt idx="298">
                  <c:v>6.5599999999999881E-2</c:v>
                </c:pt>
                <c:pt idx="299">
                  <c:v>7.0399999999999796E-2</c:v>
                </c:pt>
                <c:pt idx="300">
                  <c:v>7.5199999999999934E-2</c:v>
                </c:pt>
                <c:pt idx="301">
                  <c:v>7.9999999999999849E-2</c:v>
                </c:pt>
                <c:pt idx="302">
                  <c:v>8.4799999999999764E-2</c:v>
                </c:pt>
                <c:pt idx="303">
                  <c:v>8.9599999999999902E-2</c:v>
                </c:pt>
                <c:pt idx="304">
                  <c:v>9.4399999999999817E-2</c:v>
                </c:pt>
                <c:pt idx="305">
                  <c:v>9.9199999999999955E-2</c:v>
                </c:pt>
                <c:pt idx="306">
                  <c:v>0.10399999999999987</c:v>
                </c:pt>
                <c:pt idx="307">
                  <c:v>0.10879999999999979</c:v>
                </c:pt>
                <c:pt idx="308">
                  <c:v>0.11359999999999992</c:v>
                </c:pt>
                <c:pt idx="309">
                  <c:v>0.11839999999999984</c:v>
                </c:pt>
                <c:pt idx="310">
                  <c:v>0.12319999999999975</c:v>
                </c:pt>
                <c:pt idx="311">
                  <c:v>0.12799999999999989</c:v>
                </c:pt>
                <c:pt idx="312">
                  <c:v>0.13279999999999981</c:v>
                </c:pt>
                <c:pt idx="313">
                  <c:v>0.13759999999999994</c:v>
                </c:pt>
                <c:pt idx="314">
                  <c:v>0.14239999999999986</c:v>
                </c:pt>
                <c:pt idx="315">
                  <c:v>0.14719999999999978</c:v>
                </c:pt>
                <c:pt idx="316">
                  <c:v>0.15199999999999991</c:v>
                </c:pt>
                <c:pt idx="317">
                  <c:v>0.15679999999999983</c:v>
                </c:pt>
                <c:pt idx="318">
                  <c:v>0.16159999999999974</c:v>
                </c:pt>
                <c:pt idx="319">
                  <c:v>0.16639999999999988</c:v>
                </c:pt>
                <c:pt idx="320">
                  <c:v>0.1711999999999998</c:v>
                </c:pt>
                <c:pt idx="321">
                  <c:v>0.17599999999999993</c:v>
                </c:pt>
                <c:pt idx="322">
                  <c:v>0.18079999999999985</c:v>
                </c:pt>
                <c:pt idx="323">
                  <c:v>0.18559999999999977</c:v>
                </c:pt>
                <c:pt idx="324">
                  <c:v>0.1903999999999999</c:v>
                </c:pt>
                <c:pt idx="325">
                  <c:v>0.19519999999999982</c:v>
                </c:pt>
                <c:pt idx="326">
                  <c:v>0.19999999999999996</c:v>
                </c:pt>
                <c:pt idx="327">
                  <c:v>0.20479999999999987</c:v>
                </c:pt>
                <c:pt idx="328">
                  <c:v>0.20959999999999979</c:v>
                </c:pt>
                <c:pt idx="329">
                  <c:v>0.21439999999999992</c:v>
                </c:pt>
                <c:pt idx="330">
                  <c:v>0.21919999999999984</c:v>
                </c:pt>
                <c:pt idx="331">
                  <c:v>0.22399999999999975</c:v>
                </c:pt>
                <c:pt idx="332">
                  <c:v>0.22879999999999989</c:v>
                </c:pt>
                <c:pt idx="333">
                  <c:v>0.23359999999999981</c:v>
                </c:pt>
                <c:pt idx="334">
                  <c:v>0.23839999999999995</c:v>
                </c:pt>
                <c:pt idx="335">
                  <c:v>0.24319999999999986</c:v>
                </c:pt>
                <c:pt idx="336">
                  <c:v>0.24799999999999978</c:v>
                </c:pt>
                <c:pt idx="337">
                  <c:v>0.25279999999999991</c:v>
                </c:pt>
                <c:pt idx="338">
                  <c:v>0.25759999999999983</c:v>
                </c:pt>
                <c:pt idx="339">
                  <c:v>0.26239999999999974</c:v>
                </c:pt>
                <c:pt idx="340">
                  <c:v>0.26719999999999988</c:v>
                </c:pt>
                <c:pt idx="341">
                  <c:v>0.2719999999999998</c:v>
                </c:pt>
                <c:pt idx="342">
                  <c:v>0.27679999999999993</c:v>
                </c:pt>
                <c:pt idx="343">
                  <c:v>0.28159999999999985</c:v>
                </c:pt>
                <c:pt idx="344">
                  <c:v>0.28639999999999977</c:v>
                </c:pt>
                <c:pt idx="345">
                  <c:v>0.2911999999999999</c:v>
                </c:pt>
                <c:pt idx="346">
                  <c:v>0.29599999999999982</c:v>
                </c:pt>
                <c:pt idx="347">
                  <c:v>0.30079999999999973</c:v>
                </c:pt>
                <c:pt idx="348">
                  <c:v>0.30559999999999987</c:v>
                </c:pt>
                <c:pt idx="349">
                  <c:v>0.31039999999999979</c:v>
                </c:pt>
                <c:pt idx="350">
                  <c:v>0.31519999999999992</c:v>
                </c:pt>
                <c:pt idx="351">
                  <c:v>0.31999999999999984</c:v>
                </c:pt>
                <c:pt idx="352">
                  <c:v>0.32479999999999976</c:v>
                </c:pt>
                <c:pt idx="353">
                  <c:v>0.32959999999999989</c:v>
                </c:pt>
                <c:pt idx="354">
                  <c:v>0.33439999999999981</c:v>
                </c:pt>
                <c:pt idx="355">
                  <c:v>0.33919999999999995</c:v>
                </c:pt>
                <c:pt idx="356">
                  <c:v>0.34399999999999986</c:v>
                </c:pt>
                <c:pt idx="357">
                  <c:v>0.34879999999999978</c:v>
                </c:pt>
                <c:pt idx="358">
                  <c:v>0.35359999999999991</c:v>
                </c:pt>
                <c:pt idx="359">
                  <c:v>0.35839999999999983</c:v>
                </c:pt>
                <c:pt idx="360">
                  <c:v>0.36319999999999975</c:v>
                </c:pt>
                <c:pt idx="361">
                  <c:v>0.36799999999999988</c:v>
                </c:pt>
                <c:pt idx="362">
                  <c:v>0.3727999999999998</c:v>
                </c:pt>
                <c:pt idx="363">
                  <c:v>0.37759999999999994</c:v>
                </c:pt>
                <c:pt idx="364">
                  <c:v>0.38239999999999985</c:v>
                </c:pt>
                <c:pt idx="365">
                  <c:v>0.38719999999999977</c:v>
                </c:pt>
                <c:pt idx="366">
                  <c:v>0.3919999999999999</c:v>
                </c:pt>
                <c:pt idx="367">
                  <c:v>0.39679999999999982</c:v>
                </c:pt>
                <c:pt idx="368">
                  <c:v>0.40159999999999973</c:v>
                </c:pt>
                <c:pt idx="369">
                  <c:v>0.40639999999999987</c:v>
                </c:pt>
                <c:pt idx="370">
                  <c:v>0.41119999999999979</c:v>
                </c:pt>
                <c:pt idx="371">
                  <c:v>0.41599999999999993</c:v>
                </c:pt>
                <c:pt idx="372">
                  <c:v>0.42079999999999984</c:v>
                </c:pt>
                <c:pt idx="373">
                  <c:v>0.42559999999999976</c:v>
                </c:pt>
                <c:pt idx="374">
                  <c:v>0.43039999999999989</c:v>
                </c:pt>
                <c:pt idx="375">
                  <c:v>0.43519999999999981</c:v>
                </c:pt>
                <c:pt idx="376">
                  <c:v>0.43999999999999972</c:v>
                </c:pt>
                <c:pt idx="377">
                  <c:v>0.44479999999999986</c:v>
                </c:pt>
                <c:pt idx="378">
                  <c:v>0.44959999999999978</c:v>
                </c:pt>
                <c:pt idx="379">
                  <c:v>0.45439999999999992</c:v>
                </c:pt>
                <c:pt idx="380">
                  <c:v>0.45919999999999983</c:v>
                </c:pt>
                <c:pt idx="381">
                  <c:v>0.46399999999999975</c:v>
                </c:pt>
                <c:pt idx="382">
                  <c:v>0.46879999999999988</c:v>
                </c:pt>
                <c:pt idx="383">
                  <c:v>0.4735999999999998</c:v>
                </c:pt>
                <c:pt idx="384">
                  <c:v>0.47839999999999994</c:v>
                </c:pt>
                <c:pt idx="385">
                  <c:v>0.48319999999999985</c:v>
                </c:pt>
                <c:pt idx="386">
                  <c:v>0.48799999999999977</c:v>
                </c:pt>
                <c:pt idx="387">
                  <c:v>0.4927999999999999</c:v>
                </c:pt>
                <c:pt idx="388">
                  <c:v>0.49759999999999982</c:v>
                </c:pt>
                <c:pt idx="389">
                  <c:v>0.50239999999999974</c:v>
                </c:pt>
                <c:pt idx="390">
                  <c:v>0.50719999999999987</c:v>
                </c:pt>
                <c:pt idx="391">
                  <c:v>0.51199999999999979</c:v>
                </c:pt>
                <c:pt idx="392">
                  <c:v>0.51679999999999993</c:v>
                </c:pt>
                <c:pt idx="393">
                  <c:v>0.52159999999999984</c:v>
                </c:pt>
                <c:pt idx="394">
                  <c:v>0.52639999999999976</c:v>
                </c:pt>
                <c:pt idx="395">
                  <c:v>0.53119999999999989</c:v>
                </c:pt>
                <c:pt idx="396">
                  <c:v>0.53599999999999981</c:v>
                </c:pt>
                <c:pt idx="397">
                  <c:v>0.54079999999999973</c:v>
                </c:pt>
                <c:pt idx="398">
                  <c:v>0.54559999999999986</c:v>
                </c:pt>
                <c:pt idx="399">
                  <c:v>0.55039999999999978</c:v>
                </c:pt>
                <c:pt idx="400">
                  <c:v>0.55519999999999992</c:v>
                </c:pt>
                <c:pt idx="401">
                  <c:v>0.55999999999999983</c:v>
                </c:pt>
                <c:pt idx="402">
                  <c:v>0.56479999999999975</c:v>
                </c:pt>
                <c:pt idx="403">
                  <c:v>0.56959999999999988</c:v>
                </c:pt>
                <c:pt idx="404">
                  <c:v>0.5743999999999998</c:v>
                </c:pt>
                <c:pt idx="405">
                  <c:v>0.57919999999999972</c:v>
                </c:pt>
                <c:pt idx="406">
                  <c:v>0.58399999999999985</c:v>
                </c:pt>
                <c:pt idx="407">
                  <c:v>0.58879999999999977</c:v>
                </c:pt>
                <c:pt idx="408">
                  <c:v>0.59359999999999991</c:v>
                </c:pt>
                <c:pt idx="409">
                  <c:v>0.59839999999999982</c:v>
                </c:pt>
                <c:pt idx="410">
                  <c:v>0.60319999999999974</c:v>
                </c:pt>
                <c:pt idx="411">
                  <c:v>0.60799999999999987</c:v>
                </c:pt>
                <c:pt idx="412">
                  <c:v>0.61279999999999979</c:v>
                </c:pt>
                <c:pt idx="413">
                  <c:v>0.6175999999999997</c:v>
                </c:pt>
                <c:pt idx="414">
                  <c:v>0.62239999999999984</c:v>
                </c:pt>
                <c:pt idx="415">
                  <c:v>0.62719999999999976</c:v>
                </c:pt>
                <c:pt idx="416">
                  <c:v>0.6319999999999999</c:v>
                </c:pt>
                <c:pt idx="417">
                  <c:v>0.63679999999999981</c:v>
                </c:pt>
                <c:pt idx="418">
                  <c:v>0.64159999999999973</c:v>
                </c:pt>
                <c:pt idx="419">
                  <c:v>0.64639999999999964</c:v>
                </c:pt>
                <c:pt idx="420">
                  <c:v>0.6512</c:v>
                </c:pt>
                <c:pt idx="421">
                  <c:v>0.65599999999999992</c:v>
                </c:pt>
                <c:pt idx="422">
                  <c:v>0.66079999999999983</c:v>
                </c:pt>
                <c:pt idx="423">
                  <c:v>0.66559999999999975</c:v>
                </c:pt>
                <c:pt idx="424">
                  <c:v>0.67039999999999966</c:v>
                </c:pt>
                <c:pt idx="425">
                  <c:v>0.67520000000000002</c:v>
                </c:pt>
                <c:pt idx="426">
                  <c:v>0.67999999999999994</c:v>
                </c:pt>
                <c:pt idx="427">
                  <c:v>0.68479999999999985</c:v>
                </c:pt>
                <c:pt idx="428">
                  <c:v>0.68959999999999977</c:v>
                </c:pt>
                <c:pt idx="429">
                  <c:v>0.69439999999999968</c:v>
                </c:pt>
                <c:pt idx="430">
                  <c:v>0.6991999999999996</c:v>
                </c:pt>
                <c:pt idx="431">
                  <c:v>0.70399999999999996</c:v>
                </c:pt>
                <c:pt idx="432">
                  <c:v>0.70879999999999987</c:v>
                </c:pt>
                <c:pt idx="433">
                  <c:v>0.71359999999999979</c:v>
                </c:pt>
                <c:pt idx="434">
                  <c:v>0.71839999999999971</c:v>
                </c:pt>
                <c:pt idx="435">
                  <c:v>0.72319999999999962</c:v>
                </c:pt>
                <c:pt idx="436">
                  <c:v>0.72799999999999998</c:v>
                </c:pt>
                <c:pt idx="437">
                  <c:v>0.7327999999999999</c:v>
                </c:pt>
                <c:pt idx="438">
                  <c:v>0.73759999999999981</c:v>
                </c:pt>
                <c:pt idx="439">
                  <c:v>0.74239999999999973</c:v>
                </c:pt>
                <c:pt idx="440">
                  <c:v>0.74719999999999964</c:v>
                </c:pt>
                <c:pt idx="441">
                  <c:v>0.752</c:v>
                </c:pt>
                <c:pt idx="442">
                  <c:v>0.75679999999999992</c:v>
                </c:pt>
                <c:pt idx="443">
                  <c:v>0.76159999999999983</c:v>
                </c:pt>
                <c:pt idx="444">
                  <c:v>0.76639999999999975</c:v>
                </c:pt>
                <c:pt idx="445">
                  <c:v>0.77119999999999966</c:v>
                </c:pt>
                <c:pt idx="446">
                  <c:v>0.77599999999999958</c:v>
                </c:pt>
                <c:pt idx="447">
                  <c:v>0.78079999999999994</c:v>
                </c:pt>
                <c:pt idx="448">
                  <c:v>0.78559999999999985</c:v>
                </c:pt>
                <c:pt idx="449">
                  <c:v>0.79039999999999977</c:v>
                </c:pt>
                <c:pt idx="450">
                  <c:v>0.79519999999999968</c:v>
                </c:pt>
                <c:pt idx="451">
                  <c:v>0.7999999999999996</c:v>
                </c:pt>
                <c:pt idx="452">
                  <c:v>0.80479999999999996</c:v>
                </c:pt>
                <c:pt idx="453">
                  <c:v>0.80959999999999988</c:v>
                </c:pt>
                <c:pt idx="454">
                  <c:v>0.81439999999999979</c:v>
                </c:pt>
                <c:pt idx="455">
                  <c:v>0.81919999999999971</c:v>
                </c:pt>
                <c:pt idx="456">
                  <c:v>0.82399999999999962</c:v>
                </c:pt>
                <c:pt idx="457">
                  <c:v>0.82879999999999998</c:v>
                </c:pt>
                <c:pt idx="458">
                  <c:v>0.8335999999999999</c:v>
                </c:pt>
                <c:pt idx="459">
                  <c:v>0.83839999999999981</c:v>
                </c:pt>
                <c:pt idx="460">
                  <c:v>0.84319999999999973</c:v>
                </c:pt>
                <c:pt idx="461">
                  <c:v>0.84799999999999964</c:v>
                </c:pt>
                <c:pt idx="462">
                  <c:v>0.8528</c:v>
                </c:pt>
                <c:pt idx="463">
                  <c:v>0.85759999999999992</c:v>
                </c:pt>
                <c:pt idx="464">
                  <c:v>0.86239999999999983</c:v>
                </c:pt>
                <c:pt idx="465">
                  <c:v>0.86719999999999975</c:v>
                </c:pt>
                <c:pt idx="466">
                  <c:v>0.87199999999999966</c:v>
                </c:pt>
                <c:pt idx="467">
                  <c:v>0.87679999999999958</c:v>
                </c:pt>
                <c:pt idx="468">
                  <c:v>0.88159999999999994</c:v>
                </c:pt>
                <c:pt idx="469">
                  <c:v>0.88639999999999985</c:v>
                </c:pt>
                <c:pt idx="470">
                  <c:v>0.89119999999999977</c:v>
                </c:pt>
                <c:pt idx="471">
                  <c:v>0.89599999999999969</c:v>
                </c:pt>
                <c:pt idx="472">
                  <c:v>0.9007999999999996</c:v>
                </c:pt>
                <c:pt idx="473">
                  <c:v>0.90559999999999996</c:v>
                </c:pt>
                <c:pt idx="474">
                  <c:v>0.91039999999999988</c:v>
                </c:pt>
                <c:pt idx="475">
                  <c:v>0.91519999999999979</c:v>
                </c:pt>
                <c:pt idx="476">
                  <c:v>0.91999999999999971</c:v>
                </c:pt>
                <c:pt idx="477">
                  <c:v>0.92479999999999962</c:v>
                </c:pt>
                <c:pt idx="478">
                  <c:v>0.92959999999999998</c:v>
                </c:pt>
                <c:pt idx="479">
                  <c:v>0.9343999999999999</c:v>
                </c:pt>
                <c:pt idx="480">
                  <c:v>0.93919999999999981</c:v>
                </c:pt>
                <c:pt idx="481">
                  <c:v>0.94399999999999973</c:v>
                </c:pt>
                <c:pt idx="482">
                  <c:v>0.94879999999999964</c:v>
                </c:pt>
                <c:pt idx="483">
                  <c:v>0.9536</c:v>
                </c:pt>
                <c:pt idx="484">
                  <c:v>0.95839999999999992</c:v>
                </c:pt>
                <c:pt idx="485">
                  <c:v>0.96319999999999983</c:v>
                </c:pt>
                <c:pt idx="486">
                  <c:v>0.96799999999999975</c:v>
                </c:pt>
                <c:pt idx="487">
                  <c:v>0.97279999999999966</c:v>
                </c:pt>
                <c:pt idx="488">
                  <c:v>0.97759999999999958</c:v>
                </c:pt>
                <c:pt idx="489">
                  <c:v>0.98239999999999994</c:v>
                </c:pt>
                <c:pt idx="490">
                  <c:v>0.98719999999999986</c:v>
                </c:pt>
                <c:pt idx="491">
                  <c:v>0.99199999999999977</c:v>
                </c:pt>
                <c:pt idx="492">
                  <c:v>0.99679999999999969</c:v>
                </c:pt>
                <c:pt idx="493">
                  <c:v>1.0015999999999996</c:v>
                </c:pt>
                <c:pt idx="494">
                  <c:v>1.0064</c:v>
                </c:pt>
                <c:pt idx="495">
                  <c:v>1.0111999999999999</c:v>
                </c:pt>
                <c:pt idx="496">
                  <c:v>1.0159999999999998</c:v>
                </c:pt>
                <c:pt idx="497">
                  <c:v>1.0207999999999997</c:v>
                </c:pt>
                <c:pt idx="498">
                  <c:v>1.0255999999999996</c:v>
                </c:pt>
                <c:pt idx="499">
                  <c:v>1.0304</c:v>
                </c:pt>
                <c:pt idx="500">
                  <c:v>1.0351999999999999</c:v>
                </c:pt>
                <c:pt idx="501">
                  <c:v>1.0399999999999998</c:v>
                </c:pt>
                <c:pt idx="502">
                  <c:v>1.0447999999999997</c:v>
                </c:pt>
                <c:pt idx="503">
                  <c:v>1.0495999999999996</c:v>
                </c:pt>
                <c:pt idx="504">
                  <c:v>1.0543999999999996</c:v>
                </c:pt>
                <c:pt idx="505">
                  <c:v>1.0591999999999999</c:v>
                </c:pt>
                <c:pt idx="506">
                  <c:v>1.0639999999999998</c:v>
                </c:pt>
                <c:pt idx="507">
                  <c:v>1.0687999999999998</c:v>
                </c:pt>
                <c:pt idx="508">
                  <c:v>1.0735999999999997</c:v>
                </c:pt>
                <c:pt idx="509">
                  <c:v>1.0783999999999996</c:v>
                </c:pt>
                <c:pt idx="510">
                  <c:v>1.0831999999999999</c:v>
                </c:pt>
                <c:pt idx="511">
                  <c:v>1.0879999999999999</c:v>
                </c:pt>
                <c:pt idx="512">
                  <c:v>1.0927999999999998</c:v>
                </c:pt>
                <c:pt idx="513">
                  <c:v>1.0975999999999997</c:v>
                </c:pt>
                <c:pt idx="514">
                  <c:v>1.1023999999999996</c:v>
                </c:pt>
                <c:pt idx="515">
                  <c:v>1.1072</c:v>
                </c:pt>
                <c:pt idx="516">
                  <c:v>1.1119999999999999</c:v>
                </c:pt>
                <c:pt idx="517">
                  <c:v>1.1167999999999998</c:v>
                </c:pt>
                <c:pt idx="518">
                  <c:v>1.1215999999999997</c:v>
                </c:pt>
                <c:pt idx="519">
                  <c:v>1.1263999999999996</c:v>
                </c:pt>
                <c:pt idx="520">
                  <c:v>1.1312</c:v>
                </c:pt>
                <c:pt idx="521">
                  <c:v>1.1359999999999999</c:v>
                </c:pt>
                <c:pt idx="522">
                  <c:v>1.1407999999999998</c:v>
                </c:pt>
                <c:pt idx="523">
                  <c:v>1.1455999999999997</c:v>
                </c:pt>
                <c:pt idx="524">
                  <c:v>1.1503999999999996</c:v>
                </c:pt>
                <c:pt idx="525">
                  <c:v>1.1551999999999996</c:v>
                </c:pt>
                <c:pt idx="526">
                  <c:v>1.1599999999999999</c:v>
                </c:pt>
                <c:pt idx="527">
                  <c:v>1.1647999999999998</c:v>
                </c:pt>
                <c:pt idx="528">
                  <c:v>1.1695999999999998</c:v>
                </c:pt>
                <c:pt idx="529">
                  <c:v>1.1743999999999997</c:v>
                </c:pt>
                <c:pt idx="530">
                  <c:v>1.1791999999999996</c:v>
                </c:pt>
                <c:pt idx="531">
                  <c:v>1.1839999999999999</c:v>
                </c:pt>
                <c:pt idx="532">
                  <c:v>1.1887999999999999</c:v>
                </c:pt>
                <c:pt idx="533">
                  <c:v>1.1935999999999998</c:v>
                </c:pt>
                <c:pt idx="534">
                  <c:v>1.1983999999999997</c:v>
                </c:pt>
                <c:pt idx="535">
                  <c:v>1.2031999999999996</c:v>
                </c:pt>
                <c:pt idx="536">
                  <c:v>1.208</c:v>
                </c:pt>
                <c:pt idx="537">
                  <c:v>1.2127999999999999</c:v>
                </c:pt>
                <c:pt idx="538">
                  <c:v>1.2175999999999998</c:v>
                </c:pt>
                <c:pt idx="539">
                  <c:v>1.2223999999999997</c:v>
                </c:pt>
                <c:pt idx="540">
                  <c:v>1.2271999999999996</c:v>
                </c:pt>
                <c:pt idx="541">
                  <c:v>1.2319999999999995</c:v>
                </c:pt>
                <c:pt idx="542">
                  <c:v>1.2367999999999999</c:v>
                </c:pt>
                <c:pt idx="543">
                  <c:v>1.2415999999999998</c:v>
                </c:pt>
                <c:pt idx="544">
                  <c:v>1.2463999999999997</c:v>
                </c:pt>
                <c:pt idx="545">
                  <c:v>1.2511999999999996</c:v>
                </c:pt>
                <c:pt idx="546">
                  <c:v>1.2559999999999996</c:v>
                </c:pt>
                <c:pt idx="547">
                  <c:v>1.2607999999999999</c:v>
                </c:pt>
                <c:pt idx="548">
                  <c:v>1.2655999999999998</c:v>
                </c:pt>
                <c:pt idx="549">
                  <c:v>1.2703999999999998</c:v>
                </c:pt>
                <c:pt idx="550">
                  <c:v>1.2751999999999997</c:v>
                </c:pt>
                <c:pt idx="551">
                  <c:v>1.2799999999999996</c:v>
                </c:pt>
                <c:pt idx="552">
                  <c:v>1.2847999999999999</c:v>
                </c:pt>
                <c:pt idx="553">
                  <c:v>1.2895999999999999</c:v>
                </c:pt>
                <c:pt idx="554">
                  <c:v>1.2943999999999998</c:v>
                </c:pt>
                <c:pt idx="555">
                  <c:v>1.2991999999999997</c:v>
                </c:pt>
                <c:pt idx="556">
                  <c:v>1.3039999999999996</c:v>
                </c:pt>
                <c:pt idx="557">
                  <c:v>1.3088</c:v>
                </c:pt>
                <c:pt idx="558">
                  <c:v>1.3135999999999999</c:v>
                </c:pt>
                <c:pt idx="559">
                  <c:v>1.3183999999999998</c:v>
                </c:pt>
                <c:pt idx="560">
                  <c:v>1.3231999999999997</c:v>
                </c:pt>
                <c:pt idx="561">
                  <c:v>1.3279999999999996</c:v>
                </c:pt>
                <c:pt idx="562">
                  <c:v>1.3327999999999995</c:v>
                </c:pt>
                <c:pt idx="563">
                  <c:v>1.3375999999999999</c:v>
                </c:pt>
                <c:pt idx="564">
                  <c:v>1.3423999999999998</c:v>
                </c:pt>
                <c:pt idx="565">
                  <c:v>1.3471999999999997</c:v>
                </c:pt>
                <c:pt idx="566">
                  <c:v>1.3519999999999996</c:v>
                </c:pt>
                <c:pt idx="567">
                  <c:v>1.3567999999999996</c:v>
                </c:pt>
                <c:pt idx="568">
                  <c:v>1.3615999999999999</c:v>
                </c:pt>
                <c:pt idx="569">
                  <c:v>1.3663999999999998</c:v>
                </c:pt>
                <c:pt idx="570">
                  <c:v>1.3711999999999998</c:v>
                </c:pt>
                <c:pt idx="571">
                  <c:v>1.3759999999999997</c:v>
                </c:pt>
                <c:pt idx="572">
                  <c:v>1.3807999999999996</c:v>
                </c:pt>
                <c:pt idx="573">
                  <c:v>1.3855999999999999</c:v>
                </c:pt>
                <c:pt idx="574">
                  <c:v>1.3903999999999999</c:v>
                </c:pt>
                <c:pt idx="575">
                  <c:v>1.3951999999999998</c:v>
                </c:pt>
                <c:pt idx="576">
                  <c:v>1.3999999999999997</c:v>
                </c:pt>
                <c:pt idx="577">
                  <c:v>1.4047999999999996</c:v>
                </c:pt>
                <c:pt idx="578">
                  <c:v>1.4096</c:v>
                </c:pt>
                <c:pt idx="579">
                  <c:v>1.4143999999999999</c:v>
                </c:pt>
                <c:pt idx="580">
                  <c:v>1.4191999999999998</c:v>
                </c:pt>
                <c:pt idx="581">
                  <c:v>1.4239999999999997</c:v>
                </c:pt>
                <c:pt idx="582">
                  <c:v>1.4287999999999996</c:v>
                </c:pt>
                <c:pt idx="583">
                  <c:v>1.4335999999999995</c:v>
                </c:pt>
                <c:pt idx="584">
                  <c:v>1.4383999999999999</c:v>
                </c:pt>
                <c:pt idx="585">
                  <c:v>1.4431999999999998</c:v>
                </c:pt>
                <c:pt idx="586">
                  <c:v>1.4479999999999997</c:v>
                </c:pt>
                <c:pt idx="587">
                  <c:v>1.4527999999999996</c:v>
                </c:pt>
                <c:pt idx="588">
                  <c:v>1.4575999999999996</c:v>
                </c:pt>
                <c:pt idx="589">
                  <c:v>1.4623999999999999</c:v>
                </c:pt>
                <c:pt idx="590">
                  <c:v>1.4671999999999998</c:v>
                </c:pt>
                <c:pt idx="591">
                  <c:v>1.4719999999999998</c:v>
                </c:pt>
                <c:pt idx="592">
                  <c:v>1.4767999999999997</c:v>
                </c:pt>
                <c:pt idx="593">
                  <c:v>1.4815999999999996</c:v>
                </c:pt>
                <c:pt idx="594">
                  <c:v>1.4863999999999999</c:v>
                </c:pt>
                <c:pt idx="595">
                  <c:v>1.4911999999999999</c:v>
                </c:pt>
                <c:pt idx="596">
                  <c:v>1.4959999999999998</c:v>
                </c:pt>
                <c:pt idx="597">
                  <c:v>1.5007999999999997</c:v>
                </c:pt>
                <c:pt idx="598">
                  <c:v>1.5055999999999996</c:v>
                </c:pt>
                <c:pt idx="599">
                  <c:v>1.5103999999999995</c:v>
                </c:pt>
                <c:pt idx="600">
                  <c:v>1.5151999999999999</c:v>
                </c:pt>
                <c:pt idx="601">
                  <c:v>1.5199999999999998</c:v>
                </c:pt>
                <c:pt idx="602">
                  <c:v>1.5247999999999997</c:v>
                </c:pt>
                <c:pt idx="603">
                  <c:v>1.5295999999999996</c:v>
                </c:pt>
                <c:pt idx="604">
                  <c:v>1.5343999999999995</c:v>
                </c:pt>
                <c:pt idx="605">
                  <c:v>1.5391999999999999</c:v>
                </c:pt>
                <c:pt idx="606">
                  <c:v>1.5439999999999998</c:v>
                </c:pt>
                <c:pt idx="607">
                  <c:v>1.5487999999999997</c:v>
                </c:pt>
                <c:pt idx="608">
                  <c:v>1.5535999999999996</c:v>
                </c:pt>
                <c:pt idx="609">
                  <c:v>1.5583999999999996</c:v>
                </c:pt>
                <c:pt idx="610">
                  <c:v>1.5631999999999999</c:v>
                </c:pt>
                <c:pt idx="611">
                  <c:v>1.5679999999999998</c:v>
                </c:pt>
                <c:pt idx="612">
                  <c:v>1.5727999999999998</c:v>
                </c:pt>
                <c:pt idx="613">
                  <c:v>1.5775999999999997</c:v>
                </c:pt>
                <c:pt idx="614">
                  <c:v>1.5823999999999996</c:v>
                </c:pt>
                <c:pt idx="615">
                  <c:v>1.5871999999999999</c:v>
                </c:pt>
                <c:pt idx="616">
                  <c:v>1.5919999999999999</c:v>
                </c:pt>
                <c:pt idx="617">
                  <c:v>1.5967999999999998</c:v>
                </c:pt>
                <c:pt idx="618">
                  <c:v>1.6015999999999997</c:v>
                </c:pt>
                <c:pt idx="619">
                  <c:v>1.6063999999999996</c:v>
                </c:pt>
                <c:pt idx="620">
                  <c:v>1.6111999999999995</c:v>
                </c:pt>
                <c:pt idx="621">
                  <c:v>1.6159999999999999</c:v>
                </c:pt>
                <c:pt idx="622">
                  <c:v>1.6207999999999998</c:v>
                </c:pt>
                <c:pt idx="623">
                  <c:v>1.6255999999999997</c:v>
                </c:pt>
                <c:pt idx="624">
                  <c:v>1.6303999999999996</c:v>
                </c:pt>
                <c:pt idx="625">
                  <c:v>1.6351999999999995</c:v>
                </c:pt>
                <c:pt idx="626">
                  <c:v>1.64</c:v>
                </c:pt>
                <c:pt idx="627">
                  <c:v>1.6447999999999998</c:v>
                </c:pt>
                <c:pt idx="628">
                  <c:v>1.6495999999999997</c:v>
                </c:pt>
                <c:pt idx="629">
                  <c:v>1.6543999999999996</c:v>
                </c:pt>
                <c:pt idx="630">
                  <c:v>1.6591999999999996</c:v>
                </c:pt>
                <c:pt idx="631">
                  <c:v>1.6639999999999999</c:v>
                </c:pt>
                <c:pt idx="632">
                  <c:v>1.6687999999999998</c:v>
                </c:pt>
                <c:pt idx="633">
                  <c:v>1.6735999999999998</c:v>
                </c:pt>
                <c:pt idx="634">
                  <c:v>1.6783999999999997</c:v>
                </c:pt>
                <c:pt idx="635">
                  <c:v>1.6831999999999996</c:v>
                </c:pt>
                <c:pt idx="636">
                  <c:v>1.6879999999999995</c:v>
                </c:pt>
                <c:pt idx="637">
                  <c:v>1.6927999999999999</c:v>
                </c:pt>
                <c:pt idx="638">
                  <c:v>1.6975999999999998</c:v>
                </c:pt>
                <c:pt idx="639">
                  <c:v>1.7023999999999997</c:v>
                </c:pt>
                <c:pt idx="640">
                  <c:v>1.7071999999999996</c:v>
                </c:pt>
                <c:pt idx="641">
                  <c:v>1.7119999999999995</c:v>
                </c:pt>
                <c:pt idx="642">
                  <c:v>1.7167999999999999</c:v>
                </c:pt>
                <c:pt idx="643">
                  <c:v>1.7215999999999998</c:v>
                </c:pt>
                <c:pt idx="644">
                  <c:v>1.7263999999999997</c:v>
                </c:pt>
                <c:pt idx="645">
                  <c:v>1.7311999999999996</c:v>
                </c:pt>
                <c:pt idx="646">
                  <c:v>1.7359999999999995</c:v>
                </c:pt>
                <c:pt idx="647">
                  <c:v>1.7407999999999999</c:v>
                </c:pt>
                <c:pt idx="648">
                  <c:v>1.7455999999999998</c:v>
                </c:pt>
                <c:pt idx="649">
                  <c:v>1.7503999999999997</c:v>
                </c:pt>
                <c:pt idx="650">
                  <c:v>1.7551999999999996</c:v>
                </c:pt>
                <c:pt idx="651">
                  <c:v>1.7599999999999996</c:v>
                </c:pt>
                <c:pt idx="652">
                  <c:v>1.7647999999999999</c:v>
                </c:pt>
                <c:pt idx="653">
                  <c:v>1.7695999999999998</c:v>
                </c:pt>
                <c:pt idx="654">
                  <c:v>1.7743999999999998</c:v>
                </c:pt>
                <c:pt idx="655">
                  <c:v>1.7791999999999997</c:v>
                </c:pt>
                <c:pt idx="656">
                  <c:v>1.7839999999999996</c:v>
                </c:pt>
                <c:pt idx="657">
                  <c:v>1.7887999999999995</c:v>
                </c:pt>
                <c:pt idx="658">
                  <c:v>1.7935999999999999</c:v>
                </c:pt>
                <c:pt idx="659">
                  <c:v>1.7983999999999998</c:v>
                </c:pt>
                <c:pt idx="660">
                  <c:v>1.8031999999999997</c:v>
                </c:pt>
                <c:pt idx="661">
                  <c:v>1.8079999999999996</c:v>
                </c:pt>
                <c:pt idx="662">
                  <c:v>1.8127999999999995</c:v>
                </c:pt>
                <c:pt idx="663">
                  <c:v>1.8175999999999999</c:v>
                </c:pt>
                <c:pt idx="664">
                  <c:v>1.8223999999999998</c:v>
                </c:pt>
                <c:pt idx="665">
                  <c:v>1.8271999999999997</c:v>
                </c:pt>
                <c:pt idx="666">
                  <c:v>1.8319999999999996</c:v>
                </c:pt>
                <c:pt idx="667">
                  <c:v>1.8367999999999995</c:v>
                </c:pt>
                <c:pt idx="668">
                  <c:v>1.8415999999999999</c:v>
                </c:pt>
                <c:pt idx="669">
                  <c:v>1.8463999999999998</c:v>
                </c:pt>
                <c:pt idx="670">
                  <c:v>1.8511999999999997</c:v>
                </c:pt>
                <c:pt idx="671">
                  <c:v>1.8559999999999997</c:v>
                </c:pt>
                <c:pt idx="672">
                  <c:v>1.8607999999999996</c:v>
                </c:pt>
                <c:pt idx="673">
                  <c:v>1.8655999999999999</c:v>
                </c:pt>
                <c:pt idx="674">
                  <c:v>1.8703999999999998</c:v>
                </c:pt>
                <c:pt idx="675">
                  <c:v>1.8751999999999998</c:v>
                </c:pt>
                <c:pt idx="676">
                  <c:v>1.8799999999999997</c:v>
                </c:pt>
                <c:pt idx="677">
                  <c:v>1.8847999999999996</c:v>
                </c:pt>
                <c:pt idx="678">
                  <c:v>1.8895999999999995</c:v>
                </c:pt>
                <c:pt idx="679">
                  <c:v>1.8943999999999999</c:v>
                </c:pt>
                <c:pt idx="680">
                  <c:v>1.8991999999999998</c:v>
                </c:pt>
                <c:pt idx="681">
                  <c:v>1.9039999999999997</c:v>
                </c:pt>
                <c:pt idx="682">
                  <c:v>1.9087999999999996</c:v>
                </c:pt>
                <c:pt idx="683">
                  <c:v>1.9135999999999995</c:v>
                </c:pt>
                <c:pt idx="684">
                  <c:v>1.9183999999999999</c:v>
                </c:pt>
                <c:pt idx="685">
                  <c:v>1.9231999999999998</c:v>
                </c:pt>
                <c:pt idx="686">
                  <c:v>1.9279999999999997</c:v>
                </c:pt>
                <c:pt idx="687">
                  <c:v>1.9327999999999996</c:v>
                </c:pt>
                <c:pt idx="688">
                  <c:v>1.9375999999999995</c:v>
                </c:pt>
                <c:pt idx="689">
                  <c:v>1.9423999999999999</c:v>
                </c:pt>
                <c:pt idx="690">
                  <c:v>1.9471999999999998</c:v>
                </c:pt>
                <c:pt idx="691">
                  <c:v>1.9519999999999997</c:v>
                </c:pt>
                <c:pt idx="692">
                  <c:v>1.9567999999999997</c:v>
                </c:pt>
                <c:pt idx="693">
                  <c:v>1.9615999999999996</c:v>
                </c:pt>
                <c:pt idx="694">
                  <c:v>1.9663999999999995</c:v>
                </c:pt>
                <c:pt idx="695">
                  <c:v>1.9711999999999998</c:v>
                </c:pt>
                <c:pt idx="696">
                  <c:v>1.9759999999999998</c:v>
                </c:pt>
                <c:pt idx="697">
                  <c:v>1.9807999999999997</c:v>
                </c:pt>
                <c:pt idx="698">
                  <c:v>1.9855999999999996</c:v>
                </c:pt>
                <c:pt idx="699">
                  <c:v>1.9903999999999995</c:v>
                </c:pt>
                <c:pt idx="700">
                  <c:v>1.9951999999999999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41-4EF8-B44E-331048FEC453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Kurvendiagramme'!$V$8:$V$710</c:f>
              <c:numCache>
                <c:formatCode>0.0</c:formatCode>
                <c:ptCount val="703"/>
                <c:pt idx="0">
                  <c:v>-1.8779999999999999</c:v>
                </c:pt>
                <c:pt idx="1">
                  <c:v>-1.8700999999999999</c:v>
                </c:pt>
                <c:pt idx="2">
                  <c:v>-1.8621999999999999</c:v>
                </c:pt>
                <c:pt idx="3">
                  <c:v>-1.8542999999999998</c:v>
                </c:pt>
                <c:pt idx="4">
                  <c:v>-1.8463999999999998</c:v>
                </c:pt>
                <c:pt idx="5">
                  <c:v>-1.8384999999999998</c:v>
                </c:pt>
                <c:pt idx="6">
                  <c:v>-1.8305999999999998</c:v>
                </c:pt>
                <c:pt idx="7">
                  <c:v>-1.8227</c:v>
                </c:pt>
                <c:pt idx="8">
                  <c:v>-1.8148</c:v>
                </c:pt>
                <c:pt idx="9">
                  <c:v>-1.8069</c:v>
                </c:pt>
                <c:pt idx="10">
                  <c:v>-1.7989999999999999</c:v>
                </c:pt>
                <c:pt idx="11">
                  <c:v>-1.7910999999999999</c:v>
                </c:pt>
                <c:pt idx="12">
                  <c:v>-1.7831999999999999</c:v>
                </c:pt>
                <c:pt idx="13">
                  <c:v>-1.7752999999999999</c:v>
                </c:pt>
                <c:pt idx="14">
                  <c:v>-1.7673999999999999</c:v>
                </c:pt>
                <c:pt idx="15">
                  <c:v>-1.7594999999999998</c:v>
                </c:pt>
                <c:pt idx="16">
                  <c:v>-1.7515999999999998</c:v>
                </c:pt>
                <c:pt idx="17">
                  <c:v>-1.7436999999999998</c:v>
                </c:pt>
                <c:pt idx="18">
                  <c:v>-1.7357999999999998</c:v>
                </c:pt>
                <c:pt idx="19">
                  <c:v>-1.7279</c:v>
                </c:pt>
                <c:pt idx="20">
                  <c:v>-1.7199999999999998</c:v>
                </c:pt>
                <c:pt idx="21">
                  <c:v>-1.7121</c:v>
                </c:pt>
                <c:pt idx="22">
                  <c:v>-1.7041999999999999</c:v>
                </c:pt>
                <c:pt idx="23">
                  <c:v>-1.6962999999999999</c:v>
                </c:pt>
                <c:pt idx="24">
                  <c:v>-1.6883999999999999</c:v>
                </c:pt>
                <c:pt idx="25">
                  <c:v>-1.6804999999999999</c:v>
                </c:pt>
                <c:pt idx="26">
                  <c:v>-1.6725999999999999</c:v>
                </c:pt>
                <c:pt idx="27">
                  <c:v>-1.6646999999999998</c:v>
                </c:pt>
                <c:pt idx="28">
                  <c:v>-1.6567999999999998</c:v>
                </c:pt>
                <c:pt idx="29">
                  <c:v>-1.6488999999999998</c:v>
                </c:pt>
                <c:pt idx="30">
                  <c:v>-1.6409999999999998</c:v>
                </c:pt>
                <c:pt idx="31">
                  <c:v>-1.6330999999999998</c:v>
                </c:pt>
                <c:pt idx="32">
                  <c:v>-1.6252</c:v>
                </c:pt>
                <c:pt idx="33">
                  <c:v>-1.6172999999999997</c:v>
                </c:pt>
                <c:pt idx="34">
                  <c:v>-1.6093999999999999</c:v>
                </c:pt>
                <c:pt idx="35">
                  <c:v>-1.6014999999999999</c:v>
                </c:pt>
                <c:pt idx="36">
                  <c:v>-1.5935999999999999</c:v>
                </c:pt>
                <c:pt idx="37">
                  <c:v>-1.5856999999999999</c:v>
                </c:pt>
                <c:pt idx="38">
                  <c:v>-1.5777999999999999</c:v>
                </c:pt>
                <c:pt idx="39">
                  <c:v>-1.5698999999999999</c:v>
                </c:pt>
                <c:pt idx="40">
                  <c:v>-1.5619999999999998</c:v>
                </c:pt>
                <c:pt idx="41">
                  <c:v>-1.5540999999999998</c:v>
                </c:pt>
                <c:pt idx="42">
                  <c:v>-1.5461999999999998</c:v>
                </c:pt>
                <c:pt idx="43">
                  <c:v>-1.5382999999999998</c:v>
                </c:pt>
                <c:pt idx="44">
                  <c:v>-1.5303999999999998</c:v>
                </c:pt>
                <c:pt idx="45">
                  <c:v>-1.5225</c:v>
                </c:pt>
                <c:pt idx="46">
                  <c:v>-1.5145999999999997</c:v>
                </c:pt>
                <c:pt idx="47">
                  <c:v>-1.5066999999999999</c:v>
                </c:pt>
                <c:pt idx="48">
                  <c:v>-1.4987999999999999</c:v>
                </c:pt>
                <c:pt idx="49">
                  <c:v>-1.4908999999999999</c:v>
                </c:pt>
                <c:pt idx="50">
                  <c:v>-1.4829999999999999</c:v>
                </c:pt>
                <c:pt idx="51">
                  <c:v>-1.4750999999999999</c:v>
                </c:pt>
                <c:pt idx="52">
                  <c:v>-1.4671999999999998</c:v>
                </c:pt>
                <c:pt idx="53">
                  <c:v>-1.4592999999999998</c:v>
                </c:pt>
                <c:pt idx="54">
                  <c:v>-1.4513999999999998</c:v>
                </c:pt>
                <c:pt idx="55">
                  <c:v>-1.4434999999999998</c:v>
                </c:pt>
                <c:pt idx="56">
                  <c:v>-1.4356</c:v>
                </c:pt>
                <c:pt idx="57">
                  <c:v>-1.4276999999999997</c:v>
                </c:pt>
                <c:pt idx="58">
                  <c:v>-1.4198</c:v>
                </c:pt>
                <c:pt idx="59">
                  <c:v>-1.4118999999999997</c:v>
                </c:pt>
                <c:pt idx="60">
                  <c:v>-1.4039999999999999</c:v>
                </c:pt>
                <c:pt idx="61">
                  <c:v>-1.3960999999999999</c:v>
                </c:pt>
                <c:pt idx="62">
                  <c:v>-1.3881999999999999</c:v>
                </c:pt>
                <c:pt idx="63">
                  <c:v>-1.3802999999999999</c:v>
                </c:pt>
                <c:pt idx="64">
                  <c:v>-1.3723999999999998</c:v>
                </c:pt>
                <c:pt idx="65">
                  <c:v>-1.3644999999999998</c:v>
                </c:pt>
                <c:pt idx="66">
                  <c:v>-1.3565999999999998</c:v>
                </c:pt>
                <c:pt idx="67">
                  <c:v>-1.3486999999999998</c:v>
                </c:pt>
                <c:pt idx="68">
                  <c:v>-1.3407999999999998</c:v>
                </c:pt>
                <c:pt idx="69">
                  <c:v>-1.3329</c:v>
                </c:pt>
                <c:pt idx="70">
                  <c:v>-1.3249999999999997</c:v>
                </c:pt>
                <c:pt idx="71">
                  <c:v>-1.3170999999999999</c:v>
                </c:pt>
                <c:pt idx="72">
                  <c:v>-1.3091999999999997</c:v>
                </c:pt>
                <c:pt idx="73">
                  <c:v>-1.3012999999999999</c:v>
                </c:pt>
                <c:pt idx="74">
                  <c:v>-1.2933999999999999</c:v>
                </c:pt>
                <c:pt idx="75">
                  <c:v>-1.2854999999999999</c:v>
                </c:pt>
                <c:pt idx="76">
                  <c:v>-1.2775999999999998</c:v>
                </c:pt>
                <c:pt idx="77">
                  <c:v>-1.2696999999999998</c:v>
                </c:pt>
                <c:pt idx="78">
                  <c:v>-1.2617999999999998</c:v>
                </c:pt>
                <c:pt idx="79">
                  <c:v>-1.2538999999999998</c:v>
                </c:pt>
                <c:pt idx="80">
                  <c:v>-1.2459999999999998</c:v>
                </c:pt>
                <c:pt idx="81">
                  <c:v>-1.2380999999999998</c:v>
                </c:pt>
                <c:pt idx="82">
                  <c:v>-1.2302</c:v>
                </c:pt>
                <c:pt idx="83">
                  <c:v>-1.2222999999999997</c:v>
                </c:pt>
                <c:pt idx="84">
                  <c:v>-1.2143999999999999</c:v>
                </c:pt>
                <c:pt idx="85">
                  <c:v>-1.2064999999999997</c:v>
                </c:pt>
                <c:pt idx="86">
                  <c:v>-1.1985999999999999</c:v>
                </c:pt>
                <c:pt idx="87">
                  <c:v>-1.1906999999999999</c:v>
                </c:pt>
                <c:pt idx="88">
                  <c:v>-1.1827999999999999</c:v>
                </c:pt>
                <c:pt idx="89">
                  <c:v>-1.1748999999999998</c:v>
                </c:pt>
                <c:pt idx="90">
                  <c:v>-1.1669999999999998</c:v>
                </c:pt>
                <c:pt idx="91">
                  <c:v>-1.1590999999999998</c:v>
                </c:pt>
                <c:pt idx="92">
                  <c:v>-1.1511999999999998</c:v>
                </c:pt>
                <c:pt idx="93">
                  <c:v>-1.1433</c:v>
                </c:pt>
                <c:pt idx="94">
                  <c:v>-1.1353999999999997</c:v>
                </c:pt>
                <c:pt idx="95">
                  <c:v>-1.1274999999999999</c:v>
                </c:pt>
                <c:pt idx="96">
                  <c:v>-1.1195999999999997</c:v>
                </c:pt>
                <c:pt idx="97">
                  <c:v>-1.1116999999999999</c:v>
                </c:pt>
                <c:pt idx="98">
                  <c:v>-1.1037999999999997</c:v>
                </c:pt>
                <c:pt idx="99">
                  <c:v>-1.0958999999999999</c:v>
                </c:pt>
                <c:pt idx="100">
                  <c:v>-1.0879999999999999</c:v>
                </c:pt>
                <c:pt idx="101">
                  <c:v>-1.0800999999999998</c:v>
                </c:pt>
                <c:pt idx="102">
                  <c:v>-1.0721999999999998</c:v>
                </c:pt>
                <c:pt idx="103">
                  <c:v>-1.0642999999999998</c:v>
                </c:pt>
                <c:pt idx="104">
                  <c:v>-1.0563999999999998</c:v>
                </c:pt>
                <c:pt idx="105">
                  <c:v>-1.0484999999999998</c:v>
                </c:pt>
                <c:pt idx="106">
                  <c:v>-1.0406</c:v>
                </c:pt>
                <c:pt idx="107">
                  <c:v>-1.0326999999999997</c:v>
                </c:pt>
                <c:pt idx="108">
                  <c:v>-1.0247999999999999</c:v>
                </c:pt>
                <c:pt idx="109">
                  <c:v>-1.0168999999999997</c:v>
                </c:pt>
                <c:pt idx="110">
                  <c:v>-1.0089999999999999</c:v>
                </c:pt>
                <c:pt idx="111">
                  <c:v>-1.0010999999999997</c:v>
                </c:pt>
                <c:pt idx="112">
                  <c:v>-0.99319999999999986</c:v>
                </c:pt>
                <c:pt idx="113">
                  <c:v>-0.98529999999999984</c:v>
                </c:pt>
                <c:pt idx="114">
                  <c:v>-0.97739999999999982</c:v>
                </c:pt>
                <c:pt idx="115">
                  <c:v>-0.96949999999999981</c:v>
                </c:pt>
                <c:pt idx="116">
                  <c:v>-0.96159999999999979</c:v>
                </c:pt>
                <c:pt idx="117">
                  <c:v>-0.95369999999999977</c:v>
                </c:pt>
                <c:pt idx="118">
                  <c:v>-0.94579999999999975</c:v>
                </c:pt>
                <c:pt idx="119">
                  <c:v>-0.93789999999999984</c:v>
                </c:pt>
                <c:pt idx="120">
                  <c:v>-0.92999999999999983</c:v>
                </c:pt>
                <c:pt idx="121">
                  <c:v>-0.92209999999999981</c:v>
                </c:pt>
                <c:pt idx="122">
                  <c:v>-0.91419999999999979</c:v>
                </c:pt>
                <c:pt idx="123">
                  <c:v>-0.90629999999999977</c:v>
                </c:pt>
                <c:pt idx="124">
                  <c:v>-0.89839999999999975</c:v>
                </c:pt>
                <c:pt idx="125">
                  <c:v>-0.89049999999999985</c:v>
                </c:pt>
                <c:pt idx="126">
                  <c:v>-0.88259999999999983</c:v>
                </c:pt>
                <c:pt idx="127">
                  <c:v>-0.87469999999999981</c:v>
                </c:pt>
                <c:pt idx="128">
                  <c:v>-0.86679999999999979</c:v>
                </c:pt>
                <c:pt idx="129">
                  <c:v>-0.85889999999999977</c:v>
                </c:pt>
                <c:pt idx="130">
                  <c:v>-0.85099999999999976</c:v>
                </c:pt>
                <c:pt idx="131">
                  <c:v>-0.84309999999999974</c:v>
                </c:pt>
                <c:pt idx="132">
                  <c:v>-0.83519999999999972</c:v>
                </c:pt>
                <c:pt idx="133">
                  <c:v>-0.8272999999999997</c:v>
                </c:pt>
                <c:pt idx="134">
                  <c:v>-0.81939999999999968</c:v>
                </c:pt>
                <c:pt idx="135">
                  <c:v>-0.81149999999999989</c:v>
                </c:pt>
                <c:pt idx="136">
                  <c:v>-0.80359999999999987</c:v>
                </c:pt>
                <c:pt idx="137">
                  <c:v>-0.79569999999999985</c:v>
                </c:pt>
                <c:pt idx="138">
                  <c:v>-0.78779999999999983</c:v>
                </c:pt>
                <c:pt idx="139">
                  <c:v>-0.77989999999999982</c:v>
                </c:pt>
                <c:pt idx="140">
                  <c:v>-0.7719999999999998</c:v>
                </c:pt>
                <c:pt idx="141">
                  <c:v>-0.76409999999999978</c:v>
                </c:pt>
                <c:pt idx="142">
                  <c:v>-0.75619999999999976</c:v>
                </c:pt>
                <c:pt idx="143">
                  <c:v>-0.74829999999999974</c:v>
                </c:pt>
                <c:pt idx="144">
                  <c:v>-0.74039999999999973</c:v>
                </c:pt>
                <c:pt idx="145">
                  <c:v>-0.73249999999999971</c:v>
                </c:pt>
                <c:pt idx="146">
                  <c:v>-0.72459999999999969</c:v>
                </c:pt>
                <c:pt idx="147">
                  <c:v>-0.71669999999999967</c:v>
                </c:pt>
                <c:pt idx="148">
                  <c:v>-0.70879999999999987</c:v>
                </c:pt>
                <c:pt idx="149">
                  <c:v>-0.70089999999999986</c:v>
                </c:pt>
                <c:pt idx="150">
                  <c:v>-0.69299999999999984</c:v>
                </c:pt>
                <c:pt idx="151">
                  <c:v>-0.68509999999999982</c:v>
                </c:pt>
                <c:pt idx="152">
                  <c:v>-0.6771999999999998</c:v>
                </c:pt>
                <c:pt idx="153">
                  <c:v>-0.66929999999999978</c:v>
                </c:pt>
                <c:pt idx="154">
                  <c:v>-0.66139999999999977</c:v>
                </c:pt>
                <c:pt idx="155">
                  <c:v>-0.65349999999999975</c:v>
                </c:pt>
                <c:pt idx="156">
                  <c:v>-0.64559999999999973</c:v>
                </c:pt>
                <c:pt idx="157">
                  <c:v>-0.63769999999999971</c:v>
                </c:pt>
                <c:pt idx="158">
                  <c:v>-0.62979999999999969</c:v>
                </c:pt>
                <c:pt idx="159">
                  <c:v>-0.62189999999999968</c:v>
                </c:pt>
                <c:pt idx="160">
                  <c:v>-0.61399999999999966</c:v>
                </c:pt>
                <c:pt idx="161">
                  <c:v>-0.60609999999999986</c:v>
                </c:pt>
                <c:pt idx="162">
                  <c:v>-0.59819999999999984</c:v>
                </c:pt>
                <c:pt idx="163">
                  <c:v>-0.59029999999999982</c:v>
                </c:pt>
                <c:pt idx="164">
                  <c:v>-0.58239999999999981</c:v>
                </c:pt>
                <c:pt idx="165">
                  <c:v>-0.57449999999999979</c:v>
                </c:pt>
                <c:pt idx="166">
                  <c:v>-0.56659999999999977</c:v>
                </c:pt>
                <c:pt idx="167">
                  <c:v>-0.55869999999999975</c:v>
                </c:pt>
                <c:pt idx="168">
                  <c:v>-0.55079999999999973</c:v>
                </c:pt>
                <c:pt idx="169">
                  <c:v>-0.54289999999999972</c:v>
                </c:pt>
                <c:pt idx="170">
                  <c:v>-0.5349999999999997</c:v>
                </c:pt>
                <c:pt idx="171">
                  <c:v>-0.52709999999999968</c:v>
                </c:pt>
                <c:pt idx="172">
                  <c:v>-0.51919999999999966</c:v>
                </c:pt>
                <c:pt idx="173">
                  <c:v>-0.51129999999999987</c:v>
                </c:pt>
                <c:pt idx="174">
                  <c:v>-0.50339999999999985</c:v>
                </c:pt>
                <c:pt idx="175">
                  <c:v>-0.49549999999999983</c:v>
                </c:pt>
                <c:pt idx="176">
                  <c:v>-0.48759999999999981</c:v>
                </c:pt>
                <c:pt idx="177">
                  <c:v>-0.47969999999999979</c:v>
                </c:pt>
                <c:pt idx="178">
                  <c:v>-0.47179999999999978</c:v>
                </c:pt>
                <c:pt idx="179">
                  <c:v>-0.46389999999999976</c:v>
                </c:pt>
                <c:pt idx="180">
                  <c:v>-0.45599999999999974</c:v>
                </c:pt>
                <c:pt idx="181">
                  <c:v>-0.44809999999999972</c:v>
                </c:pt>
                <c:pt idx="182">
                  <c:v>-0.4401999999999997</c:v>
                </c:pt>
                <c:pt idx="183">
                  <c:v>-0.43229999999999968</c:v>
                </c:pt>
                <c:pt idx="184">
                  <c:v>-0.42439999999999967</c:v>
                </c:pt>
                <c:pt idx="185">
                  <c:v>-0.41649999999999965</c:v>
                </c:pt>
                <c:pt idx="186">
                  <c:v>-0.40859999999999985</c:v>
                </c:pt>
                <c:pt idx="187">
                  <c:v>-0.40069999999999983</c:v>
                </c:pt>
                <c:pt idx="188">
                  <c:v>-0.39279999999999982</c:v>
                </c:pt>
                <c:pt idx="189">
                  <c:v>-0.3848999999999998</c:v>
                </c:pt>
                <c:pt idx="190">
                  <c:v>-0.37699999999999978</c:v>
                </c:pt>
                <c:pt idx="191">
                  <c:v>-0.36909999999999976</c:v>
                </c:pt>
                <c:pt idx="192">
                  <c:v>-0.36119999999999974</c:v>
                </c:pt>
                <c:pt idx="193">
                  <c:v>-0.35329999999999973</c:v>
                </c:pt>
                <c:pt idx="194">
                  <c:v>-0.34539999999999971</c:v>
                </c:pt>
                <c:pt idx="195">
                  <c:v>-0.33749999999999969</c:v>
                </c:pt>
                <c:pt idx="196">
                  <c:v>-0.32959999999999967</c:v>
                </c:pt>
                <c:pt idx="197">
                  <c:v>-0.32169999999999965</c:v>
                </c:pt>
                <c:pt idx="198">
                  <c:v>-0.31379999999999963</c:v>
                </c:pt>
                <c:pt idx="199">
                  <c:v>-0.30589999999999984</c:v>
                </c:pt>
                <c:pt idx="200">
                  <c:v>-0.29799999999999982</c:v>
                </c:pt>
                <c:pt idx="201">
                  <c:v>-0.2900999999999998</c:v>
                </c:pt>
                <c:pt idx="202">
                  <c:v>-0.28219999999999978</c:v>
                </c:pt>
                <c:pt idx="203">
                  <c:v>-0.27429999999999977</c:v>
                </c:pt>
                <c:pt idx="204">
                  <c:v>-0.26639999999999975</c:v>
                </c:pt>
                <c:pt idx="205">
                  <c:v>-0.25849999999999973</c:v>
                </c:pt>
                <c:pt idx="206">
                  <c:v>-0.25059999999999971</c:v>
                </c:pt>
                <c:pt idx="207">
                  <c:v>-0.24269999999999969</c:v>
                </c:pt>
                <c:pt idx="208">
                  <c:v>-0.23479999999999968</c:v>
                </c:pt>
                <c:pt idx="209">
                  <c:v>-0.22689999999999966</c:v>
                </c:pt>
                <c:pt idx="210">
                  <c:v>-0.21899999999999964</c:v>
                </c:pt>
                <c:pt idx="211">
                  <c:v>-0.21109999999999962</c:v>
                </c:pt>
                <c:pt idx="212">
                  <c:v>-0.20319999999999983</c:v>
                </c:pt>
                <c:pt idx="213">
                  <c:v>-0.19529999999999981</c:v>
                </c:pt>
                <c:pt idx="214">
                  <c:v>-0.18739999999999979</c:v>
                </c:pt>
                <c:pt idx="215">
                  <c:v>-0.17949999999999977</c:v>
                </c:pt>
                <c:pt idx="216">
                  <c:v>-0.17159999999999975</c:v>
                </c:pt>
                <c:pt idx="217">
                  <c:v>-0.16369999999999973</c:v>
                </c:pt>
                <c:pt idx="218">
                  <c:v>-0.15579999999999972</c:v>
                </c:pt>
                <c:pt idx="219">
                  <c:v>-0.1478999999999997</c:v>
                </c:pt>
                <c:pt idx="220">
                  <c:v>-0.13999999999999968</c:v>
                </c:pt>
                <c:pt idx="221">
                  <c:v>-0.13209999999999966</c:v>
                </c:pt>
                <c:pt idx="222">
                  <c:v>-0.12419999999999964</c:v>
                </c:pt>
                <c:pt idx="223">
                  <c:v>-0.11629999999999963</c:v>
                </c:pt>
                <c:pt idx="224">
                  <c:v>-0.10839999999999983</c:v>
                </c:pt>
                <c:pt idx="225">
                  <c:v>-0.10049999999999981</c:v>
                </c:pt>
                <c:pt idx="226">
                  <c:v>-9.2599999999999794E-2</c:v>
                </c:pt>
                <c:pt idx="227">
                  <c:v>-8.4699999999999775E-2</c:v>
                </c:pt>
                <c:pt idx="228">
                  <c:v>-7.6799999999999757E-2</c:v>
                </c:pt>
                <c:pt idx="229">
                  <c:v>-6.8899999999999739E-2</c:v>
                </c:pt>
                <c:pt idx="230">
                  <c:v>-6.0999999999999721E-2</c:v>
                </c:pt>
                <c:pt idx="231">
                  <c:v>-5.3099999999999703E-2</c:v>
                </c:pt>
                <c:pt idx="232">
                  <c:v>-4.5199999999999685E-2</c:v>
                </c:pt>
                <c:pt idx="233">
                  <c:v>-3.7299999999999667E-2</c:v>
                </c:pt>
                <c:pt idx="234">
                  <c:v>-2.9399999999999649E-2</c:v>
                </c:pt>
                <c:pt idx="235">
                  <c:v>-2.1499999999999631E-2</c:v>
                </c:pt>
                <c:pt idx="236">
                  <c:v>-1.3599999999999612E-2</c:v>
                </c:pt>
                <c:pt idx="237">
                  <c:v>-5.6999999999998163E-3</c:v>
                </c:pt>
                <c:pt idx="238">
                  <c:v>2.2000000000002018E-3</c:v>
                </c:pt>
                <c:pt idx="239">
                  <c:v>1.010000000000022E-2</c:v>
                </c:pt>
                <c:pt idx="240">
                  <c:v>1.8000000000000238E-2</c:v>
                </c:pt>
                <c:pt idx="241">
                  <c:v>2.5900000000000256E-2</c:v>
                </c:pt>
                <c:pt idx="242">
                  <c:v>3.3800000000000274E-2</c:v>
                </c:pt>
                <c:pt idx="243">
                  <c:v>4.1700000000000292E-2</c:v>
                </c:pt>
                <c:pt idx="244">
                  <c:v>4.9600000000000311E-2</c:v>
                </c:pt>
                <c:pt idx="245">
                  <c:v>5.7500000000000329E-2</c:v>
                </c:pt>
                <c:pt idx="246">
                  <c:v>6.5400000000000347E-2</c:v>
                </c:pt>
                <c:pt idx="247">
                  <c:v>7.3300000000000365E-2</c:v>
                </c:pt>
                <c:pt idx="248">
                  <c:v>8.1200000000000383E-2</c:v>
                </c:pt>
                <c:pt idx="249">
                  <c:v>8.9100000000000401E-2</c:v>
                </c:pt>
                <c:pt idx="250">
                  <c:v>9.7000000000000197E-2</c:v>
                </c:pt>
                <c:pt idx="251">
                  <c:v>0.10490000000000022</c:v>
                </c:pt>
                <c:pt idx="252">
                  <c:v>0.11280000000000023</c:v>
                </c:pt>
                <c:pt idx="253">
                  <c:v>0.12070000000000025</c:v>
                </c:pt>
                <c:pt idx="254">
                  <c:v>0.12860000000000027</c:v>
                </c:pt>
                <c:pt idx="255">
                  <c:v>0.13650000000000051</c:v>
                </c:pt>
                <c:pt idx="256">
                  <c:v>0.14440000000000031</c:v>
                </c:pt>
                <c:pt idx="257">
                  <c:v>0.1523000000000001</c:v>
                </c:pt>
                <c:pt idx="258">
                  <c:v>0.16020000000000034</c:v>
                </c:pt>
                <c:pt idx="259">
                  <c:v>0.16810000000000014</c:v>
                </c:pt>
                <c:pt idx="260">
                  <c:v>0.17600000000000038</c:v>
                </c:pt>
                <c:pt idx="261">
                  <c:v>0.18390000000000017</c:v>
                </c:pt>
                <c:pt idx="262">
                  <c:v>0.19180000000000041</c:v>
                </c:pt>
                <c:pt idx="263">
                  <c:v>0.19970000000000021</c:v>
                </c:pt>
                <c:pt idx="264">
                  <c:v>0.20760000000000045</c:v>
                </c:pt>
                <c:pt idx="265">
                  <c:v>0.21550000000000025</c:v>
                </c:pt>
                <c:pt idx="266">
                  <c:v>0.22340000000000049</c:v>
                </c:pt>
                <c:pt idx="267">
                  <c:v>0.23130000000000028</c:v>
                </c:pt>
                <c:pt idx="268">
                  <c:v>0.23920000000000052</c:v>
                </c:pt>
                <c:pt idx="269">
                  <c:v>0.24710000000000032</c:v>
                </c:pt>
                <c:pt idx="270">
                  <c:v>0.25500000000000012</c:v>
                </c:pt>
                <c:pt idx="271">
                  <c:v>0.26290000000000036</c:v>
                </c:pt>
                <c:pt idx="272">
                  <c:v>0.27080000000000015</c:v>
                </c:pt>
                <c:pt idx="273">
                  <c:v>0.27870000000000039</c:v>
                </c:pt>
                <c:pt idx="274">
                  <c:v>0.28660000000000019</c:v>
                </c:pt>
                <c:pt idx="275">
                  <c:v>0.29450000000000043</c:v>
                </c:pt>
                <c:pt idx="276">
                  <c:v>0.30240000000000022</c:v>
                </c:pt>
                <c:pt idx="277">
                  <c:v>0.31030000000000046</c:v>
                </c:pt>
                <c:pt idx="278">
                  <c:v>0.31820000000000026</c:v>
                </c:pt>
                <c:pt idx="279">
                  <c:v>0.3261000000000005</c:v>
                </c:pt>
                <c:pt idx="280">
                  <c:v>0.3340000000000003</c:v>
                </c:pt>
                <c:pt idx="281">
                  <c:v>0.34190000000000054</c:v>
                </c:pt>
                <c:pt idx="282">
                  <c:v>0.34980000000000033</c:v>
                </c:pt>
                <c:pt idx="283">
                  <c:v>0.35770000000000013</c:v>
                </c:pt>
                <c:pt idx="284">
                  <c:v>0.36560000000000037</c:v>
                </c:pt>
                <c:pt idx="285">
                  <c:v>0.37350000000000017</c:v>
                </c:pt>
                <c:pt idx="286">
                  <c:v>0.38140000000000041</c:v>
                </c:pt>
                <c:pt idx="287">
                  <c:v>0.3893000000000002</c:v>
                </c:pt>
                <c:pt idx="288">
                  <c:v>0.39720000000000044</c:v>
                </c:pt>
                <c:pt idx="289">
                  <c:v>0.40510000000000024</c:v>
                </c:pt>
                <c:pt idx="290">
                  <c:v>0.41300000000000048</c:v>
                </c:pt>
                <c:pt idx="291">
                  <c:v>0.42090000000000027</c:v>
                </c:pt>
                <c:pt idx="292">
                  <c:v>0.42880000000000051</c:v>
                </c:pt>
                <c:pt idx="293">
                  <c:v>0.43670000000000031</c:v>
                </c:pt>
                <c:pt idx="294">
                  <c:v>0.44460000000000055</c:v>
                </c:pt>
                <c:pt idx="295">
                  <c:v>0.45250000000000035</c:v>
                </c:pt>
                <c:pt idx="296">
                  <c:v>0.46040000000000014</c:v>
                </c:pt>
                <c:pt idx="297">
                  <c:v>0.46830000000000038</c:v>
                </c:pt>
                <c:pt idx="298">
                  <c:v>0.47620000000000018</c:v>
                </c:pt>
                <c:pt idx="299">
                  <c:v>0.48410000000000042</c:v>
                </c:pt>
                <c:pt idx="300">
                  <c:v>0.49200000000000021</c:v>
                </c:pt>
                <c:pt idx="301">
                  <c:v>0.49990000000000046</c:v>
                </c:pt>
                <c:pt idx="302">
                  <c:v>0.50780000000000025</c:v>
                </c:pt>
                <c:pt idx="303">
                  <c:v>0.51570000000000049</c:v>
                </c:pt>
                <c:pt idx="304">
                  <c:v>0.52360000000000029</c:v>
                </c:pt>
                <c:pt idx="305">
                  <c:v>0.53150000000000053</c:v>
                </c:pt>
                <c:pt idx="306">
                  <c:v>0.53940000000000032</c:v>
                </c:pt>
                <c:pt idx="307">
                  <c:v>0.54730000000000056</c:v>
                </c:pt>
                <c:pt idx="308">
                  <c:v>0.55520000000000036</c:v>
                </c:pt>
                <c:pt idx="309">
                  <c:v>0.56310000000000016</c:v>
                </c:pt>
                <c:pt idx="310">
                  <c:v>0.5710000000000004</c:v>
                </c:pt>
                <c:pt idx="311">
                  <c:v>0.57890000000000019</c:v>
                </c:pt>
                <c:pt idx="312">
                  <c:v>0.58680000000000043</c:v>
                </c:pt>
                <c:pt idx="313">
                  <c:v>0.59470000000000023</c:v>
                </c:pt>
                <c:pt idx="314">
                  <c:v>0.60260000000000047</c:v>
                </c:pt>
                <c:pt idx="315">
                  <c:v>0.61050000000000026</c:v>
                </c:pt>
                <c:pt idx="316">
                  <c:v>0.6184000000000005</c:v>
                </c:pt>
                <c:pt idx="317">
                  <c:v>0.6263000000000003</c:v>
                </c:pt>
                <c:pt idx="318">
                  <c:v>0.63420000000000054</c:v>
                </c:pt>
                <c:pt idx="319">
                  <c:v>0.64210000000000034</c:v>
                </c:pt>
                <c:pt idx="320">
                  <c:v>0.65000000000000058</c:v>
                </c:pt>
                <c:pt idx="321">
                  <c:v>0.65790000000000037</c:v>
                </c:pt>
                <c:pt idx="322">
                  <c:v>0.66580000000000017</c:v>
                </c:pt>
                <c:pt idx="323">
                  <c:v>0.67370000000000041</c:v>
                </c:pt>
                <c:pt idx="324">
                  <c:v>0.68160000000000021</c:v>
                </c:pt>
                <c:pt idx="325">
                  <c:v>0.68950000000000045</c:v>
                </c:pt>
                <c:pt idx="326">
                  <c:v>0.69740000000000024</c:v>
                </c:pt>
                <c:pt idx="327">
                  <c:v>0.70530000000000048</c:v>
                </c:pt>
                <c:pt idx="328">
                  <c:v>0.71320000000000028</c:v>
                </c:pt>
                <c:pt idx="329">
                  <c:v>0.72110000000000052</c:v>
                </c:pt>
                <c:pt idx="330">
                  <c:v>0.72900000000000031</c:v>
                </c:pt>
                <c:pt idx="331">
                  <c:v>0.73690000000000055</c:v>
                </c:pt>
                <c:pt idx="332">
                  <c:v>0.74480000000000035</c:v>
                </c:pt>
                <c:pt idx="333">
                  <c:v>0.75270000000000015</c:v>
                </c:pt>
                <c:pt idx="334">
                  <c:v>0.76060000000000039</c:v>
                </c:pt>
                <c:pt idx="335">
                  <c:v>0.76850000000000018</c:v>
                </c:pt>
                <c:pt idx="336">
                  <c:v>0.77640000000000042</c:v>
                </c:pt>
                <c:pt idx="337">
                  <c:v>0.78430000000000022</c:v>
                </c:pt>
                <c:pt idx="338">
                  <c:v>0.79220000000000046</c:v>
                </c:pt>
                <c:pt idx="339">
                  <c:v>0.80010000000000026</c:v>
                </c:pt>
                <c:pt idx="340">
                  <c:v>0.8080000000000005</c:v>
                </c:pt>
                <c:pt idx="341">
                  <c:v>0.81590000000000029</c:v>
                </c:pt>
                <c:pt idx="342">
                  <c:v>0.82380000000000053</c:v>
                </c:pt>
                <c:pt idx="343">
                  <c:v>0.83170000000000033</c:v>
                </c:pt>
                <c:pt idx="344">
                  <c:v>0.83960000000000057</c:v>
                </c:pt>
                <c:pt idx="345">
                  <c:v>0.84750000000000036</c:v>
                </c:pt>
                <c:pt idx="346">
                  <c:v>0.85540000000000016</c:v>
                </c:pt>
                <c:pt idx="347">
                  <c:v>0.8633000000000004</c:v>
                </c:pt>
                <c:pt idx="348">
                  <c:v>0.8712000000000002</c:v>
                </c:pt>
                <c:pt idx="349">
                  <c:v>0.87910000000000044</c:v>
                </c:pt>
                <c:pt idx="350">
                  <c:v>0.88700000000000023</c:v>
                </c:pt>
                <c:pt idx="351">
                  <c:v>0.89490000000000047</c:v>
                </c:pt>
                <c:pt idx="352">
                  <c:v>0.90280000000000027</c:v>
                </c:pt>
                <c:pt idx="353">
                  <c:v>0.91070000000000051</c:v>
                </c:pt>
                <c:pt idx="354">
                  <c:v>0.91860000000000031</c:v>
                </c:pt>
                <c:pt idx="355">
                  <c:v>0.92650000000000055</c:v>
                </c:pt>
                <c:pt idx="356">
                  <c:v>0.93440000000000034</c:v>
                </c:pt>
                <c:pt idx="357">
                  <c:v>0.94230000000000058</c:v>
                </c:pt>
                <c:pt idx="358">
                  <c:v>0.95020000000000038</c:v>
                </c:pt>
                <c:pt idx="359">
                  <c:v>0.95810000000000017</c:v>
                </c:pt>
                <c:pt idx="360">
                  <c:v>0.96600000000000041</c:v>
                </c:pt>
                <c:pt idx="361">
                  <c:v>0.97390000000000021</c:v>
                </c:pt>
                <c:pt idx="362">
                  <c:v>0.98180000000000045</c:v>
                </c:pt>
                <c:pt idx="363">
                  <c:v>0.98970000000000025</c:v>
                </c:pt>
                <c:pt idx="364">
                  <c:v>0.99760000000000049</c:v>
                </c:pt>
                <c:pt idx="365">
                  <c:v>1.0055000000000003</c:v>
                </c:pt>
                <c:pt idx="366">
                  <c:v>1.0134000000000005</c:v>
                </c:pt>
                <c:pt idx="367">
                  <c:v>1.0213000000000003</c:v>
                </c:pt>
                <c:pt idx="368">
                  <c:v>1.0292000000000006</c:v>
                </c:pt>
                <c:pt idx="369">
                  <c:v>1.0371000000000004</c:v>
                </c:pt>
                <c:pt idx="370">
                  <c:v>1.0450000000000006</c:v>
                </c:pt>
                <c:pt idx="371">
                  <c:v>1.0529000000000004</c:v>
                </c:pt>
                <c:pt idx="372">
                  <c:v>1.0608000000000002</c:v>
                </c:pt>
                <c:pt idx="373">
                  <c:v>1.0687000000000004</c:v>
                </c:pt>
                <c:pt idx="374">
                  <c:v>1.0766000000000002</c:v>
                </c:pt>
                <c:pt idx="375">
                  <c:v>1.0845000000000005</c:v>
                </c:pt>
                <c:pt idx="376">
                  <c:v>1.0924000000000003</c:v>
                </c:pt>
                <c:pt idx="377">
                  <c:v>1.1003000000000005</c:v>
                </c:pt>
                <c:pt idx="378">
                  <c:v>1.1082000000000003</c:v>
                </c:pt>
                <c:pt idx="379">
                  <c:v>1.1161000000000005</c:v>
                </c:pt>
                <c:pt idx="380">
                  <c:v>1.1240000000000003</c:v>
                </c:pt>
                <c:pt idx="381">
                  <c:v>1.1319000000000006</c:v>
                </c:pt>
                <c:pt idx="382">
                  <c:v>1.1398000000000004</c:v>
                </c:pt>
                <c:pt idx="383">
                  <c:v>1.1477000000000006</c:v>
                </c:pt>
                <c:pt idx="384">
                  <c:v>1.1556000000000004</c:v>
                </c:pt>
                <c:pt idx="385">
                  <c:v>1.1635000000000002</c:v>
                </c:pt>
                <c:pt idx="386">
                  <c:v>1.1714000000000004</c:v>
                </c:pt>
                <c:pt idx="387">
                  <c:v>1.1793000000000002</c:v>
                </c:pt>
                <c:pt idx="388">
                  <c:v>1.1872000000000005</c:v>
                </c:pt>
                <c:pt idx="389">
                  <c:v>1.1951000000000003</c:v>
                </c:pt>
                <c:pt idx="390">
                  <c:v>1.2030000000000005</c:v>
                </c:pt>
                <c:pt idx="391">
                  <c:v>1.2109000000000003</c:v>
                </c:pt>
                <c:pt idx="392">
                  <c:v>1.2188000000000005</c:v>
                </c:pt>
                <c:pt idx="393">
                  <c:v>1.2267000000000003</c:v>
                </c:pt>
                <c:pt idx="394">
                  <c:v>1.2346000000000006</c:v>
                </c:pt>
                <c:pt idx="395">
                  <c:v>1.2425000000000004</c:v>
                </c:pt>
                <c:pt idx="396">
                  <c:v>1.2504000000000006</c:v>
                </c:pt>
                <c:pt idx="397">
                  <c:v>1.2583000000000004</c:v>
                </c:pt>
                <c:pt idx="398">
                  <c:v>1.2662000000000002</c:v>
                </c:pt>
                <c:pt idx="399">
                  <c:v>1.2741000000000005</c:v>
                </c:pt>
                <c:pt idx="400">
                  <c:v>1.2820000000000003</c:v>
                </c:pt>
                <c:pt idx="401">
                  <c:v>1.2899000000000005</c:v>
                </c:pt>
                <c:pt idx="402">
                  <c:v>1.2978000000000003</c:v>
                </c:pt>
                <c:pt idx="403">
                  <c:v>1.3057000000000005</c:v>
                </c:pt>
                <c:pt idx="404">
                  <c:v>1.3136000000000003</c:v>
                </c:pt>
                <c:pt idx="405">
                  <c:v>1.3215000000000006</c:v>
                </c:pt>
                <c:pt idx="406">
                  <c:v>1.3294000000000004</c:v>
                </c:pt>
                <c:pt idx="407">
                  <c:v>1.3373000000000006</c:v>
                </c:pt>
                <c:pt idx="408">
                  <c:v>1.3452000000000004</c:v>
                </c:pt>
                <c:pt idx="409">
                  <c:v>1.3531000000000006</c:v>
                </c:pt>
                <c:pt idx="410">
                  <c:v>1.3610000000000004</c:v>
                </c:pt>
                <c:pt idx="411">
                  <c:v>1.3689000000000002</c:v>
                </c:pt>
                <c:pt idx="412">
                  <c:v>1.3768000000000005</c:v>
                </c:pt>
                <c:pt idx="413">
                  <c:v>1.3847000000000003</c:v>
                </c:pt>
                <c:pt idx="414">
                  <c:v>1.3926000000000005</c:v>
                </c:pt>
                <c:pt idx="415">
                  <c:v>1.4005000000000003</c:v>
                </c:pt>
                <c:pt idx="416">
                  <c:v>1.4084000000000005</c:v>
                </c:pt>
                <c:pt idx="417">
                  <c:v>1.4163000000000003</c:v>
                </c:pt>
                <c:pt idx="418">
                  <c:v>1.4242000000000006</c:v>
                </c:pt>
                <c:pt idx="419">
                  <c:v>1.4321000000000004</c:v>
                </c:pt>
                <c:pt idx="420">
                  <c:v>1.4400000000000006</c:v>
                </c:pt>
                <c:pt idx="421">
                  <c:v>1.4479000000000004</c:v>
                </c:pt>
                <c:pt idx="422">
                  <c:v>1.4558000000000006</c:v>
                </c:pt>
                <c:pt idx="423">
                  <c:v>1.4637000000000004</c:v>
                </c:pt>
                <c:pt idx="424">
                  <c:v>1.4716000000000002</c:v>
                </c:pt>
                <c:pt idx="425">
                  <c:v>1.4795000000000005</c:v>
                </c:pt>
                <c:pt idx="426">
                  <c:v>1.4874000000000003</c:v>
                </c:pt>
                <c:pt idx="427">
                  <c:v>1.4953000000000005</c:v>
                </c:pt>
                <c:pt idx="428">
                  <c:v>1.5032000000000003</c:v>
                </c:pt>
                <c:pt idx="429">
                  <c:v>1.5111000000000006</c:v>
                </c:pt>
                <c:pt idx="430">
                  <c:v>1.5190000000000003</c:v>
                </c:pt>
                <c:pt idx="431">
                  <c:v>1.5269000000000006</c:v>
                </c:pt>
                <c:pt idx="432">
                  <c:v>1.5348000000000004</c:v>
                </c:pt>
                <c:pt idx="433">
                  <c:v>1.5427000000000006</c:v>
                </c:pt>
                <c:pt idx="434">
                  <c:v>1.5506000000000004</c:v>
                </c:pt>
                <c:pt idx="435">
                  <c:v>1.5585000000000007</c:v>
                </c:pt>
                <c:pt idx="436">
                  <c:v>1.5664000000000005</c:v>
                </c:pt>
                <c:pt idx="437">
                  <c:v>1.5743000000000003</c:v>
                </c:pt>
                <c:pt idx="438">
                  <c:v>1.5822000000000005</c:v>
                </c:pt>
                <c:pt idx="439">
                  <c:v>1.5901000000000003</c:v>
                </c:pt>
                <c:pt idx="440">
                  <c:v>1.5980000000000005</c:v>
                </c:pt>
                <c:pt idx="441">
                  <c:v>1.6059000000000003</c:v>
                </c:pt>
                <c:pt idx="442">
                  <c:v>1.6138000000000006</c:v>
                </c:pt>
                <c:pt idx="443">
                  <c:v>1.6217000000000004</c:v>
                </c:pt>
                <c:pt idx="444">
                  <c:v>1.6296000000000006</c:v>
                </c:pt>
                <c:pt idx="445">
                  <c:v>1.6375000000000004</c:v>
                </c:pt>
                <c:pt idx="446">
                  <c:v>1.6454000000000006</c:v>
                </c:pt>
                <c:pt idx="447">
                  <c:v>1.6533000000000004</c:v>
                </c:pt>
                <c:pt idx="448">
                  <c:v>1.6612000000000002</c:v>
                </c:pt>
                <c:pt idx="449">
                  <c:v>1.6691000000000005</c:v>
                </c:pt>
                <c:pt idx="450">
                  <c:v>1.6770000000000003</c:v>
                </c:pt>
                <c:pt idx="451">
                  <c:v>1.6849000000000005</c:v>
                </c:pt>
                <c:pt idx="452">
                  <c:v>1.6928000000000003</c:v>
                </c:pt>
                <c:pt idx="453">
                  <c:v>1.7007000000000005</c:v>
                </c:pt>
                <c:pt idx="454">
                  <c:v>1.7086000000000003</c:v>
                </c:pt>
                <c:pt idx="455">
                  <c:v>1.7165000000000006</c:v>
                </c:pt>
                <c:pt idx="456">
                  <c:v>1.7244000000000004</c:v>
                </c:pt>
                <c:pt idx="457">
                  <c:v>1.7323000000000006</c:v>
                </c:pt>
                <c:pt idx="458">
                  <c:v>1.7402000000000004</c:v>
                </c:pt>
                <c:pt idx="459">
                  <c:v>1.7481000000000007</c:v>
                </c:pt>
                <c:pt idx="460">
                  <c:v>1.7560000000000004</c:v>
                </c:pt>
                <c:pt idx="461">
                  <c:v>1.7639000000000002</c:v>
                </c:pt>
                <c:pt idx="462">
                  <c:v>1.7718000000000005</c:v>
                </c:pt>
                <c:pt idx="463">
                  <c:v>1.7797000000000003</c:v>
                </c:pt>
                <c:pt idx="464">
                  <c:v>1.7876000000000005</c:v>
                </c:pt>
                <c:pt idx="465">
                  <c:v>1.7955000000000003</c:v>
                </c:pt>
                <c:pt idx="466">
                  <c:v>1.8034000000000006</c:v>
                </c:pt>
                <c:pt idx="467">
                  <c:v>1.8113000000000004</c:v>
                </c:pt>
                <c:pt idx="468">
                  <c:v>1.8192000000000006</c:v>
                </c:pt>
                <c:pt idx="469">
                  <c:v>1.8271000000000004</c:v>
                </c:pt>
                <c:pt idx="470">
                  <c:v>1.8350000000000006</c:v>
                </c:pt>
                <c:pt idx="471">
                  <c:v>1.8429000000000004</c:v>
                </c:pt>
                <c:pt idx="472">
                  <c:v>1.8508000000000007</c:v>
                </c:pt>
                <c:pt idx="473">
                  <c:v>1.8587000000000005</c:v>
                </c:pt>
                <c:pt idx="474">
                  <c:v>1.8666000000000003</c:v>
                </c:pt>
                <c:pt idx="475">
                  <c:v>1.8745000000000005</c:v>
                </c:pt>
                <c:pt idx="476">
                  <c:v>1.8824000000000003</c:v>
                </c:pt>
                <c:pt idx="477">
                  <c:v>1.8903000000000005</c:v>
                </c:pt>
                <c:pt idx="478">
                  <c:v>1.8982000000000003</c:v>
                </c:pt>
                <c:pt idx="479">
                  <c:v>1.9061000000000006</c:v>
                </c:pt>
                <c:pt idx="480">
                  <c:v>1.9140000000000004</c:v>
                </c:pt>
                <c:pt idx="481">
                  <c:v>1.9219000000000006</c:v>
                </c:pt>
                <c:pt idx="482">
                  <c:v>1.9298000000000004</c:v>
                </c:pt>
                <c:pt idx="483">
                  <c:v>1.9377000000000006</c:v>
                </c:pt>
                <c:pt idx="484">
                  <c:v>1.9456000000000004</c:v>
                </c:pt>
                <c:pt idx="485">
                  <c:v>1.9535000000000007</c:v>
                </c:pt>
                <c:pt idx="486">
                  <c:v>1.9614000000000005</c:v>
                </c:pt>
                <c:pt idx="487">
                  <c:v>1.9693000000000003</c:v>
                </c:pt>
                <c:pt idx="488">
                  <c:v>1.9772000000000005</c:v>
                </c:pt>
                <c:pt idx="489">
                  <c:v>1.9851000000000003</c:v>
                </c:pt>
                <c:pt idx="490">
                  <c:v>1.9930000000000005</c:v>
                </c:pt>
                <c:pt idx="491">
                  <c:v>2.0009000000000006</c:v>
                </c:pt>
                <c:pt idx="492">
                  <c:v>2.0088000000000008</c:v>
                </c:pt>
                <c:pt idx="493">
                  <c:v>2.0167000000000002</c:v>
                </c:pt>
                <c:pt idx="494">
                  <c:v>2.0246000000000004</c:v>
                </c:pt>
                <c:pt idx="495">
                  <c:v>2.0325000000000006</c:v>
                </c:pt>
                <c:pt idx="496">
                  <c:v>2.0404000000000009</c:v>
                </c:pt>
                <c:pt idx="497">
                  <c:v>2.0483000000000002</c:v>
                </c:pt>
                <c:pt idx="498">
                  <c:v>2.0562000000000005</c:v>
                </c:pt>
                <c:pt idx="499">
                  <c:v>2.0641000000000007</c:v>
                </c:pt>
                <c:pt idx="500">
                  <c:v>2.0720000000000001</c:v>
                </c:pt>
                <c:pt idx="501">
                  <c:v>2.0799000000000003</c:v>
                </c:pt>
                <c:pt idx="502">
                  <c:v>2.0878000000000005</c:v>
                </c:pt>
                <c:pt idx="503">
                  <c:v>2.0957000000000008</c:v>
                </c:pt>
                <c:pt idx="504">
                  <c:v>2.1036000000000001</c:v>
                </c:pt>
                <c:pt idx="505">
                  <c:v>2.1115000000000004</c:v>
                </c:pt>
                <c:pt idx="506">
                  <c:v>2.1194000000000006</c:v>
                </c:pt>
                <c:pt idx="507">
                  <c:v>2.1273</c:v>
                </c:pt>
                <c:pt idx="508">
                  <c:v>2.1352000000000002</c:v>
                </c:pt>
                <c:pt idx="509">
                  <c:v>2.1431000000000004</c:v>
                </c:pt>
                <c:pt idx="510">
                  <c:v>2.1510000000000007</c:v>
                </c:pt>
                <c:pt idx="511">
                  <c:v>2.1589</c:v>
                </c:pt>
                <c:pt idx="512">
                  <c:v>2.1668000000000003</c:v>
                </c:pt>
                <c:pt idx="513">
                  <c:v>2.1747000000000005</c:v>
                </c:pt>
                <c:pt idx="514">
                  <c:v>2.1825999999999999</c:v>
                </c:pt>
                <c:pt idx="515">
                  <c:v>2.1905000000000001</c:v>
                </c:pt>
                <c:pt idx="516">
                  <c:v>2.1984000000000004</c:v>
                </c:pt>
                <c:pt idx="517">
                  <c:v>2.2063000000000006</c:v>
                </c:pt>
                <c:pt idx="518">
                  <c:v>2.2141999999999999</c:v>
                </c:pt>
                <c:pt idx="519">
                  <c:v>2.2221000000000002</c:v>
                </c:pt>
                <c:pt idx="520">
                  <c:v>2.2300000000000004</c:v>
                </c:pt>
                <c:pt idx="521">
                  <c:v>2.2379000000000007</c:v>
                </c:pt>
                <c:pt idx="522">
                  <c:v>2.2458</c:v>
                </c:pt>
                <c:pt idx="523">
                  <c:v>2.2537000000000003</c:v>
                </c:pt>
                <c:pt idx="524">
                  <c:v>2.2616000000000005</c:v>
                </c:pt>
                <c:pt idx="525">
                  <c:v>2.2694999999999999</c:v>
                </c:pt>
                <c:pt idx="526">
                  <c:v>2.2774000000000001</c:v>
                </c:pt>
                <c:pt idx="527">
                  <c:v>2.2853000000000003</c:v>
                </c:pt>
                <c:pt idx="528">
                  <c:v>2.2932000000000006</c:v>
                </c:pt>
                <c:pt idx="529">
                  <c:v>2.3010999999999999</c:v>
                </c:pt>
                <c:pt idx="530">
                  <c:v>2.3090000000000002</c:v>
                </c:pt>
                <c:pt idx="531">
                  <c:v>2.3169000000000004</c:v>
                </c:pt>
                <c:pt idx="532">
                  <c:v>2.3248000000000006</c:v>
                </c:pt>
                <c:pt idx="533">
                  <c:v>2.3327</c:v>
                </c:pt>
                <c:pt idx="534">
                  <c:v>2.3406000000000002</c:v>
                </c:pt>
                <c:pt idx="535">
                  <c:v>2.3485000000000005</c:v>
                </c:pt>
                <c:pt idx="536">
                  <c:v>2.3564000000000007</c:v>
                </c:pt>
                <c:pt idx="537">
                  <c:v>2.3643000000000001</c:v>
                </c:pt>
                <c:pt idx="538">
                  <c:v>2.3722000000000003</c:v>
                </c:pt>
                <c:pt idx="539">
                  <c:v>2.3801000000000005</c:v>
                </c:pt>
                <c:pt idx="540">
                  <c:v>2.3879999999999999</c:v>
                </c:pt>
                <c:pt idx="541">
                  <c:v>2.3959000000000001</c:v>
                </c:pt>
                <c:pt idx="542">
                  <c:v>2.4038000000000004</c:v>
                </c:pt>
                <c:pt idx="543">
                  <c:v>2.4117000000000006</c:v>
                </c:pt>
                <c:pt idx="544">
                  <c:v>2.4196</c:v>
                </c:pt>
                <c:pt idx="545">
                  <c:v>2.4275000000000002</c:v>
                </c:pt>
                <c:pt idx="546">
                  <c:v>2.4354000000000005</c:v>
                </c:pt>
                <c:pt idx="547">
                  <c:v>2.4433000000000007</c:v>
                </c:pt>
                <c:pt idx="548">
                  <c:v>2.4512</c:v>
                </c:pt>
                <c:pt idx="549">
                  <c:v>2.4591000000000003</c:v>
                </c:pt>
                <c:pt idx="550">
                  <c:v>2.4670000000000005</c:v>
                </c:pt>
                <c:pt idx="551">
                  <c:v>2.4748999999999999</c:v>
                </c:pt>
                <c:pt idx="552">
                  <c:v>2.4828000000000001</c:v>
                </c:pt>
                <c:pt idx="553">
                  <c:v>2.4907000000000004</c:v>
                </c:pt>
                <c:pt idx="554">
                  <c:v>2.4986000000000006</c:v>
                </c:pt>
                <c:pt idx="555">
                  <c:v>2.5065</c:v>
                </c:pt>
                <c:pt idx="556">
                  <c:v>2.5144000000000002</c:v>
                </c:pt>
                <c:pt idx="557">
                  <c:v>2.5223000000000004</c:v>
                </c:pt>
                <c:pt idx="558">
                  <c:v>2.5302000000000007</c:v>
                </c:pt>
                <c:pt idx="559">
                  <c:v>2.5381</c:v>
                </c:pt>
                <c:pt idx="560">
                  <c:v>2.5460000000000003</c:v>
                </c:pt>
                <c:pt idx="561">
                  <c:v>2.5539000000000005</c:v>
                </c:pt>
                <c:pt idx="562">
                  <c:v>2.5618000000000007</c:v>
                </c:pt>
                <c:pt idx="563">
                  <c:v>2.5697000000000001</c:v>
                </c:pt>
                <c:pt idx="564">
                  <c:v>2.5776000000000003</c:v>
                </c:pt>
                <c:pt idx="565">
                  <c:v>2.5855000000000006</c:v>
                </c:pt>
                <c:pt idx="566">
                  <c:v>2.5933999999999999</c:v>
                </c:pt>
                <c:pt idx="567">
                  <c:v>2.6013000000000002</c:v>
                </c:pt>
                <c:pt idx="568">
                  <c:v>2.6092000000000004</c:v>
                </c:pt>
                <c:pt idx="569">
                  <c:v>2.6171000000000006</c:v>
                </c:pt>
                <c:pt idx="570">
                  <c:v>2.625</c:v>
                </c:pt>
                <c:pt idx="571">
                  <c:v>2.6329000000000002</c:v>
                </c:pt>
                <c:pt idx="572">
                  <c:v>2.6408000000000005</c:v>
                </c:pt>
                <c:pt idx="573">
                  <c:v>2.6487000000000007</c:v>
                </c:pt>
                <c:pt idx="574">
                  <c:v>2.6566000000000001</c:v>
                </c:pt>
                <c:pt idx="575">
                  <c:v>2.6645000000000003</c:v>
                </c:pt>
                <c:pt idx="576">
                  <c:v>2.6724000000000006</c:v>
                </c:pt>
                <c:pt idx="577">
                  <c:v>2.6802999999999999</c:v>
                </c:pt>
                <c:pt idx="578">
                  <c:v>2.6882000000000001</c:v>
                </c:pt>
                <c:pt idx="579">
                  <c:v>2.6961000000000004</c:v>
                </c:pt>
                <c:pt idx="580">
                  <c:v>2.7040000000000006</c:v>
                </c:pt>
                <c:pt idx="581">
                  <c:v>2.7119</c:v>
                </c:pt>
                <c:pt idx="582">
                  <c:v>2.7198000000000002</c:v>
                </c:pt>
                <c:pt idx="583">
                  <c:v>2.7277000000000005</c:v>
                </c:pt>
                <c:pt idx="584">
                  <c:v>2.7356000000000007</c:v>
                </c:pt>
                <c:pt idx="585">
                  <c:v>2.7435</c:v>
                </c:pt>
                <c:pt idx="586">
                  <c:v>2.7514000000000003</c:v>
                </c:pt>
                <c:pt idx="587">
                  <c:v>2.7593000000000005</c:v>
                </c:pt>
                <c:pt idx="588">
                  <c:v>2.7672000000000008</c:v>
                </c:pt>
                <c:pt idx="589">
                  <c:v>2.7751000000000001</c:v>
                </c:pt>
                <c:pt idx="590">
                  <c:v>2.7830000000000004</c:v>
                </c:pt>
                <c:pt idx="591">
                  <c:v>2.7909000000000006</c:v>
                </c:pt>
                <c:pt idx="592">
                  <c:v>2.7988</c:v>
                </c:pt>
                <c:pt idx="593">
                  <c:v>2.8067000000000002</c:v>
                </c:pt>
                <c:pt idx="594">
                  <c:v>2.8146000000000004</c:v>
                </c:pt>
                <c:pt idx="595">
                  <c:v>2.8225000000000007</c:v>
                </c:pt>
                <c:pt idx="596">
                  <c:v>2.8304</c:v>
                </c:pt>
                <c:pt idx="597">
                  <c:v>2.8383000000000003</c:v>
                </c:pt>
                <c:pt idx="598">
                  <c:v>2.8462000000000005</c:v>
                </c:pt>
                <c:pt idx="599">
                  <c:v>2.8541000000000007</c:v>
                </c:pt>
                <c:pt idx="600">
                  <c:v>2.8620000000000001</c:v>
                </c:pt>
                <c:pt idx="601">
                  <c:v>2.8699000000000003</c:v>
                </c:pt>
                <c:pt idx="602">
                  <c:v>2.8778000000000006</c:v>
                </c:pt>
                <c:pt idx="603">
                  <c:v>2.8856999999999999</c:v>
                </c:pt>
                <c:pt idx="604">
                  <c:v>2.8936000000000002</c:v>
                </c:pt>
                <c:pt idx="605">
                  <c:v>2.9015000000000004</c:v>
                </c:pt>
                <c:pt idx="606">
                  <c:v>2.9094000000000007</c:v>
                </c:pt>
                <c:pt idx="607">
                  <c:v>2.9173</c:v>
                </c:pt>
                <c:pt idx="608">
                  <c:v>2.9252000000000002</c:v>
                </c:pt>
                <c:pt idx="609">
                  <c:v>2.9331000000000005</c:v>
                </c:pt>
                <c:pt idx="610">
                  <c:v>2.9410000000000007</c:v>
                </c:pt>
                <c:pt idx="611">
                  <c:v>2.9489000000000001</c:v>
                </c:pt>
                <c:pt idx="612">
                  <c:v>2.9568000000000003</c:v>
                </c:pt>
                <c:pt idx="613">
                  <c:v>2.9647000000000006</c:v>
                </c:pt>
                <c:pt idx="614">
                  <c:v>2.9726000000000008</c:v>
                </c:pt>
                <c:pt idx="615">
                  <c:v>2.9805000000000001</c:v>
                </c:pt>
                <c:pt idx="616">
                  <c:v>2.9884000000000004</c:v>
                </c:pt>
                <c:pt idx="617">
                  <c:v>2.9963000000000006</c:v>
                </c:pt>
                <c:pt idx="618">
                  <c:v>3.0042</c:v>
                </c:pt>
                <c:pt idx="619">
                  <c:v>3.0121000000000002</c:v>
                </c:pt>
                <c:pt idx="620">
                  <c:v>3.0200000000000005</c:v>
                </c:pt>
                <c:pt idx="621">
                  <c:v>3.0279000000000007</c:v>
                </c:pt>
                <c:pt idx="622">
                  <c:v>3.0358000000000001</c:v>
                </c:pt>
                <c:pt idx="623">
                  <c:v>3.0437000000000003</c:v>
                </c:pt>
                <c:pt idx="624">
                  <c:v>3.0516000000000005</c:v>
                </c:pt>
                <c:pt idx="625">
                  <c:v>3.0595000000000008</c:v>
                </c:pt>
                <c:pt idx="626">
                  <c:v>3.0674000000000001</c:v>
                </c:pt>
                <c:pt idx="627">
                  <c:v>3.0753000000000004</c:v>
                </c:pt>
                <c:pt idx="628">
                  <c:v>3.0832000000000006</c:v>
                </c:pt>
                <c:pt idx="629">
                  <c:v>3.0911</c:v>
                </c:pt>
                <c:pt idx="630">
                  <c:v>3.0990000000000002</c:v>
                </c:pt>
                <c:pt idx="631">
                  <c:v>3.1069000000000004</c:v>
                </c:pt>
                <c:pt idx="632">
                  <c:v>3.1148000000000007</c:v>
                </c:pt>
                <c:pt idx="633">
                  <c:v>3.1227</c:v>
                </c:pt>
                <c:pt idx="634">
                  <c:v>3.1306000000000003</c:v>
                </c:pt>
                <c:pt idx="635">
                  <c:v>3.1385000000000005</c:v>
                </c:pt>
                <c:pt idx="636">
                  <c:v>3.1464000000000008</c:v>
                </c:pt>
                <c:pt idx="637">
                  <c:v>3.1543000000000001</c:v>
                </c:pt>
                <c:pt idx="638">
                  <c:v>3.1622000000000003</c:v>
                </c:pt>
                <c:pt idx="639">
                  <c:v>3.1701000000000006</c:v>
                </c:pt>
                <c:pt idx="640">
                  <c:v>3.1780000000000008</c:v>
                </c:pt>
                <c:pt idx="641">
                  <c:v>3.1859000000000002</c:v>
                </c:pt>
                <c:pt idx="642">
                  <c:v>3.1938000000000004</c:v>
                </c:pt>
                <c:pt idx="643">
                  <c:v>3.2017000000000007</c:v>
                </c:pt>
                <c:pt idx="644">
                  <c:v>3.2096</c:v>
                </c:pt>
                <c:pt idx="645">
                  <c:v>3.2175000000000002</c:v>
                </c:pt>
                <c:pt idx="646">
                  <c:v>3.2254000000000005</c:v>
                </c:pt>
                <c:pt idx="647">
                  <c:v>3.2333000000000007</c:v>
                </c:pt>
                <c:pt idx="648">
                  <c:v>3.2412000000000001</c:v>
                </c:pt>
                <c:pt idx="649">
                  <c:v>3.2491000000000003</c:v>
                </c:pt>
                <c:pt idx="650">
                  <c:v>3.2570000000000006</c:v>
                </c:pt>
                <c:pt idx="651">
                  <c:v>3.2649000000000008</c:v>
                </c:pt>
                <c:pt idx="652">
                  <c:v>3.2728000000000002</c:v>
                </c:pt>
                <c:pt idx="653">
                  <c:v>3.2807000000000004</c:v>
                </c:pt>
                <c:pt idx="654">
                  <c:v>3.2886000000000006</c:v>
                </c:pt>
                <c:pt idx="655">
                  <c:v>3.2965</c:v>
                </c:pt>
                <c:pt idx="656">
                  <c:v>3.3044000000000002</c:v>
                </c:pt>
                <c:pt idx="657">
                  <c:v>3.3123000000000005</c:v>
                </c:pt>
                <c:pt idx="658">
                  <c:v>3.3202000000000007</c:v>
                </c:pt>
                <c:pt idx="659">
                  <c:v>3.3281000000000001</c:v>
                </c:pt>
                <c:pt idx="660">
                  <c:v>3.3360000000000003</c:v>
                </c:pt>
                <c:pt idx="661">
                  <c:v>3.3439000000000005</c:v>
                </c:pt>
                <c:pt idx="662">
                  <c:v>3.3518000000000008</c:v>
                </c:pt>
                <c:pt idx="663">
                  <c:v>3.3597000000000001</c:v>
                </c:pt>
                <c:pt idx="664">
                  <c:v>3.3676000000000004</c:v>
                </c:pt>
                <c:pt idx="665">
                  <c:v>3.3755000000000006</c:v>
                </c:pt>
                <c:pt idx="666">
                  <c:v>3.3834</c:v>
                </c:pt>
                <c:pt idx="667">
                  <c:v>3.3913000000000002</c:v>
                </c:pt>
                <c:pt idx="668">
                  <c:v>3.3992000000000004</c:v>
                </c:pt>
                <c:pt idx="669">
                  <c:v>3.4071000000000007</c:v>
                </c:pt>
                <c:pt idx="670">
                  <c:v>3.415</c:v>
                </c:pt>
                <c:pt idx="671">
                  <c:v>3.4229000000000003</c:v>
                </c:pt>
                <c:pt idx="672">
                  <c:v>3.4308000000000005</c:v>
                </c:pt>
                <c:pt idx="673">
                  <c:v>3.4387000000000008</c:v>
                </c:pt>
                <c:pt idx="674">
                  <c:v>3.4466000000000001</c:v>
                </c:pt>
                <c:pt idx="675">
                  <c:v>3.4545000000000003</c:v>
                </c:pt>
                <c:pt idx="676">
                  <c:v>3.4624000000000006</c:v>
                </c:pt>
                <c:pt idx="677">
                  <c:v>3.4703000000000008</c:v>
                </c:pt>
                <c:pt idx="678">
                  <c:v>3.4782000000000002</c:v>
                </c:pt>
                <c:pt idx="679">
                  <c:v>3.4861000000000004</c:v>
                </c:pt>
                <c:pt idx="680">
                  <c:v>3.4940000000000007</c:v>
                </c:pt>
                <c:pt idx="681">
                  <c:v>3.5019</c:v>
                </c:pt>
                <c:pt idx="682">
                  <c:v>3.5098000000000003</c:v>
                </c:pt>
                <c:pt idx="683">
                  <c:v>3.5177000000000005</c:v>
                </c:pt>
                <c:pt idx="684">
                  <c:v>3.5256000000000007</c:v>
                </c:pt>
                <c:pt idx="685">
                  <c:v>3.5335000000000001</c:v>
                </c:pt>
                <c:pt idx="686">
                  <c:v>3.5414000000000003</c:v>
                </c:pt>
                <c:pt idx="687">
                  <c:v>3.5493000000000006</c:v>
                </c:pt>
                <c:pt idx="688">
                  <c:v>3.5572000000000008</c:v>
                </c:pt>
                <c:pt idx="689">
                  <c:v>3.5651000000000002</c:v>
                </c:pt>
                <c:pt idx="690">
                  <c:v>3.5730000000000004</c:v>
                </c:pt>
                <c:pt idx="691">
                  <c:v>3.5809000000000006</c:v>
                </c:pt>
                <c:pt idx="692">
                  <c:v>3.5888</c:v>
                </c:pt>
                <c:pt idx="693">
                  <c:v>3.5967000000000002</c:v>
                </c:pt>
                <c:pt idx="694">
                  <c:v>3.6046000000000005</c:v>
                </c:pt>
                <c:pt idx="695">
                  <c:v>3.6125000000000007</c:v>
                </c:pt>
                <c:pt idx="696">
                  <c:v>3.6204000000000001</c:v>
                </c:pt>
                <c:pt idx="697">
                  <c:v>3.6283000000000003</c:v>
                </c:pt>
                <c:pt idx="698">
                  <c:v>3.6362000000000005</c:v>
                </c:pt>
                <c:pt idx="699">
                  <c:v>3.6441000000000008</c:v>
                </c:pt>
                <c:pt idx="700">
                  <c:v>3.6520000000000001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F41-4EF8-B44E-331048FEC453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Kurvendiagramme'!$Q$8:$Q$710</c:f>
              <c:numCache>
                <c:formatCode>0.0</c:formatCode>
                <c:ptCount val="703"/>
                <c:pt idx="0">
                  <c:v>-1.0731999999999999</c:v>
                </c:pt>
                <c:pt idx="1">
                  <c:v>-1.0693999999999999</c:v>
                </c:pt>
                <c:pt idx="2">
                  <c:v>-1.0655999999999999</c:v>
                </c:pt>
                <c:pt idx="3">
                  <c:v>-1.0617999999999999</c:v>
                </c:pt>
                <c:pt idx="4">
                  <c:v>-1.0579999999999998</c:v>
                </c:pt>
                <c:pt idx="5">
                  <c:v>-1.0542</c:v>
                </c:pt>
                <c:pt idx="6">
                  <c:v>-1.0504</c:v>
                </c:pt>
                <c:pt idx="7">
                  <c:v>-1.0466</c:v>
                </c:pt>
                <c:pt idx="8">
                  <c:v>-1.0427999999999999</c:v>
                </c:pt>
                <c:pt idx="9">
                  <c:v>-1.0389999999999999</c:v>
                </c:pt>
                <c:pt idx="10">
                  <c:v>-1.0351999999999999</c:v>
                </c:pt>
                <c:pt idx="11">
                  <c:v>-1.0313999999999999</c:v>
                </c:pt>
                <c:pt idx="12">
                  <c:v>-1.0275999999999998</c:v>
                </c:pt>
                <c:pt idx="13">
                  <c:v>-1.0238</c:v>
                </c:pt>
                <c:pt idx="14">
                  <c:v>-1.02</c:v>
                </c:pt>
                <c:pt idx="15">
                  <c:v>-1.0162</c:v>
                </c:pt>
                <c:pt idx="16">
                  <c:v>-1.0124</c:v>
                </c:pt>
                <c:pt idx="17">
                  <c:v>-1.0085999999999999</c:v>
                </c:pt>
                <c:pt idx="18">
                  <c:v>-1.0047999999999999</c:v>
                </c:pt>
                <c:pt idx="19">
                  <c:v>-1.0009999999999999</c:v>
                </c:pt>
                <c:pt idx="20">
                  <c:v>-0.99719999999999998</c:v>
                </c:pt>
                <c:pt idx="21">
                  <c:v>-0.99339999999999995</c:v>
                </c:pt>
                <c:pt idx="22">
                  <c:v>-0.98959999999999992</c:v>
                </c:pt>
                <c:pt idx="23">
                  <c:v>-0.9857999999999999</c:v>
                </c:pt>
                <c:pt idx="24">
                  <c:v>-0.98199999999999998</c:v>
                </c:pt>
                <c:pt idx="25">
                  <c:v>-0.97819999999999996</c:v>
                </c:pt>
                <c:pt idx="26">
                  <c:v>-0.97439999999999993</c:v>
                </c:pt>
                <c:pt idx="27">
                  <c:v>-0.97059999999999991</c:v>
                </c:pt>
                <c:pt idx="28">
                  <c:v>-0.96679999999999988</c:v>
                </c:pt>
                <c:pt idx="29">
                  <c:v>-0.96299999999999997</c:v>
                </c:pt>
                <c:pt idx="30">
                  <c:v>-0.95919999999999994</c:v>
                </c:pt>
                <c:pt idx="31">
                  <c:v>-0.95539999999999992</c:v>
                </c:pt>
                <c:pt idx="32">
                  <c:v>-0.95159999999999989</c:v>
                </c:pt>
                <c:pt idx="33">
                  <c:v>-0.94779999999999998</c:v>
                </c:pt>
                <c:pt idx="34">
                  <c:v>-0.94399999999999995</c:v>
                </c:pt>
                <c:pt idx="35">
                  <c:v>-0.94019999999999992</c:v>
                </c:pt>
                <c:pt idx="36">
                  <c:v>-0.9363999999999999</c:v>
                </c:pt>
                <c:pt idx="37">
                  <c:v>-0.93259999999999987</c:v>
                </c:pt>
                <c:pt idx="38">
                  <c:v>-0.92879999999999996</c:v>
                </c:pt>
                <c:pt idx="39">
                  <c:v>-0.92499999999999993</c:v>
                </c:pt>
                <c:pt idx="40">
                  <c:v>-0.92119999999999991</c:v>
                </c:pt>
                <c:pt idx="41">
                  <c:v>-0.91739999999999999</c:v>
                </c:pt>
                <c:pt idx="42">
                  <c:v>-0.91359999999999997</c:v>
                </c:pt>
                <c:pt idx="43">
                  <c:v>-0.90979999999999994</c:v>
                </c:pt>
                <c:pt idx="44">
                  <c:v>-0.90599999999999992</c:v>
                </c:pt>
                <c:pt idx="45">
                  <c:v>-0.90219999999999989</c:v>
                </c:pt>
                <c:pt idx="46">
                  <c:v>-0.89839999999999987</c:v>
                </c:pt>
                <c:pt idx="47">
                  <c:v>-0.89459999999999995</c:v>
                </c:pt>
                <c:pt idx="48">
                  <c:v>-0.89079999999999993</c:v>
                </c:pt>
                <c:pt idx="49">
                  <c:v>-0.8869999999999999</c:v>
                </c:pt>
                <c:pt idx="50">
                  <c:v>-0.88319999999999999</c:v>
                </c:pt>
                <c:pt idx="51">
                  <c:v>-0.87939999999999996</c:v>
                </c:pt>
                <c:pt idx="52">
                  <c:v>-0.87559999999999993</c:v>
                </c:pt>
                <c:pt idx="53">
                  <c:v>-0.87179999999999991</c:v>
                </c:pt>
                <c:pt idx="54">
                  <c:v>-0.86799999999999988</c:v>
                </c:pt>
                <c:pt idx="55">
                  <c:v>-0.86419999999999997</c:v>
                </c:pt>
                <c:pt idx="56">
                  <c:v>-0.86039999999999994</c:v>
                </c:pt>
                <c:pt idx="57">
                  <c:v>-0.85659999999999992</c:v>
                </c:pt>
                <c:pt idx="58">
                  <c:v>-0.85279999999999989</c:v>
                </c:pt>
                <c:pt idx="59">
                  <c:v>-0.84899999999999998</c:v>
                </c:pt>
                <c:pt idx="60">
                  <c:v>-0.84519999999999995</c:v>
                </c:pt>
                <c:pt idx="61">
                  <c:v>-0.84139999999999993</c:v>
                </c:pt>
                <c:pt idx="62">
                  <c:v>-0.8375999999999999</c:v>
                </c:pt>
                <c:pt idx="63">
                  <c:v>-0.83379999999999987</c:v>
                </c:pt>
                <c:pt idx="64">
                  <c:v>-0.83</c:v>
                </c:pt>
                <c:pt idx="65">
                  <c:v>-0.82619999999999993</c:v>
                </c:pt>
                <c:pt idx="66">
                  <c:v>-0.82239999999999991</c:v>
                </c:pt>
                <c:pt idx="67">
                  <c:v>-0.81859999999999999</c:v>
                </c:pt>
                <c:pt idx="68">
                  <c:v>-0.81479999999999997</c:v>
                </c:pt>
                <c:pt idx="69">
                  <c:v>-0.81099999999999994</c:v>
                </c:pt>
                <c:pt idx="70">
                  <c:v>-0.80719999999999992</c:v>
                </c:pt>
                <c:pt idx="71">
                  <c:v>-0.80339999999999989</c:v>
                </c:pt>
                <c:pt idx="72">
                  <c:v>-0.79959999999999987</c:v>
                </c:pt>
                <c:pt idx="73">
                  <c:v>-0.79579999999999995</c:v>
                </c:pt>
                <c:pt idx="74">
                  <c:v>-0.79199999999999993</c:v>
                </c:pt>
                <c:pt idx="75">
                  <c:v>-0.78820000000000001</c:v>
                </c:pt>
                <c:pt idx="76">
                  <c:v>-0.78439999999999999</c:v>
                </c:pt>
                <c:pt idx="77">
                  <c:v>-0.78059999999999996</c:v>
                </c:pt>
                <c:pt idx="78">
                  <c:v>-0.77679999999999993</c:v>
                </c:pt>
                <c:pt idx="79">
                  <c:v>-0.77299999999999991</c:v>
                </c:pt>
                <c:pt idx="80">
                  <c:v>-0.76919999999999988</c:v>
                </c:pt>
                <c:pt idx="81">
                  <c:v>-0.76539999999999986</c:v>
                </c:pt>
                <c:pt idx="82">
                  <c:v>-0.76159999999999994</c:v>
                </c:pt>
                <c:pt idx="83">
                  <c:v>-0.75779999999999992</c:v>
                </c:pt>
                <c:pt idx="84">
                  <c:v>-0.754</c:v>
                </c:pt>
                <c:pt idx="85">
                  <c:v>-0.75019999999999998</c:v>
                </c:pt>
                <c:pt idx="86">
                  <c:v>-0.74639999999999995</c:v>
                </c:pt>
                <c:pt idx="87">
                  <c:v>-0.74259999999999993</c:v>
                </c:pt>
                <c:pt idx="88">
                  <c:v>-0.7387999999999999</c:v>
                </c:pt>
                <c:pt idx="89">
                  <c:v>-0.73499999999999988</c:v>
                </c:pt>
                <c:pt idx="90">
                  <c:v>-0.73119999999999985</c:v>
                </c:pt>
                <c:pt idx="91">
                  <c:v>-0.72739999999999994</c:v>
                </c:pt>
                <c:pt idx="92">
                  <c:v>-0.72359999999999991</c:v>
                </c:pt>
                <c:pt idx="93">
                  <c:v>-0.7198</c:v>
                </c:pt>
                <c:pt idx="94">
                  <c:v>-0.71599999999999997</c:v>
                </c:pt>
                <c:pt idx="95">
                  <c:v>-0.71219999999999994</c:v>
                </c:pt>
                <c:pt idx="96">
                  <c:v>-0.70839999999999992</c:v>
                </c:pt>
                <c:pt idx="97">
                  <c:v>-0.70459999999999989</c:v>
                </c:pt>
                <c:pt idx="98">
                  <c:v>-0.70079999999999987</c:v>
                </c:pt>
                <c:pt idx="99">
                  <c:v>-0.69699999999999995</c:v>
                </c:pt>
                <c:pt idx="100">
                  <c:v>-0.69319999999999993</c:v>
                </c:pt>
                <c:pt idx="101">
                  <c:v>-0.68940000000000001</c:v>
                </c:pt>
                <c:pt idx="102">
                  <c:v>-0.68559999999999999</c:v>
                </c:pt>
                <c:pt idx="103">
                  <c:v>-0.68179999999999996</c:v>
                </c:pt>
                <c:pt idx="104">
                  <c:v>-0.67799999999999994</c:v>
                </c:pt>
                <c:pt idx="105">
                  <c:v>-0.67419999999999991</c:v>
                </c:pt>
                <c:pt idx="106">
                  <c:v>-0.67039999999999988</c:v>
                </c:pt>
                <c:pt idx="107">
                  <c:v>-0.66659999999999986</c:v>
                </c:pt>
                <c:pt idx="108">
                  <c:v>-0.66279999999999994</c:v>
                </c:pt>
                <c:pt idx="109">
                  <c:v>-0.65899999999999992</c:v>
                </c:pt>
                <c:pt idx="110">
                  <c:v>-0.6552</c:v>
                </c:pt>
                <c:pt idx="111">
                  <c:v>-0.65139999999999998</c:v>
                </c:pt>
                <c:pt idx="112">
                  <c:v>-0.64759999999999995</c:v>
                </c:pt>
                <c:pt idx="113">
                  <c:v>-0.64379999999999993</c:v>
                </c:pt>
                <c:pt idx="114">
                  <c:v>-0.6399999999999999</c:v>
                </c:pt>
                <c:pt idx="115">
                  <c:v>-0.63619999999999988</c:v>
                </c:pt>
                <c:pt idx="116">
                  <c:v>-0.63239999999999985</c:v>
                </c:pt>
                <c:pt idx="117">
                  <c:v>-0.62859999999999994</c:v>
                </c:pt>
                <c:pt idx="118">
                  <c:v>-0.62479999999999991</c:v>
                </c:pt>
                <c:pt idx="119">
                  <c:v>-0.621</c:v>
                </c:pt>
                <c:pt idx="120">
                  <c:v>-0.61719999999999997</c:v>
                </c:pt>
                <c:pt idx="121">
                  <c:v>-0.61339999999999995</c:v>
                </c:pt>
                <c:pt idx="122">
                  <c:v>-0.60959999999999992</c:v>
                </c:pt>
                <c:pt idx="123">
                  <c:v>-0.60579999999999989</c:v>
                </c:pt>
                <c:pt idx="124">
                  <c:v>-0.60199999999999987</c:v>
                </c:pt>
                <c:pt idx="125">
                  <c:v>-0.59819999999999995</c:v>
                </c:pt>
                <c:pt idx="126">
                  <c:v>-0.59439999999999993</c:v>
                </c:pt>
                <c:pt idx="127">
                  <c:v>-0.59060000000000001</c:v>
                </c:pt>
                <c:pt idx="128">
                  <c:v>-0.58679999999999999</c:v>
                </c:pt>
                <c:pt idx="129">
                  <c:v>-0.58299999999999996</c:v>
                </c:pt>
                <c:pt idx="130">
                  <c:v>-0.57919999999999994</c:v>
                </c:pt>
                <c:pt idx="131">
                  <c:v>-0.57539999999999991</c:v>
                </c:pt>
                <c:pt idx="132">
                  <c:v>-0.57159999999999989</c:v>
                </c:pt>
                <c:pt idx="133">
                  <c:v>-0.56779999999999997</c:v>
                </c:pt>
                <c:pt idx="134">
                  <c:v>-0.56399999999999995</c:v>
                </c:pt>
                <c:pt idx="135">
                  <c:v>-0.56019999999999992</c:v>
                </c:pt>
                <c:pt idx="136">
                  <c:v>-0.55639999999999989</c:v>
                </c:pt>
                <c:pt idx="137">
                  <c:v>-0.55259999999999998</c:v>
                </c:pt>
                <c:pt idx="138">
                  <c:v>-0.54879999999999995</c:v>
                </c:pt>
                <c:pt idx="139">
                  <c:v>-0.54499999999999993</c:v>
                </c:pt>
                <c:pt idx="140">
                  <c:v>-0.5411999999999999</c:v>
                </c:pt>
                <c:pt idx="141">
                  <c:v>-0.53739999999999988</c:v>
                </c:pt>
                <c:pt idx="142">
                  <c:v>-0.53359999999999996</c:v>
                </c:pt>
                <c:pt idx="143">
                  <c:v>-0.52979999999999994</c:v>
                </c:pt>
                <c:pt idx="144">
                  <c:v>-0.52599999999999991</c:v>
                </c:pt>
                <c:pt idx="145">
                  <c:v>-0.52219999999999989</c:v>
                </c:pt>
                <c:pt idx="146">
                  <c:v>-0.51839999999999997</c:v>
                </c:pt>
                <c:pt idx="147">
                  <c:v>-0.51459999999999995</c:v>
                </c:pt>
                <c:pt idx="148">
                  <c:v>-0.51079999999999992</c:v>
                </c:pt>
                <c:pt idx="149">
                  <c:v>-0.5069999999999999</c:v>
                </c:pt>
                <c:pt idx="150">
                  <c:v>-0.50319999999999998</c:v>
                </c:pt>
                <c:pt idx="151">
                  <c:v>-0.49939999999999996</c:v>
                </c:pt>
                <c:pt idx="152">
                  <c:v>-0.49559999999999993</c:v>
                </c:pt>
                <c:pt idx="153">
                  <c:v>-0.4917999999999999</c:v>
                </c:pt>
                <c:pt idx="154">
                  <c:v>-0.48799999999999988</c:v>
                </c:pt>
                <c:pt idx="155">
                  <c:v>-0.48419999999999996</c:v>
                </c:pt>
                <c:pt idx="156">
                  <c:v>-0.48039999999999994</c:v>
                </c:pt>
                <c:pt idx="157">
                  <c:v>-0.47659999999999991</c:v>
                </c:pt>
                <c:pt idx="158">
                  <c:v>-0.47279999999999989</c:v>
                </c:pt>
                <c:pt idx="159">
                  <c:v>-0.46899999999999997</c:v>
                </c:pt>
                <c:pt idx="160">
                  <c:v>-0.46519999999999995</c:v>
                </c:pt>
                <c:pt idx="161">
                  <c:v>-0.46139999999999992</c:v>
                </c:pt>
                <c:pt idx="162">
                  <c:v>-0.4575999999999999</c:v>
                </c:pt>
                <c:pt idx="163">
                  <c:v>-0.45379999999999998</c:v>
                </c:pt>
                <c:pt idx="164">
                  <c:v>-0.44999999999999996</c:v>
                </c:pt>
                <c:pt idx="165">
                  <c:v>-0.44619999999999993</c:v>
                </c:pt>
                <c:pt idx="166">
                  <c:v>-0.4423999999999999</c:v>
                </c:pt>
                <c:pt idx="167">
                  <c:v>-0.43859999999999988</c:v>
                </c:pt>
                <c:pt idx="168">
                  <c:v>-0.43479999999999996</c:v>
                </c:pt>
                <c:pt idx="169">
                  <c:v>-0.43099999999999994</c:v>
                </c:pt>
                <c:pt idx="170">
                  <c:v>-0.42719999999999991</c:v>
                </c:pt>
                <c:pt idx="171">
                  <c:v>-0.42339999999999989</c:v>
                </c:pt>
                <c:pt idx="172">
                  <c:v>-0.41959999999999997</c:v>
                </c:pt>
                <c:pt idx="173">
                  <c:v>-0.41579999999999995</c:v>
                </c:pt>
                <c:pt idx="174">
                  <c:v>-0.41199999999999992</c:v>
                </c:pt>
                <c:pt idx="175">
                  <c:v>-0.4081999999999999</c:v>
                </c:pt>
                <c:pt idx="176">
                  <c:v>-0.40439999999999998</c:v>
                </c:pt>
                <c:pt idx="177">
                  <c:v>-0.40059999999999996</c:v>
                </c:pt>
                <c:pt idx="178">
                  <c:v>-0.39679999999999993</c:v>
                </c:pt>
                <c:pt idx="179">
                  <c:v>-0.3929999999999999</c:v>
                </c:pt>
                <c:pt idx="180">
                  <c:v>-0.38919999999999988</c:v>
                </c:pt>
                <c:pt idx="181">
                  <c:v>-0.38539999999999996</c:v>
                </c:pt>
                <c:pt idx="182">
                  <c:v>-0.38159999999999994</c:v>
                </c:pt>
                <c:pt idx="183">
                  <c:v>-0.37779999999999991</c:v>
                </c:pt>
                <c:pt idx="184">
                  <c:v>-0.37399999999999989</c:v>
                </c:pt>
                <c:pt idx="185">
                  <c:v>-0.37019999999999997</c:v>
                </c:pt>
                <c:pt idx="186">
                  <c:v>-0.36639999999999995</c:v>
                </c:pt>
                <c:pt idx="187">
                  <c:v>-0.36259999999999992</c:v>
                </c:pt>
                <c:pt idx="188">
                  <c:v>-0.3587999999999999</c:v>
                </c:pt>
                <c:pt idx="189">
                  <c:v>-0.35499999999999998</c:v>
                </c:pt>
                <c:pt idx="190">
                  <c:v>-0.35119999999999996</c:v>
                </c:pt>
                <c:pt idx="191">
                  <c:v>-0.34739999999999993</c:v>
                </c:pt>
                <c:pt idx="192">
                  <c:v>-0.34359999999999991</c:v>
                </c:pt>
                <c:pt idx="193">
                  <c:v>-0.33979999999999988</c:v>
                </c:pt>
                <c:pt idx="194">
                  <c:v>-0.33599999999999997</c:v>
                </c:pt>
                <c:pt idx="195">
                  <c:v>-0.33219999999999994</c:v>
                </c:pt>
                <c:pt idx="196">
                  <c:v>-0.32839999999999991</c:v>
                </c:pt>
                <c:pt idx="197">
                  <c:v>-0.32459999999999989</c:v>
                </c:pt>
                <c:pt idx="198">
                  <c:v>-0.32079999999999997</c:v>
                </c:pt>
                <c:pt idx="199">
                  <c:v>-0.31699999999999995</c:v>
                </c:pt>
                <c:pt idx="200">
                  <c:v>-0.31319999999999992</c:v>
                </c:pt>
                <c:pt idx="201">
                  <c:v>-0.3093999999999999</c:v>
                </c:pt>
                <c:pt idx="202">
                  <c:v>-0.30559999999999998</c:v>
                </c:pt>
                <c:pt idx="203">
                  <c:v>-0.30179999999999996</c:v>
                </c:pt>
                <c:pt idx="204">
                  <c:v>-0.29799999999999993</c:v>
                </c:pt>
                <c:pt idx="205">
                  <c:v>-0.29419999999999991</c:v>
                </c:pt>
                <c:pt idx="206">
                  <c:v>-0.29039999999999988</c:v>
                </c:pt>
                <c:pt idx="207">
                  <c:v>-0.28659999999999997</c:v>
                </c:pt>
                <c:pt idx="208">
                  <c:v>-0.28279999999999994</c:v>
                </c:pt>
                <c:pt idx="209">
                  <c:v>-0.27899999999999991</c:v>
                </c:pt>
                <c:pt idx="210">
                  <c:v>-0.27519999999999989</c:v>
                </c:pt>
                <c:pt idx="211">
                  <c:v>-0.27139999999999997</c:v>
                </c:pt>
                <c:pt idx="212">
                  <c:v>-0.26759999999999995</c:v>
                </c:pt>
                <c:pt idx="213">
                  <c:v>-0.26379999999999992</c:v>
                </c:pt>
                <c:pt idx="214">
                  <c:v>-0.2599999999999999</c:v>
                </c:pt>
                <c:pt idx="215">
                  <c:v>-0.25619999999999998</c:v>
                </c:pt>
                <c:pt idx="216">
                  <c:v>-0.25239999999999996</c:v>
                </c:pt>
                <c:pt idx="217">
                  <c:v>-0.24859999999999993</c:v>
                </c:pt>
                <c:pt idx="218">
                  <c:v>-0.24479999999999991</c:v>
                </c:pt>
                <c:pt idx="219">
                  <c:v>-0.24099999999999988</c:v>
                </c:pt>
                <c:pt idx="220">
                  <c:v>-0.23719999999999997</c:v>
                </c:pt>
                <c:pt idx="221">
                  <c:v>-0.23339999999999994</c:v>
                </c:pt>
                <c:pt idx="222">
                  <c:v>-0.22959999999999992</c:v>
                </c:pt>
                <c:pt idx="223">
                  <c:v>-0.22579999999999989</c:v>
                </c:pt>
                <c:pt idx="224">
                  <c:v>-0.22199999999999998</c:v>
                </c:pt>
                <c:pt idx="225">
                  <c:v>-0.21819999999999995</c:v>
                </c:pt>
                <c:pt idx="226">
                  <c:v>-0.21439999999999992</c:v>
                </c:pt>
                <c:pt idx="227">
                  <c:v>-0.2105999999999999</c:v>
                </c:pt>
                <c:pt idx="228">
                  <c:v>-0.20679999999999998</c:v>
                </c:pt>
                <c:pt idx="229">
                  <c:v>-0.20299999999999996</c:v>
                </c:pt>
                <c:pt idx="230">
                  <c:v>-0.19919999999999993</c:v>
                </c:pt>
                <c:pt idx="231">
                  <c:v>-0.19539999999999991</c:v>
                </c:pt>
                <c:pt idx="232">
                  <c:v>-0.19159999999999988</c:v>
                </c:pt>
                <c:pt idx="233">
                  <c:v>-0.18779999999999997</c:v>
                </c:pt>
                <c:pt idx="234">
                  <c:v>-0.18399999999999994</c:v>
                </c:pt>
                <c:pt idx="235">
                  <c:v>-0.18019999999999992</c:v>
                </c:pt>
                <c:pt idx="236">
                  <c:v>-0.17639999999999989</c:v>
                </c:pt>
                <c:pt idx="237">
                  <c:v>-0.17259999999999998</c:v>
                </c:pt>
                <c:pt idx="238">
                  <c:v>-0.16879999999999995</c:v>
                </c:pt>
                <c:pt idx="239">
                  <c:v>-0.16499999999999992</c:v>
                </c:pt>
                <c:pt idx="240">
                  <c:v>-0.1611999999999999</c:v>
                </c:pt>
                <c:pt idx="241">
                  <c:v>-0.15739999999999998</c:v>
                </c:pt>
                <c:pt idx="242">
                  <c:v>-0.15359999999999996</c:v>
                </c:pt>
                <c:pt idx="243">
                  <c:v>-0.14979999999999993</c:v>
                </c:pt>
                <c:pt idx="244">
                  <c:v>-0.14599999999999991</c:v>
                </c:pt>
                <c:pt idx="245">
                  <c:v>-0.14219999999999988</c:v>
                </c:pt>
                <c:pt idx="246">
                  <c:v>-0.13839999999999997</c:v>
                </c:pt>
                <c:pt idx="247">
                  <c:v>-0.13459999999999994</c:v>
                </c:pt>
                <c:pt idx="248">
                  <c:v>-0.13079999999999992</c:v>
                </c:pt>
                <c:pt idx="249">
                  <c:v>-0.12699999999999989</c:v>
                </c:pt>
                <c:pt idx="250">
                  <c:v>-0.12319999999999998</c:v>
                </c:pt>
                <c:pt idx="251">
                  <c:v>-0.11939999999999995</c:v>
                </c:pt>
                <c:pt idx="252">
                  <c:v>-0.11559999999999993</c:v>
                </c:pt>
                <c:pt idx="253">
                  <c:v>-0.1117999999999999</c:v>
                </c:pt>
                <c:pt idx="254">
                  <c:v>-0.10799999999999998</c:v>
                </c:pt>
                <c:pt idx="255">
                  <c:v>-0.10419999999999996</c:v>
                </c:pt>
                <c:pt idx="256">
                  <c:v>-0.10039999999999993</c:v>
                </c:pt>
                <c:pt idx="257">
                  <c:v>-9.6599999999999908E-2</c:v>
                </c:pt>
                <c:pt idx="258">
                  <c:v>-9.2799999999999883E-2</c:v>
                </c:pt>
                <c:pt idx="259">
                  <c:v>-8.8999999999999968E-2</c:v>
                </c:pt>
                <c:pt idx="260">
                  <c:v>-8.5199999999999942E-2</c:v>
                </c:pt>
                <c:pt idx="261">
                  <c:v>-8.1399999999999917E-2</c:v>
                </c:pt>
                <c:pt idx="262">
                  <c:v>-7.7599999999999891E-2</c:v>
                </c:pt>
                <c:pt idx="263">
                  <c:v>-7.3799999999999977E-2</c:v>
                </c:pt>
                <c:pt idx="264">
                  <c:v>-6.999999999999984E-2</c:v>
                </c:pt>
                <c:pt idx="265">
                  <c:v>-6.6200000000000037E-2</c:v>
                </c:pt>
                <c:pt idx="266">
                  <c:v>-6.2400000000000011E-2</c:v>
                </c:pt>
                <c:pt idx="267">
                  <c:v>-5.8599999999999985E-2</c:v>
                </c:pt>
                <c:pt idx="268">
                  <c:v>-5.479999999999996E-2</c:v>
                </c:pt>
                <c:pt idx="269">
                  <c:v>-5.0999999999999934E-2</c:v>
                </c:pt>
                <c:pt idx="270">
                  <c:v>-4.7199999999999909E-2</c:v>
                </c:pt>
                <c:pt idx="271">
                  <c:v>-4.3399999999999883E-2</c:v>
                </c:pt>
                <c:pt idx="272">
                  <c:v>-3.9599999999999858E-2</c:v>
                </c:pt>
                <c:pt idx="273">
                  <c:v>-3.5799999999999832E-2</c:v>
                </c:pt>
                <c:pt idx="274">
                  <c:v>-3.2000000000000028E-2</c:v>
                </c:pt>
                <c:pt idx="275">
                  <c:v>-2.8200000000000003E-2</c:v>
                </c:pt>
                <c:pt idx="276">
                  <c:v>-2.4399999999999977E-2</c:v>
                </c:pt>
                <c:pt idx="277">
                  <c:v>-2.0599999999999952E-2</c:v>
                </c:pt>
                <c:pt idx="278">
                  <c:v>-1.6799999999999926E-2</c:v>
                </c:pt>
                <c:pt idx="279">
                  <c:v>-1.2999999999999901E-2</c:v>
                </c:pt>
                <c:pt idx="280">
                  <c:v>-9.1999999999998749E-3</c:v>
                </c:pt>
                <c:pt idx="281">
                  <c:v>-5.3999999999998494E-3</c:v>
                </c:pt>
                <c:pt idx="282">
                  <c:v>-1.5999999999998238E-3</c:v>
                </c:pt>
                <c:pt idx="283">
                  <c:v>2.1999999999999797E-3</c:v>
                </c:pt>
                <c:pt idx="284">
                  <c:v>6.0000000000000053E-3</c:v>
                </c:pt>
                <c:pt idx="285">
                  <c:v>9.8000000000000309E-3</c:v>
                </c:pt>
                <c:pt idx="286">
                  <c:v>1.3600000000000056E-2</c:v>
                </c:pt>
                <c:pt idx="287">
                  <c:v>1.7400000000000082E-2</c:v>
                </c:pt>
                <c:pt idx="288">
                  <c:v>2.1200000000000108E-2</c:v>
                </c:pt>
                <c:pt idx="289">
                  <c:v>2.5000000000000133E-2</c:v>
                </c:pt>
                <c:pt idx="290">
                  <c:v>2.8800000000000159E-2</c:v>
                </c:pt>
                <c:pt idx="291">
                  <c:v>3.2599999999999962E-2</c:v>
                </c:pt>
                <c:pt idx="292">
                  <c:v>3.6399999999999988E-2</c:v>
                </c:pt>
                <c:pt idx="293">
                  <c:v>4.0200000000000014E-2</c:v>
                </c:pt>
                <c:pt idx="294">
                  <c:v>4.4000000000000039E-2</c:v>
                </c:pt>
                <c:pt idx="295">
                  <c:v>4.7800000000000065E-2</c:v>
                </c:pt>
                <c:pt idx="296">
                  <c:v>5.160000000000009E-2</c:v>
                </c:pt>
                <c:pt idx="297">
                  <c:v>5.5400000000000116E-2</c:v>
                </c:pt>
                <c:pt idx="298">
                  <c:v>5.9200000000000141E-2</c:v>
                </c:pt>
                <c:pt idx="299">
                  <c:v>6.3000000000000167E-2</c:v>
                </c:pt>
                <c:pt idx="300">
                  <c:v>6.6799999999999971E-2</c:v>
                </c:pt>
                <c:pt idx="301">
                  <c:v>7.0599999999999996E-2</c:v>
                </c:pt>
                <c:pt idx="302">
                  <c:v>7.4400000000000022E-2</c:v>
                </c:pt>
                <c:pt idx="303">
                  <c:v>7.8200000000000047E-2</c:v>
                </c:pt>
                <c:pt idx="304">
                  <c:v>8.2000000000000073E-2</c:v>
                </c:pt>
                <c:pt idx="305">
                  <c:v>8.5800000000000098E-2</c:v>
                </c:pt>
                <c:pt idx="306">
                  <c:v>8.9600000000000124E-2</c:v>
                </c:pt>
                <c:pt idx="307">
                  <c:v>9.340000000000015E-2</c:v>
                </c:pt>
                <c:pt idx="308">
                  <c:v>9.7200000000000175E-2</c:v>
                </c:pt>
                <c:pt idx="309">
                  <c:v>0.10099999999999998</c:v>
                </c:pt>
                <c:pt idx="310">
                  <c:v>0.1048</c:v>
                </c:pt>
                <c:pt idx="311">
                  <c:v>0.10860000000000003</c:v>
                </c:pt>
                <c:pt idx="312">
                  <c:v>0.11240000000000006</c:v>
                </c:pt>
                <c:pt idx="313">
                  <c:v>0.11620000000000008</c:v>
                </c:pt>
                <c:pt idx="314">
                  <c:v>0.12000000000000011</c:v>
                </c:pt>
                <c:pt idx="315">
                  <c:v>0.12380000000000013</c:v>
                </c:pt>
                <c:pt idx="316">
                  <c:v>0.12760000000000016</c:v>
                </c:pt>
                <c:pt idx="317">
                  <c:v>0.13139999999999996</c:v>
                </c:pt>
                <c:pt idx="318">
                  <c:v>0.13519999999999999</c:v>
                </c:pt>
                <c:pt idx="319">
                  <c:v>0.13900000000000001</c:v>
                </c:pt>
                <c:pt idx="320">
                  <c:v>0.14280000000000004</c:v>
                </c:pt>
                <c:pt idx="321">
                  <c:v>0.14660000000000006</c:v>
                </c:pt>
                <c:pt idx="322">
                  <c:v>0.15040000000000009</c:v>
                </c:pt>
                <c:pt idx="323">
                  <c:v>0.15420000000000011</c:v>
                </c:pt>
                <c:pt idx="324">
                  <c:v>0.15800000000000014</c:v>
                </c:pt>
                <c:pt idx="325">
                  <c:v>0.16180000000000017</c:v>
                </c:pt>
                <c:pt idx="326">
                  <c:v>0.16559999999999997</c:v>
                </c:pt>
                <c:pt idx="327">
                  <c:v>0.1694</c:v>
                </c:pt>
                <c:pt idx="328">
                  <c:v>0.17320000000000002</c:v>
                </c:pt>
                <c:pt idx="329">
                  <c:v>0.17700000000000005</c:v>
                </c:pt>
                <c:pt idx="330">
                  <c:v>0.18080000000000007</c:v>
                </c:pt>
                <c:pt idx="331">
                  <c:v>0.1846000000000001</c:v>
                </c:pt>
                <c:pt idx="332">
                  <c:v>0.18840000000000012</c:v>
                </c:pt>
                <c:pt idx="333">
                  <c:v>0.19220000000000015</c:v>
                </c:pt>
                <c:pt idx="334">
                  <c:v>0.19600000000000017</c:v>
                </c:pt>
                <c:pt idx="335">
                  <c:v>0.19979999999999998</c:v>
                </c:pt>
                <c:pt idx="336">
                  <c:v>0.2036</c:v>
                </c:pt>
                <c:pt idx="337">
                  <c:v>0.20740000000000003</c:v>
                </c:pt>
                <c:pt idx="338">
                  <c:v>0.21120000000000005</c:v>
                </c:pt>
                <c:pt idx="339">
                  <c:v>0.21500000000000008</c:v>
                </c:pt>
                <c:pt idx="340">
                  <c:v>0.21880000000000011</c:v>
                </c:pt>
                <c:pt idx="341">
                  <c:v>0.22260000000000013</c:v>
                </c:pt>
                <c:pt idx="342">
                  <c:v>0.22640000000000016</c:v>
                </c:pt>
                <c:pt idx="343">
                  <c:v>0.23019999999999996</c:v>
                </c:pt>
                <c:pt idx="344">
                  <c:v>0.23399999999999999</c:v>
                </c:pt>
                <c:pt idx="345">
                  <c:v>0.23780000000000001</c:v>
                </c:pt>
                <c:pt idx="346">
                  <c:v>0.24160000000000004</c:v>
                </c:pt>
                <c:pt idx="347">
                  <c:v>0.24540000000000006</c:v>
                </c:pt>
                <c:pt idx="348">
                  <c:v>0.24920000000000009</c:v>
                </c:pt>
                <c:pt idx="349">
                  <c:v>0.25300000000000011</c:v>
                </c:pt>
                <c:pt idx="350">
                  <c:v>0.25680000000000014</c:v>
                </c:pt>
                <c:pt idx="351">
                  <c:v>0.26060000000000016</c:v>
                </c:pt>
                <c:pt idx="352">
                  <c:v>0.26439999999999997</c:v>
                </c:pt>
                <c:pt idx="353">
                  <c:v>0.26819999999999999</c:v>
                </c:pt>
                <c:pt idx="354">
                  <c:v>0.27200000000000002</c:v>
                </c:pt>
                <c:pt idx="355">
                  <c:v>0.27580000000000005</c:v>
                </c:pt>
                <c:pt idx="356">
                  <c:v>0.27960000000000007</c:v>
                </c:pt>
                <c:pt idx="357">
                  <c:v>0.2834000000000001</c:v>
                </c:pt>
                <c:pt idx="358">
                  <c:v>0.28720000000000012</c:v>
                </c:pt>
                <c:pt idx="359">
                  <c:v>0.29100000000000015</c:v>
                </c:pt>
                <c:pt idx="360">
                  <c:v>0.29480000000000017</c:v>
                </c:pt>
                <c:pt idx="361">
                  <c:v>0.29859999999999998</c:v>
                </c:pt>
                <c:pt idx="362">
                  <c:v>0.3024</c:v>
                </c:pt>
                <c:pt idx="363">
                  <c:v>0.30620000000000003</c:v>
                </c:pt>
                <c:pt idx="364">
                  <c:v>0.31000000000000005</c:v>
                </c:pt>
                <c:pt idx="365">
                  <c:v>0.31380000000000008</c:v>
                </c:pt>
                <c:pt idx="366">
                  <c:v>0.3176000000000001</c:v>
                </c:pt>
                <c:pt idx="367">
                  <c:v>0.32140000000000013</c:v>
                </c:pt>
                <c:pt idx="368">
                  <c:v>0.32520000000000016</c:v>
                </c:pt>
                <c:pt idx="369">
                  <c:v>0.32899999999999996</c:v>
                </c:pt>
                <c:pt idx="370">
                  <c:v>0.33279999999999998</c:v>
                </c:pt>
                <c:pt idx="371">
                  <c:v>0.33660000000000001</c:v>
                </c:pt>
                <c:pt idx="372">
                  <c:v>0.34040000000000004</c:v>
                </c:pt>
                <c:pt idx="373">
                  <c:v>0.34420000000000006</c:v>
                </c:pt>
                <c:pt idx="374">
                  <c:v>0.34800000000000009</c:v>
                </c:pt>
                <c:pt idx="375">
                  <c:v>0.35180000000000011</c:v>
                </c:pt>
                <c:pt idx="376">
                  <c:v>0.35560000000000014</c:v>
                </c:pt>
                <c:pt idx="377">
                  <c:v>0.35940000000000016</c:v>
                </c:pt>
                <c:pt idx="378">
                  <c:v>0.36319999999999997</c:v>
                </c:pt>
                <c:pt idx="379">
                  <c:v>0.36699999999999999</c:v>
                </c:pt>
                <c:pt idx="380">
                  <c:v>0.37080000000000002</c:v>
                </c:pt>
                <c:pt idx="381">
                  <c:v>0.37460000000000004</c:v>
                </c:pt>
                <c:pt idx="382">
                  <c:v>0.37840000000000007</c:v>
                </c:pt>
                <c:pt idx="383">
                  <c:v>0.3822000000000001</c:v>
                </c:pt>
                <c:pt idx="384">
                  <c:v>0.38600000000000012</c:v>
                </c:pt>
                <c:pt idx="385">
                  <c:v>0.38980000000000015</c:v>
                </c:pt>
                <c:pt idx="386">
                  <c:v>0.39360000000000017</c:v>
                </c:pt>
                <c:pt idx="387">
                  <c:v>0.39739999999999998</c:v>
                </c:pt>
                <c:pt idx="388">
                  <c:v>0.4012</c:v>
                </c:pt>
                <c:pt idx="389">
                  <c:v>0.40500000000000003</c:v>
                </c:pt>
                <c:pt idx="390">
                  <c:v>0.40880000000000005</c:v>
                </c:pt>
                <c:pt idx="391">
                  <c:v>0.41260000000000008</c:v>
                </c:pt>
                <c:pt idx="392">
                  <c:v>0.4164000000000001</c:v>
                </c:pt>
                <c:pt idx="393">
                  <c:v>0.42020000000000013</c:v>
                </c:pt>
                <c:pt idx="394">
                  <c:v>0.42400000000000015</c:v>
                </c:pt>
                <c:pt idx="395">
                  <c:v>0.42779999999999996</c:v>
                </c:pt>
                <c:pt idx="396">
                  <c:v>0.43159999999999998</c:v>
                </c:pt>
                <c:pt idx="397">
                  <c:v>0.43540000000000001</c:v>
                </c:pt>
                <c:pt idx="398">
                  <c:v>0.43920000000000003</c:v>
                </c:pt>
                <c:pt idx="399">
                  <c:v>0.44300000000000006</c:v>
                </c:pt>
                <c:pt idx="400">
                  <c:v>0.44680000000000009</c:v>
                </c:pt>
                <c:pt idx="401">
                  <c:v>0.45060000000000011</c:v>
                </c:pt>
                <c:pt idx="402">
                  <c:v>0.45440000000000014</c:v>
                </c:pt>
                <c:pt idx="403">
                  <c:v>0.45820000000000016</c:v>
                </c:pt>
                <c:pt idx="404">
                  <c:v>0.46199999999999997</c:v>
                </c:pt>
                <c:pt idx="405">
                  <c:v>0.46579999999999999</c:v>
                </c:pt>
                <c:pt idx="406">
                  <c:v>0.46960000000000002</c:v>
                </c:pt>
                <c:pt idx="407">
                  <c:v>0.47340000000000004</c:v>
                </c:pt>
                <c:pt idx="408">
                  <c:v>0.47720000000000007</c:v>
                </c:pt>
                <c:pt idx="409">
                  <c:v>0.48100000000000009</c:v>
                </c:pt>
                <c:pt idx="410">
                  <c:v>0.48480000000000012</c:v>
                </c:pt>
                <c:pt idx="411">
                  <c:v>0.48860000000000015</c:v>
                </c:pt>
                <c:pt idx="412">
                  <c:v>0.49240000000000017</c:v>
                </c:pt>
                <c:pt idx="413">
                  <c:v>0.49619999999999997</c:v>
                </c:pt>
                <c:pt idx="414">
                  <c:v>0.5</c:v>
                </c:pt>
                <c:pt idx="415">
                  <c:v>0.50380000000000003</c:v>
                </c:pt>
                <c:pt idx="416">
                  <c:v>0.50760000000000005</c:v>
                </c:pt>
                <c:pt idx="417">
                  <c:v>0.51140000000000008</c:v>
                </c:pt>
                <c:pt idx="418">
                  <c:v>0.5152000000000001</c:v>
                </c:pt>
                <c:pt idx="419">
                  <c:v>0.51900000000000013</c:v>
                </c:pt>
                <c:pt idx="420">
                  <c:v>0.52280000000000015</c:v>
                </c:pt>
                <c:pt idx="421">
                  <c:v>0.52659999999999996</c:v>
                </c:pt>
                <c:pt idx="422">
                  <c:v>0.53039999999999998</c:v>
                </c:pt>
                <c:pt idx="423">
                  <c:v>0.53420000000000001</c:v>
                </c:pt>
                <c:pt idx="424">
                  <c:v>0.53800000000000003</c:v>
                </c:pt>
                <c:pt idx="425">
                  <c:v>0.54180000000000006</c:v>
                </c:pt>
                <c:pt idx="426">
                  <c:v>0.54560000000000008</c:v>
                </c:pt>
                <c:pt idx="427">
                  <c:v>0.54940000000000011</c:v>
                </c:pt>
                <c:pt idx="428">
                  <c:v>0.55320000000000014</c:v>
                </c:pt>
                <c:pt idx="429">
                  <c:v>0.55700000000000016</c:v>
                </c:pt>
                <c:pt idx="430">
                  <c:v>0.56079999999999997</c:v>
                </c:pt>
                <c:pt idx="431">
                  <c:v>0.56459999999999999</c:v>
                </c:pt>
                <c:pt idx="432">
                  <c:v>0.56840000000000002</c:v>
                </c:pt>
                <c:pt idx="433">
                  <c:v>0.57220000000000004</c:v>
                </c:pt>
                <c:pt idx="434">
                  <c:v>0.57600000000000007</c:v>
                </c:pt>
                <c:pt idx="435">
                  <c:v>0.57980000000000009</c:v>
                </c:pt>
                <c:pt idx="436">
                  <c:v>0.58360000000000012</c:v>
                </c:pt>
                <c:pt idx="437">
                  <c:v>0.58740000000000014</c:v>
                </c:pt>
                <c:pt idx="438">
                  <c:v>0.59120000000000017</c:v>
                </c:pt>
                <c:pt idx="439">
                  <c:v>0.59499999999999997</c:v>
                </c:pt>
                <c:pt idx="440">
                  <c:v>0.5988</c:v>
                </c:pt>
                <c:pt idx="441">
                  <c:v>0.60260000000000002</c:v>
                </c:pt>
                <c:pt idx="442">
                  <c:v>0.60640000000000005</c:v>
                </c:pt>
                <c:pt idx="443">
                  <c:v>0.61020000000000008</c:v>
                </c:pt>
                <c:pt idx="444">
                  <c:v>0.6140000000000001</c:v>
                </c:pt>
                <c:pt idx="445">
                  <c:v>0.61780000000000013</c:v>
                </c:pt>
                <c:pt idx="446">
                  <c:v>0.62160000000000015</c:v>
                </c:pt>
                <c:pt idx="447">
                  <c:v>0.62539999999999996</c:v>
                </c:pt>
                <c:pt idx="448">
                  <c:v>0.62919999999999998</c:v>
                </c:pt>
                <c:pt idx="449">
                  <c:v>0.63300000000000001</c:v>
                </c:pt>
                <c:pt idx="450">
                  <c:v>0.63680000000000003</c:v>
                </c:pt>
                <c:pt idx="451">
                  <c:v>0.64060000000000006</c:v>
                </c:pt>
                <c:pt idx="452">
                  <c:v>0.64440000000000008</c:v>
                </c:pt>
                <c:pt idx="453">
                  <c:v>0.64820000000000011</c:v>
                </c:pt>
                <c:pt idx="454">
                  <c:v>0.65200000000000014</c:v>
                </c:pt>
                <c:pt idx="455">
                  <c:v>0.65580000000000016</c:v>
                </c:pt>
                <c:pt idx="456">
                  <c:v>0.65959999999999996</c:v>
                </c:pt>
                <c:pt idx="457">
                  <c:v>0.66339999999999999</c:v>
                </c:pt>
                <c:pt idx="458">
                  <c:v>0.66720000000000002</c:v>
                </c:pt>
                <c:pt idx="459">
                  <c:v>0.67100000000000004</c:v>
                </c:pt>
                <c:pt idx="460">
                  <c:v>0.67480000000000007</c:v>
                </c:pt>
                <c:pt idx="461">
                  <c:v>0.67860000000000009</c:v>
                </c:pt>
                <c:pt idx="462">
                  <c:v>0.68240000000000012</c:v>
                </c:pt>
                <c:pt idx="463">
                  <c:v>0.68620000000000014</c:v>
                </c:pt>
                <c:pt idx="464">
                  <c:v>0.69000000000000017</c:v>
                </c:pt>
                <c:pt idx="465">
                  <c:v>0.69379999999999997</c:v>
                </c:pt>
                <c:pt idx="466">
                  <c:v>0.6976</c:v>
                </c:pt>
                <c:pt idx="467">
                  <c:v>0.70140000000000002</c:v>
                </c:pt>
                <c:pt idx="468">
                  <c:v>0.70520000000000005</c:v>
                </c:pt>
                <c:pt idx="469">
                  <c:v>0.70900000000000007</c:v>
                </c:pt>
                <c:pt idx="470">
                  <c:v>0.7128000000000001</c:v>
                </c:pt>
                <c:pt idx="471">
                  <c:v>0.71660000000000013</c:v>
                </c:pt>
                <c:pt idx="472">
                  <c:v>0.72040000000000015</c:v>
                </c:pt>
                <c:pt idx="473">
                  <c:v>0.72419999999999995</c:v>
                </c:pt>
                <c:pt idx="474">
                  <c:v>0.72799999999999998</c:v>
                </c:pt>
                <c:pt idx="475">
                  <c:v>0.73180000000000001</c:v>
                </c:pt>
                <c:pt idx="476">
                  <c:v>0.73560000000000003</c:v>
                </c:pt>
                <c:pt idx="477">
                  <c:v>0.73940000000000006</c:v>
                </c:pt>
                <c:pt idx="478">
                  <c:v>0.74320000000000008</c:v>
                </c:pt>
                <c:pt idx="479">
                  <c:v>0.74700000000000011</c:v>
                </c:pt>
                <c:pt idx="480">
                  <c:v>0.75080000000000013</c:v>
                </c:pt>
                <c:pt idx="481">
                  <c:v>0.75460000000000016</c:v>
                </c:pt>
                <c:pt idx="482">
                  <c:v>0.75839999999999996</c:v>
                </c:pt>
                <c:pt idx="483">
                  <c:v>0.76219999999999999</c:v>
                </c:pt>
                <c:pt idx="484">
                  <c:v>0.76600000000000001</c:v>
                </c:pt>
                <c:pt idx="485">
                  <c:v>0.76980000000000004</c:v>
                </c:pt>
                <c:pt idx="486">
                  <c:v>0.77360000000000007</c:v>
                </c:pt>
                <c:pt idx="487">
                  <c:v>0.77740000000000009</c:v>
                </c:pt>
                <c:pt idx="488">
                  <c:v>0.78120000000000012</c:v>
                </c:pt>
                <c:pt idx="489">
                  <c:v>0.78500000000000014</c:v>
                </c:pt>
                <c:pt idx="490">
                  <c:v>0.78880000000000017</c:v>
                </c:pt>
                <c:pt idx="491">
                  <c:v>0.79259999999999997</c:v>
                </c:pt>
                <c:pt idx="492">
                  <c:v>0.7964</c:v>
                </c:pt>
                <c:pt idx="493">
                  <c:v>0.80020000000000002</c:v>
                </c:pt>
                <c:pt idx="494">
                  <c:v>0.80400000000000005</c:v>
                </c:pt>
                <c:pt idx="495">
                  <c:v>0.80780000000000007</c:v>
                </c:pt>
                <c:pt idx="496">
                  <c:v>0.8116000000000001</c:v>
                </c:pt>
                <c:pt idx="497">
                  <c:v>0.81540000000000012</c:v>
                </c:pt>
                <c:pt idx="498">
                  <c:v>0.81920000000000015</c:v>
                </c:pt>
                <c:pt idx="499">
                  <c:v>0.82299999999999995</c:v>
                </c:pt>
                <c:pt idx="500">
                  <c:v>0.82679999999999998</c:v>
                </c:pt>
                <c:pt idx="501">
                  <c:v>0.8306</c:v>
                </c:pt>
                <c:pt idx="502">
                  <c:v>0.83440000000000003</c:v>
                </c:pt>
                <c:pt idx="503">
                  <c:v>0.83820000000000006</c:v>
                </c:pt>
                <c:pt idx="504">
                  <c:v>0.84200000000000008</c:v>
                </c:pt>
                <c:pt idx="505">
                  <c:v>0.84580000000000011</c:v>
                </c:pt>
                <c:pt idx="506">
                  <c:v>0.84960000000000013</c:v>
                </c:pt>
                <c:pt idx="507">
                  <c:v>0.85340000000000016</c:v>
                </c:pt>
                <c:pt idx="508">
                  <c:v>0.85719999999999996</c:v>
                </c:pt>
                <c:pt idx="509">
                  <c:v>0.86099999999999999</c:v>
                </c:pt>
                <c:pt idx="510">
                  <c:v>0.86480000000000001</c:v>
                </c:pt>
                <c:pt idx="511">
                  <c:v>0.86860000000000004</c:v>
                </c:pt>
                <c:pt idx="512">
                  <c:v>0.87240000000000006</c:v>
                </c:pt>
                <c:pt idx="513">
                  <c:v>0.87620000000000009</c:v>
                </c:pt>
                <c:pt idx="514">
                  <c:v>0.88000000000000012</c:v>
                </c:pt>
                <c:pt idx="515">
                  <c:v>0.88380000000000014</c:v>
                </c:pt>
                <c:pt idx="516">
                  <c:v>0.88760000000000017</c:v>
                </c:pt>
                <c:pt idx="517">
                  <c:v>0.89139999999999997</c:v>
                </c:pt>
                <c:pt idx="518">
                  <c:v>0.8952</c:v>
                </c:pt>
                <c:pt idx="519">
                  <c:v>0.89900000000000002</c:v>
                </c:pt>
                <c:pt idx="520">
                  <c:v>0.90280000000000005</c:v>
                </c:pt>
                <c:pt idx="521">
                  <c:v>0.90660000000000007</c:v>
                </c:pt>
                <c:pt idx="522">
                  <c:v>0.9104000000000001</c:v>
                </c:pt>
                <c:pt idx="523">
                  <c:v>0.91420000000000012</c:v>
                </c:pt>
                <c:pt idx="524">
                  <c:v>0.91800000000000015</c:v>
                </c:pt>
                <c:pt idx="525">
                  <c:v>0.92180000000000017</c:v>
                </c:pt>
                <c:pt idx="526">
                  <c:v>0.92559999999999998</c:v>
                </c:pt>
                <c:pt idx="527">
                  <c:v>0.92940000000000023</c:v>
                </c:pt>
                <c:pt idx="528">
                  <c:v>0.93320000000000025</c:v>
                </c:pt>
                <c:pt idx="529">
                  <c:v>0.93700000000000028</c:v>
                </c:pt>
                <c:pt idx="530">
                  <c:v>0.94079999999999986</c:v>
                </c:pt>
                <c:pt idx="531">
                  <c:v>0.94459999999999988</c:v>
                </c:pt>
                <c:pt idx="532">
                  <c:v>0.94839999999999991</c:v>
                </c:pt>
                <c:pt idx="533">
                  <c:v>0.95219999999999994</c:v>
                </c:pt>
                <c:pt idx="534">
                  <c:v>0.95599999999999996</c:v>
                </c:pt>
                <c:pt idx="535">
                  <c:v>0.95979999999999999</c:v>
                </c:pt>
                <c:pt idx="536">
                  <c:v>0.96360000000000001</c:v>
                </c:pt>
                <c:pt idx="537">
                  <c:v>0.96740000000000004</c:v>
                </c:pt>
                <c:pt idx="538">
                  <c:v>0.97120000000000006</c:v>
                </c:pt>
                <c:pt idx="539">
                  <c:v>0.97500000000000009</c:v>
                </c:pt>
                <c:pt idx="540">
                  <c:v>0.97880000000000011</c:v>
                </c:pt>
                <c:pt idx="541">
                  <c:v>0.98260000000000014</c:v>
                </c:pt>
                <c:pt idx="542">
                  <c:v>0.98640000000000017</c:v>
                </c:pt>
                <c:pt idx="543">
                  <c:v>0.99020000000000019</c:v>
                </c:pt>
                <c:pt idx="544">
                  <c:v>0.99400000000000022</c:v>
                </c:pt>
                <c:pt idx="545">
                  <c:v>0.99780000000000024</c:v>
                </c:pt>
                <c:pt idx="546">
                  <c:v>1.0016000000000003</c:v>
                </c:pt>
                <c:pt idx="547">
                  <c:v>1.0053999999999998</c:v>
                </c:pt>
                <c:pt idx="548">
                  <c:v>1.0091999999999999</c:v>
                </c:pt>
                <c:pt idx="549">
                  <c:v>1.0129999999999999</c:v>
                </c:pt>
                <c:pt idx="550">
                  <c:v>1.0167999999999999</c:v>
                </c:pt>
                <c:pt idx="551">
                  <c:v>1.0206</c:v>
                </c:pt>
                <c:pt idx="552">
                  <c:v>1.0244</c:v>
                </c:pt>
                <c:pt idx="553">
                  <c:v>1.0282</c:v>
                </c:pt>
                <c:pt idx="554">
                  <c:v>1.032</c:v>
                </c:pt>
                <c:pt idx="555">
                  <c:v>1.0358000000000001</c:v>
                </c:pt>
                <c:pt idx="556">
                  <c:v>1.0396000000000001</c:v>
                </c:pt>
                <c:pt idx="557">
                  <c:v>1.0434000000000001</c:v>
                </c:pt>
                <c:pt idx="558">
                  <c:v>1.0472000000000001</c:v>
                </c:pt>
                <c:pt idx="559">
                  <c:v>1.0510000000000002</c:v>
                </c:pt>
                <c:pt idx="560">
                  <c:v>1.0548000000000002</c:v>
                </c:pt>
                <c:pt idx="561">
                  <c:v>1.0586000000000002</c:v>
                </c:pt>
                <c:pt idx="562">
                  <c:v>1.0624000000000002</c:v>
                </c:pt>
                <c:pt idx="563">
                  <c:v>1.0662000000000003</c:v>
                </c:pt>
                <c:pt idx="564">
                  <c:v>1.0700000000000003</c:v>
                </c:pt>
                <c:pt idx="565">
                  <c:v>1.0737999999999999</c:v>
                </c:pt>
                <c:pt idx="566">
                  <c:v>1.0775999999999999</c:v>
                </c:pt>
                <c:pt idx="567">
                  <c:v>1.0813999999999999</c:v>
                </c:pt>
                <c:pt idx="568">
                  <c:v>1.0851999999999999</c:v>
                </c:pt>
                <c:pt idx="569">
                  <c:v>1.089</c:v>
                </c:pt>
                <c:pt idx="570">
                  <c:v>1.0928</c:v>
                </c:pt>
                <c:pt idx="571">
                  <c:v>1.0966</c:v>
                </c:pt>
                <c:pt idx="572">
                  <c:v>1.1004</c:v>
                </c:pt>
                <c:pt idx="573">
                  <c:v>1.1042000000000001</c:v>
                </c:pt>
                <c:pt idx="574">
                  <c:v>1.1080000000000001</c:v>
                </c:pt>
                <c:pt idx="575">
                  <c:v>1.1118000000000001</c:v>
                </c:pt>
                <c:pt idx="576">
                  <c:v>1.1156000000000001</c:v>
                </c:pt>
                <c:pt idx="577">
                  <c:v>1.1194000000000002</c:v>
                </c:pt>
                <c:pt idx="578">
                  <c:v>1.1232000000000002</c:v>
                </c:pt>
                <c:pt idx="579">
                  <c:v>1.1270000000000002</c:v>
                </c:pt>
                <c:pt idx="580">
                  <c:v>1.1308000000000002</c:v>
                </c:pt>
                <c:pt idx="581">
                  <c:v>1.1346000000000003</c:v>
                </c:pt>
                <c:pt idx="582">
                  <c:v>1.1383999999999999</c:v>
                </c:pt>
                <c:pt idx="583">
                  <c:v>1.1421999999999999</c:v>
                </c:pt>
                <c:pt idx="584">
                  <c:v>1.1459999999999999</c:v>
                </c:pt>
                <c:pt idx="585">
                  <c:v>1.1497999999999999</c:v>
                </c:pt>
                <c:pt idx="586">
                  <c:v>1.1536</c:v>
                </c:pt>
                <c:pt idx="587">
                  <c:v>1.1574</c:v>
                </c:pt>
                <c:pt idx="588">
                  <c:v>1.1612</c:v>
                </c:pt>
                <c:pt idx="589">
                  <c:v>1.165</c:v>
                </c:pt>
                <c:pt idx="590">
                  <c:v>1.1688000000000001</c:v>
                </c:pt>
                <c:pt idx="591">
                  <c:v>1.1726000000000001</c:v>
                </c:pt>
                <c:pt idx="592">
                  <c:v>1.1764000000000001</c:v>
                </c:pt>
                <c:pt idx="593">
                  <c:v>1.1802000000000001</c:v>
                </c:pt>
                <c:pt idx="594">
                  <c:v>1.1840000000000002</c:v>
                </c:pt>
                <c:pt idx="595">
                  <c:v>1.1878000000000002</c:v>
                </c:pt>
                <c:pt idx="596">
                  <c:v>1.1916000000000002</c:v>
                </c:pt>
                <c:pt idx="597">
                  <c:v>1.1954000000000002</c:v>
                </c:pt>
                <c:pt idx="598">
                  <c:v>1.1992000000000003</c:v>
                </c:pt>
                <c:pt idx="599">
                  <c:v>1.2029999999999998</c:v>
                </c:pt>
                <c:pt idx="600">
                  <c:v>1.2067999999999999</c:v>
                </c:pt>
                <c:pt idx="601">
                  <c:v>1.2105999999999999</c:v>
                </c:pt>
                <c:pt idx="602">
                  <c:v>1.2143999999999999</c:v>
                </c:pt>
                <c:pt idx="603">
                  <c:v>1.2181999999999999</c:v>
                </c:pt>
                <c:pt idx="604">
                  <c:v>1.222</c:v>
                </c:pt>
                <c:pt idx="605">
                  <c:v>1.2258</c:v>
                </c:pt>
                <c:pt idx="606">
                  <c:v>1.2296</c:v>
                </c:pt>
                <c:pt idx="607">
                  <c:v>1.2334000000000001</c:v>
                </c:pt>
                <c:pt idx="608">
                  <c:v>1.2372000000000001</c:v>
                </c:pt>
                <c:pt idx="609">
                  <c:v>1.2410000000000001</c:v>
                </c:pt>
                <c:pt idx="610">
                  <c:v>1.2448000000000001</c:v>
                </c:pt>
                <c:pt idx="611">
                  <c:v>1.2486000000000002</c:v>
                </c:pt>
                <c:pt idx="612">
                  <c:v>1.2524000000000002</c:v>
                </c:pt>
                <c:pt idx="613">
                  <c:v>1.2562000000000002</c:v>
                </c:pt>
                <c:pt idx="614">
                  <c:v>1.2600000000000002</c:v>
                </c:pt>
                <c:pt idx="615">
                  <c:v>1.2638000000000003</c:v>
                </c:pt>
                <c:pt idx="616">
                  <c:v>1.2676000000000003</c:v>
                </c:pt>
                <c:pt idx="617">
                  <c:v>1.2713999999999999</c:v>
                </c:pt>
                <c:pt idx="618">
                  <c:v>1.2751999999999999</c:v>
                </c:pt>
                <c:pt idx="619">
                  <c:v>1.2789999999999999</c:v>
                </c:pt>
                <c:pt idx="620">
                  <c:v>1.2827999999999999</c:v>
                </c:pt>
                <c:pt idx="621">
                  <c:v>1.2866</c:v>
                </c:pt>
                <c:pt idx="622">
                  <c:v>1.2904</c:v>
                </c:pt>
                <c:pt idx="623">
                  <c:v>1.2942</c:v>
                </c:pt>
                <c:pt idx="624">
                  <c:v>1.298</c:v>
                </c:pt>
                <c:pt idx="625">
                  <c:v>1.3018000000000001</c:v>
                </c:pt>
                <c:pt idx="626">
                  <c:v>1.3056000000000001</c:v>
                </c:pt>
                <c:pt idx="627">
                  <c:v>1.3094000000000001</c:v>
                </c:pt>
                <c:pt idx="628">
                  <c:v>1.3132000000000001</c:v>
                </c:pt>
                <c:pt idx="629">
                  <c:v>1.3170000000000002</c:v>
                </c:pt>
                <c:pt idx="630">
                  <c:v>1.3208000000000002</c:v>
                </c:pt>
                <c:pt idx="631">
                  <c:v>1.3246000000000002</c:v>
                </c:pt>
                <c:pt idx="632">
                  <c:v>1.3284000000000002</c:v>
                </c:pt>
                <c:pt idx="633">
                  <c:v>1.3322000000000003</c:v>
                </c:pt>
                <c:pt idx="634">
                  <c:v>1.3359999999999999</c:v>
                </c:pt>
                <c:pt idx="635">
                  <c:v>1.3397999999999999</c:v>
                </c:pt>
                <c:pt idx="636">
                  <c:v>1.3435999999999999</c:v>
                </c:pt>
                <c:pt idx="637">
                  <c:v>1.3473999999999999</c:v>
                </c:pt>
                <c:pt idx="638">
                  <c:v>1.3512</c:v>
                </c:pt>
                <c:pt idx="639">
                  <c:v>1.355</c:v>
                </c:pt>
                <c:pt idx="640">
                  <c:v>1.3588</c:v>
                </c:pt>
                <c:pt idx="641">
                  <c:v>1.3626</c:v>
                </c:pt>
                <c:pt idx="642">
                  <c:v>1.3664000000000001</c:v>
                </c:pt>
                <c:pt idx="643">
                  <c:v>1.3702000000000001</c:v>
                </c:pt>
                <c:pt idx="644">
                  <c:v>1.3740000000000001</c:v>
                </c:pt>
                <c:pt idx="645">
                  <c:v>1.3778000000000001</c:v>
                </c:pt>
                <c:pt idx="646">
                  <c:v>1.3816000000000002</c:v>
                </c:pt>
                <c:pt idx="647">
                  <c:v>1.3854000000000002</c:v>
                </c:pt>
                <c:pt idx="648">
                  <c:v>1.3892000000000002</c:v>
                </c:pt>
                <c:pt idx="649">
                  <c:v>1.3930000000000002</c:v>
                </c:pt>
                <c:pt idx="650">
                  <c:v>1.3968000000000003</c:v>
                </c:pt>
                <c:pt idx="651">
                  <c:v>1.4005999999999998</c:v>
                </c:pt>
                <c:pt idx="652">
                  <c:v>1.4043999999999999</c:v>
                </c:pt>
                <c:pt idx="653">
                  <c:v>1.4081999999999999</c:v>
                </c:pt>
                <c:pt idx="654">
                  <c:v>1.4119999999999999</c:v>
                </c:pt>
                <c:pt idx="655">
                  <c:v>1.4157999999999999</c:v>
                </c:pt>
                <c:pt idx="656">
                  <c:v>1.4196</c:v>
                </c:pt>
                <c:pt idx="657">
                  <c:v>1.4234</c:v>
                </c:pt>
                <c:pt idx="658">
                  <c:v>1.4272</c:v>
                </c:pt>
                <c:pt idx="659">
                  <c:v>1.431</c:v>
                </c:pt>
                <c:pt idx="660">
                  <c:v>1.4348000000000001</c:v>
                </c:pt>
                <c:pt idx="661">
                  <c:v>1.4386000000000001</c:v>
                </c:pt>
                <c:pt idx="662">
                  <c:v>1.4424000000000001</c:v>
                </c:pt>
                <c:pt idx="663">
                  <c:v>1.4462000000000002</c:v>
                </c:pt>
                <c:pt idx="664">
                  <c:v>1.4500000000000002</c:v>
                </c:pt>
                <c:pt idx="665">
                  <c:v>1.4538000000000002</c:v>
                </c:pt>
                <c:pt idx="666">
                  <c:v>1.4576000000000002</c:v>
                </c:pt>
                <c:pt idx="667">
                  <c:v>1.4614000000000003</c:v>
                </c:pt>
                <c:pt idx="668">
                  <c:v>1.4652000000000003</c:v>
                </c:pt>
                <c:pt idx="669">
                  <c:v>1.4689999999999999</c:v>
                </c:pt>
                <c:pt idx="670">
                  <c:v>1.4727999999999999</c:v>
                </c:pt>
                <c:pt idx="671">
                  <c:v>1.4765999999999999</c:v>
                </c:pt>
                <c:pt idx="672">
                  <c:v>1.4803999999999999</c:v>
                </c:pt>
                <c:pt idx="673">
                  <c:v>1.4842</c:v>
                </c:pt>
                <c:pt idx="674">
                  <c:v>1.488</c:v>
                </c:pt>
                <c:pt idx="675">
                  <c:v>1.4918</c:v>
                </c:pt>
                <c:pt idx="676">
                  <c:v>1.4956</c:v>
                </c:pt>
                <c:pt idx="677">
                  <c:v>1.4994000000000001</c:v>
                </c:pt>
                <c:pt idx="678">
                  <c:v>1.5032000000000001</c:v>
                </c:pt>
                <c:pt idx="679">
                  <c:v>1.5070000000000001</c:v>
                </c:pt>
                <c:pt idx="680">
                  <c:v>1.5108000000000001</c:v>
                </c:pt>
                <c:pt idx="681">
                  <c:v>1.5146000000000002</c:v>
                </c:pt>
                <c:pt idx="682">
                  <c:v>1.5184000000000002</c:v>
                </c:pt>
                <c:pt idx="683">
                  <c:v>1.5222000000000002</c:v>
                </c:pt>
                <c:pt idx="684">
                  <c:v>1.5260000000000002</c:v>
                </c:pt>
                <c:pt idx="685">
                  <c:v>1.5298000000000003</c:v>
                </c:pt>
                <c:pt idx="686">
                  <c:v>1.5335999999999999</c:v>
                </c:pt>
                <c:pt idx="687">
                  <c:v>1.5373999999999999</c:v>
                </c:pt>
                <c:pt idx="688">
                  <c:v>1.5411999999999999</c:v>
                </c:pt>
                <c:pt idx="689">
                  <c:v>1.5449999999999999</c:v>
                </c:pt>
                <c:pt idx="690">
                  <c:v>1.5488</c:v>
                </c:pt>
                <c:pt idx="691">
                  <c:v>1.5526</c:v>
                </c:pt>
                <c:pt idx="692">
                  <c:v>1.5564</c:v>
                </c:pt>
                <c:pt idx="693">
                  <c:v>1.5602</c:v>
                </c:pt>
                <c:pt idx="694">
                  <c:v>1.5640000000000001</c:v>
                </c:pt>
                <c:pt idx="695">
                  <c:v>1.5678000000000001</c:v>
                </c:pt>
                <c:pt idx="696">
                  <c:v>1.5716000000000001</c:v>
                </c:pt>
                <c:pt idx="697">
                  <c:v>1.5754000000000001</c:v>
                </c:pt>
                <c:pt idx="698">
                  <c:v>1.5792000000000002</c:v>
                </c:pt>
                <c:pt idx="699">
                  <c:v>1.5830000000000002</c:v>
                </c:pt>
                <c:pt idx="700">
                  <c:v>1.5868000000000002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F41-4EF8-B44E-331048FEC453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Kurvendiagramme'!$S$8:$S$710</c:f>
              <c:numCache>
                <c:formatCode>0.0</c:formatCode>
                <c:ptCount val="703"/>
                <c:pt idx="0">
                  <c:v>-1.5879000000000001</c:v>
                </c:pt>
                <c:pt idx="1">
                  <c:v>-1.5809000000000002</c:v>
                </c:pt>
                <c:pt idx="2">
                  <c:v>-1.5739000000000001</c:v>
                </c:pt>
                <c:pt idx="3">
                  <c:v>-1.5669000000000002</c:v>
                </c:pt>
                <c:pt idx="4">
                  <c:v>-1.5599000000000001</c:v>
                </c:pt>
                <c:pt idx="5">
                  <c:v>-1.5529000000000002</c:v>
                </c:pt>
                <c:pt idx="6">
                  <c:v>-1.5459000000000001</c:v>
                </c:pt>
                <c:pt idx="7">
                  <c:v>-1.5389000000000002</c:v>
                </c:pt>
                <c:pt idx="8">
                  <c:v>-1.5319</c:v>
                </c:pt>
                <c:pt idx="9">
                  <c:v>-1.5249000000000001</c:v>
                </c:pt>
                <c:pt idx="10">
                  <c:v>-1.5179</c:v>
                </c:pt>
                <c:pt idx="11">
                  <c:v>-1.5109000000000001</c:v>
                </c:pt>
                <c:pt idx="12">
                  <c:v>-1.5039</c:v>
                </c:pt>
                <c:pt idx="13">
                  <c:v>-1.4969000000000001</c:v>
                </c:pt>
                <c:pt idx="14">
                  <c:v>-1.4899</c:v>
                </c:pt>
                <c:pt idx="15">
                  <c:v>-1.4829000000000001</c:v>
                </c:pt>
                <c:pt idx="16">
                  <c:v>-1.4759</c:v>
                </c:pt>
                <c:pt idx="17">
                  <c:v>-1.4689000000000001</c:v>
                </c:pt>
                <c:pt idx="18">
                  <c:v>-1.4619</c:v>
                </c:pt>
                <c:pt idx="19">
                  <c:v>-1.4549000000000001</c:v>
                </c:pt>
                <c:pt idx="20">
                  <c:v>-1.4479000000000002</c:v>
                </c:pt>
                <c:pt idx="21">
                  <c:v>-1.4409000000000001</c:v>
                </c:pt>
                <c:pt idx="22">
                  <c:v>-1.4339000000000002</c:v>
                </c:pt>
                <c:pt idx="23">
                  <c:v>-1.4269000000000001</c:v>
                </c:pt>
                <c:pt idx="24">
                  <c:v>-1.4199000000000002</c:v>
                </c:pt>
                <c:pt idx="25">
                  <c:v>-1.4129</c:v>
                </c:pt>
                <c:pt idx="26">
                  <c:v>-1.4059000000000001</c:v>
                </c:pt>
                <c:pt idx="27">
                  <c:v>-1.3989</c:v>
                </c:pt>
                <c:pt idx="28">
                  <c:v>-1.3919000000000001</c:v>
                </c:pt>
                <c:pt idx="29">
                  <c:v>-1.3849</c:v>
                </c:pt>
                <c:pt idx="30">
                  <c:v>-1.3779000000000001</c:v>
                </c:pt>
                <c:pt idx="31">
                  <c:v>-1.3709</c:v>
                </c:pt>
                <c:pt idx="32">
                  <c:v>-1.3639000000000001</c:v>
                </c:pt>
                <c:pt idx="33">
                  <c:v>-1.3569</c:v>
                </c:pt>
                <c:pt idx="34">
                  <c:v>-1.3499000000000001</c:v>
                </c:pt>
                <c:pt idx="35">
                  <c:v>-1.3429000000000002</c:v>
                </c:pt>
                <c:pt idx="36">
                  <c:v>-1.3359000000000001</c:v>
                </c:pt>
                <c:pt idx="37">
                  <c:v>-1.3289</c:v>
                </c:pt>
                <c:pt idx="38">
                  <c:v>-1.3219000000000001</c:v>
                </c:pt>
                <c:pt idx="39">
                  <c:v>-1.3149000000000002</c:v>
                </c:pt>
                <c:pt idx="40">
                  <c:v>-1.3079000000000001</c:v>
                </c:pt>
                <c:pt idx="41">
                  <c:v>-1.3008999999999999</c:v>
                </c:pt>
                <c:pt idx="42">
                  <c:v>-1.2939000000000001</c:v>
                </c:pt>
                <c:pt idx="43">
                  <c:v>-1.2869000000000002</c:v>
                </c:pt>
                <c:pt idx="44">
                  <c:v>-1.2799</c:v>
                </c:pt>
                <c:pt idx="45">
                  <c:v>-1.2729000000000001</c:v>
                </c:pt>
                <c:pt idx="46">
                  <c:v>-1.2659</c:v>
                </c:pt>
                <c:pt idx="47">
                  <c:v>-1.2589000000000001</c:v>
                </c:pt>
                <c:pt idx="48">
                  <c:v>-1.2519</c:v>
                </c:pt>
                <c:pt idx="49">
                  <c:v>-1.2449000000000001</c:v>
                </c:pt>
                <c:pt idx="50">
                  <c:v>-1.2379</c:v>
                </c:pt>
                <c:pt idx="51">
                  <c:v>-1.2309000000000001</c:v>
                </c:pt>
                <c:pt idx="52">
                  <c:v>-1.2239</c:v>
                </c:pt>
                <c:pt idx="53">
                  <c:v>-1.2169000000000001</c:v>
                </c:pt>
                <c:pt idx="54">
                  <c:v>-1.2099000000000002</c:v>
                </c:pt>
                <c:pt idx="55">
                  <c:v>-1.2029000000000001</c:v>
                </c:pt>
                <c:pt idx="56">
                  <c:v>-1.1959</c:v>
                </c:pt>
                <c:pt idx="57">
                  <c:v>-1.1889000000000001</c:v>
                </c:pt>
                <c:pt idx="58">
                  <c:v>-1.1819000000000002</c:v>
                </c:pt>
                <c:pt idx="59">
                  <c:v>-1.1749000000000001</c:v>
                </c:pt>
                <c:pt idx="60">
                  <c:v>-1.1679000000000002</c:v>
                </c:pt>
                <c:pt idx="61">
                  <c:v>-1.1609</c:v>
                </c:pt>
                <c:pt idx="62">
                  <c:v>-1.1539000000000001</c:v>
                </c:pt>
                <c:pt idx="63">
                  <c:v>-1.1469</c:v>
                </c:pt>
                <c:pt idx="64">
                  <c:v>-1.1399000000000001</c:v>
                </c:pt>
                <c:pt idx="65">
                  <c:v>-1.1329</c:v>
                </c:pt>
                <c:pt idx="66">
                  <c:v>-1.1259000000000001</c:v>
                </c:pt>
                <c:pt idx="67">
                  <c:v>-1.1189</c:v>
                </c:pt>
                <c:pt idx="68">
                  <c:v>-1.1119000000000001</c:v>
                </c:pt>
                <c:pt idx="69">
                  <c:v>-1.1049000000000002</c:v>
                </c:pt>
                <c:pt idx="70">
                  <c:v>-1.0979000000000001</c:v>
                </c:pt>
                <c:pt idx="71">
                  <c:v>-1.0909</c:v>
                </c:pt>
                <c:pt idx="72">
                  <c:v>-1.0839000000000001</c:v>
                </c:pt>
                <c:pt idx="73">
                  <c:v>-1.0769000000000002</c:v>
                </c:pt>
                <c:pt idx="74">
                  <c:v>-1.0699000000000001</c:v>
                </c:pt>
                <c:pt idx="75">
                  <c:v>-1.0629</c:v>
                </c:pt>
                <c:pt idx="76">
                  <c:v>-1.0559000000000001</c:v>
                </c:pt>
                <c:pt idx="77">
                  <c:v>-1.0489000000000002</c:v>
                </c:pt>
                <c:pt idx="78">
                  <c:v>-1.0419</c:v>
                </c:pt>
                <c:pt idx="79">
                  <c:v>-1.0348999999999999</c:v>
                </c:pt>
                <c:pt idx="80">
                  <c:v>-1.0279</c:v>
                </c:pt>
                <c:pt idx="81">
                  <c:v>-1.0209000000000001</c:v>
                </c:pt>
                <c:pt idx="82">
                  <c:v>-1.0139</c:v>
                </c:pt>
                <c:pt idx="83">
                  <c:v>-1.0069000000000001</c:v>
                </c:pt>
                <c:pt idx="84">
                  <c:v>-0.99990000000000012</c:v>
                </c:pt>
                <c:pt idx="85">
                  <c:v>-0.99290000000000012</c:v>
                </c:pt>
                <c:pt idx="86">
                  <c:v>-0.98590000000000011</c:v>
                </c:pt>
                <c:pt idx="87">
                  <c:v>-0.9789000000000001</c:v>
                </c:pt>
                <c:pt idx="88">
                  <c:v>-0.9719000000000001</c:v>
                </c:pt>
                <c:pt idx="89">
                  <c:v>-0.96490000000000009</c:v>
                </c:pt>
                <c:pt idx="90">
                  <c:v>-0.95790000000000008</c:v>
                </c:pt>
                <c:pt idx="91">
                  <c:v>-0.95090000000000008</c:v>
                </c:pt>
                <c:pt idx="92">
                  <c:v>-0.94390000000000007</c:v>
                </c:pt>
                <c:pt idx="93">
                  <c:v>-0.93690000000000007</c:v>
                </c:pt>
                <c:pt idx="94">
                  <c:v>-0.92990000000000006</c:v>
                </c:pt>
                <c:pt idx="95">
                  <c:v>-0.92290000000000005</c:v>
                </c:pt>
                <c:pt idx="96">
                  <c:v>-0.91590000000000005</c:v>
                </c:pt>
                <c:pt idx="97">
                  <c:v>-0.90890000000000004</c:v>
                </c:pt>
                <c:pt idx="98">
                  <c:v>-0.90190000000000003</c:v>
                </c:pt>
                <c:pt idx="99">
                  <c:v>-0.89490000000000003</c:v>
                </c:pt>
                <c:pt idx="100">
                  <c:v>-0.88790000000000002</c:v>
                </c:pt>
                <c:pt idx="101">
                  <c:v>-0.88090000000000013</c:v>
                </c:pt>
                <c:pt idx="102">
                  <c:v>-0.87390000000000012</c:v>
                </c:pt>
                <c:pt idx="103">
                  <c:v>-0.86690000000000011</c:v>
                </c:pt>
                <c:pt idx="104">
                  <c:v>-0.85990000000000011</c:v>
                </c:pt>
                <c:pt idx="105">
                  <c:v>-0.8529000000000001</c:v>
                </c:pt>
                <c:pt idx="106">
                  <c:v>-0.8459000000000001</c:v>
                </c:pt>
                <c:pt idx="107">
                  <c:v>-0.83890000000000009</c:v>
                </c:pt>
                <c:pt idx="108">
                  <c:v>-0.83190000000000008</c:v>
                </c:pt>
                <c:pt idx="109">
                  <c:v>-0.82490000000000008</c:v>
                </c:pt>
                <c:pt idx="110">
                  <c:v>-0.81790000000000007</c:v>
                </c:pt>
                <c:pt idx="111">
                  <c:v>-0.81090000000000007</c:v>
                </c:pt>
                <c:pt idx="112">
                  <c:v>-0.80390000000000006</c:v>
                </c:pt>
                <c:pt idx="113">
                  <c:v>-0.79690000000000005</c:v>
                </c:pt>
                <c:pt idx="114">
                  <c:v>-0.78990000000000005</c:v>
                </c:pt>
                <c:pt idx="115">
                  <c:v>-0.78290000000000004</c:v>
                </c:pt>
                <c:pt idx="116">
                  <c:v>-0.77590000000000003</c:v>
                </c:pt>
                <c:pt idx="117">
                  <c:v>-0.76890000000000003</c:v>
                </c:pt>
                <c:pt idx="118">
                  <c:v>-0.76190000000000002</c:v>
                </c:pt>
                <c:pt idx="119">
                  <c:v>-0.75490000000000013</c:v>
                </c:pt>
                <c:pt idx="120">
                  <c:v>-0.74790000000000012</c:v>
                </c:pt>
                <c:pt idx="121">
                  <c:v>-0.74090000000000011</c:v>
                </c:pt>
                <c:pt idx="122">
                  <c:v>-0.73390000000000011</c:v>
                </c:pt>
                <c:pt idx="123">
                  <c:v>-0.7269000000000001</c:v>
                </c:pt>
                <c:pt idx="124">
                  <c:v>-0.7199000000000001</c:v>
                </c:pt>
                <c:pt idx="125">
                  <c:v>-0.71290000000000009</c:v>
                </c:pt>
                <c:pt idx="126">
                  <c:v>-0.70590000000000008</c:v>
                </c:pt>
                <c:pt idx="127">
                  <c:v>-0.69890000000000008</c:v>
                </c:pt>
                <c:pt idx="128">
                  <c:v>-0.69190000000000007</c:v>
                </c:pt>
                <c:pt idx="129">
                  <c:v>-0.68490000000000006</c:v>
                </c:pt>
                <c:pt idx="130">
                  <c:v>-0.67790000000000006</c:v>
                </c:pt>
                <c:pt idx="131">
                  <c:v>-0.67090000000000005</c:v>
                </c:pt>
                <c:pt idx="132">
                  <c:v>-0.66390000000000005</c:v>
                </c:pt>
                <c:pt idx="133">
                  <c:v>-0.65690000000000004</c:v>
                </c:pt>
                <c:pt idx="134">
                  <c:v>-0.64990000000000003</c:v>
                </c:pt>
                <c:pt idx="135">
                  <c:v>-0.64290000000000003</c:v>
                </c:pt>
                <c:pt idx="136">
                  <c:v>-0.63590000000000002</c:v>
                </c:pt>
                <c:pt idx="137">
                  <c:v>-0.62890000000000001</c:v>
                </c:pt>
                <c:pt idx="138">
                  <c:v>-0.62190000000000012</c:v>
                </c:pt>
                <c:pt idx="139">
                  <c:v>-0.61490000000000011</c:v>
                </c:pt>
                <c:pt idx="140">
                  <c:v>-0.60790000000000011</c:v>
                </c:pt>
                <c:pt idx="141">
                  <c:v>-0.6009000000000001</c:v>
                </c:pt>
                <c:pt idx="142">
                  <c:v>-0.59390000000000009</c:v>
                </c:pt>
                <c:pt idx="143">
                  <c:v>-0.58689999999999998</c:v>
                </c:pt>
                <c:pt idx="144">
                  <c:v>-0.57990000000000008</c:v>
                </c:pt>
                <c:pt idx="145">
                  <c:v>-0.57289999999999996</c:v>
                </c:pt>
                <c:pt idx="146">
                  <c:v>-0.56590000000000007</c:v>
                </c:pt>
                <c:pt idx="147">
                  <c:v>-0.55890000000000017</c:v>
                </c:pt>
                <c:pt idx="148">
                  <c:v>-0.55190000000000006</c:v>
                </c:pt>
                <c:pt idx="149">
                  <c:v>-0.54490000000000016</c:v>
                </c:pt>
                <c:pt idx="150">
                  <c:v>-0.53790000000000004</c:v>
                </c:pt>
                <c:pt idx="151">
                  <c:v>-0.53090000000000015</c:v>
                </c:pt>
                <c:pt idx="152">
                  <c:v>-0.52390000000000003</c:v>
                </c:pt>
                <c:pt idx="153">
                  <c:v>-0.51690000000000014</c:v>
                </c:pt>
                <c:pt idx="154">
                  <c:v>-0.50990000000000002</c:v>
                </c:pt>
                <c:pt idx="155">
                  <c:v>-0.50290000000000012</c:v>
                </c:pt>
                <c:pt idx="156">
                  <c:v>-0.49590000000000001</c:v>
                </c:pt>
                <c:pt idx="157">
                  <c:v>-0.48890000000000011</c:v>
                </c:pt>
                <c:pt idx="158">
                  <c:v>-0.4819</c:v>
                </c:pt>
                <c:pt idx="159">
                  <c:v>-0.4749000000000001</c:v>
                </c:pt>
                <c:pt idx="160">
                  <c:v>-0.46789999999999998</c:v>
                </c:pt>
                <c:pt idx="161">
                  <c:v>-0.46090000000000009</c:v>
                </c:pt>
                <c:pt idx="162">
                  <c:v>-0.45389999999999997</c:v>
                </c:pt>
                <c:pt idx="163">
                  <c:v>-0.44690000000000007</c:v>
                </c:pt>
                <c:pt idx="164">
                  <c:v>-0.43989999999999996</c:v>
                </c:pt>
                <c:pt idx="165">
                  <c:v>-0.43290000000000006</c:v>
                </c:pt>
                <c:pt idx="166">
                  <c:v>-0.42590000000000017</c:v>
                </c:pt>
                <c:pt idx="167">
                  <c:v>-0.41890000000000005</c:v>
                </c:pt>
                <c:pt idx="168">
                  <c:v>-0.41190000000000015</c:v>
                </c:pt>
                <c:pt idx="169">
                  <c:v>-0.40490000000000004</c:v>
                </c:pt>
                <c:pt idx="170">
                  <c:v>-0.39790000000000014</c:v>
                </c:pt>
                <c:pt idx="171">
                  <c:v>-0.39090000000000003</c:v>
                </c:pt>
                <c:pt idx="172">
                  <c:v>-0.38390000000000013</c:v>
                </c:pt>
                <c:pt idx="173">
                  <c:v>-0.37690000000000001</c:v>
                </c:pt>
                <c:pt idx="174">
                  <c:v>-0.36990000000000012</c:v>
                </c:pt>
                <c:pt idx="175">
                  <c:v>-0.3629</c:v>
                </c:pt>
                <c:pt idx="176">
                  <c:v>-0.35590000000000011</c:v>
                </c:pt>
                <c:pt idx="177">
                  <c:v>-0.34889999999999999</c:v>
                </c:pt>
                <c:pt idx="178">
                  <c:v>-0.34190000000000009</c:v>
                </c:pt>
                <c:pt idx="179">
                  <c:v>-0.33489999999999998</c:v>
                </c:pt>
                <c:pt idx="180">
                  <c:v>-0.32790000000000008</c:v>
                </c:pt>
                <c:pt idx="181">
                  <c:v>-0.32089999999999996</c:v>
                </c:pt>
                <c:pt idx="182">
                  <c:v>-0.31390000000000007</c:v>
                </c:pt>
                <c:pt idx="183">
                  <c:v>-0.30690000000000017</c:v>
                </c:pt>
                <c:pt idx="184">
                  <c:v>-0.29990000000000006</c:v>
                </c:pt>
                <c:pt idx="185">
                  <c:v>-0.29290000000000016</c:v>
                </c:pt>
                <c:pt idx="186">
                  <c:v>-0.28590000000000004</c:v>
                </c:pt>
                <c:pt idx="187">
                  <c:v>-0.27890000000000015</c:v>
                </c:pt>
                <c:pt idx="188">
                  <c:v>-0.27190000000000003</c:v>
                </c:pt>
                <c:pt idx="189">
                  <c:v>-0.26490000000000014</c:v>
                </c:pt>
                <c:pt idx="190">
                  <c:v>-0.25790000000000002</c:v>
                </c:pt>
                <c:pt idx="191">
                  <c:v>-0.25090000000000012</c:v>
                </c:pt>
                <c:pt idx="192">
                  <c:v>-0.24390000000000001</c:v>
                </c:pt>
                <c:pt idx="193">
                  <c:v>-0.23690000000000011</c:v>
                </c:pt>
                <c:pt idx="194">
                  <c:v>-0.22989999999999999</c:v>
                </c:pt>
                <c:pt idx="195">
                  <c:v>-0.2229000000000001</c:v>
                </c:pt>
                <c:pt idx="196">
                  <c:v>-0.21589999999999998</c:v>
                </c:pt>
                <c:pt idx="197">
                  <c:v>-0.20890000000000009</c:v>
                </c:pt>
                <c:pt idx="198">
                  <c:v>-0.20189999999999997</c:v>
                </c:pt>
                <c:pt idx="199">
                  <c:v>-0.19490000000000007</c:v>
                </c:pt>
                <c:pt idx="200">
                  <c:v>-0.18789999999999996</c:v>
                </c:pt>
                <c:pt idx="201">
                  <c:v>-0.18090000000000006</c:v>
                </c:pt>
                <c:pt idx="202">
                  <c:v>-0.17390000000000017</c:v>
                </c:pt>
                <c:pt idx="203">
                  <c:v>-0.16690000000000005</c:v>
                </c:pt>
                <c:pt idx="204">
                  <c:v>-0.15990000000000015</c:v>
                </c:pt>
                <c:pt idx="205">
                  <c:v>-0.15290000000000004</c:v>
                </c:pt>
                <c:pt idx="206">
                  <c:v>-0.14590000000000014</c:v>
                </c:pt>
                <c:pt idx="207">
                  <c:v>-0.13890000000000002</c:v>
                </c:pt>
                <c:pt idx="208">
                  <c:v>-0.13190000000000013</c:v>
                </c:pt>
                <c:pt idx="209">
                  <c:v>-0.12490000000000001</c:v>
                </c:pt>
                <c:pt idx="210">
                  <c:v>-0.11790000000000012</c:v>
                </c:pt>
                <c:pt idx="211">
                  <c:v>-0.1109</c:v>
                </c:pt>
                <c:pt idx="212">
                  <c:v>-0.1039000000000001</c:v>
                </c:pt>
                <c:pt idx="213">
                  <c:v>-9.6899999999999986E-2</c:v>
                </c:pt>
                <c:pt idx="214">
                  <c:v>-8.9900000000000091E-2</c:v>
                </c:pt>
                <c:pt idx="215">
                  <c:v>-8.2899999999999974E-2</c:v>
                </c:pt>
                <c:pt idx="216">
                  <c:v>-7.5900000000000079E-2</c:v>
                </c:pt>
                <c:pt idx="217">
                  <c:v>-6.8899999999999961E-2</c:v>
                </c:pt>
                <c:pt idx="218">
                  <c:v>-6.1900000000000066E-2</c:v>
                </c:pt>
                <c:pt idx="219">
                  <c:v>-5.4899999999999949E-2</c:v>
                </c:pt>
                <c:pt idx="220">
                  <c:v>-4.7900000000000054E-2</c:v>
                </c:pt>
                <c:pt idx="221">
                  <c:v>-4.0900000000000158E-2</c:v>
                </c:pt>
                <c:pt idx="222">
                  <c:v>-3.3900000000000041E-2</c:v>
                </c:pt>
                <c:pt idx="223">
                  <c:v>-2.6900000000000146E-2</c:v>
                </c:pt>
                <c:pt idx="224">
                  <c:v>-1.9900000000000029E-2</c:v>
                </c:pt>
                <c:pt idx="225">
                  <c:v>-1.2900000000000134E-2</c:v>
                </c:pt>
                <c:pt idx="226">
                  <c:v>-5.9000000000000163E-3</c:v>
                </c:pt>
                <c:pt idx="227">
                  <c:v>1.0999999999998789E-3</c:v>
                </c:pt>
                <c:pt idx="228">
                  <c:v>8.0999999999999961E-3</c:v>
                </c:pt>
                <c:pt idx="229">
                  <c:v>1.5099999999999891E-2</c:v>
                </c:pt>
                <c:pt idx="230">
                  <c:v>2.2100000000000009E-2</c:v>
                </c:pt>
                <c:pt idx="231">
                  <c:v>2.9099999999999904E-2</c:v>
                </c:pt>
                <c:pt idx="232">
                  <c:v>3.6100000000000021E-2</c:v>
                </c:pt>
                <c:pt idx="233">
                  <c:v>4.3099999999999916E-2</c:v>
                </c:pt>
                <c:pt idx="234">
                  <c:v>5.0100000000000033E-2</c:v>
                </c:pt>
                <c:pt idx="235">
                  <c:v>5.7099999999999929E-2</c:v>
                </c:pt>
                <c:pt idx="236">
                  <c:v>6.4100000000000046E-2</c:v>
                </c:pt>
                <c:pt idx="237">
                  <c:v>7.1099999999999941E-2</c:v>
                </c:pt>
                <c:pt idx="238">
                  <c:v>7.8099999999999836E-2</c:v>
                </c:pt>
                <c:pt idx="239">
                  <c:v>8.5099999999999953E-2</c:v>
                </c:pt>
                <c:pt idx="240">
                  <c:v>9.2099999999999849E-2</c:v>
                </c:pt>
                <c:pt idx="241">
                  <c:v>9.9099999999999966E-2</c:v>
                </c:pt>
                <c:pt idx="242">
                  <c:v>0.10609999999999986</c:v>
                </c:pt>
                <c:pt idx="243">
                  <c:v>0.11309999999999998</c:v>
                </c:pt>
                <c:pt idx="244">
                  <c:v>0.12009999999999987</c:v>
                </c:pt>
                <c:pt idx="245">
                  <c:v>0.12709999999999999</c:v>
                </c:pt>
                <c:pt idx="246">
                  <c:v>0.13409999999999989</c:v>
                </c:pt>
                <c:pt idx="247">
                  <c:v>0.1411</c:v>
                </c:pt>
                <c:pt idx="248">
                  <c:v>0.1480999999999999</c:v>
                </c:pt>
                <c:pt idx="249">
                  <c:v>0.15510000000000002</c:v>
                </c:pt>
                <c:pt idx="250">
                  <c:v>0.16209999999999991</c:v>
                </c:pt>
                <c:pt idx="251">
                  <c:v>0.16910000000000003</c:v>
                </c:pt>
                <c:pt idx="252">
                  <c:v>0.17609999999999992</c:v>
                </c:pt>
                <c:pt idx="253">
                  <c:v>0.18310000000000004</c:v>
                </c:pt>
                <c:pt idx="254">
                  <c:v>0.19009999999999994</c:v>
                </c:pt>
                <c:pt idx="255">
                  <c:v>0.19710000000000005</c:v>
                </c:pt>
                <c:pt idx="256">
                  <c:v>0.20409999999999995</c:v>
                </c:pt>
                <c:pt idx="257">
                  <c:v>0.21109999999999984</c:v>
                </c:pt>
                <c:pt idx="258">
                  <c:v>0.21809999999999996</c:v>
                </c:pt>
                <c:pt idx="259">
                  <c:v>0.22509999999999986</c:v>
                </c:pt>
                <c:pt idx="260">
                  <c:v>0.23209999999999997</c:v>
                </c:pt>
                <c:pt idx="261">
                  <c:v>0.23909999999999987</c:v>
                </c:pt>
                <c:pt idx="262">
                  <c:v>0.24609999999999999</c:v>
                </c:pt>
                <c:pt idx="263">
                  <c:v>0.25309999999999988</c:v>
                </c:pt>
                <c:pt idx="264">
                  <c:v>0.2601</c:v>
                </c:pt>
                <c:pt idx="265">
                  <c:v>0.26709999999999989</c:v>
                </c:pt>
                <c:pt idx="266">
                  <c:v>0.27410000000000001</c:v>
                </c:pt>
                <c:pt idx="267">
                  <c:v>0.28109999999999991</c:v>
                </c:pt>
                <c:pt idx="268">
                  <c:v>0.28810000000000002</c:v>
                </c:pt>
                <c:pt idx="269">
                  <c:v>0.29509999999999992</c:v>
                </c:pt>
                <c:pt idx="270">
                  <c:v>0.30210000000000004</c:v>
                </c:pt>
                <c:pt idx="271">
                  <c:v>0.30909999999999993</c:v>
                </c:pt>
                <c:pt idx="272">
                  <c:v>0.31610000000000005</c:v>
                </c:pt>
                <c:pt idx="273">
                  <c:v>0.32309999999999994</c:v>
                </c:pt>
                <c:pt idx="274">
                  <c:v>0.33010000000000006</c:v>
                </c:pt>
                <c:pt idx="275">
                  <c:v>0.33709999999999996</c:v>
                </c:pt>
                <c:pt idx="276">
                  <c:v>0.34409999999999985</c:v>
                </c:pt>
                <c:pt idx="277">
                  <c:v>0.35109999999999997</c:v>
                </c:pt>
                <c:pt idx="278">
                  <c:v>0.35809999999999986</c:v>
                </c:pt>
                <c:pt idx="279">
                  <c:v>0.36509999999999998</c:v>
                </c:pt>
                <c:pt idx="280">
                  <c:v>0.37209999999999988</c:v>
                </c:pt>
                <c:pt idx="281">
                  <c:v>0.37909999999999999</c:v>
                </c:pt>
                <c:pt idx="282">
                  <c:v>0.38609999999999989</c:v>
                </c:pt>
                <c:pt idx="283">
                  <c:v>0.3931</c:v>
                </c:pt>
                <c:pt idx="284">
                  <c:v>0.4000999999999999</c:v>
                </c:pt>
                <c:pt idx="285">
                  <c:v>0.40710000000000002</c:v>
                </c:pt>
                <c:pt idx="286">
                  <c:v>0.41410000000000013</c:v>
                </c:pt>
                <c:pt idx="287">
                  <c:v>0.42109999999999981</c:v>
                </c:pt>
                <c:pt idx="288">
                  <c:v>0.42809999999999993</c:v>
                </c:pt>
                <c:pt idx="289">
                  <c:v>0.43510000000000004</c:v>
                </c:pt>
                <c:pt idx="290">
                  <c:v>0.44210000000000016</c:v>
                </c:pt>
                <c:pt idx="291">
                  <c:v>0.44909999999999983</c:v>
                </c:pt>
                <c:pt idx="292">
                  <c:v>0.45609999999999995</c:v>
                </c:pt>
                <c:pt idx="293">
                  <c:v>0.46310000000000007</c:v>
                </c:pt>
                <c:pt idx="294">
                  <c:v>0.47009999999999974</c:v>
                </c:pt>
                <c:pt idx="295">
                  <c:v>0.47709999999999986</c:v>
                </c:pt>
                <c:pt idx="296">
                  <c:v>0.48409999999999997</c:v>
                </c:pt>
                <c:pt idx="297">
                  <c:v>0.49110000000000009</c:v>
                </c:pt>
                <c:pt idx="298">
                  <c:v>0.49809999999999977</c:v>
                </c:pt>
                <c:pt idx="299">
                  <c:v>0.50509999999999988</c:v>
                </c:pt>
                <c:pt idx="300">
                  <c:v>0.5121</c:v>
                </c:pt>
                <c:pt idx="301">
                  <c:v>0.51910000000000012</c:v>
                </c:pt>
                <c:pt idx="302">
                  <c:v>0.52609999999999979</c:v>
                </c:pt>
                <c:pt idx="303">
                  <c:v>0.53309999999999991</c:v>
                </c:pt>
                <c:pt idx="304">
                  <c:v>0.54010000000000002</c:v>
                </c:pt>
                <c:pt idx="305">
                  <c:v>0.54710000000000014</c:v>
                </c:pt>
                <c:pt idx="306">
                  <c:v>0.55409999999999981</c:v>
                </c:pt>
                <c:pt idx="307">
                  <c:v>0.56109999999999993</c:v>
                </c:pt>
                <c:pt idx="308">
                  <c:v>0.56810000000000005</c:v>
                </c:pt>
                <c:pt idx="309">
                  <c:v>0.57510000000000017</c:v>
                </c:pt>
                <c:pt idx="310">
                  <c:v>0.58209999999999984</c:v>
                </c:pt>
                <c:pt idx="311">
                  <c:v>0.58909999999999996</c:v>
                </c:pt>
                <c:pt idx="312">
                  <c:v>0.59610000000000007</c:v>
                </c:pt>
                <c:pt idx="313">
                  <c:v>0.60309999999999975</c:v>
                </c:pt>
                <c:pt idx="314">
                  <c:v>0.61009999999999986</c:v>
                </c:pt>
                <c:pt idx="315">
                  <c:v>0.61709999999999998</c:v>
                </c:pt>
                <c:pt idx="316">
                  <c:v>0.6241000000000001</c:v>
                </c:pt>
                <c:pt idx="317">
                  <c:v>0.63109999999999977</c:v>
                </c:pt>
                <c:pt idx="318">
                  <c:v>0.63809999999999989</c:v>
                </c:pt>
                <c:pt idx="319">
                  <c:v>0.64510000000000001</c:v>
                </c:pt>
                <c:pt idx="320">
                  <c:v>0.65210000000000012</c:v>
                </c:pt>
                <c:pt idx="321">
                  <c:v>0.6590999999999998</c:v>
                </c:pt>
                <c:pt idx="322">
                  <c:v>0.66609999999999991</c:v>
                </c:pt>
                <c:pt idx="323">
                  <c:v>0.67310000000000003</c:v>
                </c:pt>
                <c:pt idx="324">
                  <c:v>0.68010000000000015</c:v>
                </c:pt>
                <c:pt idx="325">
                  <c:v>0.68709999999999982</c:v>
                </c:pt>
                <c:pt idx="326">
                  <c:v>0.69409999999999994</c:v>
                </c:pt>
                <c:pt idx="327">
                  <c:v>0.70110000000000006</c:v>
                </c:pt>
                <c:pt idx="328">
                  <c:v>0.70810000000000017</c:v>
                </c:pt>
                <c:pt idx="329">
                  <c:v>0.71509999999999985</c:v>
                </c:pt>
                <c:pt idx="330">
                  <c:v>0.72209999999999996</c:v>
                </c:pt>
                <c:pt idx="331">
                  <c:v>0.72910000000000008</c:v>
                </c:pt>
                <c:pt idx="332">
                  <c:v>0.73609999999999975</c:v>
                </c:pt>
                <c:pt idx="333">
                  <c:v>0.74309999999999987</c:v>
                </c:pt>
                <c:pt idx="334">
                  <c:v>0.75009999999999999</c:v>
                </c:pt>
                <c:pt idx="335">
                  <c:v>0.75710000000000011</c:v>
                </c:pt>
                <c:pt idx="336">
                  <c:v>0.76409999999999978</c:v>
                </c:pt>
                <c:pt idx="337">
                  <c:v>0.7710999999999999</c:v>
                </c:pt>
                <c:pt idx="338">
                  <c:v>0.77810000000000001</c:v>
                </c:pt>
                <c:pt idx="339">
                  <c:v>0.78510000000000013</c:v>
                </c:pt>
                <c:pt idx="340">
                  <c:v>0.7920999999999998</c:v>
                </c:pt>
                <c:pt idx="341">
                  <c:v>0.79909999999999992</c:v>
                </c:pt>
                <c:pt idx="342">
                  <c:v>0.80610000000000004</c:v>
                </c:pt>
                <c:pt idx="343">
                  <c:v>0.81310000000000016</c:v>
                </c:pt>
                <c:pt idx="344">
                  <c:v>0.82009999999999983</c:v>
                </c:pt>
                <c:pt idx="345">
                  <c:v>0.82709999999999995</c:v>
                </c:pt>
                <c:pt idx="346">
                  <c:v>0.83410000000000006</c:v>
                </c:pt>
                <c:pt idx="347">
                  <c:v>0.84110000000000018</c:v>
                </c:pt>
                <c:pt idx="348">
                  <c:v>0.84809999999999985</c:v>
                </c:pt>
                <c:pt idx="349">
                  <c:v>0.85509999999999997</c:v>
                </c:pt>
                <c:pt idx="350">
                  <c:v>0.86210000000000009</c:v>
                </c:pt>
                <c:pt idx="351">
                  <c:v>0.86909999999999976</c:v>
                </c:pt>
                <c:pt idx="352">
                  <c:v>0.87609999999999988</c:v>
                </c:pt>
                <c:pt idx="353">
                  <c:v>0.8831</c:v>
                </c:pt>
                <c:pt idx="354">
                  <c:v>0.89010000000000011</c:v>
                </c:pt>
                <c:pt idx="355">
                  <c:v>0.89709999999999979</c:v>
                </c:pt>
                <c:pt idx="356">
                  <c:v>0.9040999999999999</c:v>
                </c:pt>
                <c:pt idx="357">
                  <c:v>0.91110000000000002</c:v>
                </c:pt>
                <c:pt idx="358">
                  <c:v>0.91810000000000014</c:v>
                </c:pt>
                <c:pt idx="359">
                  <c:v>0.92509999999999981</c:v>
                </c:pt>
                <c:pt idx="360">
                  <c:v>0.93209999999999993</c:v>
                </c:pt>
                <c:pt idx="361">
                  <c:v>0.93910000000000005</c:v>
                </c:pt>
                <c:pt idx="362">
                  <c:v>0.94610000000000016</c:v>
                </c:pt>
                <c:pt idx="363">
                  <c:v>0.95309999999999984</c:v>
                </c:pt>
                <c:pt idx="364">
                  <c:v>0.96009999999999995</c:v>
                </c:pt>
                <c:pt idx="365">
                  <c:v>0.96710000000000007</c:v>
                </c:pt>
                <c:pt idx="366">
                  <c:v>0.97409999999999974</c:v>
                </c:pt>
                <c:pt idx="367">
                  <c:v>0.98109999999999986</c:v>
                </c:pt>
                <c:pt idx="368">
                  <c:v>0.98809999999999998</c:v>
                </c:pt>
                <c:pt idx="369">
                  <c:v>0.9951000000000001</c:v>
                </c:pt>
                <c:pt idx="370">
                  <c:v>1.0020999999999998</c:v>
                </c:pt>
                <c:pt idx="371">
                  <c:v>1.0090999999999999</c:v>
                </c:pt>
                <c:pt idx="372">
                  <c:v>1.0161</c:v>
                </c:pt>
                <c:pt idx="373">
                  <c:v>1.0231000000000001</c:v>
                </c:pt>
                <c:pt idx="374">
                  <c:v>1.0300999999999998</c:v>
                </c:pt>
                <c:pt idx="375">
                  <c:v>1.0370999999999999</c:v>
                </c:pt>
                <c:pt idx="376">
                  <c:v>1.0441</c:v>
                </c:pt>
                <c:pt idx="377">
                  <c:v>1.0511000000000001</c:v>
                </c:pt>
                <c:pt idx="378">
                  <c:v>1.0580999999999998</c:v>
                </c:pt>
                <c:pt idx="379">
                  <c:v>1.0650999999999999</c:v>
                </c:pt>
                <c:pt idx="380">
                  <c:v>1.0721000000000001</c:v>
                </c:pt>
                <c:pt idx="381">
                  <c:v>1.0791000000000002</c:v>
                </c:pt>
                <c:pt idx="382">
                  <c:v>1.0860999999999998</c:v>
                </c:pt>
                <c:pt idx="383">
                  <c:v>1.0931</c:v>
                </c:pt>
                <c:pt idx="384">
                  <c:v>1.1001000000000001</c:v>
                </c:pt>
                <c:pt idx="385">
                  <c:v>1.1070999999999998</c:v>
                </c:pt>
                <c:pt idx="386">
                  <c:v>1.1140999999999999</c:v>
                </c:pt>
                <c:pt idx="387">
                  <c:v>1.1211</c:v>
                </c:pt>
                <c:pt idx="388">
                  <c:v>1.1281000000000001</c:v>
                </c:pt>
                <c:pt idx="389">
                  <c:v>1.1350999999999998</c:v>
                </c:pt>
                <c:pt idx="390">
                  <c:v>1.1420999999999999</c:v>
                </c:pt>
                <c:pt idx="391">
                  <c:v>1.1491</c:v>
                </c:pt>
                <c:pt idx="392">
                  <c:v>1.1561000000000001</c:v>
                </c:pt>
                <c:pt idx="393">
                  <c:v>1.1630999999999998</c:v>
                </c:pt>
                <c:pt idx="394">
                  <c:v>1.1700999999999999</c:v>
                </c:pt>
                <c:pt idx="395">
                  <c:v>1.1771</c:v>
                </c:pt>
                <c:pt idx="396">
                  <c:v>1.1841000000000002</c:v>
                </c:pt>
                <c:pt idx="397">
                  <c:v>1.1910999999999998</c:v>
                </c:pt>
                <c:pt idx="398">
                  <c:v>1.1980999999999999</c:v>
                </c:pt>
                <c:pt idx="399">
                  <c:v>1.2051000000000001</c:v>
                </c:pt>
                <c:pt idx="400">
                  <c:v>1.2121000000000002</c:v>
                </c:pt>
                <c:pt idx="401">
                  <c:v>1.2190999999999999</c:v>
                </c:pt>
                <c:pt idx="402">
                  <c:v>1.2261</c:v>
                </c:pt>
                <c:pt idx="403">
                  <c:v>1.2331000000000001</c:v>
                </c:pt>
                <c:pt idx="404">
                  <c:v>1.2400999999999998</c:v>
                </c:pt>
                <c:pt idx="405">
                  <c:v>1.2470999999999999</c:v>
                </c:pt>
                <c:pt idx="406">
                  <c:v>1.2541</c:v>
                </c:pt>
                <c:pt idx="407">
                  <c:v>1.2611000000000001</c:v>
                </c:pt>
                <c:pt idx="408">
                  <c:v>1.2680999999999998</c:v>
                </c:pt>
                <c:pt idx="409">
                  <c:v>1.2750999999999999</c:v>
                </c:pt>
                <c:pt idx="410">
                  <c:v>1.2821</c:v>
                </c:pt>
                <c:pt idx="411">
                  <c:v>1.2891000000000001</c:v>
                </c:pt>
                <c:pt idx="412">
                  <c:v>1.2960999999999998</c:v>
                </c:pt>
                <c:pt idx="413">
                  <c:v>1.3030999999999999</c:v>
                </c:pt>
                <c:pt idx="414">
                  <c:v>1.3101</c:v>
                </c:pt>
                <c:pt idx="415">
                  <c:v>1.3171000000000002</c:v>
                </c:pt>
                <c:pt idx="416">
                  <c:v>1.3240999999999998</c:v>
                </c:pt>
                <c:pt idx="417">
                  <c:v>1.3310999999999999</c:v>
                </c:pt>
                <c:pt idx="418">
                  <c:v>1.3381000000000001</c:v>
                </c:pt>
                <c:pt idx="419">
                  <c:v>1.3451000000000002</c:v>
                </c:pt>
                <c:pt idx="420">
                  <c:v>1.3520999999999999</c:v>
                </c:pt>
                <c:pt idx="421">
                  <c:v>1.3591</c:v>
                </c:pt>
                <c:pt idx="422">
                  <c:v>1.3661000000000001</c:v>
                </c:pt>
                <c:pt idx="423">
                  <c:v>1.3730999999999998</c:v>
                </c:pt>
                <c:pt idx="424">
                  <c:v>1.3800999999999999</c:v>
                </c:pt>
                <c:pt idx="425">
                  <c:v>1.3871</c:v>
                </c:pt>
                <c:pt idx="426">
                  <c:v>1.3941000000000001</c:v>
                </c:pt>
                <c:pt idx="427">
                  <c:v>1.4010999999999998</c:v>
                </c:pt>
                <c:pt idx="428">
                  <c:v>1.4080999999999999</c:v>
                </c:pt>
                <c:pt idx="429">
                  <c:v>1.4151</c:v>
                </c:pt>
                <c:pt idx="430">
                  <c:v>1.4221000000000001</c:v>
                </c:pt>
                <c:pt idx="431">
                  <c:v>1.4290999999999998</c:v>
                </c:pt>
                <c:pt idx="432">
                  <c:v>1.4360999999999999</c:v>
                </c:pt>
                <c:pt idx="433">
                  <c:v>1.4431</c:v>
                </c:pt>
                <c:pt idx="434">
                  <c:v>1.4501000000000002</c:v>
                </c:pt>
                <c:pt idx="435">
                  <c:v>1.4570999999999998</c:v>
                </c:pt>
                <c:pt idx="436">
                  <c:v>1.4641</c:v>
                </c:pt>
                <c:pt idx="437">
                  <c:v>1.4711000000000001</c:v>
                </c:pt>
                <c:pt idx="438">
                  <c:v>1.4781000000000002</c:v>
                </c:pt>
                <c:pt idx="439">
                  <c:v>1.4850999999999999</c:v>
                </c:pt>
                <c:pt idx="440">
                  <c:v>1.4921</c:v>
                </c:pt>
                <c:pt idx="441">
                  <c:v>1.4991000000000001</c:v>
                </c:pt>
                <c:pt idx="442">
                  <c:v>1.5060999999999998</c:v>
                </c:pt>
                <c:pt idx="443">
                  <c:v>1.5130999999999999</c:v>
                </c:pt>
                <c:pt idx="444">
                  <c:v>1.5201</c:v>
                </c:pt>
                <c:pt idx="445">
                  <c:v>1.5271000000000001</c:v>
                </c:pt>
                <c:pt idx="446">
                  <c:v>1.5340999999999998</c:v>
                </c:pt>
                <c:pt idx="447">
                  <c:v>1.5410999999999999</c:v>
                </c:pt>
                <c:pt idx="448">
                  <c:v>1.5481</c:v>
                </c:pt>
                <c:pt idx="449">
                  <c:v>1.5551000000000001</c:v>
                </c:pt>
                <c:pt idx="450">
                  <c:v>1.5620999999999998</c:v>
                </c:pt>
                <c:pt idx="451">
                  <c:v>1.5690999999999999</c:v>
                </c:pt>
                <c:pt idx="452">
                  <c:v>1.5761000000000001</c:v>
                </c:pt>
                <c:pt idx="453">
                  <c:v>1.5831000000000002</c:v>
                </c:pt>
                <c:pt idx="454">
                  <c:v>1.5900999999999998</c:v>
                </c:pt>
                <c:pt idx="455">
                  <c:v>1.5971</c:v>
                </c:pt>
                <c:pt idx="456">
                  <c:v>1.6041000000000001</c:v>
                </c:pt>
                <c:pt idx="457">
                  <c:v>1.6111000000000002</c:v>
                </c:pt>
                <c:pt idx="458">
                  <c:v>1.6180999999999999</c:v>
                </c:pt>
                <c:pt idx="459">
                  <c:v>1.6251</c:v>
                </c:pt>
                <c:pt idx="460">
                  <c:v>1.6321000000000001</c:v>
                </c:pt>
                <c:pt idx="461">
                  <c:v>1.6390999999999998</c:v>
                </c:pt>
                <c:pt idx="462">
                  <c:v>1.6460999999999999</c:v>
                </c:pt>
                <c:pt idx="463">
                  <c:v>1.6531</c:v>
                </c:pt>
                <c:pt idx="464">
                  <c:v>1.6601000000000001</c:v>
                </c:pt>
                <c:pt idx="465">
                  <c:v>1.6670999999999998</c:v>
                </c:pt>
                <c:pt idx="466">
                  <c:v>1.6740999999999999</c:v>
                </c:pt>
                <c:pt idx="467">
                  <c:v>1.6811</c:v>
                </c:pt>
                <c:pt idx="468">
                  <c:v>1.6881000000000002</c:v>
                </c:pt>
                <c:pt idx="469">
                  <c:v>1.6950999999999998</c:v>
                </c:pt>
                <c:pt idx="470">
                  <c:v>1.7020999999999999</c:v>
                </c:pt>
                <c:pt idx="471">
                  <c:v>1.7091000000000001</c:v>
                </c:pt>
                <c:pt idx="472">
                  <c:v>1.7161000000000002</c:v>
                </c:pt>
                <c:pt idx="473">
                  <c:v>1.7230999999999999</c:v>
                </c:pt>
                <c:pt idx="474">
                  <c:v>1.7301</c:v>
                </c:pt>
                <c:pt idx="475">
                  <c:v>1.7371000000000001</c:v>
                </c:pt>
                <c:pt idx="476">
                  <c:v>1.7440999999999998</c:v>
                </c:pt>
                <c:pt idx="477">
                  <c:v>1.7510999999999999</c:v>
                </c:pt>
                <c:pt idx="478">
                  <c:v>1.7581</c:v>
                </c:pt>
                <c:pt idx="479">
                  <c:v>1.7651000000000001</c:v>
                </c:pt>
                <c:pt idx="480">
                  <c:v>1.7720999999999998</c:v>
                </c:pt>
                <c:pt idx="481">
                  <c:v>1.7790999999999999</c:v>
                </c:pt>
                <c:pt idx="482">
                  <c:v>1.7861</c:v>
                </c:pt>
                <c:pt idx="483">
                  <c:v>1.7931000000000001</c:v>
                </c:pt>
                <c:pt idx="484">
                  <c:v>1.8000999999999998</c:v>
                </c:pt>
                <c:pt idx="485">
                  <c:v>1.8070999999999999</c:v>
                </c:pt>
                <c:pt idx="486">
                  <c:v>1.8141</c:v>
                </c:pt>
                <c:pt idx="487">
                  <c:v>1.8211000000000002</c:v>
                </c:pt>
                <c:pt idx="488">
                  <c:v>1.8280999999999998</c:v>
                </c:pt>
                <c:pt idx="489">
                  <c:v>1.8351</c:v>
                </c:pt>
                <c:pt idx="490">
                  <c:v>1.8421000000000001</c:v>
                </c:pt>
                <c:pt idx="491">
                  <c:v>1.8491000000000002</c:v>
                </c:pt>
                <c:pt idx="492">
                  <c:v>1.8560999999999999</c:v>
                </c:pt>
                <c:pt idx="493">
                  <c:v>1.8631</c:v>
                </c:pt>
                <c:pt idx="494">
                  <c:v>1.8701000000000001</c:v>
                </c:pt>
                <c:pt idx="495">
                  <c:v>1.8770999999999998</c:v>
                </c:pt>
                <c:pt idx="496">
                  <c:v>1.8840999999999999</c:v>
                </c:pt>
                <c:pt idx="497">
                  <c:v>1.8911</c:v>
                </c:pt>
                <c:pt idx="498">
                  <c:v>1.8981000000000001</c:v>
                </c:pt>
                <c:pt idx="499">
                  <c:v>1.9050999999999998</c:v>
                </c:pt>
                <c:pt idx="500">
                  <c:v>1.9120999999999999</c:v>
                </c:pt>
                <c:pt idx="501">
                  <c:v>1.9191</c:v>
                </c:pt>
                <c:pt idx="502">
                  <c:v>1.9261000000000001</c:v>
                </c:pt>
                <c:pt idx="503">
                  <c:v>1.9330999999999998</c:v>
                </c:pt>
                <c:pt idx="504">
                  <c:v>1.9400999999999999</c:v>
                </c:pt>
                <c:pt idx="505">
                  <c:v>1.9471000000000001</c:v>
                </c:pt>
                <c:pt idx="506">
                  <c:v>1.9541000000000002</c:v>
                </c:pt>
                <c:pt idx="507">
                  <c:v>1.9610999999999998</c:v>
                </c:pt>
                <c:pt idx="508">
                  <c:v>1.9681</c:v>
                </c:pt>
                <c:pt idx="509">
                  <c:v>1.9751000000000001</c:v>
                </c:pt>
                <c:pt idx="510">
                  <c:v>1.9821000000000002</c:v>
                </c:pt>
                <c:pt idx="511">
                  <c:v>1.9890999999999999</c:v>
                </c:pt>
                <c:pt idx="512">
                  <c:v>1.9961</c:v>
                </c:pt>
                <c:pt idx="513">
                  <c:v>2.0030999999999999</c:v>
                </c:pt>
                <c:pt idx="514">
                  <c:v>2.0100999999999996</c:v>
                </c:pt>
                <c:pt idx="515">
                  <c:v>2.0171000000000001</c:v>
                </c:pt>
                <c:pt idx="516">
                  <c:v>2.0240999999999998</c:v>
                </c:pt>
                <c:pt idx="517">
                  <c:v>2.0311000000000003</c:v>
                </c:pt>
                <c:pt idx="518">
                  <c:v>2.0381</c:v>
                </c:pt>
                <c:pt idx="519">
                  <c:v>2.0450999999999997</c:v>
                </c:pt>
                <c:pt idx="520">
                  <c:v>2.0521000000000003</c:v>
                </c:pt>
                <c:pt idx="521">
                  <c:v>2.0590999999999999</c:v>
                </c:pt>
                <c:pt idx="522">
                  <c:v>2.0660999999999996</c:v>
                </c:pt>
                <c:pt idx="523">
                  <c:v>2.0731000000000002</c:v>
                </c:pt>
                <c:pt idx="524">
                  <c:v>2.0800999999999998</c:v>
                </c:pt>
                <c:pt idx="525">
                  <c:v>2.0871000000000004</c:v>
                </c:pt>
                <c:pt idx="526">
                  <c:v>2.0941000000000001</c:v>
                </c:pt>
                <c:pt idx="527">
                  <c:v>2.1010999999999997</c:v>
                </c:pt>
                <c:pt idx="528">
                  <c:v>2.1081000000000003</c:v>
                </c:pt>
                <c:pt idx="529">
                  <c:v>2.1151</c:v>
                </c:pt>
                <c:pt idx="530">
                  <c:v>2.1220999999999997</c:v>
                </c:pt>
                <c:pt idx="531">
                  <c:v>2.1291000000000002</c:v>
                </c:pt>
                <c:pt idx="532">
                  <c:v>2.1360999999999999</c:v>
                </c:pt>
                <c:pt idx="533">
                  <c:v>2.1430999999999996</c:v>
                </c:pt>
                <c:pt idx="534">
                  <c:v>2.1501000000000001</c:v>
                </c:pt>
                <c:pt idx="535">
                  <c:v>2.1570999999999998</c:v>
                </c:pt>
                <c:pt idx="536">
                  <c:v>2.1641000000000004</c:v>
                </c:pt>
                <c:pt idx="537">
                  <c:v>2.1711</c:v>
                </c:pt>
                <c:pt idx="538">
                  <c:v>2.1780999999999997</c:v>
                </c:pt>
                <c:pt idx="539">
                  <c:v>2.1851000000000003</c:v>
                </c:pt>
                <c:pt idx="540">
                  <c:v>2.1920999999999999</c:v>
                </c:pt>
                <c:pt idx="541">
                  <c:v>2.1990999999999996</c:v>
                </c:pt>
                <c:pt idx="542">
                  <c:v>2.2061000000000002</c:v>
                </c:pt>
                <c:pt idx="543">
                  <c:v>2.2130999999999998</c:v>
                </c:pt>
                <c:pt idx="544">
                  <c:v>2.2201000000000004</c:v>
                </c:pt>
                <c:pt idx="545">
                  <c:v>2.2271000000000001</c:v>
                </c:pt>
                <c:pt idx="546">
                  <c:v>2.2340999999999998</c:v>
                </c:pt>
                <c:pt idx="547">
                  <c:v>2.2411000000000003</c:v>
                </c:pt>
                <c:pt idx="548">
                  <c:v>2.2481</c:v>
                </c:pt>
                <c:pt idx="549">
                  <c:v>2.2550999999999997</c:v>
                </c:pt>
                <c:pt idx="550">
                  <c:v>2.2621000000000002</c:v>
                </c:pt>
                <c:pt idx="551">
                  <c:v>2.2690999999999999</c:v>
                </c:pt>
                <c:pt idx="552">
                  <c:v>2.2760999999999996</c:v>
                </c:pt>
                <c:pt idx="553">
                  <c:v>2.2831000000000001</c:v>
                </c:pt>
                <c:pt idx="554">
                  <c:v>2.2900999999999998</c:v>
                </c:pt>
                <c:pt idx="555">
                  <c:v>2.2971000000000004</c:v>
                </c:pt>
                <c:pt idx="556">
                  <c:v>2.3041</c:v>
                </c:pt>
                <c:pt idx="557">
                  <c:v>2.3110999999999997</c:v>
                </c:pt>
                <c:pt idx="558">
                  <c:v>2.3181000000000003</c:v>
                </c:pt>
                <c:pt idx="559">
                  <c:v>2.3250999999999999</c:v>
                </c:pt>
                <c:pt idx="560">
                  <c:v>2.3320999999999996</c:v>
                </c:pt>
                <c:pt idx="561">
                  <c:v>2.3391000000000002</c:v>
                </c:pt>
                <c:pt idx="562">
                  <c:v>2.3460999999999999</c:v>
                </c:pt>
                <c:pt idx="563">
                  <c:v>2.3531000000000004</c:v>
                </c:pt>
                <c:pt idx="564">
                  <c:v>2.3601000000000001</c:v>
                </c:pt>
                <c:pt idx="565">
                  <c:v>2.3670999999999998</c:v>
                </c:pt>
                <c:pt idx="566">
                  <c:v>2.3741000000000003</c:v>
                </c:pt>
                <c:pt idx="567">
                  <c:v>2.3811</c:v>
                </c:pt>
                <c:pt idx="568">
                  <c:v>2.3880999999999997</c:v>
                </c:pt>
                <c:pt idx="569">
                  <c:v>2.3951000000000002</c:v>
                </c:pt>
                <c:pt idx="570">
                  <c:v>2.4020999999999999</c:v>
                </c:pt>
                <c:pt idx="571">
                  <c:v>2.4090999999999996</c:v>
                </c:pt>
                <c:pt idx="572">
                  <c:v>2.4161000000000001</c:v>
                </c:pt>
                <c:pt idx="573">
                  <c:v>2.4230999999999998</c:v>
                </c:pt>
                <c:pt idx="574">
                  <c:v>2.4300999999999995</c:v>
                </c:pt>
                <c:pt idx="575">
                  <c:v>2.4371</c:v>
                </c:pt>
                <c:pt idx="576">
                  <c:v>2.4440999999999997</c:v>
                </c:pt>
                <c:pt idx="577">
                  <c:v>2.4510999999999994</c:v>
                </c:pt>
                <c:pt idx="578">
                  <c:v>2.4581</c:v>
                </c:pt>
                <c:pt idx="579">
                  <c:v>2.4650999999999996</c:v>
                </c:pt>
                <c:pt idx="580">
                  <c:v>2.4721000000000002</c:v>
                </c:pt>
                <c:pt idx="581">
                  <c:v>2.4790999999999999</c:v>
                </c:pt>
                <c:pt idx="582">
                  <c:v>2.4860999999999995</c:v>
                </c:pt>
                <c:pt idx="583">
                  <c:v>2.4931000000000001</c:v>
                </c:pt>
                <c:pt idx="584">
                  <c:v>2.5000999999999998</c:v>
                </c:pt>
                <c:pt idx="585">
                  <c:v>2.5070999999999994</c:v>
                </c:pt>
                <c:pt idx="586">
                  <c:v>2.5141</c:v>
                </c:pt>
                <c:pt idx="587">
                  <c:v>2.5210999999999997</c:v>
                </c:pt>
                <c:pt idx="588">
                  <c:v>2.5280999999999993</c:v>
                </c:pt>
                <c:pt idx="589">
                  <c:v>2.5350999999999999</c:v>
                </c:pt>
                <c:pt idx="590">
                  <c:v>2.5420999999999996</c:v>
                </c:pt>
                <c:pt idx="591">
                  <c:v>2.5491000000000001</c:v>
                </c:pt>
                <c:pt idx="592">
                  <c:v>2.5560999999999998</c:v>
                </c:pt>
                <c:pt idx="593">
                  <c:v>2.5630999999999995</c:v>
                </c:pt>
                <c:pt idx="594">
                  <c:v>2.5701000000000001</c:v>
                </c:pt>
                <c:pt idx="595">
                  <c:v>2.5770999999999997</c:v>
                </c:pt>
                <c:pt idx="596">
                  <c:v>2.5840999999999994</c:v>
                </c:pt>
                <c:pt idx="597">
                  <c:v>2.5911</c:v>
                </c:pt>
                <c:pt idx="598">
                  <c:v>2.5980999999999996</c:v>
                </c:pt>
                <c:pt idx="599">
                  <c:v>2.6051000000000002</c:v>
                </c:pt>
                <c:pt idx="600">
                  <c:v>2.6120999999999999</c:v>
                </c:pt>
                <c:pt idx="601">
                  <c:v>2.6190999999999995</c:v>
                </c:pt>
                <c:pt idx="602">
                  <c:v>2.6261000000000001</c:v>
                </c:pt>
                <c:pt idx="603">
                  <c:v>2.6330999999999998</c:v>
                </c:pt>
                <c:pt idx="604">
                  <c:v>2.6400999999999994</c:v>
                </c:pt>
                <c:pt idx="605">
                  <c:v>2.6471</c:v>
                </c:pt>
                <c:pt idx="606">
                  <c:v>2.6540999999999997</c:v>
                </c:pt>
                <c:pt idx="607">
                  <c:v>2.6610999999999994</c:v>
                </c:pt>
                <c:pt idx="608">
                  <c:v>2.6680999999999999</c:v>
                </c:pt>
                <c:pt idx="609">
                  <c:v>2.6750999999999996</c:v>
                </c:pt>
                <c:pt idx="610">
                  <c:v>2.6821000000000002</c:v>
                </c:pt>
                <c:pt idx="611">
                  <c:v>2.6890999999999998</c:v>
                </c:pt>
                <c:pt idx="612">
                  <c:v>2.6960999999999995</c:v>
                </c:pt>
                <c:pt idx="613">
                  <c:v>2.7031000000000001</c:v>
                </c:pt>
                <c:pt idx="614">
                  <c:v>2.7100999999999997</c:v>
                </c:pt>
                <c:pt idx="615">
                  <c:v>2.7170999999999994</c:v>
                </c:pt>
                <c:pt idx="616">
                  <c:v>2.7241</c:v>
                </c:pt>
                <c:pt idx="617">
                  <c:v>2.7310999999999996</c:v>
                </c:pt>
                <c:pt idx="618">
                  <c:v>2.7381000000000002</c:v>
                </c:pt>
                <c:pt idx="619">
                  <c:v>2.7450999999999999</c:v>
                </c:pt>
                <c:pt idx="620">
                  <c:v>2.7520999999999995</c:v>
                </c:pt>
                <c:pt idx="621">
                  <c:v>2.7591000000000001</c:v>
                </c:pt>
                <c:pt idx="622">
                  <c:v>2.7660999999999998</c:v>
                </c:pt>
                <c:pt idx="623">
                  <c:v>2.7730999999999995</c:v>
                </c:pt>
                <c:pt idx="624">
                  <c:v>2.7801</c:v>
                </c:pt>
                <c:pt idx="625">
                  <c:v>2.7870999999999997</c:v>
                </c:pt>
                <c:pt idx="626">
                  <c:v>2.7940999999999994</c:v>
                </c:pt>
                <c:pt idx="627">
                  <c:v>2.8010999999999999</c:v>
                </c:pt>
                <c:pt idx="628">
                  <c:v>2.8080999999999996</c:v>
                </c:pt>
                <c:pt idx="629">
                  <c:v>2.8151000000000002</c:v>
                </c:pt>
                <c:pt idx="630">
                  <c:v>2.8220999999999998</c:v>
                </c:pt>
                <c:pt idx="631">
                  <c:v>2.8290999999999995</c:v>
                </c:pt>
                <c:pt idx="632">
                  <c:v>2.8361000000000001</c:v>
                </c:pt>
                <c:pt idx="633">
                  <c:v>2.8430999999999997</c:v>
                </c:pt>
                <c:pt idx="634">
                  <c:v>2.8500999999999994</c:v>
                </c:pt>
                <c:pt idx="635">
                  <c:v>2.8571</c:v>
                </c:pt>
                <c:pt idx="636">
                  <c:v>2.8640999999999996</c:v>
                </c:pt>
                <c:pt idx="637">
                  <c:v>2.8711000000000002</c:v>
                </c:pt>
                <c:pt idx="638">
                  <c:v>2.8780999999999999</c:v>
                </c:pt>
                <c:pt idx="639">
                  <c:v>2.8850999999999996</c:v>
                </c:pt>
                <c:pt idx="640">
                  <c:v>2.8921000000000001</c:v>
                </c:pt>
                <c:pt idx="641">
                  <c:v>2.8990999999999998</c:v>
                </c:pt>
                <c:pt idx="642">
                  <c:v>2.9060999999999995</c:v>
                </c:pt>
                <c:pt idx="643">
                  <c:v>2.9131</c:v>
                </c:pt>
                <c:pt idx="644">
                  <c:v>2.9200999999999997</c:v>
                </c:pt>
                <c:pt idx="645">
                  <c:v>2.9270999999999994</c:v>
                </c:pt>
                <c:pt idx="646">
                  <c:v>2.9340999999999999</c:v>
                </c:pt>
                <c:pt idx="647">
                  <c:v>2.9410999999999996</c:v>
                </c:pt>
                <c:pt idx="648">
                  <c:v>2.9481000000000002</c:v>
                </c:pt>
                <c:pt idx="649">
                  <c:v>2.9550999999999998</c:v>
                </c:pt>
                <c:pt idx="650">
                  <c:v>2.9620999999999995</c:v>
                </c:pt>
                <c:pt idx="651">
                  <c:v>2.9691000000000001</c:v>
                </c:pt>
                <c:pt idx="652">
                  <c:v>2.9760999999999997</c:v>
                </c:pt>
                <c:pt idx="653">
                  <c:v>2.9830999999999994</c:v>
                </c:pt>
                <c:pt idx="654">
                  <c:v>2.9901</c:v>
                </c:pt>
                <c:pt idx="655">
                  <c:v>2.9970999999999997</c:v>
                </c:pt>
                <c:pt idx="656">
                  <c:v>3.0041000000000002</c:v>
                </c:pt>
                <c:pt idx="657">
                  <c:v>3.0110999999999999</c:v>
                </c:pt>
                <c:pt idx="658">
                  <c:v>3.0180999999999996</c:v>
                </c:pt>
                <c:pt idx="659">
                  <c:v>3.0251000000000001</c:v>
                </c:pt>
                <c:pt idx="660">
                  <c:v>3.0320999999999998</c:v>
                </c:pt>
                <c:pt idx="661">
                  <c:v>3.0390999999999995</c:v>
                </c:pt>
                <c:pt idx="662">
                  <c:v>3.0461</c:v>
                </c:pt>
                <c:pt idx="663">
                  <c:v>3.0530999999999997</c:v>
                </c:pt>
                <c:pt idx="664">
                  <c:v>3.0600999999999994</c:v>
                </c:pt>
                <c:pt idx="665">
                  <c:v>3.0670999999999999</c:v>
                </c:pt>
                <c:pt idx="666">
                  <c:v>3.0740999999999996</c:v>
                </c:pt>
                <c:pt idx="667">
                  <c:v>3.0811000000000002</c:v>
                </c:pt>
                <c:pt idx="668">
                  <c:v>3.0880999999999998</c:v>
                </c:pt>
                <c:pt idx="669">
                  <c:v>3.0950999999999995</c:v>
                </c:pt>
                <c:pt idx="670">
                  <c:v>3.1021000000000001</c:v>
                </c:pt>
                <c:pt idx="671">
                  <c:v>3.1090999999999998</c:v>
                </c:pt>
                <c:pt idx="672">
                  <c:v>3.1160999999999994</c:v>
                </c:pt>
                <c:pt idx="673">
                  <c:v>3.1231</c:v>
                </c:pt>
                <c:pt idx="674">
                  <c:v>3.1300999999999997</c:v>
                </c:pt>
                <c:pt idx="675">
                  <c:v>3.1371000000000002</c:v>
                </c:pt>
                <c:pt idx="676">
                  <c:v>3.1440999999999999</c:v>
                </c:pt>
                <c:pt idx="677">
                  <c:v>3.1510999999999996</c:v>
                </c:pt>
                <c:pt idx="678">
                  <c:v>3.1581000000000001</c:v>
                </c:pt>
                <c:pt idx="679">
                  <c:v>3.1650999999999998</c:v>
                </c:pt>
                <c:pt idx="680">
                  <c:v>3.1720999999999995</c:v>
                </c:pt>
                <c:pt idx="681">
                  <c:v>3.1791</c:v>
                </c:pt>
                <c:pt idx="682">
                  <c:v>3.1860999999999997</c:v>
                </c:pt>
                <c:pt idx="683">
                  <c:v>3.1930999999999994</c:v>
                </c:pt>
                <c:pt idx="684">
                  <c:v>3.2000999999999999</c:v>
                </c:pt>
                <c:pt idx="685">
                  <c:v>3.2070999999999996</c:v>
                </c:pt>
                <c:pt idx="686">
                  <c:v>3.2141000000000002</c:v>
                </c:pt>
                <c:pt idx="687">
                  <c:v>3.2210999999999999</c:v>
                </c:pt>
                <c:pt idx="688">
                  <c:v>3.2280999999999995</c:v>
                </c:pt>
                <c:pt idx="689">
                  <c:v>3.2351000000000001</c:v>
                </c:pt>
                <c:pt idx="690">
                  <c:v>3.2420999999999998</c:v>
                </c:pt>
                <c:pt idx="691">
                  <c:v>3.2490999999999994</c:v>
                </c:pt>
                <c:pt idx="692">
                  <c:v>3.2561</c:v>
                </c:pt>
                <c:pt idx="693">
                  <c:v>3.2630999999999997</c:v>
                </c:pt>
                <c:pt idx="694">
                  <c:v>3.2701000000000002</c:v>
                </c:pt>
                <c:pt idx="695">
                  <c:v>3.2770999999999999</c:v>
                </c:pt>
                <c:pt idx="696">
                  <c:v>3.2840999999999996</c:v>
                </c:pt>
                <c:pt idx="697">
                  <c:v>3.2911000000000001</c:v>
                </c:pt>
                <c:pt idx="698">
                  <c:v>3.2980999999999998</c:v>
                </c:pt>
                <c:pt idx="699">
                  <c:v>3.3050999999999995</c:v>
                </c:pt>
                <c:pt idx="700">
                  <c:v>3.3121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F41-4EF8-B44E-331048FEC453}"/>
            </c:ext>
          </c:extLst>
        </c:ser>
        <c:ser>
          <c:idx val="7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Kurvendiagramme'!$Y$8:$Y$708</c:f>
              <c:numCache>
                <c:formatCode>0.0</c:formatCode>
                <c:ptCount val="701"/>
                <c:pt idx="0">
                  <c:v>-0.998</c:v>
                </c:pt>
                <c:pt idx="1">
                  <c:v>-0.99439999999999995</c:v>
                </c:pt>
                <c:pt idx="2">
                  <c:v>-0.99080000000000001</c:v>
                </c:pt>
                <c:pt idx="3">
                  <c:v>-0.98719999999999997</c:v>
                </c:pt>
                <c:pt idx="4">
                  <c:v>-0.98360000000000003</c:v>
                </c:pt>
                <c:pt idx="5">
                  <c:v>-0.98</c:v>
                </c:pt>
                <c:pt idx="6">
                  <c:v>-0.97640000000000005</c:v>
                </c:pt>
                <c:pt idx="7">
                  <c:v>-0.9728</c:v>
                </c:pt>
                <c:pt idx="8">
                  <c:v>-0.96919999999999995</c:v>
                </c:pt>
                <c:pt idx="9">
                  <c:v>-0.96560000000000001</c:v>
                </c:pt>
                <c:pt idx="10">
                  <c:v>-0.96199999999999997</c:v>
                </c:pt>
                <c:pt idx="11">
                  <c:v>-0.95840000000000003</c:v>
                </c:pt>
                <c:pt idx="12">
                  <c:v>-0.95479999999999998</c:v>
                </c:pt>
                <c:pt idx="13">
                  <c:v>-0.95120000000000005</c:v>
                </c:pt>
                <c:pt idx="14">
                  <c:v>-0.9476</c:v>
                </c:pt>
                <c:pt idx="15">
                  <c:v>-0.94399999999999995</c:v>
                </c:pt>
                <c:pt idx="16">
                  <c:v>-0.94040000000000001</c:v>
                </c:pt>
                <c:pt idx="17">
                  <c:v>-0.93679999999999997</c:v>
                </c:pt>
                <c:pt idx="18">
                  <c:v>-0.93320000000000003</c:v>
                </c:pt>
                <c:pt idx="19">
                  <c:v>-0.92959999999999998</c:v>
                </c:pt>
                <c:pt idx="20">
                  <c:v>-0.92600000000000005</c:v>
                </c:pt>
                <c:pt idx="21">
                  <c:v>-0.9224</c:v>
                </c:pt>
                <c:pt idx="22">
                  <c:v>-0.91880000000000006</c:v>
                </c:pt>
                <c:pt idx="23">
                  <c:v>-0.91520000000000001</c:v>
                </c:pt>
                <c:pt idx="24">
                  <c:v>-0.91159999999999997</c:v>
                </c:pt>
                <c:pt idx="25">
                  <c:v>-0.90800000000000003</c:v>
                </c:pt>
                <c:pt idx="26">
                  <c:v>-0.90439999999999998</c:v>
                </c:pt>
                <c:pt idx="27">
                  <c:v>-0.90080000000000005</c:v>
                </c:pt>
                <c:pt idx="28">
                  <c:v>-0.8972</c:v>
                </c:pt>
                <c:pt idx="29">
                  <c:v>-0.89359999999999995</c:v>
                </c:pt>
                <c:pt idx="30">
                  <c:v>-0.89</c:v>
                </c:pt>
                <c:pt idx="31">
                  <c:v>-0.88639999999999997</c:v>
                </c:pt>
                <c:pt idx="32">
                  <c:v>-0.88280000000000003</c:v>
                </c:pt>
                <c:pt idx="33">
                  <c:v>-0.87919999999999998</c:v>
                </c:pt>
                <c:pt idx="34">
                  <c:v>-0.87560000000000004</c:v>
                </c:pt>
                <c:pt idx="35">
                  <c:v>-0.872</c:v>
                </c:pt>
                <c:pt idx="36">
                  <c:v>-0.86840000000000006</c:v>
                </c:pt>
                <c:pt idx="37">
                  <c:v>-0.86480000000000001</c:v>
                </c:pt>
                <c:pt idx="38">
                  <c:v>-0.86119999999999997</c:v>
                </c:pt>
                <c:pt idx="39">
                  <c:v>-0.85760000000000003</c:v>
                </c:pt>
                <c:pt idx="40">
                  <c:v>-0.85399999999999998</c:v>
                </c:pt>
                <c:pt idx="41">
                  <c:v>-0.85040000000000004</c:v>
                </c:pt>
                <c:pt idx="42">
                  <c:v>-0.8468</c:v>
                </c:pt>
                <c:pt idx="43">
                  <c:v>-0.84319999999999995</c:v>
                </c:pt>
                <c:pt idx="44">
                  <c:v>-0.83960000000000001</c:v>
                </c:pt>
                <c:pt idx="45">
                  <c:v>-0.83599999999999997</c:v>
                </c:pt>
                <c:pt idx="46">
                  <c:v>-0.83240000000000003</c:v>
                </c:pt>
                <c:pt idx="47">
                  <c:v>-0.82879999999999998</c:v>
                </c:pt>
                <c:pt idx="48">
                  <c:v>-0.82519999999999993</c:v>
                </c:pt>
                <c:pt idx="49">
                  <c:v>-0.8216</c:v>
                </c:pt>
                <c:pt idx="50">
                  <c:v>-0.81800000000000006</c:v>
                </c:pt>
                <c:pt idx="51">
                  <c:v>-0.81440000000000001</c:v>
                </c:pt>
                <c:pt idx="52">
                  <c:v>-0.81079999999999997</c:v>
                </c:pt>
                <c:pt idx="53">
                  <c:v>-0.80720000000000003</c:v>
                </c:pt>
                <c:pt idx="54">
                  <c:v>-0.80359999999999998</c:v>
                </c:pt>
                <c:pt idx="55">
                  <c:v>-0.8</c:v>
                </c:pt>
                <c:pt idx="56">
                  <c:v>-0.7964</c:v>
                </c:pt>
                <c:pt idx="57">
                  <c:v>-0.79279999999999995</c:v>
                </c:pt>
                <c:pt idx="58">
                  <c:v>-0.78920000000000001</c:v>
                </c:pt>
                <c:pt idx="59">
                  <c:v>-0.78559999999999997</c:v>
                </c:pt>
                <c:pt idx="60">
                  <c:v>-0.78200000000000003</c:v>
                </c:pt>
                <c:pt idx="61">
                  <c:v>-0.77839999999999998</c:v>
                </c:pt>
                <c:pt idx="62">
                  <c:v>-0.77480000000000004</c:v>
                </c:pt>
                <c:pt idx="63">
                  <c:v>-0.7712</c:v>
                </c:pt>
                <c:pt idx="64">
                  <c:v>-0.76760000000000006</c:v>
                </c:pt>
                <c:pt idx="65">
                  <c:v>-0.76400000000000001</c:v>
                </c:pt>
                <c:pt idx="66">
                  <c:v>-0.76039999999999996</c:v>
                </c:pt>
                <c:pt idx="67">
                  <c:v>-0.75680000000000003</c:v>
                </c:pt>
                <c:pt idx="68">
                  <c:v>-0.75319999999999998</c:v>
                </c:pt>
                <c:pt idx="69">
                  <c:v>-0.74960000000000004</c:v>
                </c:pt>
                <c:pt idx="70">
                  <c:v>-0.746</c:v>
                </c:pt>
                <c:pt idx="71">
                  <c:v>-0.74239999999999995</c:v>
                </c:pt>
                <c:pt idx="72">
                  <c:v>-0.73880000000000001</c:v>
                </c:pt>
                <c:pt idx="73">
                  <c:v>-0.73520000000000008</c:v>
                </c:pt>
                <c:pt idx="74">
                  <c:v>-0.73160000000000003</c:v>
                </c:pt>
                <c:pt idx="75">
                  <c:v>-0.72799999999999998</c:v>
                </c:pt>
                <c:pt idx="76">
                  <c:v>-0.72439999999999993</c:v>
                </c:pt>
                <c:pt idx="77">
                  <c:v>-0.7208</c:v>
                </c:pt>
                <c:pt idx="78">
                  <c:v>-0.71720000000000006</c:v>
                </c:pt>
                <c:pt idx="79">
                  <c:v>-0.71360000000000001</c:v>
                </c:pt>
                <c:pt idx="80">
                  <c:v>-0.71</c:v>
                </c:pt>
                <c:pt idx="81">
                  <c:v>-0.70640000000000003</c:v>
                </c:pt>
                <c:pt idx="82">
                  <c:v>-0.70279999999999998</c:v>
                </c:pt>
                <c:pt idx="83">
                  <c:v>-0.69920000000000004</c:v>
                </c:pt>
                <c:pt idx="84">
                  <c:v>-0.6956</c:v>
                </c:pt>
                <c:pt idx="85">
                  <c:v>-0.69199999999999995</c:v>
                </c:pt>
                <c:pt idx="86">
                  <c:v>-0.68840000000000001</c:v>
                </c:pt>
                <c:pt idx="87">
                  <c:v>-0.68480000000000008</c:v>
                </c:pt>
                <c:pt idx="88">
                  <c:v>-0.68120000000000003</c:v>
                </c:pt>
                <c:pt idx="89">
                  <c:v>-0.67759999999999998</c:v>
                </c:pt>
                <c:pt idx="90">
                  <c:v>-0.67399999999999993</c:v>
                </c:pt>
                <c:pt idx="91">
                  <c:v>-0.6704</c:v>
                </c:pt>
                <c:pt idx="92">
                  <c:v>-0.66680000000000006</c:v>
                </c:pt>
                <c:pt idx="93">
                  <c:v>-0.66320000000000001</c:v>
                </c:pt>
                <c:pt idx="94">
                  <c:v>-0.65959999999999996</c:v>
                </c:pt>
                <c:pt idx="95">
                  <c:v>-0.65600000000000003</c:v>
                </c:pt>
                <c:pt idx="96">
                  <c:v>-0.65239999999999998</c:v>
                </c:pt>
                <c:pt idx="97">
                  <c:v>-0.64880000000000004</c:v>
                </c:pt>
                <c:pt idx="98">
                  <c:v>-0.6452</c:v>
                </c:pt>
                <c:pt idx="99">
                  <c:v>-0.64159999999999995</c:v>
                </c:pt>
                <c:pt idx="100">
                  <c:v>-0.63800000000000001</c:v>
                </c:pt>
                <c:pt idx="101">
                  <c:v>-0.63440000000000007</c:v>
                </c:pt>
                <c:pt idx="102">
                  <c:v>-0.63080000000000003</c:v>
                </c:pt>
                <c:pt idx="103">
                  <c:v>-0.62719999999999998</c:v>
                </c:pt>
                <c:pt idx="104">
                  <c:v>-0.62359999999999993</c:v>
                </c:pt>
                <c:pt idx="105">
                  <c:v>-0.62</c:v>
                </c:pt>
                <c:pt idx="106">
                  <c:v>-0.61640000000000006</c:v>
                </c:pt>
                <c:pt idx="107">
                  <c:v>-0.61280000000000001</c:v>
                </c:pt>
                <c:pt idx="108">
                  <c:v>-0.60919999999999996</c:v>
                </c:pt>
                <c:pt idx="109">
                  <c:v>-0.60560000000000003</c:v>
                </c:pt>
                <c:pt idx="110">
                  <c:v>-0.60200000000000009</c:v>
                </c:pt>
                <c:pt idx="111">
                  <c:v>-0.59840000000000004</c:v>
                </c:pt>
                <c:pt idx="112">
                  <c:v>-0.5948</c:v>
                </c:pt>
                <c:pt idx="113">
                  <c:v>-0.59119999999999995</c:v>
                </c:pt>
                <c:pt idx="114">
                  <c:v>-0.58760000000000001</c:v>
                </c:pt>
                <c:pt idx="115">
                  <c:v>-0.58400000000000007</c:v>
                </c:pt>
                <c:pt idx="116">
                  <c:v>-0.58040000000000003</c:v>
                </c:pt>
                <c:pt idx="117">
                  <c:v>-0.57679999999999998</c:v>
                </c:pt>
                <c:pt idx="118">
                  <c:v>-0.57319999999999993</c:v>
                </c:pt>
                <c:pt idx="119">
                  <c:v>-0.5696</c:v>
                </c:pt>
                <c:pt idx="120">
                  <c:v>-0.56600000000000006</c:v>
                </c:pt>
                <c:pt idx="121">
                  <c:v>-0.56240000000000001</c:v>
                </c:pt>
                <c:pt idx="122">
                  <c:v>-0.55879999999999996</c:v>
                </c:pt>
                <c:pt idx="123">
                  <c:v>-0.55520000000000003</c:v>
                </c:pt>
                <c:pt idx="124">
                  <c:v>-0.55160000000000009</c:v>
                </c:pt>
                <c:pt idx="125">
                  <c:v>-0.54800000000000004</c:v>
                </c:pt>
                <c:pt idx="126">
                  <c:v>-0.5444</c:v>
                </c:pt>
                <c:pt idx="127">
                  <c:v>-0.54079999999999995</c:v>
                </c:pt>
                <c:pt idx="128">
                  <c:v>-0.53720000000000001</c:v>
                </c:pt>
                <c:pt idx="129">
                  <c:v>-0.53360000000000007</c:v>
                </c:pt>
                <c:pt idx="130">
                  <c:v>-0.53</c:v>
                </c:pt>
                <c:pt idx="131">
                  <c:v>-0.52639999999999998</c:v>
                </c:pt>
                <c:pt idx="132">
                  <c:v>-0.52279999999999993</c:v>
                </c:pt>
                <c:pt idx="133">
                  <c:v>-0.51919999999999999</c:v>
                </c:pt>
                <c:pt idx="134">
                  <c:v>-0.51560000000000006</c:v>
                </c:pt>
                <c:pt idx="135">
                  <c:v>-0.51200000000000001</c:v>
                </c:pt>
                <c:pt idx="136">
                  <c:v>-0.50839999999999996</c:v>
                </c:pt>
                <c:pt idx="137">
                  <c:v>-0.50480000000000003</c:v>
                </c:pt>
                <c:pt idx="138">
                  <c:v>-0.50120000000000009</c:v>
                </c:pt>
                <c:pt idx="139">
                  <c:v>-0.49760000000000004</c:v>
                </c:pt>
                <c:pt idx="140">
                  <c:v>-0.49399999999999999</c:v>
                </c:pt>
                <c:pt idx="141">
                  <c:v>-0.49040000000000006</c:v>
                </c:pt>
                <c:pt idx="142">
                  <c:v>-0.48680000000000001</c:v>
                </c:pt>
                <c:pt idx="143">
                  <c:v>-0.48319999999999996</c:v>
                </c:pt>
                <c:pt idx="144">
                  <c:v>-0.47960000000000003</c:v>
                </c:pt>
                <c:pt idx="145">
                  <c:v>-0.47599999999999998</c:v>
                </c:pt>
                <c:pt idx="146">
                  <c:v>-0.47240000000000004</c:v>
                </c:pt>
                <c:pt idx="147">
                  <c:v>-0.46879999999999999</c:v>
                </c:pt>
                <c:pt idx="148">
                  <c:v>-0.46520000000000006</c:v>
                </c:pt>
                <c:pt idx="149">
                  <c:v>-0.46160000000000001</c:v>
                </c:pt>
                <c:pt idx="150">
                  <c:v>-0.45799999999999996</c:v>
                </c:pt>
                <c:pt idx="151">
                  <c:v>-0.45440000000000003</c:v>
                </c:pt>
                <c:pt idx="152">
                  <c:v>-0.45079999999999998</c:v>
                </c:pt>
                <c:pt idx="153">
                  <c:v>-0.44720000000000004</c:v>
                </c:pt>
                <c:pt idx="154">
                  <c:v>-0.44359999999999999</c:v>
                </c:pt>
                <c:pt idx="155">
                  <c:v>-0.44000000000000006</c:v>
                </c:pt>
                <c:pt idx="156">
                  <c:v>-0.43640000000000001</c:v>
                </c:pt>
                <c:pt idx="157">
                  <c:v>-0.43279999999999996</c:v>
                </c:pt>
                <c:pt idx="158">
                  <c:v>-0.42920000000000003</c:v>
                </c:pt>
                <c:pt idx="159">
                  <c:v>-0.42559999999999998</c:v>
                </c:pt>
                <c:pt idx="160">
                  <c:v>-0.42200000000000004</c:v>
                </c:pt>
                <c:pt idx="161">
                  <c:v>-0.41839999999999999</c:v>
                </c:pt>
                <c:pt idx="162">
                  <c:v>-0.41480000000000006</c:v>
                </c:pt>
                <c:pt idx="163">
                  <c:v>-0.41120000000000001</c:v>
                </c:pt>
                <c:pt idx="164">
                  <c:v>-0.40759999999999996</c:v>
                </c:pt>
                <c:pt idx="165">
                  <c:v>-0.40400000000000003</c:v>
                </c:pt>
                <c:pt idx="166">
                  <c:v>-0.40039999999999998</c:v>
                </c:pt>
                <c:pt idx="167">
                  <c:v>-0.39680000000000004</c:v>
                </c:pt>
                <c:pt idx="168">
                  <c:v>-0.39319999999999999</c:v>
                </c:pt>
                <c:pt idx="169">
                  <c:v>-0.38960000000000006</c:v>
                </c:pt>
                <c:pt idx="170">
                  <c:v>-0.38600000000000001</c:v>
                </c:pt>
                <c:pt idx="171">
                  <c:v>-0.38239999999999996</c:v>
                </c:pt>
                <c:pt idx="172">
                  <c:v>-0.37880000000000003</c:v>
                </c:pt>
                <c:pt idx="173">
                  <c:v>-0.37519999999999998</c:v>
                </c:pt>
                <c:pt idx="174">
                  <c:v>-0.37160000000000004</c:v>
                </c:pt>
                <c:pt idx="175">
                  <c:v>-0.36799999999999999</c:v>
                </c:pt>
                <c:pt idx="176">
                  <c:v>-0.36440000000000006</c:v>
                </c:pt>
                <c:pt idx="177">
                  <c:v>-0.36080000000000001</c:v>
                </c:pt>
                <c:pt idx="178">
                  <c:v>-0.35719999999999996</c:v>
                </c:pt>
                <c:pt idx="179">
                  <c:v>-0.35360000000000003</c:v>
                </c:pt>
                <c:pt idx="180">
                  <c:v>-0.35</c:v>
                </c:pt>
                <c:pt idx="181">
                  <c:v>-0.34640000000000004</c:v>
                </c:pt>
                <c:pt idx="182">
                  <c:v>-0.34279999999999999</c:v>
                </c:pt>
                <c:pt idx="183">
                  <c:v>-0.33920000000000006</c:v>
                </c:pt>
                <c:pt idx="184">
                  <c:v>-0.33560000000000001</c:v>
                </c:pt>
                <c:pt idx="185">
                  <c:v>-0.33199999999999996</c:v>
                </c:pt>
                <c:pt idx="186">
                  <c:v>-0.32840000000000003</c:v>
                </c:pt>
                <c:pt idx="187">
                  <c:v>-0.32479999999999998</c:v>
                </c:pt>
                <c:pt idx="188">
                  <c:v>-0.32120000000000004</c:v>
                </c:pt>
                <c:pt idx="189">
                  <c:v>-0.31759999999999999</c:v>
                </c:pt>
                <c:pt idx="190">
                  <c:v>-0.31400000000000006</c:v>
                </c:pt>
                <c:pt idx="191">
                  <c:v>-0.31040000000000001</c:v>
                </c:pt>
                <c:pt idx="192">
                  <c:v>-0.30679999999999996</c:v>
                </c:pt>
                <c:pt idx="193">
                  <c:v>-0.30320000000000003</c:v>
                </c:pt>
                <c:pt idx="194">
                  <c:v>-0.29959999999999998</c:v>
                </c:pt>
                <c:pt idx="195">
                  <c:v>-0.29600000000000004</c:v>
                </c:pt>
                <c:pt idx="196">
                  <c:v>-0.29239999999999999</c:v>
                </c:pt>
                <c:pt idx="197">
                  <c:v>-0.28880000000000006</c:v>
                </c:pt>
                <c:pt idx="198">
                  <c:v>-0.28520000000000001</c:v>
                </c:pt>
                <c:pt idx="199">
                  <c:v>-0.28160000000000007</c:v>
                </c:pt>
                <c:pt idx="200">
                  <c:v>-0.27800000000000002</c:v>
                </c:pt>
                <c:pt idx="201">
                  <c:v>-0.27439999999999998</c:v>
                </c:pt>
                <c:pt idx="202">
                  <c:v>-0.27080000000000004</c:v>
                </c:pt>
                <c:pt idx="203">
                  <c:v>-0.26719999999999999</c:v>
                </c:pt>
                <c:pt idx="204">
                  <c:v>-0.26360000000000006</c:v>
                </c:pt>
                <c:pt idx="205">
                  <c:v>-0.26</c:v>
                </c:pt>
                <c:pt idx="206">
                  <c:v>-0.25640000000000007</c:v>
                </c:pt>
                <c:pt idx="207">
                  <c:v>-0.25280000000000002</c:v>
                </c:pt>
                <c:pt idx="208">
                  <c:v>-0.24919999999999998</c:v>
                </c:pt>
                <c:pt idx="209">
                  <c:v>-0.24560000000000004</c:v>
                </c:pt>
                <c:pt idx="210">
                  <c:v>-0.24199999999999999</c:v>
                </c:pt>
                <c:pt idx="211">
                  <c:v>-0.23840000000000006</c:v>
                </c:pt>
                <c:pt idx="212">
                  <c:v>-0.23480000000000001</c:v>
                </c:pt>
                <c:pt idx="213">
                  <c:v>-0.23120000000000007</c:v>
                </c:pt>
                <c:pt idx="214">
                  <c:v>-0.22760000000000002</c:v>
                </c:pt>
                <c:pt idx="215">
                  <c:v>-0.22399999999999998</c:v>
                </c:pt>
                <c:pt idx="216">
                  <c:v>-0.22040000000000004</c:v>
                </c:pt>
                <c:pt idx="217">
                  <c:v>-0.21679999999999999</c:v>
                </c:pt>
                <c:pt idx="218">
                  <c:v>-0.21320000000000006</c:v>
                </c:pt>
                <c:pt idx="219">
                  <c:v>-0.20960000000000001</c:v>
                </c:pt>
                <c:pt idx="220">
                  <c:v>-0.20600000000000007</c:v>
                </c:pt>
                <c:pt idx="221">
                  <c:v>-0.20240000000000002</c:v>
                </c:pt>
                <c:pt idx="222">
                  <c:v>-0.19879999999999998</c:v>
                </c:pt>
                <c:pt idx="223">
                  <c:v>-0.19520000000000004</c:v>
                </c:pt>
                <c:pt idx="224">
                  <c:v>-0.19159999999999999</c:v>
                </c:pt>
                <c:pt idx="225">
                  <c:v>-0.18800000000000006</c:v>
                </c:pt>
                <c:pt idx="226">
                  <c:v>-0.18440000000000001</c:v>
                </c:pt>
                <c:pt idx="227">
                  <c:v>-0.18080000000000007</c:v>
                </c:pt>
                <c:pt idx="228">
                  <c:v>-0.17720000000000002</c:v>
                </c:pt>
                <c:pt idx="229">
                  <c:v>-0.17359999999999998</c:v>
                </c:pt>
                <c:pt idx="230">
                  <c:v>-0.17000000000000004</c:v>
                </c:pt>
                <c:pt idx="231">
                  <c:v>-0.16639999999999999</c:v>
                </c:pt>
                <c:pt idx="232">
                  <c:v>-0.16280000000000006</c:v>
                </c:pt>
                <c:pt idx="233">
                  <c:v>-0.15920000000000001</c:v>
                </c:pt>
                <c:pt idx="234">
                  <c:v>-0.15560000000000007</c:v>
                </c:pt>
                <c:pt idx="235">
                  <c:v>-0.15200000000000002</c:v>
                </c:pt>
                <c:pt idx="236">
                  <c:v>-0.14839999999999998</c:v>
                </c:pt>
                <c:pt idx="237">
                  <c:v>-0.14480000000000004</c:v>
                </c:pt>
                <c:pt idx="238">
                  <c:v>-0.14119999999999999</c:v>
                </c:pt>
                <c:pt idx="239">
                  <c:v>-0.13760000000000006</c:v>
                </c:pt>
                <c:pt idx="240">
                  <c:v>-0.13400000000000001</c:v>
                </c:pt>
                <c:pt idx="241">
                  <c:v>-0.13040000000000007</c:v>
                </c:pt>
                <c:pt idx="242">
                  <c:v>-0.12680000000000002</c:v>
                </c:pt>
                <c:pt idx="243">
                  <c:v>-0.12319999999999998</c:v>
                </c:pt>
                <c:pt idx="244">
                  <c:v>-0.11960000000000004</c:v>
                </c:pt>
                <c:pt idx="245">
                  <c:v>-0.11599999999999999</c:v>
                </c:pt>
                <c:pt idx="246">
                  <c:v>-0.11240000000000006</c:v>
                </c:pt>
                <c:pt idx="247">
                  <c:v>-0.10880000000000001</c:v>
                </c:pt>
                <c:pt idx="248">
                  <c:v>-0.10520000000000007</c:v>
                </c:pt>
                <c:pt idx="249">
                  <c:v>-0.10160000000000002</c:v>
                </c:pt>
                <c:pt idx="250">
                  <c:v>-9.7999999999999976E-2</c:v>
                </c:pt>
                <c:pt idx="251">
                  <c:v>-9.4400000000000039E-2</c:v>
                </c:pt>
                <c:pt idx="252">
                  <c:v>-9.0799999999999992E-2</c:v>
                </c:pt>
                <c:pt idx="253">
                  <c:v>-8.7200000000000055E-2</c:v>
                </c:pt>
                <c:pt idx="254">
                  <c:v>-8.3600000000000008E-2</c:v>
                </c:pt>
                <c:pt idx="255">
                  <c:v>-8.0000000000000071E-2</c:v>
                </c:pt>
                <c:pt idx="256">
                  <c:v>-7.6400000000000023E-2</c:v>
                </c:pt>
                <c:pt idx="257">
                  <c:v>-7.2799999999999976E-2</c:v>
                </c:pt>
                <c:pt idx="258">
                  <c:v>-6.9200000000000039E-2</c:v>
                </c:pt>
                <c:pt idx="259">
                  <c:v>-6.5599999999999992E-2</c:v>
                </c:pt>
                <c:pt idx="260">
                  <c:v>-6.2000000000000055E-2</c:v>
                </c:pt>
                <c:pt idx="261">
                  <c:v>-5.8400000000000007E-2</c:v>
                </c:pt>
                <c:pt idx="262">
                  <c:v>-5.4800000000000071E-2</c:v>
                </c:pt>
                <c:pt idx="263">
                  <c:v>-5.1200000000000023E-2</c:v>
                </c:pt>
                <c:pt idx="264">
                  <c:v>-4.7599999999999976E-2</c:v>
                </c:pt>
                <c:pt idx="265">
                  <c:v>-4.4000000000000039E-2</c:v>
                </c:pt>
                <c:pt idx="266">
                  <c:v>-4.0399999999999991E-2</c:v>
                </c:pt>
                <c:pt idx="267">
                  <c:v>-3.6800000000000055E-2</c:v>
                </c:pt>
                <c:pt idx="268">
                  <c:v>-3.3200000000000007E-2</c:v>
                </c:pt>
                <c:pt idx="269">
                  <c:v>-2.9600000000000071E-2</c:v>
                </c:pt>
                <c:pt idx="270">
                  <c:v>-2.6000000000000023E-2</c:v>
                </c:pt>
                <c:pt idx="271">
                  <c:v>-2.2399999999999975E-2</c:v>
                </c:pt>
                <c:pt idx="272">
                  <c:v>-1.8800000000000039E-2</c:v>
                </c:pt>
                <c:pt idx="273">
                  <c:v>-1.5199999999999991E-2</c:v>
                </c:pt>
                <c:pt idx="274">
                  <c:v>-1.1600000000000055E-2</c:v>
                </c:pt>
                <c:pt idx="275">
                  <c:v>-8.0000000000000071E-3</c:v>
                </c:pt>
                <c:pt idx="276">
                  <c:v>-4.4000000000000705E-3</c:v>
                </c:pt>
                <c:pt idx="277">
                  <c:v>-8.0000000000002292E-4</c:v>
                </c:pt>
                <c:pt idx="278">
                  <c:v>2.7999999999999137E-3</c:v>
                </c:pt>
                <c:pt idx="279">
                  <c:v>6.3999999999999613E-3</c:v>
                </c:pt>
                <c:pt idx="280">
                  <c:v>1.0000000000000009E-2</c:v>
                </c:pt>
                <c:pt idx="281">
                  <c:v>1.3600000000000056E-2</c:v>
                </c:pt>
                <c:pt idx="282">
                  <c:v>1.7199999999999882E-2</c:v>
                </c:pt>
                <c:pt idx="283">
                  <c:v>2.079999999999993E-2</c:v>
                </c:pt>
                <c:pt idx="284">
                  <c:v>2.4399999999999977E-2</c:v>
                </c:pt>
                <c:pt idx="285">
                  <c:v>2.8000000000000025E-2</c:v>
                </c:pt>
                <c:pt idx="286">
                  <c:v>3.1600000000000072E-2</c:v>
                </c:pt>
                <c:pt idx="287">
                  <c:v>3.5199999999999898E-2</c:v>
                </c:pt>
                <c:pt idx="288">
                  <c:v>3.8799999999999946E-2</c:v>
                </c:pt>
                <c:pt idx="289">
                  <c:v>4.2399999999999993E-2</c:v>
                </c:pt>
                <c:pt idx="290">
                  <c:v>4.6000000000000041E-2</c:v>
                </c:pt>
                <c:pt idx="291">
                  <c:v>4.9599999999999866E-2</c:v>
                </c:pt>
                <c:pt idx="292">
                  <c:v>5.3199999999999914E-2</c:v>
                </c:pt>
                <c:pt idx="293">
                  <c:v>5.6799999999999962E-2</c:v>
                </c:pt>
                <c:pt idx="294">
                  <c:v>6.0400000000000009E-2</c:v>
                </c:pt>
                <c:pt idx="295">
                  <c:v>6.4000000000000057E-2</c:v>
                </c:pt>
                <c:pt idx="296">
                  <c:v>6.7599999999999882E-2</c:v>
                </c:pt>
                <c:pt idx="297">
                  <c:v>7.119999999999993E-2</c:v>
                </c:pt>
                <c:pt idx="298">
                  <c:v>7.4799999999999978E-2</c:v>
                </c:pt>
                <c:pt idx="299">
                  <c:v>7.8400000000000025E-2</c:v>
                </c:pt>
                <c:pt idx="300">
                  <c:v>8.2000000000000073E-2</c:v>
                </c:pt>
                <c:pt idx="301">
                  <c:v>8.5599999999999898E-2</c:v>
                </c:pt>
                <c:pt idx="302">
                  <c:v>8.9199999999999946E-2</c:v>
                </c:pt>
                <c:pt idx="303">
                  <c:v>9.2799999999999994E-2</c:v>
                </c:pt>
                <c:pt idx="304">
                  <c:v>9.6400000000000041E-2</c:v>
                </c:pt>
                <c:pt idx="305">
                  <c:v>9.9999999999999867E-2</c:v>
                </c:pt>
                <c:pt idx="306">
                  <c:v>0.10359999999999991</c:v>
                </c:pt>
                <c:pt idx="307">
                  <c:v>0.10719999999999996</c:v>
                </c:pt>
                <c:pt idx="308">
                  <c:v>0.11080000000000001</c:v>
                </c:pt>
                <c:pt idx="309">
                  <c:v>0.11440000000000006</c:v>
                </c:pt>
                <c:pt idx="310">
                  <c:v>0.11799999999999988</c:v>
                </c:pt>
                <c:pt idx="311">
                  <c:v>0.12159999999999993</c:v>
                </c:pt>
                <c:pt idx="312">
                  <c:v>0.12519999999999998</c:v>
                </c:pt>
                <c:pt idx="313">
                  <c:v>0.12880000000000003</c:v>
                </c:pt>
                <c:pt idx="314">
                  <c:v>0.13240000000000007</c:v>
                </c:pt>
                <c:pt idx="315">
                  <c:v>0.1359999999999999</c:v>
                </c:pt>
                <c:pt idx="316">
                  <c:v>0.13959999999999995</c:v>
                </c:pt>
                <c:pt idx="317">
                  <c:v>0.14319999999999999</c:v>
                </c:pt>
                <c:pt idx="318">
                  <c:v>0.14680000000000004</c:v>
                </c:pt>
                <c:pt idx="319">
                  <c:v>0.15039999999999987</c:v>
                </c:pt>
                <c:pt idx="320">
                  <c:v>0.15399999999999991</c:v>
                </c:pt>
                <c:pt idx="321">
                  <c:v>0.15759999999999996</c:v>
                </c:pt>
                <c:pt idx="322">
                  <c:v>0.16120000000000001</c:v>
                </c:pt>
                <c:pt idx="323">
                  <c:v>0.16480000000000006</c:v>
                </c:pt>
                <c:pt idx="324">
                  <c:v>0.16839999999999988</c:v>
                </c:pt>
                <c:pt idx="325">
                  <c:v>0.17199999999999993</c:v>
                </c:pt>
                <c:pt idx="326">
                  <c:v>0.17559999999999998</c:v>
                </c:pt>
                <c:pt idx="327">
                  <c:v>0.17920000000000003</c:v>
                </c:pt>
                <c:pt idx="328">
                  <c:v>0.18280000000000007</c:v>
                </c:pt>
                <c:pt idx="329">
                  <c:v>0.1863999999999999</c:v>
                </c:pt>
                <c:pt idx="330">
                  <c:v>0.18999999999999995</c:v>
                </c:pt>
                <c:pt idx="331">
                  <c:v>0.19359999999999999</c:v>
                </c:pt>
                <c:pt idx="332">
                  <c:v>0.19720000000000004</c:v>
                </c:pt>
                <c:pt idx="333">
                  <c:v>0.20079999999999987</c:v>
                </c:pt>
                <c:pt idx="334">
                  <c:v>0.20439999999999992</c:v>
                </c:pt>
                <c:pt idx="335">
                  <c:v>0.20799999999999996</c:v>
                </c:pt>
                <c:pt idx="336">
                  <c:v>0.21160000000000001</c:v>
                </c:pt>
                <c:pt idx="337">
                  <c:v>0.21520000000000006</c:v>
                </c:pt>
                <c:pt idx="338">
                  <c:v>0.21879999999999988</c:v>
                </c:pt>
                <c:pt idx="339">
                  <c:v>0.22239999999999993</c:v>
                </c:pt>
                <c:pt idx="340">
                  <c:v>0.22599999999999998</c:v>
                </c:pt>
                <c:pt idx="341">
                  <c:v>0.22960000000000003</c:v>
                </c:pt>
                <c:pt idx="342">
                  <c:v>0.23320000000000007</c:v>
                </c:pt>
                <c:pt idx="343">
                  <c:v>0.2367999999999999</c:v>
                </c:pt>
                <c:pt idx="344">
                  <c:v>0.24039999999999995</c:v>
                </c:pt>
                <c:pt idx="345">
                  <c:v>0.24399999999999999</c:v>
                </c:pt>
                <c:pt idx="346">
                  <c:v>0.24760000000000004</c:v>
                </c:pt>
                <c:pt idx="347">
                  <c:v>0.25119999999999987</c:v>
                </c:pt>
                <c:pt idx="348">
                  <c:v>0.25479999999999992</c:v>
                </c:pt>
                <c:pt idx="349">
                  <c:v>0.25839999999999996</c:v>
                </c:pt>
                <c:pt idx="350">
                  <c:v>0.26200000000000001</c:v>
                </c:pt>
                <c:pt idx="351">
                  <c:v>0.26560000000000006</c:v>
                </c:pt>
                <c:pt idx="352">
                  <c:v>0.26919999999999988</c:v>
                </c:pt>
                <c:pt idx="353">
                  <c:v>0.27279999999999993</c:v>
                </c:pt>
                <c:pt idx="354">
                  <c:v>0.27639999999999998</c:v>
                </c:pt>
                <c:pt idx="355">
                  <c:v>0.28000000000000003</c:v>
                </c:pt>
                <c:pt idx="356">
                  <c:v>0.28360000000000007</c:v>
                </c:pt>
                <c:pt idx="357">
                  <c:v>0.2871999999999999</c:v>
                </c:pt>
                <c:pt idx="358">
                  <c:v>0.29079999999999995</c:v>
                </c:pt>
                <c:pt idx="359">
                  <c:v>0.2944</c:v>
                </c:pt>
                <c:pt idx="360">
                  <c:v>0.29800000000000004</c:v>
                </c:pt>
                <c:pt idx="361">
                  <c:v>0.30159999999999987</c:v>
                </c:pt>
                <c:pt idx="362">
                  <c:v>0.30519999999999992</c:v>
                </c:pt>
                <c:pt idx="363">
                  <c:v>0.30879999999999996</c:v>
                </c:pt>
                <c:pt idx="364">
                  <c:v>0.31240000000000001</c:v>
                </c:pt>
                <c:pt idx="365">
                  <c:v>0.31600000000000006</c:v>
                </c:pt>
                <c:pt idx="366">
                  <c:v>0.31959999999999988</c:v>
                </c:pt>
                <c:pt idx="367">
                  <c:v>0.32319999999999993</c:v>
                </c:pt>
                <c:pt idx="368">
                  <c:v>0.32679999999999998</c:v>
                </c:pt>
                <c:pt idx="369">
                  <c:v>0.33040000000000003</c:v>
                </c:pt>
                <c:pt idx="370">
                  <c:v>0.33400000000000007</c:v>
                </c:pt>
                <c:pt idx="371">
                  <c:v>0.3375999999999999</c:v>
                </c:pt>
                <c:pt idx="372">
                  <c:v>0.34119999999999995</c:v>
                </c:pt>
                <c:pt idx="373">
                  <c:v>0.3448</c:v>
                </c:pt>
                <c:pt idx="374">
                  <c:v>0.34840000000000004</c:v>
                </c:pt>
                <c:pt idx="375">
                  <c:v>0.35199999999999987</c:v>
                </c:pt>
                <c:pt idx="376">
                  <c:v>0.35559999999999992</c:v>
                </c:pt>
                <c:pt idx="377">
                  <c:v>0.35919999999999996</c:v>
                </c:pt>
                <c:pt idx="378">
                  <c:v>0.36280000000000001</c:v>
                </c:pt>
                <c:pt idx="379">
                  <c:v>0.36640000000000006</c:v>
                </c:pt>
                <c:pt idx="380">
                  <c:v>0.36999999999999988</c:v>
                </c:pt>
                <c:pt idx="381">
                  <c:v>0.37359999999999993</c:v>
                </c:pt>
                <c:pt idx="382">
                  <c:v>0.37719999999999998</c:v>
                </c:pt>
                <c:pt idx="383">
                  <c:v>0.38080000000000003</c:v>
                </c:pt>
                <c:pt idx="384">
                  <c:v>0.38440000000000007</c:v>
                </c:pt>
                <c:pt idx="385">
                  <c:v>0.3879999999999999</c:v>
                </c:pt>
                <c:pt idx="386">
                  <c:v>0.39159999999999995</c:v>
                </c:pt>
                <c:pt idx="387">
                  <c:v>0.3952</c:v>
                </c:pt>
                <c:pt idx="388">
                  <c:v>0.39880000000000004</c:v>
                </c:pt>
                <c:pt idx="389">
                  <c:v>0.40239999999999987</c:v>
                </c:pt>
                <c:pt idx="390">
                  <c:v>0.40599999999999992</c:v>
                </c:pt>
                <c:pt idx="391">
                  <c:v>0.40959999999999996</c:v>
                </c:pt>
                <c:pt idx="392">
                  <c:v>0.41320000000000001</c:v>
                </c:pt>
                <c:pt idx="393">
                  <c:v>0.41680000000000006</c:v>
                </c:pt>
                <c:pt idx="394">
                  <c:v>0.42039999999999988</c:v>
                </c:pt>
                <c:pt idx="395">
                  <c:v>0.42399999999999993</c:v>
                </c:pt>
                <c:pt idx="396">
                  <c:v>0.42759999999999998</c:v>
                </c:pt>
                <c:pt idx="397">
                  <c:v>0.43120000000000003</c:v>
                </c:pt>
                <c:pt idx="398">
                  <c:v>0.43479999999999985</c:v>
                </c:pt>
                <c:pt idx="399">
                  <c:v>0.4383999999999999</c:v>
                </c:pt>
                <c:pt idx="400">
                  <c:v>0.44199999999999995</c:v>
                </c:pt>
                <c:pt idx="401">
                  <c:v>0.4456</c:v>
                </c:pt>
                <c:pt idx="402">
                  <c:v>0.44920000000000004</c:v>
                </c:pt>
                <c:pt idx="403">
                  <c:v>0.45279999999999987</c:v>
                </c:pt>
                <c:pt idx="404">
                  <c:v>0.45639999999999992</c:v>
                </c:pt>
                <c:pt idx="405">
                  <c:v>0.45999999999999996</c:v>
                </c:pt>
                <c:pt idx="406">
                  <c:v>0.46360000000000001</c:v>
                </c:pt>
                <c:pt idx="407">
                  <c:v>0.46720000000000006</c:v>
                </c:pt>
                <c:pt idx="408">
                  <c:v>0.47079999999999989</c:v>
                </c:pt>
                <c:pt idx="409">
                  <c:v>0.47439999999999993</c:v>
                </c:pt>
                <c:pt idx="410">
                  <c:v>0.47799999999999998</c:v>
                </c:pt>
                <c:pt idx="411">
                  <c:v>0.48160000000000003</c:v>
                </c:pt>
                <c:pt idx="412">
                  <c:v>0.48519999999999985</c:v>
                </c:pt>
                <c:pt idx="413">
                  <c:v>0.4887999999999999</c:v>
                </c:pt>
                <c:pt idx="414">
                  <c:v>0.49239999999999995</c:v>
                </c:pt>
                <c:pt idx="415">
                  <c:v>0.496</c:v>
                </c:pt>
                <c:pt idx="416">
                  <c:v>0.49960000000000004</c:v>
                </c:pt>
                <c:pt idx="417">
                  <c:v>0.50319999999999987</c:v>
                </c:pt>
                <c:pt idx="418">
                  <c:v>0.50679999999999992</c:v>
                </c:pt>
                <c:pt idx="419">
                  <c:v>0.51039999999999996</c:v>
                </c:pt>
                <c:pt idx="420">
                  <c:v>0.51400000000000001</c:v>
                </c:pt>
                <c:pt idx="421">
                  <c:v>0.51760000000000006</c:v>
                </c:pt>
                <c:pt idx="422">
                  <c:v>0.52119999999999989</c:v>
                </c:pt>
                <c:pt idx="423">
                  <c:v>0.52479999999999993</c:v>
                </c:pt>
                <c:pt idx="424">
                  <c:v>0.52839999999999998</c:v>
                </c:pt>
                <c:pt idx="425">
                  <c:v>0.53200000000000003</c:v>
                </c:pt>
                <c:pt idx="426">
                  <c:v>0.53559999999999985</c:v>
                </c:pt>
                <c:pt idx="427">
                  <c:v>0.5391999999999999</c:v>
                </c:pt>
                <c:pt idx="428">
                  <c:v>0.54279999999999995</c:v>
                </c:pt>
                <c:pt idx="429">
                  <c:v>0.5464</c:v>
                </c:pt>
                <c:pt idx="430">
                  <c:v>0.55000000000000004</c:v>
                </c:pt>
                <c:pt idx="431">
                  <c:v>0.55359999999999987</c:v>
                </c:pt>
                <c:pt idx="432">
                  <c:v>0.55719999999999992</c:v>
                </c:pt>
                <c:pt idx="433">
                  <c:v>0.56079999999999997</c:v>
                </c:pt>
                <c:pt idx="434">
                  <c:v>0.56440000000000001</c:v>
                </c:pt>
                <c:pt idx="435">
                  <c:v>0.56800000000000006</c:v>
                </c:pt>
                <c:pt idx="436">
                  <c:v>0.57159999999999989</c:v>
                </c:pt>
                <c:pt idx="437">
                  <c:v>0.57519999999999993</c:v>
                </c:pt>
                <c:pt idx="438">
                  <c:v>0.57879999999999998</c:v>
                </c:pt>
                <c:pt idx="439">
                  <c:v>0.58240000000000003</c:v>
                </c:pt>
                <c:pt idx="440">
                  <c:v>0.58599999999999985</c:v>
                </c:pt>
                <c:pt idx="441">
                  <c:v>0.5895999999999999</c:v>
                </c:pt>
                <c:pt idx="442">
                  <c:v>0.59319999999999995</c:v>
                </c:pt>
                <c:pt idx="443">
                  <c:v>0.5968</c:v>
                </c:pt>
                <c:pt idx="444">
                  <c:v>0.60040000000000004</c:v>
                </c:pt>
                <c:pt idx="445">
                  <c:v>0.60399999999999987</c:v>
                </c:pt>
                <c:pt idx="446">
                  <c:v>0.60759999999999992</c:v>
                </c:pt>
                <c:pt idx="447">
                  <c:v>0.61119999999999997</c:v>
                </c:pt>
                <c:pt idx="448">
                  <c:v>0.61480000000000001</c:v>
                </c:pt>
                <c:pt idx="449">
                  <c:v>0.61840000000000006</c:v>
                </c:pt>
                <c:pt idx="450">
                  <c:v>0.62199999999999989</c:v>
                </c:pt>
                <c:pt idx="451">
                  <c:v>0.62559999999999993</c:v>
                </c:pt>
                <c:pt idx="452">
                  <c:v>0.62919999999999998</c:v>
                </c:pt>
                <c:pt idx="453">
                  <c:v>0.63280000000000003</c:v>
                </c:pt>
                <c:pt idx="454">
                  <c:v>0.63639999999999985</c:v>
                </c:pt>
                <c:pt idx="455">
                  <c:v>0.6399999999999999</c:v>
                </c:pt>
                <c:pt idx="456">
                  <c:v>0.64359999999999995</c:v>
                </c:pt>
                <c:pt idx="457">
                  <c:v>0.6472</c:v>
                </c:pt>
                <c:pt idx="458">
                  <c:v>0.65080000000000005</c:v>
                </c:pt>
                <c:pt idx="459">
                  <c:v>0.65439999999999987</c:v>
                </c:pt>
                <c:pt idx="460">
                  <c:v>0.65799999999999992</c:v>
                </c:pt>
                <c:pt idx="461">
                  <c:v>0.66159999999999997</c:v>
                </c:pt>
                <c:pt idx="462">
                  <c:v>0.66520000000000001</c:v>
                </c:pt>
                <c:pt idx="463">
                  <c:v>0.66880000000000006</c:v>
                </c:pt>
                <c:pt idx="464">
                  <c:v>0.67239999999999989</c:v>
                </c:pt>
                <c:pt idx="465">
                  <c:v>0.67599999999999993</c:v>
                </c:pt>
                <c:pt idx="466">
                  <c:v>0.67959999999999998</c:v>
                </c:pt>
                <c:pt idx="467">
                  <c:v>0.68320000000000003</c:v>
                </c:pt>
                <c:pt idx="468">
                  <c:v>0.68679999999999986</c:v>
                </c:pt>
                <c:pt idx="469">
                  <c:v>0.6903999999999999</c:v>
                </c:pt>
                <c:pt idx="470">
                  <c:v>0.69399999999999995</c:v>
                </c:pt>
                <c:pt idx="471">
                  <c:v>0.6976</c:v>
                </c:pt>
                <c:pt idx="472">
                  <c:v>0.70120000000000005</c:v>
                </c:pt>
                <c:pt idx="473">
                  <c:v>0.70479999999999987</c:v>
                </c:pt>
                <c:pt idx="474">
                  <c:v>0.70839999999999992</c:v>
                </c:pt>
                <c:pt idx="475">
                  <c:v>0.71199999999999997</c:v>
                </c:pt>
                <c:pt idx="476">
                  <c:v>0.71560000000000001</c:v>
                </c:pt>
                <c:pt idx="477">
                  <c:v>0.71920000000000006</c:v>
                </c:pt>
                <c:pt idx="478">
                  <c:v>0.72279999999999989</c:v>
                </c:pt>
                <c:pt idx="479">
                  <c:v>0.72639999999999993</c:v>
                </c:pt>
                <c:pt idx="480">
                  <c:v>0.73</c:v>
                </c:pt>
                <c:pt idx="481">
                  <c:v>0.73360000000000003</c:v>
                </c:pt>
                <c:pt idx="482">
                  <c:v>0.73719999999999986</c:v>
                </c:pt>
                <c:pt idx="483">
                  <c:v>0.7407999999999999</c:v>
                </c:pt>
                <c:pt idx="484">
                  <c:v>0.74439999999999995</c:v>
                </c:pt>
                <c:pt idx="485">
                  <c:v>0.748</c:v>
                </c:pt>
                <c:pt idx="486">
                  <c:v>0.75160000000000005</c:v>
                </c:pt>
                <c:pt idx="487">
                  <c:v>0.75519999999999987</c:v>
                </c:pt>
                <c:pt idx="488">
                  <c:v>0.75879999999999992</c:v>
                </c:pt>
                <c:pt idx="489">
                  <c:v>0.76239999999999997</c:v>
                </c:pt>
                <c:pt idx="490">
                  <c:v>0.76600000000000001</c:v>
                </c:pt>
                <c:pt idx="491">
                  <c:v>0.76960000000000006</c:v>
                </c:pt>
                <c:pt idx="492">
                  <c:v>0.77319999999999989</c:v>
                </c:pt>
                <c:pt idx="493">
                  <c:v>0.77679999999999993</c:v>
                </c:pt>
                <c:pt idx="494">
                  <c:v>0.78039999999999998</c:v>
                </c:pt>
                <c:pt idx="495">
                  <c:v>0.78400000000000003</c:v>
                </c:pt>
                <c:pt idx="496">
                  <c:v>0.78759999999999986</c:v>
                </c:pt>
                <c:pt idx="497">
                  <c:v>0.7911999999999999</c:v>
                </c:pt>
                <c:pt idx="498">
                  <c:v>0.79479999999999995</c:v>
                </c:pt>
                <c:pt idx="499">
                  <c:v>0.7984</c:v>
                </c:pt>
                <c:pt idx="500">
                  <c:v>0.80200000000000005</c:v>
                </c:pt>
                <c:pt idx="501">
                  <c:v>0.80559999999999987</c:v>
                </c:pt>
                <c:pt idx="502">
                  <c:v>0.80919999999999992</c:v>
                </c:pt>
                <c:pt idx="503">
                  <c:v>0.81279999999999997</c:v>
                </c:pt>
                <c:pt idx="504">
                  <c:v>0.81640000000000001</c:v>
                </c:pt>
                <c:pt idx="505">
                  <c:v>0.82000000000000006</c:v>
                </c:pt>
                <c:pt idx="506">
                  <c:v>0.82359999999999989</c:v>
                </c:pt>
                <c:pt idx="507">
                  <c:v>0.82719999999999994</c:v>
                </c:pt>
                <c:pt idx="508">
                  <c:v>0.83079999999999998</c:v>
                </c:pt>
                <c:pt idx="509">
                  <c:v>0.83440000000000003</c:v>
                </c:pt>
                <c:pt idx="510">
                  <c:v>0.83799999999999986</c:v>
                </c:pt>
                <c:pt idx="511">
                  <c:v>0.8415999999999999</c:v>
                </c:pt>
                <c:pt idx="512">
                  <c:v>0.84519999999999995</c:v>
                </c:pt>
                <c:pt idx="513">
                  <c:v>0.8488</c:v>
                </c:pt>
                <c:pt idx="514">
                  <c:v>0.85240000000000005</c:v>
                </c:pt>
                <c:pt idx="515">
                  <c:v>0.85599999999999987</c:v>
                </c:pt>
                <c:pt idx="516">
                  <c:v>0.85959999999999992</c:v>
                </c:pt>
                <c:pt idx="517">
                  <c:v>0.86319999999999997</c:v>
                </c:pt>
                <c:pt idx="518">
                  <c:v>0.86680000000000001</c:v>
                </c:pt>
                <c:pt idx="519">
                  <c:v>0.87039999999999984</c:v>
                </c:pt>
                <c:pt idx="520">
                  <c:v>0.87399999999999989</c:v>
                </c:pt>
                <c:pt idx="521">
                  <c:v>0.87759999999999994</c:v>
                </c:pt>
                <c:pt idx="522">
                  <c:v>0.88119999999999998</c:v>
                </c:pt>
                <c:pt idx="523">
                  <c:v>0.88480000000000003</c:v>
                </c:pt>
                <c:pt idx="524">
                  <c:v>0.88839999999999986</c:v>
                </c:pt>
                <c:pt idx="525">
                  <c:v>0.8919999999999999</c:v>
                </c:pt>
                <c:pt idx="526">
                  <c:v>0.89559999999999995</c:v>
                </c:pt>
                <c:pt idx="527">
                  <c:v>0.8992</c:v>
                </c:pt>
                <c:pt idx="528">
                  <c:v>0.90280000000000005</c:v>
                </c:pt>
                <c:pt idx="529">
                  <c:v>0.90639999999999987</c:v>
                </c:pt>
                <c:pt idx="530">
                  <c:v>0.90999999999999992</c:v>
                </c:pt>
                <c:pt idx="531">
                  <c:v>0.91359999999999997</c:v>
                </c:pt>
                <c:pt idx="532">
                  <c:v>0.91720000000000002</c:v>
                </c:pt>
                <c:pt idx="533">
                  <c:v>0.92079999999999984</c:v>
                </c:pt>
                <c:pt idx="534">
                  <c:v>0.92439999999999989</c:v>
                </c:pt>
                <c:pt idx="535">
                  <c:v>0.92799999999999994</c:v>
                </c:pt>
                <c:pt idx="536">
                  <c:v>0.93159999999999998</c:v>
                </c:pt>
                <c:pt idx="537">
                  <c:v>0.93520000000000003</c:v>
                </c:pt>
                <c:pt idx="538">
                  <c:v>0.93879999999999986</c:v>
                </c:pt>
                <c:pt idx="539">
                  <c:v>0.9423999999999999</c:v>
                </c:pt>
                <c:pt idx="540">
                  <c:v>0.94599999999999995</c:v>
                </c:pt>
                <c:pt idx="541">
                  <c:v>0.9496</c:v>
                </c:pt>
                <c:pt idx="542">
                  <c:v>0.95320000000000005</c:v>
                </c:pt>
                <c:pt idx="543">
                  <c:v>0.95679999999999987</c:v>
                </c:pt>
                <c:pt idx="544">
                  <c:v>0.96039999999999992</c:v>
                </c:pt>
                <c:pt idx="545">
                  <c:v>0.96399999999999997</c:v>
                </c:pt>
                <c:pt idx="546">
                  <c:v>0.96760000000000002</c:v>
                </c:pt>
                <c:pt idx="547">
                  <c:v>0.97119999999999984</c:v>
                </c:pt>
                <c:pt idx="548">
                  <c:v>0.97479999999999989</c:v>
                </c:pt>
                <c:pt idx="549">
                  <c:v>0.97839999999999994</c:v>
                </c:pt>
                <c:pt idx="550">
                  <c:v>0.98199999999999998</c:v>
                </c:pt>
                <c:pt idx="551">
                  <c:v>0.98560000000000003</c:v>
                </c:pt>
                <c:pt idx="552">
                  <c:v>0.98919999999999986</c:v>
                </c:pt>
                <c:pt idx="553">
                  <c:v>0.9927999999999999</c:v>
                </c:pt>
                <c:pt idx="554">
                  <c:v>0.99639999999999995</c:v>
                </c:pt>
                <c:pt idx="555">
                  <c:v>1</c:v>
                </c:pt>
                <c:pt idx="556">
                  <c:v>1.0035999999999998</c:v>
                </c:pt>
                <c:pt idx="557">
                  <c:v>1.0071999999999999</c:v>
                </c:pt>
                <c:pt idx="558">
                  <c:v>1.0107999999999999</c:v>
                </c:pt>
                <c:pt idx="559">
                  <c:v>1.0144</c:v>
                </c:pt>
                <c:pt idx="560">
                  <c:v>1.018</c:v>
                </c:pt>
                <c:pt idx="561">
                  <c:v>1.0216000000000001</c:v>
                </c:pt>
                <c:pt idx="562">
                  <c:v>1.0252000000000001</c:v>
                </c:pt>
                <c:pt idx="563">
                  <c:v>1.0288000000000002</c:v>
                </c:pt>
                <c:pt idx="564">
                  <c:v>1.0323999999999998</c:v>
                </c:pt>
                <c:pt idx="565">
                  <c:v>1.0359999999999998</c:v>
                </c:pt>
                <c:pt idx="566">
                  <c:v>1.0395999999999999</c:v>
                </c:pt>
                <c:pt idx="567">
                  <c:v>1.0431999999999999</c:v>
                </c:pt>
                <c:pt idx="568">
                  <c:v>1.0468</c:v>
                </c:pt>
                <c:pt idx="569">
                  <c:v>1.0504</c:v>
                </c:pt>
                <c:pt idx="570">
                  <c:v>1.054</c:v>
                </c:pt>
                <c:pt idx="571">
                  <c:v>1.0576000000000001</c:v>
                </c:pt>
                <c:pt idx="572">
                  <c:v>1.0612000000000001</c:v>
                </c:pt>
                <c:pt idx="573">
                  <c:v>1.0647999999999997</c:v>
                </c:pt>
                <c:pt idx="574">
                  <c:v>1.0683999999999998</c:v>
                </c:pt>
                <c:pt idx="575">
                  <c:v>1.0719999999999998</c:v>
                </c:pt>
                <c:pt idx="576">
                  <c:v>1.0755999999999999</c:v>
                </c:pt>
                <c:pt idx="577">
                  <c:v>1.0791999999999999</c:v>
                </c:pt>
                <c:pt idx="578">
                  <c:v>1.0828</c:v>
                </c:pt>
                <c:pt idx="579">
                  <c:v>1.0864</c:v>
                </c:pt>
                <c:pt idx="580">
                  <c:v>1.0900000000000001</c:v>
                </c:pt>
                <c:pt idx="581">
                  <c:v>1.0936000000000001</c:v>
                </c:pt>
                <c:pt idx="582">
                  <c:v>1.0971999999999997</c:v>
                </c:pt>
                <c:pt idx="583">
                  <c:v>1.1007999999999998</c:v>
                </c:pt>
                <c:pt idx="584">
                  <c:v>1.1043999999999998</c:v>
                </c:pt>
                <c:pt idx="585">
                  <c:v>1.1079999999999999</c:v>
                </c:pt>
                <c:pt idx="586">
                  <c:v>1.1115999999999999</c:v>
                </c:pt>
                <c:pt idx="587">
                  <c:v>1.1152</c:v>
                </c:pt>
                <c:pt idx="588">
                  <c:v>1.1188</c:v>
                </c:pt>
                <c:pt idx="589">
                  <c:v>1.1224000000000001</c:v>
                </c:pt>
                <c:pt idx="590">
                  <c:v>1.1260000000000001</c:v>
                </c:pt>
                <c:pt idx="591">
                  <c:v>1.1296000000000002</c:v>
                </c:pt>
                <c:pt idx="592">
                  <c:v>1.1331999999999998</c:v>
                </c:pt>
                <c:pt idx="593">
                  <c:v>1.1367999999999998</c:v>
                </c:pt>
                <c:pt idx="594">
                  <c:v>1.1403999999999999</c:v>
                </c:pt>
                <c:pt idx="595">
                  <c:v>1.1439999999999999</c:v>
                </c:pt>
                <c:pt idx="596">
                  <c:v>1.1476</c:v>
                </c:pt>
                <c:pt idx="597">
                  <c:v>1.1512</c:v>
                </c:pt>
                <c:pt idx="598">
                  <c:v>1.1548</c:v>
                </c:pt>
                <c:pt idx="599">
                  <c:v>1.1584000000000001</c:v>
                </c:pt>
                <c:pt idx="600">
                  <c:v>1.1620000000000001</c:v>
                </c:pt>
                <c:pt idx="601">
                  <c:v>1.1655999999999997</c:v>
                </c:pt>
                <c:pt idx="602">
                  <c:v>1.1691999999999998</c:v>
                </c:pt>
                <c:pt idx="603">
                  <c:v>1.1727999999999998</c:v>
                </c:pt>
                <c:pt idx="604">
                  <c:v>1.1763999999999999</c:v>
                </c:pt>
                <c:pt idx="605">
                  <c:v>1.18</c:v>
                </c:pt>
                <c:pt idx="606">
                  <c:v>1.1836</c:v>
                </c:pt>
                <c:pt idx="607">
                  <c:v>1.1872</c:v>
                </c:pt>
                <c:pt idx="608">
                  <c:v>1.1908000000000001</c:v>
                </c:pt>
                <c:pt idx="609">
                  <c:v>1.1944000000000001</c:v>
                </c:pt>
                <c:pt idx="610">
                  <c:v>1.1979999999999997</c:v>
                </c:pt>
                <c:pt idx="611">
                  <c:v>1.2015999999999998</c:v>
                </c:pt>
                <c:pt idx="612">
                  <c:v>1.2051999999999998</c:v>
                </c:pt>
                <c:pt idx="613">
                  <c:v>1.2087999999999999</c:v>
                </c:pt>
                <c:pt idx="614">
                  <c:v>1.2123999999999999</c:v>
                </c:pt>
                <c:pt idx="615">
                  <c:v>1.216</c:v>
                </c:pt>
                <c:pt idx="616">
                  <c:v>1.2196</c:v>
                </c:pt>
                <c:pt idx="617">
                  <c:v>1.2232000000000001</c:v>
                </c:pt>
                <c:pt idx="618">
                  <c:v>1.2268000000000001</c:v>
                </c:pt>
                <c:pt idx="619">
                  <c:v>1.2304000000000002</c:v>
                </c:pt>
                <c:pt idx="620">
                  <c:v>1.2339999999999998</c:v>
                </c:pt>
                <c:pt idx="621">
                  <c:v>1.2375999999999998</c:v>
                </c:pt>
                <c:pt idx="622">
                  <c:v>1.2411999999999999</c:v>
                </c:pt>
                <c:pt idx="623">
                  <c:v>1.2447999999999999</c:v>
                </c:pt>
                <c:pt idx="624">
                  <c:v>1.2484</c:v>
                </c:pt>
                <c:pt idx="625">
                  <c:v>1.252</c:v>
                </c:pt>
                <c:pt idx="626">
                  <c:v>1.2556</c:v>
                </c:pt>
                <c:pt idx="627">
                  <c:v>1.2592000000000001</c:v>
                </c:pt>
                <c:pt idx="628">
                  <c:v>1.2628000000000001</c:v>
                </c:pt>
                <c:pt idx="629">
                  <c:v>1.2663999999999997</c:v>
                </c:pt>
                <c:pt idx="630">
                  <c:v>1.2699999999999998</c:v>
                </c:pt>
                <c:pt idx="631">
                  <c:v>1.2735999999999998</c:v>
                </c:pt>
                <c:pt idx="632">
                  <c:v>1.2771999999999999</c:v>
                </c:pt>
                <c:pt idx="633">
                  <c:v>1.2807999999999999</c:v>
                </c:pt>
                <c:pt idx="634">
                  <c:v>1.2844</c:v>
                </c:pt>
                <c:pt idx="635">
                  <c:v>1.288</c:v>
                </c:pt>
                <c:pt idx="636">
                  <c:v>1.2916000000000001</c:v>
                </c:pt>
                <c:pt idx="637">
                  <c:v>1.2952000000000001</c:v>
                </c:pt>
                <c:pt idx="638">
                  <c:v>1.2987999999999997</c:v>
                </c:pt>
                <c:pt idx="639">
                  <c:v>1.3023999999999998</c:v>
                </c:pt>
                <c:pt idx="640">
                  <c:v>1.3059999999999998</c:v>
                </c:pt>
                <c:pt idx="641">
                  <c:v>1.3095999999999999</c:v>
                </c:pt>
                <c:pt idx="642">
                  <c:v>1.3131999999999999</c:v>
                </c:pt>
                <c:pt idx="643">
                  <c:v>1.3168</c:v>
                </c:pt>
                <c:pt idx="644">
                  <c:v>1.3204</c:v>
                </c:pt>
                <c:pt idx="645">
                  <c:v>1.3240000000000001</c:v>
                </c:pt>
                <c:pt idx="646">
                  <c:v>1.3276000000000001</c:v>
                </c:pt>
                <c:pt idx="647">
                  <c:v>1.3311999999999997</c:v>
                </c:pt>
                <c:pt idx="648">
                  <c:v>1.3347999999999998</c:v>
                </c:pt>
                <c:pt idx="649">
                  <c:v>1.3383999999999998</c:v>
                </c:pt>
                <c:pt idx="650">
                  <c:v>1.3419999999999999</c:v>
                </c:pt>
                <c:pt idx="651">
                  <c:v>1.3455999999999999</c:v>
                </c:pt>
                <c:pt idx="652">
                  <c:v>1.3492</c:v>
                </c:pt>
                <c:pt idx="653">
                  <c:v>1.3528</c:v>
                </c:pt>
                <c:pt idx="654">
                  <c:v>1.3564000000000001</c:v>
                </c:pt>
                <c:pt idx="655">
                  <c:v>1.36</c:v>
                </c:pt>
                <c:pt idx="656">
                  <c:v>1.3636000000000001</c:v>
                </c:pt>
                <c:pt idx="657">
                  <c:v>1.3671999999999997</c:v>
                </c:pt>
                <c:pt idx="658">
                  <c:v>1.3707999999999998</c:v>
                </c:pt>
                <c:pt idx="659">
                  <c:v>1.3743999999999998</c:v>
                </c:pt>
                <c:pt idx="660">
                  <c:v>1.3779999999999999</c:v>
                </c:pt>
                <c:pt idx="661">
                  <c:v>1.3815999999999999</c:v>
                </c:pt>
                <c:pt idx="662">
                  <c:v>1.3852</c:v>
                </c:pt>
                <c:pt idx="663">
                  <c:v>1.3888</c:v>
                </c:pt>
                <c:pt idx="664">
                  <c:v>1.3924000000000001</c:v>
                </c:pt>
                <c:pt idx="665">
                  <c:v>1.3960000000000001</c:v>
                </c:pt>
                <c:pt idx="666">
                  <c:v>1.3995999999999997</c:v>
                </c:pt>
                <c:pt idx="667">
                  <c:v>1.4031999999999998</c:v>
                </c:pt>
                <c:pt idx="668">
                  <c:v>1.4067999999999998</c:v>
                </c:pt>
                <c:pt idx="669">
                  <c:v>1.4103999999999999</c:v>
                </c:pt>
                <c:pt idx="670">
                  <c:v>1.4139999999999999</c:v>
                </c:pt>
                <c:pt idx="671">
                  <c:v>1.4176</c:v>
                </c:pt>
                <c:pt idx="672">
                  <c:v>1.4212</c:v>
                </c:pt>
                <c:pt idx="673">
                  <c:v>1.4248000000000001</c:v>
                </c:pt>
                <c:pt idx="674">
                  <c:v>1.4284000000000001</c:v>
                </c:pt>
                <c:pt idx="675">
                  <c:v>1.4319999999999997</c:v>
                </c:pt>
                <c:pt idx="676">
                  <c:v>1.4355999999999998</c:v>
                </c:pt>
                <c:pt idx="677">
                  <c:v>1.4391999999999998</c:v>
                </c:pt>
                <c:pt idx="678">
                  <c:v>1.4427999999999999</c:v>
                </c:pt>
                <c:pt idx="679">
                  <c:v>1.4463999999999999</c:v>
                </c:pt>
                <c:pt idx="680">
                  <c:v>1.45</c:v>
                </c:pt>
                <c:pt idx="681">
                  <c:v>1.4536</c:v>
                </c:pt>
                <c:pt idx="682">
                  <c:v>1.4572000000000001</c:v>
                </c:pt>
                <c:pt idx="683">
                  <c:v>1.4608000000000001</c:v>
                </c:pt>
                <c:pt idx="684">
                  <c:v>1.4644000000000001</c:v>
                </c:pt>
                <c:pt idx="685">
                  <c:v>1.4679999999999997</c:v>
                </c:pt>
                <c:pt idx="686">
                  <c:v>1.4715999999999998</c:v>
                </c:pt>
                <c:pt idx="687">
                  <c:v>1.4751999999999998</c:v>
                </c:pt>
                <c:pt idx="688">
                  <c:v>1.4787999999999999</c:v>
                </c:pt>
                <c:pt idx="689">
                  <c:v>1.4823999999999999</c:v>
                </c:pt>
                <c:pt idx="690">
                  <c:v>1.486</c:v>
                </c:pt>
                <c:pt idx="691">
                  <c:v>1.4896</c:v>
                </c:pt>
                <c:pt idx="692">
                  <c:v>1.4932000000000001</c:v>
                </c:pt>
                <c:pt idx="693">
                  <c:v>1.4968000000000001</c:v>
                </c:pt>
                <c:pt idx="694">
                  <c:v>1.5003999999999997</c:v>
                </c:pt>
                <c:pt idx="695">
                  <c:v>1.5039999999999998</c:v>
                </c:pt>
                <c:pt idx="696">
                  <c:v>1.5075999999999998</c:v>
                </c:pt>
                <c:pt idx="697">
                  <c:v>1.5111999999999999</c:v>
                </c:pt>
                <c:pt idx="698">
                  <c:v>1.5147999999999999</c:v>
                </c:pt>
                <c:pt idx="699">
                  <c:v>1.5184</c:v>
                </c:pt>
                <c:pt idx="700">
                  <c:v>1.522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F41-4EF8-B44E-331048FEC453}"/>
            </c:ext>
          </c:extLst>
        </c:ser>
        <c:ser>
          <c:idx val="8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Kurvendiagramme'!$AA$8:$AA$708</c:f>
              <c:numCache>
                <c:formatCode>0.0</c:formatCode>
                <c:ptCount val="701"/>
                <c:pt idx="0">
                  <c:v>-1.5063</c:v>
                </c:pt>
                <c:pt idx="1">
                  <c:v>-1.4995000000000001</c:v>
                </c:pt>
                <c:pt idx="2">
                  <c:v>-1.4926999999999999</c:v>
                </c:pt>
                <c:pt idx="3">
                  <c:v>-1.4859</c:v>
                </c:pt>
                <c:pt idx="4">
                  <c:v>-1.4791000000000001</c:v>
                </c:pt>
                <c:pt idx="5">
                  <c:v>-1.4722999999999999</c:v>
                </c:pt>
                <c:pt idx="6">
                  <c:v>-1.4655</c:v>
                </c:pt>
                <c:pt idx="7">
                  <c:v>-1.4586999999999999</c:v>
                </c:pt>
                <c:pt idx="8">
                  <c:v>-1.4519</c:v>
                </c:pt>
                <c:pt idx="9">
                  <c:v>-1.4451000000000001</c:v>
                </c:pt>
                <c:pt idx="10">
                  <c:v>-1.4382999999999999</c:v>
                </c:pt>
                <c:pt idx="11">
                  <c:v>-1.4315</c:v>
                </c:pt>
                <c:pt idx="12">
                  <c:v>-1.4247000000000001</c:v>
                </c:pt>
                <c:pt idx="13">
                  <c:v>-1.4178999999999999</c:v>
                </c:pt>
                <c:pt idx="14">
                  <c:v>-1.4111</c:v>
                </c:pt>
                <c:pt idx="15">
                  <c:v>-1.4042999999999999</c:v>
                </c:pt>
                <c:pt idx="16">
                  <c:v>-1.3975</c:v>
                </c:pt>
                <c:pt idx="17">
                  <c:v>-1.3907</c:v>
                </c:pt>
                <c:pt idx="18">
                  <c:v>-1.3838999999999999</c:v>
                </c:pt>
                <c:pt idx="19">
                  <c:v>-1.3771</c:v>
                </c:pt>
                <c:pt idx="20">
                  <c:v>-1.3703000000000001</c:v>
                </c:pt>
                <c:pt idx="21">
                  <c:v>-1.3634999999999999</c:v>
                </c:pt>
                <c:pt idx="22">
                  <c:v>-1.3567</c:v>
                </c:pt>
                <c:pt idx="23">
                  <c:v>-1.3498999999999999</c:v>
                </c:pt>
                <c:pt idx="24">
                  <c:v>-1.3431</c:v>
                </c:pt>
                <c:pt idx="25">
                  <c:v>-1.3363</c:v>
                </c:pt>
                <c:pt idx="26">
                  <c:v>-1.3294999999999999</c:v>
                </c:pt>
                <c:pt idx="27">
                  <c:v>-1.3227</c:v>
                </c:pt>
                <c:pt idx="28">
                  <c:v>-1.3159000000000001</c:v>
                </c:pt>
                <c:pt idx="29">
                  <c:v>-1.3090999999999999</c:v>
                </c:pt>
                <c:pt idx="30">
                  <c:v>-1.3023</c:v>
                </c:pt>
                <c:pt idx="31">
                  <c:v>-1.2955000000000001</c:v>
                </c:pt>
                <c:pt idx="32">
                  <c:v>-1.2887</c:v>
                </c:pt>
                <c:pt idx="33">
                  <c:v>-1.2819</c:v>
                </c:pt>
                <c:pt idx="34">
                  <c:v>-1.2750999999999999</c:v>
                </c:pt>
                <c:pt idx="35">
                  <c:v>-1.2683</c:v>
                </c:pt>
                <c:pt idx="36">
                  <c:v>-1.2615000000000001</c:v>
                </c:pt>
                <c:pt idx="37">
                  <c:v>-1.2546999999999999</c:v>
                </c:pt>
                <c:pt idx="38">
                  <c:v>-1.2479</c:v>
                </c:pt>
                <c:pt idx="39">
                  <c:v>-1.2410999999999999</c:v>
                </c:pt>
                <c:pt idx="40">
                  <c:v>-1.2343</c:v>
                </c:pt>
                <c:pt idx="41">
                  <c:v>-1.2275</c:v>
                </c:pt>
                <c:pt idx="42">
                  <c:v>-1.2206999999999999</c:v>
                </c:pt>
                <c:pt idx="43">
                  <c:v>-1.2139</c:v>
                </c:pt>
                <c:pt idx="44">
                  <c:v>-1.2071000000000001</c:v>
                </c:pt>
                <c:pt idx="45">
                  <c:v>-1.2002999999999999</c:v>
                </c:pt>
                <c:pt idx="46">
                  <c:v>-1.1935</c:v>
                </c:pt>
                <c:pt idx="47">
                  <c:v>-1.1867000000000001</c:v>
                </c:pt>
                <c:pt idx="48">
                  <c:v>-1.1798999999999999</c:v>
                </c:pt>
                <c:pt idx="49">
                  <c:v>-1.1731</c:v>
                </c:pt>
                <c:pt idx="50">
                  <c:v>-1.1663000000000001</c:v>
                </c:pt>
                <c:pt idx="51">
                  <c:v>-1.1595</c:v>
                </c:pt>
                <c:pt idx="52">
                  <c:v>-1.1527000000000001</c:v>
                </c:pt>
                <c:pt idx="53">
                  <c:v>-1.1458999999999999</c:v>
                </c:pt>
                <c:pt idx="54">
                  <c:v>-1.1391</c:v>
                </c:pt>
                <c:pt idx="55">
                  <c:v>-1.1322999999999999</c:v>
                </c:pt>
                <c:pt idx="56">
                  <c:v>-1.1254999999999999</c:v>
                </c:pt>
                <c:pt idx="57">
                  <c:v>-1.1187</c:v>
                </c:pt>
                <c:pt idx="58">
                  <c:v>-1.1118999999999999</c:v>
                </c:pt>
                <c:pt idx="59">
                  <c:v>-1.1051</c:v>
                </c:pt>
                <c:pt idx="60">
                  <c:v>-1.0983000000000001</c:v>
                </c:pt>
                <c:pt idx="61">
                  <c:v>-1.0914999999999999</c:v>
                </c:pt>
                <c:pt idx="62">
                  <c:v>-1.0847</c:v>
                </c:pt>
                <c:pt idx="63">
                  <c:v>-1.0779000000000001</c:v>
                </c:pt>
                <c:pt idx="64">
                  <c:v>-1.0710999999999999</c:v>
                </c:pt>
                <c:pt idx="65">
                  <c:v>-1.0643</c:v>
                </c:pt>
                <c:pt idx="66">
                  <c:v>-1.0575000000000001</c:v>
                </c:pt>
                <c:pt idx="67">
                  <c:v>-1.0507</c:v>
                </c:pt>
                <c:pt idx="68">
                  <c:v>-1.0439000000000001</c:v>
                </c:pt>
                <c:pt idx="69">
                  <c:v>-1.0371000000000001</c:v>
                </c:pt>
                <c:pt idx="70">
                  <c:v>-1.0303</c:v>
                </c:pt>
                <c:pt idx="71">
                  <c:v>-1.0235000000000001</c:v>
                </c:pt>
                <c:pt idx="72">
                  <c:v>-1.0166999999999999</c:v>
                </c:pt>
                <c:pt idx="73">
                  <c:v>-1.0099</c:v>
                </c:pt>
                <c:pt idx="74">
                  <c:v>-1.0030999999999999</c:v>
                </c:pt>
                <c:pt idx="75">
                  <c:v>-0.99629999999999996</c:v>
                </c:pt>
                <c:pt idx="76">
                  <c:v>-0.98950000000000005</c:v>
                </c:pt>
                <c:pt idx="77">
                  <c:v>-0.98270000000000002</c:v>
                </c:pt>
                <c:pt idx="78">
                  <c:v>-0.97589999999999999</c:v>
                </c:pt>
                <c:pt idx="79">
                  <c:v>-0.96909999999999996</c:v>
                </c:pt>
                <c:pt idx="80">
                  <c:v>-0.96230000000000004</c:v>
                </c:pt>
                <c:pt idx="81">
                  <c:v>-0.95550000000000002</c:v>
                </c:pt>
                <c:pt idx="82">
                  <c:v>-0.94869999999999999</c:v>
                </c:pt>
                <c:pt idx="83">
                  <c:v>-0.94189999999999996</c:v>
                </c:pt>
                <c:pt idx="84">
                  <c:v>-0.93510000000000004</c:v>
                </c:pt>
                <c:pt idx="85">
                  <c:v>-0.92830000000000001</c:v>
                </c:pt>
                <c:pt idx="86">
                  <c:v>-0.92149999999999999</c:v>
                </c:pt>
                <c:pt idx="87">
                  <c:v>-0.91469999999999996</c:v>
                </c:pt>
                <c:pt idx="88">
                  <c:v>-0.90790000000000004</c:v>
                </c:pt>
                <c:pt idx="89">
                  <c:v>-0.90110000000000001</c:v>
                </c:pt>
                <c:pt idx="90">
                  <c:v>-0.89429999999999998</c:v>
                </c:pt>
                <c:pt idx="91">
                  <c:v>-0.88749999999999996</c:v>
                </c:pt>
                <c:pt idx="92">
                  <c:v>-0.88070000000000004</c:v>
                </c:pt>
                <c:pt idx="93">
                  <c:v>-0.87390000000000001</c:v>
                </c:pt>
                <c:pt idx="94">
                  <c:v>-0.86709999999999998</c:v>
                </c:pt>
                <c:pt idx="95">
                  <c:v>-0.86029999999999995</c:v>
                </c:pt>
                <c:pt idx="96">
                  <c:v>-0.85350000000000004</c:v>
                </c:pt>
                <c:pt idx="97">
                  <c:v>-0.84670000000000001</c:v>
                </c:pt>
                <c:pt idx="98">
                  <c:v>-0.83989999999999998</c:v>
                </c:pt>
                <c:pt idx="99">
                  <c:v>-0.83310000000000006</c:v>
                </c:pt>
                <c:pt idx="100">
                  <c:v>-0.82630000000000003</c:v>
                </c:pt>
                <c:pt idx="101">
                  <c:v>-0.81950000000000001</c:v>
                </c:pt>
                <c:pt idx="102">
                  <c:v>-0.81269999999999998</c:v>
                </c:pt>
                <c:pt idx="103">
                  <c:v>-0.80590000000000006</c:v>
                </c:pt>
                <c:pt idx="104">
                  <c:v>-0.79910000000000003</c:v>
                </c:pt>
                <c:pt idx="105">
                  <c:v>-0.7923</c:v>
                </c:pt>
                <c:pt idx="106">
                  <c:v>-0.78549999999999998</c:v>
                </c:pt>
                <c:pt idx="107">
                  <c:v>-0.77870000000000006</c:v>
                </c:pt>
                <c:pt idx="108">
                  <c:v>-0.77190000000000003</c:v>
                </c:pt>
                <c:pt idx="109">
                  <c:v>-0.7651</c:v>
                </c:pt>
                <c:pt idx="110">
                  <c:v>-0.75829999999999997</c:v>
                </c:pt>
                <c:pt idx="111">
                  <c:v>-0.75150000000000006</c:v>
                </c:pt>
                <c:pt idx="112">
                  <c:v>-0.74470000000000003</c:v>
                </c:pt>
                <c:pt idx="113">
                  <c:v>-0.7379</c:v>
                </c:pt>
                <c:pt idx="114">
                  <c:v>-0.73109999999999997</c:v>
                </c:pt>
                <c:pt idx="115">
                  <c:v>-0.72430000000000005</c:v>
                </c:pt>
                <c:pt idx="116">
                  <c:v>-0.71750000000000003</c:v>
                </c:pt>
                <c:pt idx="117">
                  <c:v>-0.7107</c:v>
                </c:pt>
                <c:pt idx="118">
                  <c:v>-0.70389999999999997</c:v>
                </c:pt>
                <c:pt idx="119">
                  <c:v>-0.69710000000000005</c:v>
                </c:pt>
                <c:pt idx="120">
                  <c:v>-0.69030000000000002</c:v>
                </c:pt>
                <c:pt idx="121">
                  <c:v>-0.6835</c:v>
                </c:pt>
                <c:pt idx="122">
                  <c:v>-0.67669999999999997</c:v>
                </c:pt>
                <c:pt idx="123">
                  <c:v>-0.66990000000000005</c:v>
                </c:pt>
                <c:pt idx="124">
                  <c:v>-0.66310000000000002</c:v>
                </c:pt>
                <c:pt idx="125">
                  <c:v>-0.65629999999999999</c:v>
                </c:pt>
                <c:pt idx="126">
                  <c:v>-0.64949999999999997</c:v>
                </c:pt>
                <c:pt idx="127">
                  <c:v>-0.64270000000000005</c:v>
                </c:pt>
                <c:pt idx="128">
                  <c:v>-0.63590000000000002</c:v>
                </c:pt>
                <c:pt idx="129">
                  <c:v>-0.62909999999999999</c:v>
                </c:pt>
                <c:pt idx="130">
                  <c:v>-0.62230000000000008</c:v>
                </c:pt>
                <c:pt idx="131">
                  <c:v>-0.61550000000000005</c:v>
                </c:pt>
                <c:pt idx="132">
                  <c:v>-0.60870000000000002</c:v>
                </c:pt>
                <c:pt idx="133">
                  <c:v>-0.60189999999999999</c:v>
                </c:pt>
                <c:pt idx="134">
                  <c:v>-0.59510000000000007</c:v>
                </c:pt>
                <c:pt idx="135">
                  <c:v>-0.58830000000000005</c:v>
                </c:pt>
                <c:pt idx="136">
                  <c:v>-0.58150000000000002</c:v>
                </c:pt>
                <c:pt idx="137">
                  <c:v>-0.57469999999999999</c:v>
                </c:pt>
                <c:pt idx="138">
                  <c:v>-0.56790000000000007</c:v>
                </c:pt>
                <c:pt idx="139">
                  <c:v>-0.56110000000000004</c:v>
                </c:pt>
                <c:pt idx="140">
                  <c:v>-0.55430000000000001</c:v>
                </c:pt>
                <c:pt idx="141">
                  <c:v>-0.54749999999999999</c:v>
                </c:pt>
                <c:pt idx="142">
                  <c:v>-0.54070000000000007</c:v>
                </c:pt>
                <c:pt idx="143">
                  <c:v>-0.53390000000000004</c:v>
                </c:pt>
                <c:pt idx="144">
                  <c:v>-0.52710000000000001</c:v>
                </c:pt>
                <c:pt idx="145">
                  <c:v>-0.52029999999999998</c:v>
                </c:pt>
                <c:pt idx="146">
                  <c:v>-0.51350000000000007</c:v>
                </c:pt>
                <c:pt idx="147">
                  <c:v>-0.50670000000000004</c:v>
                </c:pt>
                <c:pt idx="148">
                  <c:v>-0.49990000000000001</c:v>
                </c:pt>
                <c:pt idx="149">
                  <c:v>-0.49310000000000009</c:v>
                </c:pt>
                <c:pt idx="150">
                  <c:v>-0.48629999999999995</c:v>
                </c:pt>
                <c:pt idx="151">
                  <c:v>-0.47950000000000004</c:v>
                </c:pt>
                <c:pt idx="152">
                  <c:v>-0.47270000000000012</c:v>
                </c:pt>
                <c:pt idx="153">
                  <c:v>-0.46589999999999998</c:v>
                </c:pt>
                <c:pt idx="154">
                  <c:v>-0.45910000000000006</c:v>
                </c:pt>
                <c:pt idx="155">
                  <c:v>-0.45229999999999992</c:v>
                </c:pt>
                <c:pt idx="156">
                  <c:v>-0.44550000000000001</c:v>
                </c:pt>
                <c:pt idx="157">
                  <c:v>-0.43870000000000009</c:v>
                </c:pt>
                <c:pt idx="158">
                  <c:v>-0.43189999999999995</c:v>
                </c:pt>
                <c:pt idx="159">
                  <c:v>-0.42510000000000003</c:v>
                </c:pt>
                <c:pt idx="160">
                  <c:v>-0.41830000000000012</c:v>
                </c:pt>
                <c:pt idx="161">
                  <c:v>-0.41149999999999998</c:v>
                </c:pt>
                <c:pt idx="162">
                  <c:v>-0.40470000000000006</c:v>
                </c:pt>
                <c:pt idx="163">
                  <c:v>-0.39790000000000014</c:v>
                </c:pt>
                <c:pt idx="164">
                  <c:v>-0.3911</c:v>
                </c:pt>
                <c:pt idx="165">
                  <c:v>-0.38430000000000009</c:v>
                </c:pt>
                <c:pt idx="166">
                  <c:v>-0.37749999999999995</c:v>
                </c:pt>
                <c:pt idx="167">
                  <c:v>-0.37070000000000003</c:v>
                </c:pt>
                <c:pt idx="168">
                  <c:v>-0.36390000000000011</c:v>
                </c:pt>
                <c:pt idx="169">
                  <c:v>-0.35709999999999997</c:v>
                </c:pt>
                <c:pt idx="170">
                  <c:v>-0.35030000000000006</c:v>
                </c:pt>
                <c:pt idx="171">
                  <c:v>-0.34350000000000014</c:v>
                </c:pt>
                <c:pt idx="172">
                  <c:v>-0.3367</c:v>
                </c:pt>
                <c:pt idx="173">
                  <c:v>-0.32990000000000008</c:v>
                </c:pt>
                <c:pt idx="174">
                  <c:v>-0.32309999999999994</c:v>
                </c:pt>
                <c:pt idx="175">
                  <c:v>-0.31630000000000003</c:v>
                </c:pt>
                <c:pt idx="176">
                  <c:v>-0.30950000000000011</c:v>
                </c:pt>
                <c:pt idx="177">
                  <c:v>-0.30269999999999997</c:v>
                </c:pt>
                <c:pt idx="178">
                  <c:v>-0.29590000000000005</c:v>
                </c:pt>
                <c:pt idx="179">
                  <c:v>-0.28910000000000013</c:v>
                </c:pt>
                <c:pt idx="180">
                  <c:v>-0.2823</c:v>
                </c:pt>
                <c:pt idx="181">
                  <c:v>-0.27550000000000008</c:v>
                </c:pt>
                <c:pt idx="182">
                  <c:v>-0.26869999999999994</c:v>
                </c:pt>
                <c:pt idx="183">
                  <c:v>-0.26190000000000002</c:v>
                </c:pt>
                <c:pt idx="184">
                  <c:v>-0.2551000000000001</c:v>
                </c:pt>
                <c:pt idx="185">
                  <c:v>-0.24829999999999997</c:v>
                </c:pt>
                <c:pt idx="186">
                  <c:v>-0.24150000000000005</c:v>
                </c:pt>
                <c:pt idx="187">
                  <c:v>-0.23470000000000013</c:v>
                </c:pt>
                <c:pt idx="188">
                  <c:v>-0.22789999999999999</c:v>
                </c:pt>
                <c:pt idx="189">
                  <c:v>-0.22110000000000007</c:v>
                </c:pt>
                <c:pt idx="190">
                  <c:v>-0.21429999999999993</c:v>
                </c:pt>
                <c:pt idx="191">
                  <c:v>-0.20750000000000002</c:v>
                </c:pt>
                <c:pt idx="192">
                  <c:v>-0.2007000000000001</c:v>
                </c:pt>
                <c:pt idx="193">
                  <c:v>-0.19389999999999996</c:v>
                </c:pt>
                <c:pt idx="194">
                  <c:v>-0.18710000000000004</c:v>
                </c:pt>
                <c:pt idx="195">
                  <c:v>-0.18030000000000013</c:v>
                </c:pt>
                <c:pt idx="196">
                  <c:v>-0.17349999999999999</c:v>
                </c:pt>
                <c:pt idx="197">
                  <c:v>-0.16670000000000007</c:v>
                </c:pt>
                <c:pt idx="198">
                  <c:v>-0.15990000000000015</c:v>
                </c:pt>
                <c:pt idx="199">
                  <c:v>-0.15310000000000001</c:v>
                </c:pt>
                <c:pt idx="200">
                  <c:v>-0.1463000000000001</c:v>
                </c:pt>
                <c:pt idx="201">
                  <c:v>-0.13949999999999996</c:v>
                </c:pt>
                <c:pt idx="202">
                  <c:v>-0.13270000000000004</c:v>
                </c:pt>
                <c:pt idx="203">
                  <c:v>-0.12590000000000012</c:v>
                </c:pt>
                <c:pt idx="204">
                  <c:v>-0.11909999999999998</c:v>
                </c:pt>
                <c:pt idx="205">
                  <c:v>-0.11230000000000007</c:v>
                </c:pt>
                <c:pt idx="206">
                  <c:v>-0.10550000000000015</c:v>
                </c:pt>
                <c:pt idx="207">
                  <c:v>-9.870000000000001E-2</c:v>
                </c:pt>
                <c:pt idx="208">
                  <c:v>-9.1900000000000093E-2</c:v>
                </c:pt>
                <c:pt idx="209">
                  <c:v>-8.5099999999999953E-2</c:v>
                </c:pt>
                <c:pt idx="210">
                  <c:v>-7.8300000000000036E-2</c:v>
                </c:pt>
                <c:pt idx="211">
                  <c:v>-7.1500000000000119E-2</c:v>
                </c:pt>
                <c:pt idx="212">
                  <c:v>-6.469999999999998E-2</c:v>
                </c:pt>
                <c:pt idx="213">
                  <c:v>-5.7900000000000063E-2</c:v>
                </c:pt>
                <c:pt idx="214">
                  <c:v>-5.1100000000000145E-2</c:v>
                </c:pt>
                <c:pt idx="215">
                  <c:v>-4.4300000000000006E-2</c:v>
                </c:pt>
                <c:pt idx="216">
                  <c:v>-3.7500000000000089E-2</c:v>
                </c:pt>
                <c:pt idx="217">
                  <c:v>-3.069999999999995E-2</c:v>
                </c:pt>
                <c:pt idx="218">
                  <c:v>-2.3900000000000032E-2</c:v>
                </c:pt>
                <c:pt idx="219">
                  <c:v>-1.7100000000000115E-2</c:v>
                </c:pt>
                <c:pt idx="220">
                  <c:v>-1.0299999999999976E-2</c:v>
                </c:pt>
                <c:pt idx="221">
                  <c:v>-3.5000000000000586E-3</c:v>
                </c:pt>
                <c:pt idx="222">
                  <c:v>3.2999999999998586E-3</c:v>
                </c:pt>
                <c:pt idx="223">
                  <c:v>1.0099999999999998E-2</c:v>
                </c:pt>
                <c:pt idx="224">
                  <c:v>1.6899999999999915E-2</c:v>
                </c:pt>
                <c:pt idx="225">
                  <c:v>2.3699999999999832E-2</c:v>
                </c:pt>
                <c:pt idx="226">
                  <c:v>3.0499999999999972E-2</c:v>
                </c:pt>
                <c:pt idx="227">
                  <c:v>3.7299999999999889E-2</c:v>
                </c:pt>
                <c:pt idx="228">
                  <c:v>4.4100000000000028E-2</c:v>
                </c:pt>
                <c:pt idx="229">
                  <c:v>5.0899999999999945E-2</c:v>
                </c:pt>
                <c:pt idx="230">
                  <c:v>5.7699999999999863E-2</c:v>
                </c:pt>
                <c:pt idx="231">
                  <c:v>6.4500000000000002E-2</c:v>
                </c:pt>
                <c:pt idx="232">
                  <c:v>7.1299999999999919E-2</c:v>
                </c:pt>
                <c:pt idx="233">
                  <c:v>7.8099999999999836E-2</c:v>
                </c:pt>
                <c:pt idx="234">
                  <c:v>8.4899999999999975E-2</c:v>
                </c:pt>
                <c:pt idx="235">
                  <c:v>9.1699999999999893E-2</c:v>
                </c:pt>
                <c:pt idx="236">
                  <c:v>9.8500000000000032E-2</c:v>
                </c:pt>
                <c:pt idx="237">
                  <c:v>0.10529999999999995</c:v>
                </c:pt>
                <c:pt idx="238">
                  <c:v>0.11209999999999987</c:v>
                </c:pt>
                <c:pt idx="239">
                  <c:v>0.11890000000000001</c:v>
                </c:pt>
                <c:pt idx="240">
                  <c:v>0.12569999999999992</c:v>
                </c:pt>
                <c:pt idx="241">
                  <c:v>0.13249999999999984</c:v>
                </c:pt>
                <c:pt idx="242">
                  <c:v>0.13929999999999998</c:v>
                </c:pt>
                <c:pt idx="243">
                  <c:v>0.1460999999999999</c:v>
                </c:pt>
                <c:pt idx="244">
                  <c:v>0.15290000000000004</c:v>
                </c:pt>
                <c:pt idx="245">
                  <c:v>0.15969999999999995</c:v>
                </c:pt>
                <c:pt idx="246">
                  <c:v>0.16649999999999987</c:v>
                </c:pt>
                <c:pt idx="247">
                  <c:v>0.17330000000000001</c:v>
                </c:pt>
                <c:pt idx="248">
                  <c:v>0.18009999999999993</c:v>
                </c:pt>
                <c:pt idx="249">
                  <c:v>0.18689999999999984</c:v>
                </c:pt>
                <c:pt idx="250">
                  <c:v>0.19369999999999998</c:v>
                </c:pt>
                <c:pt idx="251">
                  <c:v>0.2004999999999999</c:v>
                </c:pt>
                <c:pt idx="252">
                  <c:v>0.20730000000000004</c:v>
                </c:pt>
                <c:pt idx="253">
                  <c:v>0.21409999999999996</c:v>
                </c:pt>
                <c:pt idx="254">
                  <c:v>0.22089999999999987</c:v>
                </c:pt>
                <c:pt idx="255">
                  <c:v>0.22770000000000001</c:v>
                </c:pt>
                <c:pt idx="256">
                  <c:v>0.23449999999999993</c:v>
                </c:pt>
                <c:pt idx="257">
                  <c:v>0.24129999999999985</c:v>
                </c:pt>
                <c:pt idx="258">
                  <c:v>0.24809999999999999</c:v>
                </c:pt>
                <c:pt idx="259">
                  <c:v>0.2548999999999999</c:v>
                </c:pt>
                <c:pt idx="260">
                  <c:v>0.26169999999999982</c:v>
                </c:pt>
                <c:pt idx="261">
                  <c:v>0.26849999999999996</c:v>
                </c:pt>
                <c:pt idx="262">
                  <c:v>0.27529999999999988</c:v>
                </c:pt>
                <c:pt idx="263">
                  <c:v>0.28210000000000002</c:v>
                </c:pt>
                <c:pt idx="264">
                  <c:v>0.28889999999999993</c:v>
                </c:pt>
                <c:pt idx="265">
                  <c:v>0.29569999999999985</c:v>
                </c:pt>
                <c:pt idx="266">
                  <c:v>0.30249999999999999</c:v>
                </c:pt>
                <c:pt idx="267">
                  <c:v>0.30929999999999991</c:v>
                </c:pt>
                <c:pt idx="268">
                  <c:v>0.31609999999999983</c:v>
                </c:pt>
                <c:pt idx="269">
                  <c:v>0.32289999999999996</c:v>
                </c:pt>
                <c:pt idx="270">
                  <c:v>0.32969999999999988</c:v>
                </c:pt>
                <c:pt idx="271">
                  <c:v>0.33650000000000002</c:v>
                </c:pt>
                <c:pt idx="272">
                  <c:v>0.34329999999999994</c:v>
                </c:pt>
                <c:pt idx="273">
                  <c:v>0.35009999999999986</c:v>
                </c:pt>
                <c:pt idx="274">
                  <c:v>0.3569</c:v>
                </c:pt>
                <c:pt idx="275">
                  <c:v>0.36369999999999991</c:v>
                </c:pt>
                <c:pt idx="276">
                  <c:v>0.37049999999999983</c:v>
                </c:pt>
                <c:pt idx="277">
                  <c:v>0.37729999999999997</c:v>
                </c:pt>
                <c:pt idx="278">
                  <c:v>0.38409999999999989</c:v>
                </c:pt>
                <c:pt idx="279">
                  <c:v>0.39090000000000003</c:v>
                </c:pt>
                <c:pt idx="280">
                  <c:v>0.39769999999999994</c:v>
                </c:pt>
                <c:pt idx="281">
                  <c:v>0.40449999999999986</c:v>
                </c:pt>
                <c:pt idx="282">
                  <c:v>0.4113</c:v>
                </c:pt>
                <c:pt idx="283">
                  <c:v>0.41809999999999992</c:v>
                </c:pt>
                <c:pt idx="284">
                  <c:v>0.42489999999999983</c:v>
                </c:pt>
                <c:pt idx="285">
                  <c:v>0.43169999999999997</c:v>
                </c:pt>
                <c:pt idx="286">
                  <c:v>0.43849999999999989</c:v>
                </c:pt>
                <c:pt idx="287">
                  <c:v>0.44530000000000003</c:v>
                </c:pt>
                <c:pt idx="288">
                  <c:v>0.45209999999999995</c:v>
                </c:pt>
                <c:pt idx="289">
                  <c:v>0.45889999999999986</c:v>
                </c:pt>
                <c:pt idx="290">
                  <c:v>0.4657</c:v>
                </c:pt>
                <c:pt idx="291">
                  <c:v>0.47249999999999992</c:v>
                </c:pt>
                <c:pt idx="292">
                  <c:v>0.47929999999999984</c:v>
                </c:pt>
                <c:pt idx="293">
                  <c:v>0.48609999999999998</c:v>
                </c:pt>
                <c:pt idx="294">
                  <c:v>0.49289999999999989</c:v>
                </c:pt>
                <c:pt idx="295">
                  <c:v>0.49969999999999981</c:v>
                </c:pt>
                <c:pt idx="296">
                  <c:v>0.50649999999999995</c:v>
                </c:pt>
                <c:pt idx="297">
                  <c:v>0.51330000000000009</c:v>
                </c:pt>
                <c:pt idx="298">
                  <c:v>0.52009999999999978</c:v>
                </c:pt>
                <c:pt idx="299">
                  <c:v>0.52689999999999992</c:v>
                </c:pt>
                <c:pt idx="300">
                  <c:v>0.53370000000000006</c:v>
                </c:pt>
                <c:pt idx="301">
                  <c:v>0.54049999999999976</c:v>
                </c:pt>
                <c:pt idx="302">
                  <c:v>0.5472999999999999</c:v>
                </c:pt>
                <c:pt idx="303">
                  <c:v>0.55410000000000004</c:v>
                </c:pt>
                <c:pt idx="304">
                  <c:v>0.56089999999999973</c:v>
                </c:pt>
                <c:pt idx="305">
                  <c:v>0.56769999999999987</c:v>
                </c:pt>
                <c:pt idx="306">
                  <c:v>0.57450000000000001</c:v>
                </c:pt>
                <c:pt idx="307">
                  <c:v>0.58129999999999971</c:v>
                </c:pt>
                <c:pt idx="308">
                  <c:v>0.58809999999999985</c:v>
                </c:pt>
                <c:pt idx="309">
                  <c:v>0.59489999999999998</c:v>
                </c:pt>
                <c:pt idx="310">
                  <c:v>0.60170000000000012</c:v>
                </c:pt>
                <c:pt idx="311">
                  <c:v>0.60849999999999982</c:v>
                </c:pt>
                <c:pt idx="312">
                  <c:v>0.61529999999999996</c:v>
                </c:pt>
                <c:pt idx="313">
                  <c:v>0.6221000000000001</c:v>
                </c:pt>
                <c:pt idx="314">
                  <c:v>0.62889999999999979</c:v>
                </c:pt>
                <c:pt idx="315">
                  <c:v>0.63569999999999993</c:v>
                </c:pt>
                <c:pt idx="316">
                  <c:v>0.64250000000000007</c:v>
                </c:pt>
                <c:pt idx="317">
                  <c:v>0.64929999999999977</c:v>
                </c:pt>
                <c:pt idx="318">
                  <c:v>0.65609999999999991</c:v>
                </c:pt>
                <c:pt idx="319">
                  <c:v>0.66290000000000004</c:v>
                </c:pt>
                <c:pt idx="320">
                  <c:v>0.66969999999999974</c:v>
                </c:pt>
                <c:pt idx="321">
                  <c:v>0.67649999999999988</c:v>
                </c:pt>
                <c:pt idx="322">
                  <c:v>0.68330000000000002</c:v>
                </c:pt>
                <c:pt idx="323">
                  <c:v>0.69009999999999971</c:v>
                </c:pt>
                <c:pt idx="324">
                  <c:v>0.69689999999999985</c:v>
                </c:pt>
                <c:pt idx="325">
                  <c:v>0.70369999999999999</c:v>
                </c:pt>
                <c:pt idx="326">
                  <c:v>0.71049999999999969</c:v>
                </c:pt>
                <c:pt idx="327">
                  <c:v>0.71729999999999983</c:v>
                </c:pt>
                <c:pt idx="328">
                  <c:v>0.72409999999999997</c:v>
                </c:pt>
                <c:pt idx="329">
                  <c:v>0.73090000000000011</c:v>
                </c:pt>
                <c:pt idx="330">
                  <c:v>0.7376999999999998</c:v>
                </c:pt>
                <c:pt idx="331">
                  <c:v>0.74449999999999994</c:v>
                </c:pt>
                <c:pt idx="332">
                  <c:v>0.75130000000000008</c:v>
                </c:pt>
                <c:pt idx="333">
                  <c:v>0.75809999999999977</c:v>
                </c:pt>
                <c:pt idx="334">
                  <c:v>0.76489999999999991</c:v>
                </c:pt>
                <c:pt idx="335">
                  <c:v>0.77170000000000005</c:v>
                </c:pt>
                <c:pt idx="336">
                  <c:v>0.77849999999999975</c:v>
                </c:pt>
                <c:pt idx="337">
                  <c:v>0.78529999999999989</c:v>
                </c:pt>
                <c:pt idx="338">
                  <c:v>0.79210000000000003</c:v>
                </c:pt>
                <c:pt idx="339">
                  <c:v>0.79889999999999972</c:v>
                </c:pt>
                <c:pt idx="340">
                  <c:v>0.80569999999999986</c:v>
                </c:pt>
                <c:pt idx="341">
                  <c:v>0.8125</c:v>
                </c:pt>
                <c:pt idx="342">
                  <c:v>0.8192999999999997</c:v>
                </c:pt>
                <c:pt idx="343">
                  <c:v>0.82609999999999983</c:v>
                </c:pt>
                <c:pt idx="344">
                  <c:v>0.83289999999999997</c:v>
                </c:pt>
                <c:pt idx="345">
                  <c:v>0.83970000000000011</c:v>
                </c:pt>
                <c:pt idx="346">
                  <c:v>0.84649999999999981</c:v>
                </c:pt>
                <c:pt idx="347">
                  <c:v>0.85329999999999995</c:v>
                </c:pt>
                <c:pt idx="348">
                  <c:v>0.86010000000000009</c:v>
                </c:pt>
                <c:pt idx="349">
                  <c:v>0.86689999999999978</c:v>
                </c:pt>
                <c:pt idx="350">
                  <c:v>0.87369999999999992</c:v>
                </c:pt>
                <c:pt idx="351">
                  <c:v>0.88050000000000006</c:v>
                </c:pt>
                <c:pt idx="352">
                  <c:v>0.88729999999999976</c:v>
                </c:pt>
                <c:pt idx="353">
                  <c:v>0.89409999999999989</c:v>
                </c:pt>
                <c:pt idx="354">
                  <c:v>0.90090000000000003</c:v>
                </c:pt>
                <c:pt idx="355">
                  <c:v>0.90769999999999973</c:v>
                </c:pt>
                <c:pt idx="356">
                  <c:v>0.91449999999999987</c:v>
                </c:pt>
                <c:pt idx="357">
                  <c:v>0.92130000000000001</c:v>
                </c:pt>
                <c:pt idx="358">
                  <c:v>0.9280999999999997</c:v>
                </c:pt>
                <c:pt idx="359">
                  <c:v>0.93489999999999984</c:v>
                </c:pt>
                <c:pt idx="360">
                  <c:v>0.94169999999999998</c:v>
                </c:pt>
                <c:pt idx="361">
                  <c:v>0.94849999999999968</c:v>
                </c:pt>
                <c:pt idx="362">
                  <c:v>0.95529999999999982</c:v>
                </c:pt>
                <c:pt idx="363">
                  <c:v>0.96209999999999996</c:v>
                </c:pt>
                <c:pt idx="364">
                  <c:v>0.96890000000000009</c:v>
                </c:pt>
                <c:pt idx="365">
                  <c:v>0.97569999999999979</c:v>
                </c:pt>
                <c:pt idx="366">
                  <c:v>0.98249999999999993</c:v>
                </c:pt>
                <c:pt idx="367">
                  <c:v>0.98930000000000007</c:v>
                </c:pt>
                <c:pt idx="368">
                  <c:v>0.99609999999999976</c:v>
                </c:pt>
                <c:pt idx="369">
                  <c:v>1.0028999999999999</c:v>
                </c:pt>
                <c:pt idx="370">
                  <c:v>1.0097</c:v>
                </c:pt>
                <c:pt idx="371">
                  <c:v>1.0164999999999997</c:v>
                </c:pt>
                <c:pt idx="372">
                  <c:v>1.0232999999999999</c:v>
                </c:pt>
                <c:pt idx="373">
                  <c:v>1.0301</c:v>
                </c:pt>
                <c:pt idx="374">
                  <c:v>1.0368999999999997</c:v>
                </c:pt>
                <c:pt idx="375">
                  <c:v>1.0436999999999999</c:v>
                </c:pt>
                <c:pt idx="376">
                  <c:v>1.0505</c:v>
                </c:pt>
                <c:pt idx="377">
                  <c:v>1.0572999999999997</c:v>
                </c:pt>
                <c:pt idx="378">
                  <c:v>1.0640999999999998</c:v>
                </c:pt>
                <c:pt idx="379">
                  <c:v>1.0709</c:v>
                </c:pt>
                <c:pt idx="380">
                  <c:v>1.0777000000000001</c:v>
                </c:pt>
                <c:pt idx="381">
                  <c:v>1.0844999999999998</c:v>
                </c:pt>
                <c:pt idx="382">
                  <c:v>1.0912999999999999</c:v>
                </c:pt>
                <c:pt idx="383">
                  <c:v>1.0981000000000001</c:v>
                </c:pt>
                <c:pt idx="384">
                  <c:v>1.1048999999999998</c:v>
                </c:pt>
                <c:pt idx="385">
                  <c:v>1.1116999999999999</c:v>
                </c:pt>
                <c:pt idx="386">
                  <c:v>1.1185</c:v>
                </c:pt>
                <c:pt idx="387">
                  <c:v>1.1252999999999997</c:v>
                </c:pt>
                <c:pt idx="388">
                  <c:v>1.1320999999999999</c:v>
                </c:pt>
                <c:pt idx="389">
                  <c:v>1.1389</c:v>
                </c:pt>
                <c:pt idx="390">
                  <c:v>1.1456999999999997</c:v>
                </c:pt>
                <c:pt idx="391">
                  <c:v>1.1524999999999999</c:v>
                </c:pt>
                <c:pt idx="392">
                  <c:v>1.1593</c:v>
                </c:pt>
                <c:pt idx="393">
                  <c:v>1.1660999999999997</c:v>
                </c:pt>
                <c:pt idx="394">
                  <c:v>1.1728999999999998</c:v>
                </c:pt>
                <c:pt idx="395">
                  <c:v>1.1797</c:v>
                </c:pt>
                <c:pt idx="396">
                  <c:v>1.1864999999999997</c:v>
                </c:pt>
                <c:pt idx="397">
                  <c:v>1.1932999999999998</c:v>
                </c:pt>
                <c:pt idx="398">
                  <c:v>1.2000999999999999</c:v>
                </c:pt>
                <c:pt idx="399">
                  <c:v>1.2069000000000001</c:v>
                </c:pt>
                <c:pt idx="400">
                  <c:v>1.2136999999999998</c:v>
                </c:pt>
                <c:pt idx="401">
                  <c:v>1.2204999999999999</c:v>
                </c:pt>
                <c:pt idx="402">
                  <c:v>1.2273000000000001</c:v>
                </c:pt>
                <c:pt idx="403">
                  <c:v>1.2340999999999998</c:v>
                </c:pt>
                <c:pt idx="404">
                  <c:v>1.2408999999999999</c:v>
                </c:pt>
                <c:pt idx="405">
                  <c:v>1.2477</c:v>
                </c:pt>
                <c:pt idx="406">
                  <c:v>1.2544999999999997</c:v>
                </c:pt>
                <c:pt idx="407">
                  <c:v>1.2612999999999999</c:v>
                </c:pt>
                <c:pt idx="408">
                  <c:v>1.2681</c:v>
                </c:pt>
                <c:pt idx="409">
                  <c:v>1.2748999999999997</c:v>
                </c:pt>
                <c:pt idx="410">
                  <c:v>1.2816999999999998</c:v>
                </c:pt>
                <c:pt idx="411">
                  <c:v>1.2885</c:v>
                </c:pt>
                <c:pt idx="412">
                  <c:v>1.2952999999999997</c:v>
                </c:pt>
                <c:pt idx="413">
                  <c:v>1.3020999999999998</c:v>
                </c:pt>
                <c:pt idx="414">
                  <c:v>1.3089</c:v>
                </c:pt>
                <c:pt idx="415">
                  <c:v>1.3157000000000001</c:v>
                </c:pt>
                <c:pt idx="416">
                  <c:v>1.3224999999999998</c:v>
                </c:pt>
                <c:pt idx="417">
                  <c:v>1.3292999999999999</c:v>
                </c:pt>
                <c:pt idx="418">
                  <c:v>1.3361000000000001</c:v>
                </c:pt>
                <c:pt idx="419">
                  <c:v>1.3428999999999998</c:v>
                </c:pt>
                <c:pt idx="420">
                  <c:v>1.3496999999999999</c:v>
                </c:pt>
                <c:pt idx="421">
                  <c:v>1.3565</c:v>
                </c:pt>
                <c:pt idx="422">
                  <c:v>1.3632999999999997</c:v>
                </c:pt>
                <c:pt idx="423">
                  <c:v>1.3700999999999999</c:v>
                </c:pt>
                <c:pt idx="424">
                  <c:v>1.3769</c:v>
                </c:pt>
                <c:pt idx="425">
                  <c:v>1.3836999999999997</c:v>
                </c:pt>
                <c:pt idx="426">
                  <c:v>1.3904999999999998</c:v>
                </c:pt>
                <c:pt idx="427">
                  <c:v>1.3973</c:v>
                </c:pt>
                <c:pt idx="428">
                  <c:v>1.4040999999999997</c:v>
                </c:pt>
                <c:pt idx="429">
                  <c:v>1.4108999999999998</c:v>
                </c:pt>
                <c:pt idx="430">
                  <c:v>1.4177</c:v>
                </c:pt>
                <c:pt idx="431">
                  <c:v>1.4244999999999997</c:v>
                </c:pt>
                <c:pt idx="432">
                  <c:v>1.4312999999999998</c:v>
                </c:pt>
                <c:pt idx="433">
                  <c:v>1.4380999999999999</c:v>
                </c:pt>
                <c:pt idx="434">
                  <c:v>1.4449000000000001</c:v>
                </c:pt>
                <c:pt idx="435">
                  <c:v>1.4516999999999998</c:v>
                </c:pt>
                <c:pt idx="436">
                  <c:v>1.4584999999999999</c:v>
                </c:pt>
                <c:pt idx="437">
                  <c:v>1.4653</c:v>
                </c:pt>
                <c:pt idx="438">
                  <c:v>1.4720999999999997</c:v>
                </c:pt>
                <c:pt idx="439">
                  <c:v>1.4788999999999999</c:v>
                </c:pt>
                <c:pt idx="440">
                  <c:v>1.4857</c:v>
                </c:pt>
                <c:pt idx="441">
                  <c:v>1.4924999999999997</c:v>
                </c:pt>
                <c:pt idx="442">
                  <c:v>1.4992999999999999</c:v>
                </c:pt>
                <c:pt idx="443">
                  <c:v>1.5061</c:v>
                </c:pt>
                <c:pt idx="444">
                  <c:v>1.5128999999999997</c:v>
                </c:pt>
                <c:pt idx="445">
                  <c:v>1.5196999999999998</c:v>
                </c:pt>
                <c:pt idx="446">
                  <c:v>1.5265</c:v>
                </c:pt>
                <c:pt idx="447">
                  <c:v>1.5332999999999997</c:v>
                </c:pt>
                <c:pt idx="448">
                  <c:v>1.5400999999999998</c:v>
                </c:pt>
                <c:pt idx="449">
                  <c:v>1.5468999999999999</c:v>
                </c:pt>
                <c:pt idx="450">
                  <c:v>1.5536999999999996</c:v>
                </c:pt>
                <c:pt idx="451">
                  <c:v>1.5604999999999998</c:v>
                </c:pt>
                <c:pt idx="452">
                  <c:v>1.5672999999999999</c:v>
                </c:pt>
                <c:pt idx="453">
                  <c:v>1.5741000000000001</c:v>
                </c:pt>
                <c:pt idx="454">
                  <c:v>1.5808999999999997</c:v>
                </c:pt>
                <c:pt idx="455">
                  <c:v>1.5876999999999999</c:v>
                </c:pt>
                <c:pt idx="456">
                  <c:v>1.5945</c:v>
                </c:pt>
                <c:pt idx="457">
                  <c:v>1.6012999999999997</c:v>
                </c:pt>
                <c:pt idx="458">
                  <c:v>1.6080999999999999</c:v>
                </c:pt>
                <c:pt idx="459">
                  <c:v>1.6149</c:v>
                </c:pt>
                <c:pt idx="460">
                  <c:v>1.6216999999999997</c:v>
                </c:pt>
                <c:pt idx="461">
                  <c:v>1.6284999999999998</c:v>
                </c:pt>
                <c:pt idx="462">
                  <c:v>1.6353</c:v>
                </c:pt>
                <c:pt idx="463">
                  <c:v>1.6420999999999997</c:v>
                </c:pt>
                <c:pt idx="464">
                  <c:v>1.6488999999999998</c:v>
                </c:pt>
                <c:pt idx="465">
                  <c:v>1.6556999999999999</c:v>
                </c:pt>
                <c:pt idx="466">
                  <c:v>1.6624999999999996</c:v>
                </c:pt>
                <c:pt idx="467">
                  <c:v>1.6692999999999998</c:v>
                </c:pt>
                <c:pt idx="468">
                  <c:v>1.6760999999999999</c:v>
                </c:pt>
                <c:pt idx="469">
                  <c:v>1.6829000000000001</c:v>
                </c:pt>
                <c:pt idx="470">
                  <c:v>1.6896999999999998</c:v>
                </c:pt>
                <c:pt idx="471">
                  <c:v>1.6964999999999999</c:v>
                </c:pt>
                <c:pt idx="472">
                  <c:v>1.7033</c:v>
                </c:pt>
                <c:pt idx="473">
                  <c:v>1.7100999999999997</c:v>
                </c:pt>
                <c:pt idx="474">
                  <c:v>1.7168999999999999</c:v>
                </c:pt>
                <c:pt idx="475">
                  <c:v>1.7237</c:v>
                </c:pt>
                <c:pt idx="476">
                  <c:v>1.7304999999999997</c:v>
                </c:pt>
                <c:pt idx="477">
                  <c:v>1.7372999999999998</c:v>
                </c:pt>
                <c:pt idx="478">
                  <c:v>1.7441</c:v>
                </c:pt>
                <c:pt idx="479">
                  <c:v>1.7508999999999997</c:v>
                </c:pt>
                <c:pt idx="480">
                  <c:v>1.7576999999999998</c:v>
                </c:pt>
                <c:pt idx="481">
                  <c:v>1.7645</c:v>
                </c:pt>
                <c:pt idx="482">
                  <c:v>1.7712999999999997</c:v>
                </c:pt>
                <c:pt idx="483">
                  <c:v>1.7780999999999998</c:v>
                </c:pt>
                <c:pt idx="484">
                  <c:v>1.7848999999999999</c:v>
                </c:pt>
                <c:pt idx="485">
                  <c:v>1.7916999999999996</c:v>
                </c:pt>
                <c:pt idx="486">
                  <c:v>1.7984999999999998</c:v>
                </c:pt>
                <c:pt idx="487">
                  <c:v>1.8052999999999999</c:v>
                </c:pt>
                <c:pt idx="488">
                  <c:v>1.8121</c:v>
                </c:pt>
                <c:pt idx="489">
                  <c:v>1.8188999999999997</c:v>
                </c:pt>
                <c:pt idx="490">
                  <c:v>1.8256999999999999</c:v>
                </c:pt>
                <c:pt idx="491">
                  <c:v>1.8325</c:v>
                </c:pt>
                <c:pt idx="492">
                  <c:v>1.8392999999999997</c:v>
                </c:pt>
                <c:pt idx="493">
                  <c:v>1.8460999999999999</c:v>
                </c:pt>
                <c:pt idx="494">
                  <c:v>1.8529</c:v>
                </c:pt>
                <c:pt idx="495">
                  <c:v>1.8596999999999997</c:v>
                </c:pt>
                <c:pt idx="496">
                  <c:v>1.8664999999999998</c:v>
                </c:pt>
                <c:pt idx="497">
                  <c:v>1.8733</c:v>
                </c:pt>
                <c:pt idx="498">
                  <c:v>1.8800999999999997</c:v>
                </c:pt>
                <c:pt idx="499">
                  <c:v>1.8868999999999998</c:v>
                </c:pt>
                <c:pt idx="500">
                  <c:v>1.8936999999999999</c:v>
                </c:pt>
                <c:pt idx="501">
                  <c:v>1.9004999999999996</c:v>
                </c:pt>
                <c:pt idx="502">
                  <c:v>1.9072999999999998</c:v>
                </c:pt>
                <c:pt idx="503">
                  <c:v>1.9140999999999999</c:v>
                </c:pt>
                <c:pt idx="504">
                  <c:v>1.9209000000000001</c:v>
                </c:pt>
                <c:pt idx="505">
                  <c:v>1.9276999999999997</c:v>
                </c:pt>
                <c:pt idx="506">
                  <c:v>1.9344999999999999</c:v>
                </c:pt>
                <c:pt idx="507">
                  <c:v>1.9413</c:v>
                </c:pt>
                <c:pt idx="508">
                  <c:v>1.9480999999999997</c:v>
                </c:pt>
                <c:pt idx="509">
                  <c:v>1.9548999999999999</c:v>
                </c:pt>
                <c:pt idx="510">
                  <c:v>1.9617</c:v>
                </c:pt>
                <c:pt idx="511">
                  <c:v>1.9684999999999997</c:v>
                </c:pt>
                <c:pt idx="512">
                  <c:v>1.9752999999999998</c:v>
                </c:pt>
                <c:pt idx="513">
                  <c:v>1.9821</c:v>
                </c:pt>
                <c:pt idx="514">
                  <c:v>1.9888999999999997</c:v>
                </c:pt>
                <c:pt idx="515">
                  <c:v>1.9956999999999998</c:v>
                </c:pt>
                <c:pt idx="516">
                  <c:v>2.0024999999999999</c:v>
                </c:pt>
                <c:pt idx="517">
                  <c:v>2.0092999999999996</c:v>
                </c:pt>
                <c:pt idx="518">
                  <c:v>2.0160999999999998</c:v>
                </c:pt>
                <c:pt idx="519">
                  <c:v>2.0228999999999999</c:v>
                </c:pt>
                <c:pt idx="520">
                  <c:v>2.0296999999999996</c:v>
                </c:pt>
                <c:pt idx="521">
                  <c:v>2.0364999999999998</c:v>
                </c:pt>
                <c:pt idx="522">
                  <c:v>2.0432999999999999</c:v>
                </c:pt>
                <c:pt idx="523">
                  <c:v>2.0501</c:v>
                </c:pt>
                <c:pt idx="524">
                  <c:v>2.0568999999999997</c:v>
                </c:pt>
                <c:pt idx="525">
                  <c:v>2.0636999999999999</c:v>
                </c:pt>
                <c:pt idx="526">
                  <c:v>2.0705</c:v>
                </c:pt>
                <c:pt idx="527">
                  <c:v>2.0772999999999997</c:v>
                </c:pt>
                <c:pt idx="528">
                  <c:v>2.0840999999999998</c:v>
                </c:pt>
                <c:pt idx="529">
                  <c:v>2.0909</c:v>
                </c:pt>
                <c:pt idx="530">
                  <c:v>2.0976999999999997</c:v>
                </c:pt>
                <c:pt idx="531">
                  <c:v>2.1044999999999998</c:v>
                </c:pt>
                <c:pt idx="532">
                  <c:v>2.1113</c:v>
                </c:pt>
                <c:pt idx="533">
                  <c:v>2.1180999999999996</c:v>
                </c:pt>
                <c:pt idx="534">
                  <c:v>2.1248999999999998</c:v>
                </c:pt>
                <c:pt idx="535">
                  <c:v>2.1316999999999999</c:v>
                </c:pt>
                <c:pt idx="536">
                  <c:v>2.1384999999999996</c:v>
                </c:pt>
                <c:pt idx="537">
                  <c:v>2.1452999999999998</c:v>
                </c:pt>
                <c:pt idx="538">
                  <c:v>2.1520999999999999</c:v>
                </c:pt>
                <c:pt idx="539">
                  <c:v>2.1589</c:v>
                </c:pt>
                <c:pt idx="540">
                  <c:v>2.1656999999999997</c:v>
                </c:pt>
                <c:pt idx="541">
                  <c:v>2.1724999999999999</c:v>
                </c:pt>
                <c:pt idx="542">
                  <c:v>2.1793</c:v>
                </c:pt>
                <c:pt idx="543">
                  <c:v>2.1860999999999997</c:v>
                </c:pt>
                <c:pt idx="544">
                  <c:v>2.1928999999999998</c:v>
                </c:pt>
                <c:pt idx="545">
                  <c:v>2.1997</c:v>
                </c:pt>
                <c:pt idx="546">
                  <c:v>2.2064999999999997</c:v>
                </c:pt>
                <c:pt idx="547">
                  <c:v>2.2132999999999998</c:v>
                </c:pt>
                <c:pt idx="548">
                  <c:v>2.2201</c:v>
                </c:pt>
                <c:pt idx="549">
                  <c:v>2.2268999999999997</c:v>
                </c:pt>
                <c:pt idx="550">
                  <c:v>2.2336999999999998</c:v>
                </c:pt>
                <c:pt idx="551">
                  <c:v>2.2404999999999999</c:v>
                </c:pt>
                <c:pt idx="552">
                  <c:v>2.2472999999999996</c:v>
                </c:pt>
                <c:pt idx="553">
                  <c:v>2.2540999999999998</c:v>
                </c:pt>
                <c:pt idx="554">
                  <c:v>2.2608999999999999</c:v>
                </c:pt>
                <c:pt idx="555">
                  <c:v>2.2676999999999996</c:v>
                </c:pt>
                <c:pt idx="556">
                  <c:v>2.2744999999999997</c:v>
                </c:pt>
                <c:pt idx="557">
                  <c:v>2.2812999999999999</c:v>
                </c:pt>
                <c:pt idx="558">
                  <c:v>2.2881</c:v>
                </c:pt>
                <c:pt idx="559">
                  <c:v>2.2948999999999997</c:v>
                </c:pt>
                <c:pt idx="560">
                  <c:v>2.3016999999999999</c:v>
                </c:pt>
                <c:pt idx="561">
                  <c:v>2.3085</c:v>
                </c:pt>
                <c:pt idx="562">
                  <c:v>2.3152999999999997</c:v>
                </c:pt>
                <c:pt idx="563">
                  <c:v>2.3220999999999998</c:v>
                </c:pt>
                <c:pt idx="564">
                  <c:v>2.3289</c:v>
                </c:pt>
                <c:pt idx="565">
                  <c:v>2.3356999999999997</c:v>
                </c:pt>
                <c:pt idx="566">
                  <c:v>2.3424999999999998</c:v>
                </c:pt>
                <c:pt idx="567">
                  <c:v>2.3492999999999999</c:v>
                </c:pt>
                <c:pt idx="568">
                  <c:v>2.3560999999999996</c:v>
                </c:pt>
                <c:pt idx="569">
                  <c:v>2.3628999999999998</c:v>
                </c:pt>
                <c:pt idx="570">
                  <c:v>2.3696999999999999</c:v>
                </c:pt>
                <c:pt idx="571">
                  <c:v>2.3764999999999996</c:v>
                </c:pt>
                <c:pt idx="572">
                  <c:v>2.3832999999999998</c:v>
                </c:pt>
                <c:pt idx="573">
                  <c:v>2.3900999999999999</c:v>
                </c:pt>
                <c:pt idx="574">
                  <c:v>2.3969</c:v>
                </c:pt>
                <c:pt idx="575">
                  <c:v>2.4036999999999997</c:v>
                </c:pt>
                <c:pt idx="576">
                  <c:v>2.4104999999999999</c:v>
                </c:pt>
                <c:pt idx="577">
                  <c:v>2.4173</c:v>
                </c:pt>
                <c:pt idx="578">
                  <c:v>2.4240999999999997</c:v>
                </c:pt>
                <c:pt idx="579">
                  <c:v>2.4308999999999998</c:v>
                </c:pt>
                <c:pt idx="580">
                  <c:v>2.4377</c:v>
                </c:pt>
                <c:pt idx="581">
                  <c:v>2.4444999999999997</c:v>
                </c:pt>
                <c:pt idx="582">
                  <c:v>2.4512999999999998</c:v>
                </c:pt>
                <c:pt idx="583">
                  <c:v>2.4581</c:v>
                </c:pt>
                <c:pt idx="584">
                  <c:v>2.4648999999999996</c:v>
                </c:pt>
                <c:pt idx="585">
                  <c:v>2.4716999999999998</c:v>
                </c:pt>
                <c:pt idx="586">
                  <c:v>2.4784999999999999</c:v>
                </c:pt>
                <c:pt idx="587">
                  <c:v>2.4852999999999996</c:v>
                </c:pt>
                <c:pt idx="588">
                  <c:v>2.4920999999999998</c:v>
                </c:pt>
                <c:pt idx="589">
                  <c:v>2.4988999999999995</c:v>
                </c:pt>
                <c:pt idx="590">
                  <c:v>2.5056999999999996</c:v>
                </c:pt>
                <c:pt idx="591">
                  <c:v>2.5124999999999997</c:v>
                </c:pt>
                <c:pt idx="592">
                  <c:v>2.5192999999999999</c:v>
                </c:pt>
                <c:pt idx="593">
                  <c:v>2.5261</c:v>
                </c:pt>
                <c:pt idx="594">
                  <c:v>2.5329000000000002</c:v>
                </c:pt>
                <c:pt idx="595">
                  <c:v>2.5396999999999994</c:v>
                </c:pt>
                <c:pt idx="596">
                  <c:v>2.5464999999999995</c:v>
                </c:pt>
                <c:pt idx="597">
                  <c:v>2.5532999999999997</c:v>
                </c:pt>
                <c:pt idx="598">
                  <c:v>2.5600999999999998</c:v>
                </c:pt>
                <c:pt idx="599">
                  <c:v>2.5669</c:v>
                </c:pt>
                <c:pt idx="600">
                  <c:v>2.5737000000000001</c:v>
                </c:pt>
                <c:pt idx="601">
                  <c:v>2.5805000000000002</c:v>
                </c:pt>
                <c:pt idx="602">
                  <c:v>2.5872999999999995</c:v>
                </c:pt>
                <c:pt idx="603">
                  <c:v>2.5940999999999996</c:v>
                </c:pt>
                <c:pt idx="604">
                  <c:v>2.6008999999999998</c:v>
                </c:pt>
                <c:pt idx="605">
                  <c:v>2.6076999999999999</c:v>
                </c:pt>
                <c:pt idx="606">
                  <c:v>2.6145</c:v>
                </c:pt>
                <c:pt idx="607">
                  <c:v>2.6213000000000002</c:v>
                </c:pt>
                <c:pt idx="608">
                  <c:v>2.6280999999999994</c:v>
                </c:pt>
                <c:pt idx="609">
                  <c:v>2.6348999999999996</c:v>
                </c:pt>
                <c:pt idx="610">
                  <c:v>2.6416999999999997</c:v>
                </c:pt>
                <c:pt idx="611">
                  <c:v>2.6484999999999999</c:v>
                </c:pt>
                <c:pt idx="612">
                  <c:v>2.6553</c:v>
                </c:pt>
                <c:pt idx="613">
                  <c:v>2.6621000000000001</c:v>
                </c:pt>
                <c:pt idx="614">
                  <c:v>2.6688999999999994</c:v>
                </c:pt>
                <c:pt idx="615">
                  <c:v>2.6756999999999995</c:v>
                </c:pt>
                <c:pt idx="616">
                  <c:v>2.6824999999999997</c:v>
                </c:pt>
                <c:pt idx="617">
                  <c:v>2.6892999999999998</c:v>
                </c:pt>
                <c:pt idx="618">
                  <c:v>2.6960999999999999</c:v>
                </c:pt>
                <c:pt idx="619">
                  <c:v>2.7029000000000001</c:v>
                </c:pt>
                <c:pt idx="620">
                  <c:v>2.7097000000000002</c:v>
                </c:pt>
                <c:pt idx="621">
                  <c:v>2.7164999999999995</c:v>
                </c:pt>
                <c:pt idx="622">
                  <c:v>2.7232999999999996</c:v>
                </c:pt>
                <c:pt idx="623">
                  <c:v>2.7300999999999997</c:v>
                </c:pt>
                <c:pt idx="624">
                  <c:v>2.7368999999999999</c:v>
                </c:pt>
                <c:pt idx="625">
                  <c:v>2.7437</c:v>
                </c:pt>
                <c:pt idx="626">
                  <c:v>2.7505000000000002</c:v>
                </c:pt>
                <c:pt idx="627">
                  <c:v>2.7572999999999994</c:v>
                </c:pt>
                <c:pt idx="628">
                  <c:v>2.7640999999999996</c:v>
                </c:pt>
                <c:pt idx="629">
                  <c:v>2.7708999999999997</c:v>
                </c:pt>
                <c:pt idx="630">
                  <c:v>2.7776999999999998</c:v>
                </c:pt>
                <c:pt idx="631">
                  <c:v>2.7845</c:v>
                </c:pt>
                <c:pt idx="632">
                  <c:v>2.7913000000000001</c:v>
                </c:pt>
                <c:pt idx="633">
                  <c:v>2.7980999999999994</c:v>
                </c:pt>
                <c:pt idx="634">
                  <c:v>2.8048999999999995</c:v>
                </c:pt>
                <c:pt idx="635">
                  <c:v>2.8116999999999996</c:v>
                </c:pt>
                <c:pt idx="636">
                  <c:v>2.8184999999999998</c:v>
                </c:pt>
                <c:pt idx="637">
                  <c:v>2.8252999999999999</c:v>
                </c:pt>
                <c:pt idx="638">
                  <c:v>2.8321000000000001</c:v>
                </c:pt>
                <c:pt idx="639">
                  <c:v>2.8389000000000002</c:v>
                </c:pt>
                <c:pt idx="640">
                  <c:v>2.8456999999999995</c:v>
                </c:pt>
                <c:pt idx="641">
                  <c:v>2.8524999999999996</c:v>
                </c:pt>
                <c:pt idx="642">
                  <c:v>2.8592999999999997</c:v>
                </c:pt>
                <c:pt idx="643">
                  <c:v>2.8660999999999999</c:v>
                </c:pt>
                <c:pt idx="644">
                  <c:v>2.8729</c:v>
                </c:pt>
                <c:pt idx="645">
                  <c:v>2.8797000000000001</c:v>
                </c:pt>
                <c:pt idx="646">
                  <c:v>2.8864999999999994</c:v>
                </c:pt>
                <c:pt idx="647">
                  <c:v>2.8932999999999995</c:v>
                </c:pt>
                <c:pt idx="648">
                  <c:v>2.9000999999999997</c:v>
                </c:pt>
                <c:pt idx="649">
                  <c:v>2.9068999999999998</c:v>
                </c:pt>
                <c:pt idx="650">
                  <c:v>2.9137</c:v>
                </c:pt>
                <c:pt idx="651">
                  <c:v>2.9205000000000001</c:v>
                </c:pt>
                <c:pt idx="652">
                  <c:v>2.9272999999999993</c:v>
                </c:pt>
                <c:pt idx="653">
                  <c:v>2.9340999999999995</c:v>
                </c:pt>
                <c:pt idx="654">
                  <c:v>2.9408999999999996</c:v>
                </c:pt>
                <c:pt idx="655">
                  <c:v>2.9476999999999998</c:v>
                </c:pt>
                <c:pt idx="656">
                  <c:v>2.9544999999999999</c:v>
                </c:pt>
                <c:pt idx="657">
                  <c:v>2.9613</c:v>
                </c:pt>
                <c:pt idx="658">
                  <c:v>2.9681000000000002</c:v>
                </c:pt>
                <c:pt idx="659">
                  <c:v>2.9748999999999994</c:v>
                </c:pt>
                <c:pt idx="660">
                  <c:v>2.9816999999999996</c:v>
                </c:pt>
                <c:pt idx="661">
                  <c:v>2.9884999999999997</c:v>
                </c:pt>
                <c:pt idx="662">
                  <c:v>2.9952999999999999</c:v>
                </c:pt>
                <c:pt idx="663">
                  <c:v>3.0021</c:v>
                </c:pt>
                <c:pt idx="664">
                  <c:v>3.0089000000000001</c:v>
                </c:pt>
                <c:pt idx="665">
                  <c:v>3.0156999999999994</c:v>
                </c:pt>
                <c:pt idx="666">
                  <c:v>3.0224999999999995</c:v>
                </c:pt>
                <c:pt idx="667">
                  <c:v>3.0292999999999997</c:v>
                </c:pt>
                <c:pt idx="668">
                  <c:v>3.0360999999999998</c:v>
                </c:pt>
                <c:pt idx="669">
                  <c:v>3.0428999999999999</c:v>
                </c:pt>
                <c:pt idx="670">
                  <c:v>3.0497000000000001</c:v>
                </c:pt>
                <c:pt idx="671">
                  <c:v>3.0565000000000002</c:v>
                </c:pt>
                <c:pt idx="672">
                  <c:v>3.0632999999999995</c:v>
                </c:pt>
                <c:pt idx="673">
                  <c:v>3.0700999999999996</c:v>
                </c:pt>
                <c:pt idx="674">
                  <c:v>3.0768999999999997</c:v>
                </c:pt>
                <c:pt idx="675">
                  <c:v>3.0836999999999999</c:v>
                </c:pt>
                <c:pt idx="676">
                  <c:v>3.0905</c:v>
                </c:pt>
                <c:pt idx="677">
                  <c:v>3.0973000000000002</c:v>
                </c:pt>
                <c:pt idx="678">
                  <c:v>3.1040999999999994</c:v>
                </c:pt>
                <c:pt idx="679">
                  <c:v>3.1108999999999996</c:v>
                </c:pt>
                <c:pt idx="680">
                  <c:v>3.1176999999999997</c:v>
                </c:pt>
                <c:pt idx="681">
                  <c:v>3.1244999999999998</c:v>
                </c:pt>
                <c:pt idx="682">
                  <c:v>3.1313</c:v>
                </c:pt>
                <c:pt idx="683">
                  <c:v>3.1381000000000001</c:v>
                </c:pt>
                <c:pt idx="684">
                  <c:v>3.1448999999999994</c:v>
                </c:pt>
                <c:pt idx="685">
                  <c:v>3.1516999999999995</c:v>
                </c:pt>
                <c:pt idx="686">
                  <c:v>3.1584999999999996</c:v>
                </c:pt>
                <c:pt idx="687">
                  <c:v>3.1652999999999998</c:v>
                </c:pt>
                <c:pt idx="688">
                  <c:v>3.1720999999999999</c:v>
                </c:pt>
                <c:pt idx="689">
                  <c:v>3.1789000000000001</c:v>
                </c:pt>
                <c:pt idx="690">
                  <c:v>3.1857000000000002</c:v>
                </c:pt>
                <c:pt idx="691">
                  <c:v>3.1924999999999994</c:v>
                </c:pt>
                <c:pt idx="692">
                  <c:v>3.1992999999999996</c:v>
                </c:pt>
                <c:pt idx="693">
                  <c:v>3.2060999999999997</c:v>
                </c:pt>
                <c:pt idx="694">
                  <c:v>3.2128999999999999</c:v>
                </c:pt>
                <c:pt idx="695">
                  <c:v>3.2197</c:v>
                </c:pt>
                <c:pt idx="696">
                  <c:v>3.2265000000000001</c:v>
                </c:pt>
                <c:pt idx="697">
                  <c:v>3.2332999999999994</c:v>
                </c:pt>
                <c:pt idx="698">
                  <c:v>3.2400999999999995</c:v>
                </c:pt>
                <c:pt idx="699">
                  <c:v>3.2468999999999997</c:v>
                </c:pt>
                <c:pt idx="700">
                  <c:v>3.2536999999999998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F41-4EF8-B44E-331048FEC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299444444444427E-2"/>
          <c:y val="0.86255659849669497"/>
          <c:w val="0.90091222222222234"/>
          <c:h val="0.124998877216476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Büro-generelles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7.9682222222222224E-2"/>
          <c:y val="7.6927900966410404E-2"/>
          <c:w val="0.88885000000000003"/>
          <c:h val="0.72207800691634649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Kurvendiagramme'!$AD$8:$AD$708</c:f>
              <c:numCache>
                <c:formatCode>0.0</c:formatCode>
                <c:ptCount val="701"/>
                <c:pt idx="0">
                  <c:v>1.4522999999999999</c:v>
                </c:pt>
                <c:pt idx="1">
                  <c:v>1.4812999999999998</c:v>
                </c:pt>
                <c:pt idx="2">
                  <c:v>1.5103</c:v>
                </c:pt>
                <c:pt idx="3">
                  <c:v>1.5392999999999999</c:v>
                </c:pt>
                <c:pt idx="4">
                  <c:v>1.5683</c:v>
                </c:pt>
                <c:pt idx="5">
                  <c:v>1.5972999999999999</c:v>
                </c:pt>
                <c:pt idx="6">
                  <c:v>1.6262999999999999</c:v>
                </c:pt>
                <c:pt idx="7">
                  <c:v>1.6553</c:v>
                </c:pt>
                <c:pt idx="8">
                  <c:v>1.6842999999999999</c:v>
                </c:pt>
                <c:pt idx="9">
                  <c:v>1.7132999999999998</c:v>
                </c:pt>
                <c:pt idx="10">
                  <c:v>1.7423</c:v>
                </c:pt>
                <c:pt idx="11">
                  <c:v>1.7712999999999999</c:v>
                </c:pt>
                <c:pt idx="12">
                  <c:v>1.8003</c:v>
                </c:pt>
                <c:pt idx="13">
                  <c:v>1.8292999999999999</c:v>
                </c:pt>
                <c:pt idx="14">
                  <c:v>1.8582999999999998</c:v>
                </c:pt>
                <c:pt idx="15">
                  <c:v>1.8873</c:v>
                </c:pt>
                <c:pt idx="16">
                  <c:v>1.9162999999999999</c:v>
                </c:pt>
                <c:pt idx="17">
                  <c:v>1.9453</c:v>
                </c:pt>
                <c:pt idx="18">
                  <c:v>1.9742999999999999</c:v>
                </c:pt>
                <c:pt idx="19">
                  <c:v>2.0032999999999999</c:v>
                </c:pt>
                <c:pt idx="20">
                  <c:v>2.0323000000000002</c:v>
                </c:pt>
                <c:pt idx="21">
                  <c:v>2.0613000000000001</c:v>
                </c:pt>
                <c:pt idx="22">
                  <c:v>2.0903</c:v>
                </c:pt>
                <c:pt idx="23">
                  <c:v>2.1193</c:v>
                </c:pt>
                <c:pt idx="24">
                  <c:v>2.1482999999999999</c:v>
                </c:pt>
                <c:pt idx="25">
                  <c:v>2.1772999999999998</c:v>
                </c:pt>
                <c:pt idx="26">
                  <c:v>2.2062999999999997</c:v>
                </c:pt>
                <c:pt idx="27">
                  <c:v>2.2353000000000001</c:v>
                </c:pt>
                <c:pt idx="28">
                  <c:v>2.2643</c:v>
                </c:pt>
                <c:pt idx="29">
                  <c:v>2.2932999999999999</c:v>
                </c:pt>
                <c:pt idx="30">
                  <c:v>2.3222999999999998</c:v>
                </c:pt>
                <c:pt idx="31">
                  <c:v>2.3513000000000002</c:v>
                </c:pt>
                <c:pt idx="32">
                  <c:v>2.3803000000000001</c:v>
                </c:pt>
                <c:pt idx="33">
                  <c:v>2.4093</c:v>
                </c:pt>
                <c:pt idx="34">
                  <c:v>2.4382999999999999</c:v>
                </c:pt>
                <c:pt idx="35">
                  <c:v>2.4672999999999998</c:v>
                </c:pt>
                <c:pt idx="36">
                  <c:v>2.4962999999999997</c:v>
                </c:pt>
                <c:pt idx="37">
                  <c:v>2.5252999999999997</c:v>
                </c:pt>
                <c:pt idx="38">
                  <c:v>2.5543</c:v>
                </c:pt>
                <c:pt idx="39">
                  <c:v>2.5832999999999999</c:v>
                </c:pt>
                <c:pt idx="40">
                  <c:v>2.6123000000000003</c:v>
                </c:pt>
                <c:pt idx="41">
                  <c:v>2.6413000000000002</c:v>
                </c:pt>
                <c:pt idx="42">
                  <c:v>2.6703000000000001</c:v>
                </c:pt>
                <c:pt idx="43">
                  <c:v>2.6993</c:v>
                </c:pt>
                <c:pt idx="44">
                  <c:v>2.7282999999999999</c:v>
                </c:pt>
                <c:pt idx="45">
                  <c:v>2.7572999999999999</c:v>
                </c:pt>
                <c:pt idx="46">
                  <c:v>2.7862999999999998</c:v>
                </c:pt>
                <c:pt idx="47">
                  <c:v>2.8152999999999997</c:v>
                </c:pt>
                <c:pt idx="48">
                  <c:v>2.8443000000000001</c:v>
                </c:pt>
                <c:pt idx="49">
                  <c:v>2.8733</c:v>
                </c:pt>
                <c:pt idx="50">
                  <c:v>2.9023000000000003</c:v>
                </c:pt>
                <c:pt idx="51">
                  <c:v>2.9313000000000002</c:v>
                </c:pt>
                <c:pt idx="52">
                  <c:v>2.9603000000000002</c:v>
                </c:pt>
                <c:pt idx="53">
                  <c:v>2.9893000000000001</c:v>
                </c:pt>
                <c:pt idx="54">
                  <c:v>3.0183</c:v>
                </c:pt>
                <c:pt idx="55">
                  <c:v>3.0472999999999999</c:v>
                </c:pt>
                <c:pt idx="56">
                  <c:v>3.0762999999999998</c:v>
                </c:pt>
                <c:pt idx="57">
                  <c:v>3.1052999999999997</c:v>
                </c:pt>
                <c:pt idx="58">
                  <c:v>3.1343000000000001</c:v>
                </c:pt>
                <c:pt idx="59">
                  <c:v>3.1633</c:v>
                </c:pt>
                <c:pt idx="60">
                  <c:v>3.1922999999999999</c:v>
                </c:pt>
                <c:pt idx="61">
                  <c:v>3.2213000000000003</c:v>
                </c:pt>
                <c:pt idx="62">
                  <c:v>3.2503000000000002</c:v>
                </c:pt>
                <c:pt idx="63">
                  <c:v>3.2793000000000001</c:v>
                </c:pt>
                <c:pt idx="64">
                  <c:v>3.3083</c:v>
                </c:pt>
                <c:pt idx="65">
                  <c:v>3.3372999999999999</c:v>
                </c:pt>
                <c:pt idx="66">
                  <c:v>3.3662999999999998</c:v>
                </c:pt>
                <c:pt idx="67">
                  <c:v>3.3952999999999998</c:v>
                </c:pt>
                <c:pt idx="68">
                  <c:v>3.4243000000000001</c:v>
                </c:pt>
                <c:pt idx="69">
                  <c:v>3.4532999999999996</c:v>
                </c:pt>
                <c:pt idx="70">
                  <c:v>3.4823000000000004</c:v>
                </c:pt>
                <c:pt idx="71">
                  <c:v>3.5113000000000003</c:v>
                </c:pt>
                <c:pt idx="72">
                  <c:v>3.5403000000000002</c:v>
                </c:pt>
                <c:pt idx="73">
                  <c:v>3.5693000000000001</c:v>
                </c:pt>
                <c:pt idx="74">
                  <c:v>3.5983000000000001</c:v>
                </c:pt>
                <c:pt idx="75">
                  <c:v>3.6273</c:v>
                </c:pt>
                <c:pt idx="76">
                  <c:v>3.6562999999999999</c:v>
                </c:pt>
                <c:pt idx="77">
                  <c:v>3.6852999999999998</c:v>
                </c:pt>
                <c:pt idx="78">
                  <c:v>3.7142999999999997</c:v>
                </c:pt>
                <c:pt idx="79">
                  <c:v>3.7432999999999996</c:v>
                </c:pt>
                <c:pt idx="80">
                  <c:v>3.7723000000000004</c:v>
                </c:pt>
                <c:pt idx="81">
                  <c:v>3.8013000000000003</c:v>
                </c:pt>
                <c:pt idx="82">
                  <c:v>3.8303000000000003</c:v>
                </c:pt>
                <c:pt idx="83">
                  <c:v>3.8593000000000002</c:v>
                </c:pt>
                <c:pt idx="84">
                  <c:v>3.8883000000000001</c:v>
                </c:pt>
                <c:pt idx="85">
                  <c:v>3.9173</c:v>
                </c:pt>
                <c:pt idx="86">
                  <c:v>3.9462999999999999</c:v>
                </c:pt>
                <c:pt idx="87">
                  <c:v>3.9752999999999998</c:v>
                </c:pt>
                <c:pt idx="88">
                  <c:v>4.0042999999999997</c:v>
                </c:pt>
                <c:pt idx="89">
                  <c:v>4.0332999999999997</c:v>
                </c:pt>
                <c:pt idx="90">
                  <c:v>4.0623000000000005</c:v>
                </c:pt>
                <c:pt idx="91">
                  <c:v>4.0913000000000004</c:v>
                </c:pt>
                <c:pt idx="92">
                  <c:v>4.1203000000000003</c:v>
                </c:pt>
                <c:pt idx="93">
                  <c:v>4.1493000000000002</c:v>
                </c:pt>
                <c:pt idx="94">
                  <c:v>4.1783000000000001</c:v>
                </c:pt>
                <c:pt idx="95">
                  <c:v>4.2073</c:v>
                </c:pt>
                <c:pt idx="96">
                  <c:v>4.2363</c:v>
                </c:pt>
                <c:pt idx="97">
                  <c:v>4.2652999999999999</c:v>
                </c:pt>
                <c:pt idx="98">
                  <c:v>4.2942999999999998</c:v>
                </c:pt>
                <c:pt idx="99">
                  <c:v>4.3232999999999997</c:v>
                </c:pt>
                <c:pt idx="100">
                  <c:v>4.3523000000000005</c:v>
                </c:pt>
                <c:pt idx="101">
                  <c:v>4.3813000000000004</c:v>
                </c:pt>
                <c:pt idx="102">
                  <c:v>4.4103000000000003</c:v>
                </c:pt>
                <c:pt idx="103">
                  <c:v>4.4393000000000002</c:v>
                </c:pt>
                <c:pt idx="104">
                  <c:v>4.4683000000000002</c:v>
                </c:pt>
                <c:pt idx="105">
                  <c:v>4.4973000000000001</c:v>
                </c:pt>
                <c:pt idx="106">
                  <c:v>4.5263</c:v>
                </c:pt>
                <c:pt idx="107">
                  <c:v>4.5552999999999999</c:v>
                </c:pt>
                <c:pt idx="108">
                  <c:v>4.5842999999999998</c:v>
                </c:pt>
                <c:pt idx="109">
                  <c:v>4.6132999999999997</c:v>
                </c:pt>
                <c:pt idx="110">
                  <c:v>4.6422999999999996</c:v>
                </c:pt>
                <c:pt idx="111">
                  <c:v>4.6713000000000005</c:v>
                </c:pt>
                <c:pt idx="112">
                  <c:v>4.7003000000000004</c:v>
                </c:pt>
                <c:pt idx="113">
                  <c:v>4.7293000000000003</c:v>
                </c:pt>
                <c:pt idx="114">
                  <c:v>4.7583000000000002</c:v>
                </c:pt>
                <c:pt idx="115">
                  <c:v>4.7873000000000001</c:v>
                </c:pt>
                <c:pt idx="116">
                  <c:v>4.8163</c:v>
                </c:pt>
                <c:pt idx="117">
                  <c:v>4.8452999999999999</c:v>
                </c:pt>
                <c:pt idx="118">
                  <c:v>4.8742999999999999</c:v>
                </c:pt>
                <c:pt idx="119">
                  <c:v>4.9032999999999998</c:v>
                </c:pt>
                <c:pt idx="120">
                  <c:v>4.9322999999999997</c:v>
                </c:pt>
                <c:pt idx="121">
                  <c:v>4.9613000000000005</c:v>
                </c:pt>
                <c:pt idx="122">
                  <c:v>4.9903000000000004</c:v>
                </c:pt>
                <c:pt idx="123">
                  <c:v>5.0193000000000003</c:v>
                </c:pt>
                <c:pt idx="124">
                  <c:v>5.0483000000000002</c:v>
                </c:pt>
                <c:pt idx="125">
                  <c:v>5.0773000000000001</c:v>
                </c:pt>
                <c:pt idx="126">
                  <c:v>5.1063000000000001</c:v>
                </c:pt>
                <c:pt idx="127">
                  <c:v>5.1353</c:v>
                </c:pt>
                <c:pt idx="128">
                  <c:v>5.1642999999999999</c:v>
                </c:pt>
                <c:pt idx="129">
                  <c:v>5.1932999999999998</c:v>
                </c:pt>
                <c:pt idx="130">
                  <c:v>5.2222999999999997</c:v>
                </c:pt>
                <c:pt idx="131">
                  <c:v>5.2513000000000005</c:v>
                </c:pt>
                <c:pt idx="132">
                  <c:v>5.2803000000000004</c:v>
                </c:pt>
                <c:pt idx="133">
                  <c:v>5.3093000000000004</c:v>
                </c:pt>
                <c:pt idx="134">
                  <c:v>5.3383000000000003</c:v>
                </c:pt>
                <c:pt idx="135">
                  <c:v>5.3673000000000002</c:v>
                </c:pt>
                <c:pt idx="136">
                  <c:v>5.3963000000000001</c:v>
                </c:pt>
                <c:pt idx="137">
                  <c:v>5.4253</c:v>
                </c:pt>
                <c:pt idx="138">
                  <c:v>5.4542999999999999</c:v>
                </c:pt>
                <c:pt idx="139">
                  <c:v>5.4833000000000007</c:v>
                </c:pt>
                <c:pt idx="140">
                  <c:v>5.5123000000000006</c:v>
                </c:pt>
                <c:pt idx="141">
                  <c:v>5.5413000000000006</c:v>
                </c:pt>
                <c:pt idx="142">
                  <c:v>5.5703000000000005</c:v>
                </c:pt>
                <c:pt idx="143">
                  <c:v>5.5993000000000004</c:v>
                </c:pt>
                <c:pt idx="144">
                  <c:v>5.6283000000000003</c:v>
                </c:pt>
                <c:pt idx="145">
                  <c:v>5.6573000000000002</c:v>
                </c:pt>
                <c:pt idx="146">
                  <c:v>5.6863000000000001</c:v>
                </c:pt>
                <c:pt idx="147">
                  <c:v>5.7153</c:v>
                </c:pt>
                <c:pt idx="148">
                  <c:v>5.7443</c:v>
                </c:pt>
                <c:pt idx="149">
                  <c:v>5.7733000000000008</c:v>
                </c:pt>
                <c:pt idx="150">
                  <c:v>5.8023000000000007</c:v>
                </c:pt>
                <c:pt idx="151">
                  <c:v>5.8313000000000006</c:v>
                </c:pt>
                <c:pt idx="152">
                  <c:v>5.8603000000000005</c:v>
                </c:pt>
                <c:pt idx="153">
                  <c:v>5.8893000000000004</c:v>
                </c:pt>
                <c:pt idx="154">
                  <c:v>5.9183000000000003</c:v>
                </c:pt>
                <c:pt idx="155">
                  <c:v>5.9473000000000003</c:v>
                </c:pt>
                <c:pt idx="156">
                  <c:v>5.9763000000000002</c:v>
                </c:pt>
                <c:pt idx="157">
                  <c:v>6.0053000000000001</c:v>
                </c:pt>
                <c:pt idx="158">
                  <c:v>6.0343</c:v>
                </c:pt>
                <c:pt idx="159">
                  <c:v>6.0633000000000008</c:v>
                </c:pt>
                <c:pt idx="160">
                  <c:v>6.0923000000000007</c:v>
                </c:pt>
                <c:pt idx="161">
                  <c:v>6.1213000000000006</c:v>
                </c:pt>
                <c:pt idx="162">
                  <c:v>6.1503000000000005</c:v>
                </c:pt>
                <c:pt idx="163">
                  <c:v>6.1793000000000005</c:v>
                </c:pt>
                <c:pt idx="164">
                  <c:v>6.2083000000000004</c:v>
                </c:pt>
                <c:pt idx="165">
                  <c:v>6.2373000000000003</c:v>
                </c:pt>
                <c:pt idx="166">
                  <c:v>6.2663000000000002</c:v>
                </c:pt>
                <c:pt idx="167">
                  <c:v>6.2953000000000001</c:v>
                </c:pt>
                <c:pt idx="168">
                  <c:v>6.3243</c:v>
                </c:pt>
                <c:pt idx="169">
                  <c:v>6.3533000000000008</c:v>
                </c:pt>
                <c:pt idx="170">
                  <c:v>6.3823000000000008</c:v>
                </c:pt>
                <c:pt idx="171">
                  <c:v>6.4113000000000007</c:v>
                </c:pt>
                <c:pt idx="172">
                  <c:v>6.4403000000000006</c:v>
                </c:pt>
                <c:pt idx="173">
                  <c:v>6.4693000000000005</c:v>
                </c:pt>
                <c:pt idx="174">
                  <c:v>6.4983000000000004</c:v>
                </c:pt>
                <c:pt idx="175">
                  <c:v>6.5273000000000003</c:v>
                </c:pt>
                <c:pt idx="176">
                  <c:v>6.5563000000000002</c:v>
                </c:pt>
                <c:pt idx="177">
                  <c:v>6.5853000000000002</c:v>
                </c:pt>
                <c:pt idx="178">
                  <c:v>6.6143000000000001</c:v>
                </c:pt>
                <c:pt idx="179">
                  <c:v>6.6433</c:v>
                </c:pt>
                <c:pt idx="180">
                  <c:v>6.6723000000000008</c:v>
                </c:pt>
                <c:pt idx="181">
                  <c:v>6.7013000000000007</c:v>
                </c:pt>
                <c:pt idx="182">
                  <c:v>6.7303000000000006</c:v>
                </c:pt>
                <c:pt idx="183">
                  <c:v>6.7593000000000005</c:v>
                </c:pt>
                <c:pt idx="184">
                  <c:v>6.7883000000000004</c:v>
                </c:pt>
                <c:pt idx="185">
                  <c:v>6.8173000000000004</c:v>
                </c:pt>
                <c:pt idx="186">
                  <c:v>6.8463000000000003</c:v>
                </c:pt>
                <c:pt idx="187">
                  <c:v>6.8753000000000002</c:v>
                </c:pt>
                <c:pt idx="188">
                  <c:v>6.9043000000000001</c:v>
                </c:pt>
                <c:pt idx="189">
                  <c:v>6.9333</c:v>
                </c:pt>
                <c:pt idx="190">
                  <c:v>6.9623000000000008</c:v>
                </c:pt>
                <c:pt idx="191">
                  <c:v>6.9913000000000007</c:v>
                </c:pt>
                <c:pt idx="192">
                  <c:v>7.0203000000000007</c:v>
                </c:pt>
                <c:pt idx="193">
                  <c:v>7.0493000000000006</c:v>
                </c:pt>
                <c:pt idx="194">
                  <c:v>7.0783000000000005</c:v>
                </c:pt>
                <c:pt idx="195">
                  <c:v>7.1073000000000004</c:v>
                </c:pt>
                <c:pt idx="196">
                  <c:v>7.1363000000000003</c:v>
                </c:pt>
                <c:pt idx="197">
                  <c:v>7.1653000000000002</c:v>
                </c:pt>
                <c:pt idx="198">
                  <c:v>7.1943000000000001</c:v>
                </c:pt>
                <c:pt idx="199">
                  <c:v>7.2233000000000001</c:v>
                </c:pt>
                <c:pt idx="200">
                  <c:v>7.2523000000000009</c:v>
                </c:pt>
                <c:pt idx="201">
                  <c:v>7.2813000000000008</c:v>
                </c:pt>
                <c:pt idx="202">
                  <c:v>7.3103000000000007</c:v>
                </c:pt>
                <c:pt idx="203">
                  <c:v>7.3393000000000006</c:v>
                </c:pt>
                <c:pt idx="204">
                  <c:v>7.3683000000000005</c:v>
                </c:pt>
                <c:pt idx="205">
                  <c:v>7.3973000000000004</c:v>
                </c:pt>
                <c:pt idx="206">
                  <c:v>7.4263000000000003</c:v>
                </c:pt>
                <c:pt idx="207">
                  <c:v>7.4553000000000003</c:v>
                </c:pt>
                <c:pt idx="208">
                  <c:v>7.4843000000000002</c:v>
                </c:pt>
                <c:pt idx="209">
                  <c:v>7.5133000000000001</c:v>
                </c:pt>
                <c:pt idx="210">
                  <c:v>7.5423000000000009</c:v>
                </c:pt>
                <c:pt idx="211">
                  <c:v>7.5713000000000008</c:v>
                </c:pt>
                <c:pt idx="212">
                  <c:v>7.6003000000000007</c:v>
                </c:pt>
                <c:pt idx="213">
                  <c:v>7.6293000000000006</c:v>
                </c:pt>
                <c:pt idx="214">
                  <c:v>7.6583000000000006</c:v>
                </c:pt>
                <c:pt idx="215">
                  <c:v>7.6873000000000005</c:v>
                </c:pt>
                <c:pt idx="216">
                  <c:v>7.7163000000000004</c:v>
                </c:pt>
                <c:pt idx="217">
                  <c:v>7.7453000000000003</c:v>
                </c:pt>
                <c:pt idx="218">
                  <c:v>7.7743000000000002</c:v>
                </c:pt>
                <c:pt idx="219">
                  <c:v>7.8033000000000001</c:v>
                </c:pt>
                <c:pt idx="220">
                  <c:v>7.8323</c:v>
                </c:pt>
                <c:pt idx="221">
                  <c:v>7.8613000000000008</c:v>
                </c:pt>
                <c:pt idx="222">
                  <c:v>7.8903000000000008</c:v>
                </c:pt>
                <c:pt idx="223">
                  <c:v>7.9193000000000007</c:v>
                </c:pt>
                <c:pt idx="224">
                  <c:v>7.9483000000000006</c:v>
                </c:pt>
                <c:pt idx="225">
                  <c:v>7.9773000000000005</c:v>
                </c:pt>
                <c:pt idx="226">
                  <c:v>8.0062999999999995</c:v>
                </c:pt>
                <c:pt idx="227">
                  <c:v>8.0352999999999994</c:v>
                </c:pt>
                <c:pt idx="228">
                  <c:v>8.0642999999999994</c:v>
                </c:pt>
                <c:pt idx="229">
                  <c:v>8.0932999999999993</c:v>
                </c:pt>
                <c:pt idx="230">
                  <c:v>8.1222999999999992</c:v>
                </c:pt>
                <c:pt idx="231">
                  <c:v>8.1513000000000009</c:v>
                </c:pt>
                <c:pt idx="232">
                  <c:v>8.1803000000000008</c:v>
                </c:pt>
                <c:pt idx="233">
                  <c:v>8.2093000000000007</c:v>
                </c:pt>
                <c:pt idx="234">
                  <c:v>8.2383000000000006</c:v>
                </c:pt>
                <c:pt idx="235">
                  <c:v>8.2673000000000005</c:v>
                </c:pt>
                <c:pt idx="236">
                  <c:v>8.2963000000000005</c:v>
                </c:pt>
                <c:pt idx="237">
                  <c:v>8.3253000000000004</c:v>
                </c:pt>
                <c:pt idx="238">
                  <c:v>8.3543000000000003</c:v>
                </c:pt>
                <c:pt idx="239">
                  <c:v>8.3833000000000002</c:v>
                </c:pt>
                <c:pt idx="240">
                  <c:v>8.4123000000000001</c:v>
                </c:pt>
                <c:pt idx="241">
                  <c:v>8.4413</c:v>
                </c:pt>
                <c:pt idx="242">
                  <c:v>8.4702999999999999</c:v>
                </c:pt>
                <c:pt idx="243">
                  <c:v>8.4992999999999999</c:v>
                </c:pt>
                <c:pt idx="244">
                  <c:v>8.5282999999999998</c:v>
                </c:pt>
                <c:pt idx="245">
                  <c:v>8.5572999999999997</c:v>
                </c:pt>
                <c:pt idx="246">
                  <c:v>8.5862999999999996</c:v>
                </c:pt>
                <c:pt idx="247">
                  <c:v>8.6152999999999995</c:v>
                </c:pt>
                <c:pt idx="248">
                  <c:v>8.6442999999999994</c:v>
                </c:pt>
                <c:pt idx="249">
                  <c:v>8.6732999999999993</c:v>
                </c:pt>
                <c:pt idx="250">
                  <c:v>8.7022999999999993</c:v>
                </c:pt>
                <c:pt idx="251">
                  <c:v>8.7313000000000009</c:v>
                </c:pt>
                <c:pt idx="252">
                  <c:v>8.7603000000000009</c:v>
                </c:pt>
                <c:pt idx="253">
                  <c:v>8.7893000000000008</c:v>
                </c:pt>
                <c:pt idx="254">
                  <c:v>8.8183000000000007</c:v>
                </c:pt>
                <c:pt idx="255">
                  <c:v>8.8473000000000006</c:v>
                </c:pt>
                <c:pt idx="256">
                  <c:v>8.8763000000000005</c:v>
                </c:pt>
                <c:pt idx="257">
                  <c:v>8.9053000000000004</c:v>
                </c:pt>
                <c:pt idx="258">
                  <c:v>8.9343000000000004</c:v>
                </c:pt>
                <c:pt idx="259">
                  <c:v>8.9633000000000003</c:v>
                </c:pt>
                <c:pt idx="260">
                  <c:v>8.9923000000000002</c:v>
                </c:pt>
                <c:pt idx="261">
                  <c:v>9.0213000000000001</c:v>
                </c:pt>
                <c:pt idx="262">
                  <c:v>9.0503</c:v>
                </c:pt>
                <c:pt idx="263">
                  <c:v>9.0792999999999999</c:v>
                </c:pt>
                <c:pt idx="264">
                  <c:v>9.1082999999999998</c:v>
                </c:pt>
                <c:pt idx="265">
                  <c:v>9.1372999999999998</c:v>
                </c:pt>
                <c:pt idx="266">
                  <c:v>9.1662999999999997</c:v>
                </c:pt>
                <c:pt idx="267">
                  <c:v>9.1952999999999996</c:v>
                </c:pt>
                <c:pt idx="268">
                  <c:v>9.2242999999999995</c:v>
                </c:pt>
                <c:pt idx="269">
                  <c:v>9.2532999999999994</c:v>
                </c:pt>
                <c:pt idx="270">
                  <c:v>9.2822999999999993</c:v>
                </c:pt>
                <c:pt idx="271">
                  <c:v>9.3112999999999992</c:v>
                </c:pt>
                <c:pt idx="272">
                  <c:v>9.3403000000000009</c:v>
                </c:pt>
                <c:pt idx="273">
                  <c:v>9.3693000000000008</c:v>
                </c:pt>
                <c:pt idx="274">
                  <c:v>9.3983000000000008</c:v>
                </c:pt>
                <c:pt idx="275">
                  <c:v>9.4273000000000007</c:v>
                </c:pt>
                <c:pt idx="276">
                  <c:v>9.4562999999999988</c:v>
                </c:pt>
                <c:pt idx="277">
                  <c:v>9.4853000000000005</c:v>
                </c:pt>
                <c:pt idx="278">
                  <c:v>9.5143000000000004</c:v>
                </c:pt>
                <c:pt idx="279">
                  <c:v>9.5433000000000003</c:v>
                </c:pt>
                <c:pt idx="280">
                  <c:v>9.5723000000000003</c:v>
                </c:pt>
                <c:pt idx="281">
                  <c:v>9.6013000000000002</c:v>
                </c:pt>
                <c:pt idx="282">
                  <c:v>9.6303000000000001</c:v>
                </c:pt>
                <c:pt idx="283">
                  <c:v>9.6593</c:v>
                </c:pt>
                <c:pt idx="284">
                  <c:v>9.6882999999999999</c:v>
                </c:pt>
                <c:pt idx="285">
                  <c:v>9.7172999999999998</c:v>
                </c:pt>
                <c:pt idx="286">
                  <c:v>9.7462999999999997</c:v>
                </c:pt>
                <c:pt idx="287">
                  <c:v>9.7752999999999997</c:v>
                </c:pt>
                <c:pt idx="288">
                  <c:v>9.8042999999999996</c:v>
                </c:pt>
                <c:pt idx="289">
                  <c:v>9.8332999999999995</c:v>
                </c:pt>
                <c:pt idx="290">
                  <c:v>9.8622999999999994</c:v>
                </c:pt>
                <c:pt idx="291">
                  <c:v>9.8912999999999993</c:v>
                </c:pt>
                <c:pt idx="292">
                  <c:v>9.9202999999999992</c:v>
                </c:pt>
                <c:pt idx="293">
                  <c:v>9.9492999999999991</c:v>
                </c:pt>
                <c:pt idx="294">
                  <c:v>9.9782999999999991</c:v>
                </c:pt>
                <c:pt idx="295">
                  <c:v>10.007299999999999</c:v>
                </c:pt>
                <c:pt idx="296">
                  <c:v>10.036299999999999</c:v>
                </c:pt>
                <c:pt idx="297">
                  <c:v>10.065300000000001</c:v>
                </c:pt>
                <c:pt idx="298">
                  <c:v>10.0943</c:v>
                </c:pt>
                <c:pt idx="299">
                  <c:v>10.1233</c:v>
                </c:pt>
                <c:pt idx="300">
                  <c:v>10.1523</c:v>
                </c:pt>
                <c:pt idx="301">
                  <c:v>10.1813</c:v>
                </c:pt>
                <c:pt idx="302">
                  <c:v>10.2103</c:v>
                </c:pt>
                <c:pt idx="303">
                  <c:v>10.2393</c:v>
                </c:pt>
                <c:pt idx="304">
                  <c:v>10.2683</c:v>
                </c:pt>
                <c:pt idx="305">
                  <c:v>10.2973</c:v>
                </c:pt>
                <c:pt idx="306">
                  <c:v>10.3263</c:v>
                </c:pt>
                <c:pt idx="307">
                  <c:v>10.3553</c:v>
                </c:pt>
                <c:pt idx="308">
                  <c:v>10.3843</c:v>
                </c:pt>
                <c:pt idx="309">
                  <c:v>10.4133</c:v>
                </c:pt>
                <c:pt idx="310">
                  <c:v>10.442299999999999</c:v>
                </c:pt>
                <c:pt idx="311">
                  <c:v>10.471299999999999</c:v>
                </c:pt>
                <c:pt idx="312">
                  <c:v>10.500299999999999</c:v>
                </c:pt>
                <c:pt idx="313">
                  <c:v>10.529299999999999</c:v>
                </c:pt>
                <c:pt idx="314">
                  <c:v>10.558299999999999</c:v>
                </c:pt>
                <c:pt idx="315">
                  <c:v>10.587299999999999</c:v>
                </c:pt>
                <c:pt idx="316">
                  <c:v>10.616299999999999</c:v>
                </c:pt>
                <c:pt idx="317">
                  <c:v>10.645299999999999</c:v>
                </c:pt>
                <c:pt idx="318">
                  <c:v>10.674300000000001</c:v>
                </c:pt>
                <c:pt idx="319">
                  <c:v>10.7033</c:v>
                </c:pt>
                <c:pt idx="320">
                  <c:v>10.7323</c:v>
                </c:pt>
                <c:pt idx="321">
                  <c:v>10.7613</c:v>
                </c:pt>
                <c:pt idx="322">
                  <c:v>10.7903</c:v>
                </c:pt>
                <c:pt idx="323">
                  <c:v>10.8193</c:v>
                </c:pt>
                <c:pt idx="324">
                  <c:v>10.8483</c:v>
                </c:pt>
                <c:pt idx="325">
                  <c:v>10.8773</c:v>
                </c:pt>
                <c:pt idx="326">
                  <c:v>10.9063</c:v>
                </c:pt>
                <c:pt idx="327">
                  <c:v>10.9353</c:v>
                </c:pt>
                <c:pt idx="328">
                  <c:v>10.9643</c:v>
                </c:pt>
                <c:pt idx="329">
                  <c:v>10.9933</c:v>
                </c:pt>
                <c:pt idx="330">
                  <c:v>11.0223</c:v>
                </c:pt>
                <c:pt idx="331">
                  <c:v>11.051299999999999</c:v>
                </c:pt>
                <c:pt idx="332">
                  <c:v>11.080299999999999</c:v>
                </c:pt>
                <c:pt idx="333">
                  <c:v>11.109299999999999</c:v>
                </c:pt>
                <c:pt idx="334">
                  <c:v>11.138299999999999</c:v>
                </c:pt>
                <c:pt idx="335">
                  <c:v>11.167299999999999</c:v>
                </c:pt>
                <c:pt idx="336">
                  <c:v>11.196299999999999</c:v>
                </c:pt>
                <c:pt idx="337">
                  <c:v>11.225299999999999</c:v>
                </c:pt>
                <c:pt idx="338">
                  <c:v>11.254300000000001</c:v>
                </c:pt>
                <c:pt idx="339">
                  <c:v>11.283300000000001</c:v>
                </c:pt>
                <c:pt idx="340">
                  <c:v>11.3123</c:v>
                </c:pt>
                <c:pt idx="341">
                  <c:v>11.3413</c:v>
                </c:pt>
                <c:pt idx="342">
                  <c:v>11.3703</c:v>
                </c:pt>
                <c:pt idx="343">
                  <c:v>11.3993</c:v>
                </c:pt>
                <c:pt idx="344">
                  <c:v>11.4283</c:v>
                </c:pt>
                <c:pt idx="345">
                  <c:v>11.4573</c:v>
                </c:pt>
                <c:pt idx="346">
                  <c:v>11.4863</c:v>
                </c:pt>
                <c:pt idx="347">
                  <c:v>11.5153</c:v>
                </c:pt>
                <c:pt idx="348">
                  <c:v>11.5443</c:v>
                </c:pt>
                <c:pt idx="349">
                  <c:v>11.5733</c:v>
                </c:pt>
                <c:pt idx="350">
                  <c:v>11.6023</c:v>
                </c:pt>
                <c:pt idx="351">
                  <c:v>11.6313</c:v>
                </c:pt>
                <c:pt idx="352">
                  <c:v>11.660299999999999</c:v>
                </c:pt>
                <c:pt idx="353">
                  <c:v>11.689299999999999</c:v>
                </c:pt>
                <c:pt idx="354">
                  <c:v>11.718299999999999</c:v>
                </c:pt>
                <c:pt idx="355">
                  <c:v>11.747299999999999</c:v>
                </c:pt>
                <c:pt idx="356">
                  <c:v>11.776299999999999</c:v>
                </c:pt>
                <c:pt idx="357">
                  <c:v>11.805299999999999</c:v>
                </c:pt>
                <c:pt idx="358">
                  <c:v>11.834299999999999</c:v>
                </c:pt>
                <c:pt idx="359">
                  <c:v>11.863300000000001</c:v>
                </c:pt>
                <c:pt idx="360">
                  <c:v>11.892300000000001</c:v>
                </c:pt>
                <c:pt idx="361">
                  <c:v>11.9213</c:v>
                </c:pt>
                <c:pt idx="362">
                  <c:v>11.9503</c:v>
                </c:pt>
                <c:pt idx="363">
                  <c:v>11.9793</c:v>
                </c:pt>
                <c:pt idx="364">
                  <c:v>12.0083</c:v>
                </c:pt>
                <c:pt idx="365">
                  <c:v>12.0373</c:v>
                </c:pt>
                <c:pt idx="366">
                  <c:v>12.0663</c:v>
                </c:pt>
                <c:pt idx="367">
                  <c:v>12.0953</c:v>
                </c:pt>
                <c:pt idx="368">
                  <c:v>12.1243</c:v>
                </c:pt>
                <c:pt idx="369">
                  <c:v>12.1533</c:v>
                </c:pt>
                <c:pt idx="370">
                  <c:v>12.1823</c:v>
                </c:pt>
                <c:pt idx="371">
                  <c:v>12.2113</c:v>
                </c:pt>
                <c:pt idx="372">
                  <c:v>12.2403</c:v>
                </c:pt>
                <c:pt idx="373">
                  <c:v>12.269299999999999</c:v>
                </c:pt>
                <c:pt idx="374">
                  <c:v>12.298299999999999</c:v>
                </c:pt>
                <c:pt idx="375">
                  <c:v>12.327299999999999</c:v>
                </c:pt>
                <c:pt idx="376">
                  <c:v>12.356299999999999</c:v>
                </c:pt>
                <c:pt idx="377">
                  <c:v>12.385299999999999</c:v>
                </c:pt>
                <c:pt idx="378">
                  <c:v>12.414299999999999</c:v>
                </c:pt>
                <c:pt idx="379">
                  <c:v>12.443300000000001</c:v>
                </c:pt>
                <c:pt idx="380">
                  <c:v>12.472300000000001</c:v>
                </c:pt>
                <c:pt idx="381">
                  <c:v>12.501300000000001</c:v>
                </c:pt>
                <c:pt idx="382">
                  <c:v>12.5303</c:v>
                </c:pt>
                <c:pt idx="383">
                  <c:v>12.5593</c:v>
                </c:pt>
                <c:pt idx="384">
                  <c:v>12.5883</c:v>
                </c:pt>
                <c:pt idx="385">
                  <c:v>12.6173</c:v>
                </c:pt>
                <c:pt idx="386">
                  <c:v>12.6463</c:v>
                </c:pt>
                <c:pt idx="387">
                  <c:v>12.6753</c:v>
                </c:pt>
                <c:pt idx="388">
                  <c:v>12.7043</c:v>
                </c:pt>
                <c:pt idx="389">
                  <c:v>12.7333</c:v>
                </c:pt>
                <c:pt idx="390">
                  <c:v>12.7623</c:v>
                </c:pt>
                <c:pt idx="391">
                  <c:v>12.7913</c:v>
                </c:pt>
                <c:pt idx="392">
                  <c:v>12.8203</c:v>
                </c:pt>
                <c:pt idx="393">
                  <c:v>12.849299999999999</c:v>
                </c:pt>
                <c:pt idx="394">
                  <c:v>12.878299999999999</c:v>
                </c:pt>
                <c:pt idx="395">
                  <c:v>12.907299999999999</c:v>
                </c:pt>
                <c:pt idx="396">
                  <c:v>12.936299999999999</c:v>
                </c:pt>
                <c:pt idx="397">
                  <c:v>12.965299999999999</c:v>
                </c:pt>
                <c:pt idx="398">
                  <c:v>12.994299999999999</c:v>
                </c:pt>
                <c:pt idx="399">
                  <c:v>13.023299999999999</c:v>
                </c:pt>
                <c:pt idx="400">
                  <c:v>13.052300000000001</c:v>
                </c:pt>
                <c:pt idx="401">
                  <c:v>13.081300000000001</c:v>
                </c:pt>
                <c:pt idx="402">
                  <c:v>13.110300000000001</c:v>
                </c:pt>
                <c:pt idx="403">
                  <c:v>13.1393</c:v>
                </c:pt>
                <c:pt idx="404">
                  <c:v>13.1683</c:v>
                </c:pt>
                <c:pt idx="405">
                  <c:v>13.1973</c:v>
                </c:pt>
                <c:pt idx="406">
                  <c:v>13.2263</c:v>
                </c:pt>
                <c:pt idx="407">
                  <c:v>13.2553</c:v>
                </c:pt>
                <c:pt idx="408">
                  <c:v>13.2843</c:v>
                </c:pt>
                <c:pt idx="409">
                  <c:v>13.3133</c:v>
                </c:pt>
                <c:pt idx="410">
                  <c:v>13.3423</c:v>
                </c:pt>
                <c:pt idx="411">
                  <c:v>13.3713</c:v>
                </c:pt>
                <c:pt idx="412">
                  <c:v>13.4003</c:v>
                </c:pt>
                <c:pt idx="413">
                  <c:v>13.4293</c:v>
                </c:pt>
                <c:pt idx="414">
                  <c:v>13.458299999999999</c:v>
                </c:pt>
                <c:pt idx="415">
                  <c:v>13.487299999999999</c:v>
                </c:pt>
                <c:pt idx="416">
                  <c:v>13.516299999999999</c:v>
                </c:pt>
                <c:pt idx="417">
                  <c:v>13.545299999999999</c:v>
                </c:pt>
                <c:pt idx="418">
                  <c:v>13.574299999999999</c:v>
                </c:pt>
                <c:pt idx="419">
                  <c:v>13.603299999999999</c:v>
                </c:pt>
                <c:pt idx="420">
                  <c:v>13.632300000000001</c:v>
                </c:pt>
                <c:pt idx="421">
                  <c:v>13.661300000000001</c:v>
                </c:pt>
                <c:pt idx="422">
                  <c:v>13.690300000000001</c:v>
                </c:pt>
                <c:pt idx="423">
                  <c:v>13.7193</c:v>
                </c:pt>
                <c:pt idx="424">
                  <c:v>13.7483</c:v>
                </c:pt>
                <c:pt idx="425">
                  <c:v>13.7773</c:v>
                </c:pt>
                <c:pt idx="426">
                  <c:v>13.8063</c:v>
                </c:pt>
                <c:pt idx="427">
                  <c:v>13.8353</c:v>
                </c:pt>
                <c:pt idx="428">
                  <c:v>13.8643</c:v>
                </c:pt>
                <c:pt idx="429">
                  <c:v>13.8933</c:v>
                </c:pt>
                <c:pt idx="430">
                  <c:v>13.9223</c:v>
                </c:pt>
                <c:pt idx="431">
                  <c:v>13.9513</c:v>
                </c:pt>
                <c:pt idx="432">
                  <c:v>13.9803</c:v>
                </c:pt>
                <c:pt idx="433">
                  <c:v>14.0093</c:v>
                </c:pt>
                <c:pt idx="434">
                  <c:v>14.0383</c:v>
                </c:pt>
                <c:pt idx="435">
                  <c:v>14.067299999999999</c:v>
                </c:pt>
                <c:pt idx="436">
                  <c:v>14.096299999999999</c:v>
                </c:pt>
                <c:pt idx="437">
                  <c:v>14.125299999999999</c:v>
                </c:pt>
                <c:pt idx="438">
                  <c:v>14.154299999999999</c:v>
                </c:pt>
                <c:pt idx="439">
                  <c:v>14.183299999999999</c:v>
                </c:pt>
                <c:pt idx="440">
                  <c:v>14.212299999999999</c:v>
                </c:pt>
                <c:pt idx="441">
                  <c:v>14.241300000000001</c:v>
                </c:pt>
                <c:pt idx="442">
                  <c:v>14.270300000000001</c:v>
                </c:pt>
                <c:pt idx="443">
                  <c:v>14.299300000000001</c:v>
                </c:pt>
                <c:pt idx="444">
                  <c:v>14.3283</c:v>
                </c:pt>
                <c:pt idx="445">
                  <c:v>14.3573</c:v>
                </c:pt>
                <c:pt idx="446">
                  <c:v>14.3863</c:v>
                </c:pt>
                <c:pt idx="447">
                  <c:v>14.4153</c:v>
                </c:pt>
                <c:pt idx="448">
                  <c:v>14.4443</c:v>
                </c:pt>
                <c:pt idx="449">
                  <c:v>14.4733</c:v>
                </c:pt>
                <c:pt idx="450">
                  <c:v>14.5023</c:v>
                </c:pt>
                <c:pt idx="451">
                  <c:v>14.5313</c:v>
                </c:pt>
                <c:pt idx="452">
                  <c:v>14.5603</c:v>
                </c:pt>
                <c:pt idx="453">
                  <c:v>14.5893</c:v>
                </c:pt>
                <c:pt idx="454">
                  <c:v>14.6183</c:v>
                </c:pt>
                <c:pt idx="455">
                  <c:v>14.6473</c:v>
                </c:pt>
                <c:pt idx="456">
                  <c:v>14.676299999999999</c:v>
                </c:pt>
                <c:pt idx="457">
                  <c:v>14.705299999999999</c:v>
                </c:pt>
                <c:pt idx="458">
                  <c:v>14.734299999999999</c:v>
                </c:pt>
                <c:pt idx="459">
                  <c:v>14.763299999999999</c:v>
                </c:pt>
                <c:pt idx="460">
                  <c:v>14.792299999999999</c:v>
                </c:pt>
                <c:pt idx="461">
                  <c:v>14.821300000000001</c:v>
                </c:pt>
                <c:pt idx="462">
                  <c:v>14.850300000000001</c:v>
                </c:pt>
                <c:pt idx="463">
                  <c:v>14.879300000000001</c:v>
                </c:pt>
                <c:pt idx="464">
                  <c:v>14.908300000000001</c:v>
                </c:pt>
                <c:pt idx="465">
                  <c:v>14.9373</c:v>
                </c:pt>
                <c:pt idx="466">
                  <c:v>14.9663</c:v>
                </c:pt>
                <c:pt idx="467">
                  <c:v>14.9953</c:v>
                </c:pt>
                <c:pt idx="468">
                  <c:v>15.0243</c:v>
                </c:pt>
                <c:pt idx="469">
                  <c:v>15.0533</c:v>
                </c:pt>
                <c:pt idx="470">
                  <c:v>15.0823</c:v>
                </c:pt>
                <c:pt idx="471">
                  <c:v>15.1113</c:v>
                </c:pt>
                <c:pt idx="472">
                  <c:v>15.1403</c:v>
                </c:pt>
                <c:pt idx="473">
                  <c:v>15.1693</c:v>
                </c:pt>
                <c:pt idx="474">
                  <c:v>15.1983</c:v>
                </c:pt>
                <c:pt idx="475">
                  <c:v>15.2273</c:v>
                </c:pt>
                <c:pt idx="476">
                  <c:v>15.2563</c:v>
                </c:pt>
                <c:pt idx="477">
                  <c:v>15.285299999999999</c:v>
                </c:pt>
                <c:pt idx="478">
                  <c:v>15.314299999999999</c:v>
                </c:pt>
                <c:pt idx="479">
                  <c:v>15.343299999999999</c:v>
                </c:pt>
                <c:pt idx="480">
                  <c:v>15.372299999999999</c:v>
                </c:pt>
                <c:pt idx="481">
                  <c:v>15.401299999999999</c:v>
                </c:pt>
                <c:pt idx="482">
                  <c:v>15.430300000000001</c:v>
                </c:pt>
                <c:pt idx="483">
                  <c:v>15.459300000000001</c:v>
                </c:pt>
                <c:pt idx="484">
                  <c:v>15.488300000000001</c:v>
                </c:pt>
                <c:pt idx="485">
                  <c:v>15.517300000000001</c:v>
                </c:pt>
                <c:pt idx="486">
                  <c:v>15.5463</c:v>
                </c:pt>
                <c:pt idx="487">
                  <c:v>15.5753</c:v>
                </c:pt>
                <c:pt idx="488">
                  <c:v>15.6043</c:v>
                </c:pt>
                <c:pt idx="489">
                  <c:v>15.6333</c:v>
                </c:pt>
                <c:pt idx="490">
                  <c:v>15.6623</c:v>
                </c:pt>
                <c:pt idx="491">
                  <c:v>15.6913</c:v>
                </c:pt>
                <c:pt idx="492">
                  <c:v>15.7203</c:v>
                </c:pt>
                <c:pt idx="493">
                  <c:v>15.7493</c:v>
                </c:pt>
                <c:pt idx="494">
                  <c:v>15.7783</c:v>
                </c:pt>
                <c:pt idx="495">
                  <c:v>15.8073</c:v>
                </c:pt>
                <c:pt idx="496">
                  <c:v>15.8363</c:v>
                </c:pt>
                <c:pt idx="497">
                  <c:v>15.8653</c:v>
                </c:pt>
                <c:pt idx="498">
                  <c:v>15.894299999999999</c:v>
                </c:pt>
                <c:pt idx="499">
                  <c:v>15.923299999999999</c:v>
                </c:pt>
                <c:pt idx="500">
                  <c:v>15.952299999999999</c:v>
                </c:pt>
                <c:pt idx="501">
                  <c:v>15.981299999999999</c:v>
                </c:pt>
                <c:pt idx="502">
                  <c:v>16.010300000000001</c:v>
                </c:pt>
                <c:pt idx="503">
                  <c:v>16.039300000000001</c:v>
                </c:pt>
                <c:pt idx="504">
                  <c:v>16.068300000000001</c:v>
                </c:pt>
                <c:pt idx="505">
                  <c:v>16.097300000000001</c:v>
                </c:pt>
                <c:pt idx="506">
                  <c:v>16.126300000000001</c:v>
                </c:pt>
                <c:pt idx="507">
                  <c:v>16.1553</c:v>
                </c:pt>
                <c:pt idx="508">
                  <c:v>16.1843</c:v>
                </c:pt>
                <c:pt idx="509">
                  <c:v>16.2133</c:v>
                </c:pt>
                <c:pt idx="510">
                  <c:v>16.2423</c:v>
                </c:pt>
                <c:pt idx="511">
                  <c:v>16.2713</c:v>
                </c:pt>
                <c:pt idx="512">
                  <c:v>16.3003</c:v>
                </c:pt>
                <c:pt idx="513">
                  <c:v>16.3293</c:v>
                </c:pt>
                <c:pt idx="514">
                  <c:v>16.3583</c:v>
                </c:pt>
                <c:pt idx="515">
                  <c:v>16.3873</c:v>
                </c:pt>
                <c:pt idx="516">
                  <c:v>16.4163</c:v>
                </c:pt>
                <c:pt idx="517">
                  <c:v>16.4453</c:v>
                </c:pt>
                <c:pt idx="518">
                  <c:v>16.474299999999999</c:v>
                </c:pt>
                <c:pt idx="519">
                  <c:v>16.503299999999999</c:v>
                </c:pt>
                <c:pt idx="520">
                  <c:v>16.532299999999999</c:v>
                </c:pt>
                <c:pt idx="521">
                  <c:v>16.561299999999999</c:v>
                </c:pt>
                <c:pt idx="522">
                  <c:v>16.590299999999999</c:v>
                </c:pt>
                <c:pt idx="523">
                  <c:v>16.619300000000003</c:v>
                </c:pt>
                <c:pt idx="524">
                  <c:v>16.648300000000003</c:v>
                </c:pt>
                <c:pt idx="525">
                  <c:v>16.677300000000002</c:v>
                </c:pt>
                <c:pt idx="526">
                  <c:v>16.706300000000002</c:v>
                </c:pt>
                <c:pt idx="527">
                  <c:v>16.735300000000002</c:v>
                </c:pt>
                <c:pt idx="528">
                  <c:v>16.764300000000002</c:v>
                </c:pt>
                <c:pt idx="529">
                  <c:v>16.793300000000002</c:v>
                </c:pt>
                <c:pt idx="530">
                  <c:v>16.822300000000002</c:v>
                </c:pt>
                <c:pt idx="531">
                  <c:v>16.851300000000002</c:v>
                </c:pt>
                <c:pt idx="532">
                  <c:v>16.880300000000002</c:v>
                </c:pt>
                <c:pt idx="533">
                  <c:v>16.909300000000002</c:v>
                </c:pt>
                <c:pt idx="534">
                  <c:v>16.938300000000002</c:v>
                </c:pt>
                <c:pt idx="535">
                  <c:v>16.967300000000002</c:v>
                </c:pt>
                <c:pt idx="536">
                  <c:v>16.996300000000002</c:v>
                </c:pt>
                <c:pt idx="537">
                  <c:v>17.025300000000001</c:v>
                </c:pt>
                <c:pt idx="538">
                  <c:v>17.054300000000001</c:v>
                </c:pt>
                <c:pt idx="539">
                  <c:v>17.083300000000001</c:v>
                </c:pt>
                <c:pt idx="540">
                  <c:v>17.112300000000001</c:v>
                </c:pt>
                <c:pt idx="541">
                  <c:v>17.141300000000001</c:v>
                </c:pt>
                <c:pt idx="542">
                  <c:v>17.170300000000001</c:v>
                </c:pt>
                <c:pt idx="543">
                  <c:v>17.199300000000001</c:v>
                </c:pt>
                <c:pt idx="544">
                  <c:v>17.228300000000001</c:v>
                </c:pt>
                <c:pt idx="545">
                  <c:v>17.257300000000001</c:v>
                </c:pt>
                <c:pt idx="546">
                  <c:v>17.286300000000001</c:v>
                </c:pt>
                <c:pt idx="547">
                  <c:v>17.315300000000001</c:v>
                </c:pt>
                <c:pt idx="548">
                  <c:v>17.3443</c:v>
                </c:pt>
                <c:pt idx="549">
                  <c:v>17.3733</c:v>
                </c:pt>
                <c:pt idx="550">
                  <c:v>17.4023</c:v>
                </c:pt>
                <c:pt idx="551">
                  <c:v>17.4313</c:v>
                </c:pt>
                <c:pt idx="552">
                  <c:v>17.4603</c:v>
                </c:pt>
                <c:pt idx="553">
                  <c:v>17.489300000000004</c:v>
                </c:pt>
                <c:pt idx="554">
                  <c:v>17.518300000000004</c:v>
                </c:pt>
                <c:pt idx="555">
                  <c:v>17.547300000000003</c:v>
                </c:pt>
                <c:pt idx="556">
                  <c:v>17.576300000000003</c:v>
                </c:pt>
                <c:pt idx="557">
                  <c:v>17.605300000000003</c:v>
                </c:pt>
                <c:pt idx="558">
                  <c:v>17.634300000000003</c:v>
                </c:pt>
                <c:pt idx="559">
                  <c:v>17.663300000000003</c:v>
                </c:pt>
                <c:pt idx="560">
                  <c:v>17.692300000000003</c:v>
                </c:pt>
                <c:pt idx="561">
                  <c:v>17.721300000000003</c:v>
                </c:pt>
                <c:pt idx="562">
                  <c:v>17.750300000000003</c:v>
                </c:pt>
                <c:pt idx="563">
                  <c:v>17.779300000000003</c:v>
                </c:pt>
                <c:pt idx="564">
                  <c:v>17.808300000000003</c:v>
                </c:pt>
                <c:pt idx="565">
                  <c:v>17.837300000000003</c:v>
                </c:pt>
                <c:pt idx="566">
                  <c:v>17.866300000000003</c:v>
                </c:pt>
                <c:pt idx="567">
                  <c:v>17.895300000000002</c:v>
                </c:pt>
                <c:pt idx="568">
                  <c:v>17.924300000000002</c:v>
                </c:pt>
                <c:pt idx="569">
                  <c:v>17.953300000000002</c:v>
                </c:pt>
                <c:pt idx="570">
                  <c:v>17.982300000000002</c:v>
                </c:pt>
                <c:pt idx="571">
                  <c:v>18.011300000000002</c:v>
                </c:pt>
                <c:pt idx="572">
                  <c:v>18.040300000000002</c:v>
                </c:pt>
                <c:pt idx="573">
                  <c:v>18.069300000000002</c:v>
                </c:pt>
                <c:pt idx="574">
                  <c:v>18.098300000000002</c:v>
                </c:pt>
                <c:pt idx="575">
                  <c:v>18.127300000000002</c:v>
                </c:pt>
                <c:pt idx="576">
                  <c:v>18.156300000000002</c:v>
                </c:pt>
                <c:pt idx="577">
                  <c:v>18.185300000000002</c:v>
                </c:pt>
                <c:pt idx="578">
                  <c:v>18.214300000000001</c:v>
                </c:pt>
                <c:pt idx="579">
                  <c:v>18.243300000000001</c:v>
                </c:pt>
                <c:pt idx="580">
                  <c:v>18.272300000000001</c:v>
                </c:pt>
                <c:pt idx="581">
                  <c:v>18.301300000000001</c:v>
                </c:pt>
                <c:pt idx="582">
                  <c:v>18.330300000000001</c:v>
                </c:pt>
                <c:pt idx="583">
                  <c:v>18.359300000000001</c:v>
                </c:pt>
                <c:pt idx="584">
                  <c:v>18.388300000000001</c:v>
                </c:pt>
                <c:pt idx="585">
                  <c:v>18.417300000000001</c:v>
                </c:pt>
                <c:pt idx="586">
                  <c:v>18.446300000000001</c:v>
                </c:pt>
                <c:pt idx="587">
                  <c:v>18.475300000000001</c:v>
                </c:pt>
                <c:pt idx="588">
                  <c:v>18.504300000000001</c:v>
                </c:pt>
                <c:pt idx="589">
                  <c:v>18.533300000000001</c:v>
                </c:pt>
                <c:pt idx="590">
                  <c:v>18.5623</c:v>
                </c:pt>
                <c:pt idx="591">
                  <c:v>18.5913</c:v>
                </c:pt>
                <c:pt idx="592">
                  <c:v>18.6203</c:v>
                </c:pt>
                <c:pt idx="593">
                  <c:v>18.6493</c:v>
                </c:pt>
                <c:pt idx="594">
                  <c:v>18.678300000000004</c:v>
                </c:pt>
                <c:pt idx="595">
                  <c:v>18.707300000000004</c:v>
                </c:pt>
                <c:pt idx="596">
                  <c:v>18.736300000000004</c:v>
                </c:pt>
                <c:pt idx="597">
                  <c:v>18.765300000000003</c:v>
                </c:pt>
                <c:pt idx="598">
                  <c:v>18.794300000000003</c:v>
                </c:pt>
                <c:pt idx="599">
                  <c:v>18.823300000000003</c:v>
                </c:pt>
                <c:pt idx="600">
                  <c:v>18.852300000000003</c:v>
                </c:pt>
                <c:pt idx="601">
                  <c:v>18.881300000000003</c:v>
                </c:pt>
                <c:pt idx="602">
                  <c:v>18.910300000000003</c:v>
                </c:pt>
                <c:pt idx="603">
                  <c:v>18.939300000000003</c:v>
                </c:pt>
                <c:pt idx="604">
                  <c:v>18.968300000000003</c:v>
                </c:pt>
                <c:pt idx="605">
                  <c:v>18.997300000000003</c:v>
                </c:pt>
                <c:pt idx="606">
                  <c:v>19.026300000000003</c:v>
                </c:pt>
                <c:pt idx="607">
                  <c:v>19.055300000000003</c:v>
                </c:pt>
                <c:pt idx="608">
                  <c:v>19.084300000000002</c:v>
                </c:pt>
                <c:pt idx="609">
                  <c:v>19.113300000000002</c:v>
                </c:pt>
                <c:pt idx="610">
                  <c:v>19.142300000000002</c:v>
                </c:pt>
                <c:pt idx="611">
                  <c:v>19.171300000000002</c:v>
                </c:pt>
                <c:pt idx="612">
                  <c:v>19.200300000000002</c:v>
                </c:pt>
                <c:pt idx="613">
                  <c:v>19.229300000000002</c:v>
                </c:pt>
                <c:pt idx="614">
                  <c:v>19.258300000000002</c:v>
                </c:pt>
                <c:pt idx="615">
                  <c:v>19.287300000000002</c:v>
                </c:pt>
                <c:pt idx="616">
                  <c:v>19.316300000000002</c:v>
                </c:pt>
                <c:pt idx="617">
                  <c:v>19.345300000000002</c:v>
                </c:pt>
                <c:pt idx="618">
                  <c:v>19.374300000000002</c:v>
                </c:pt>
                <c:pt idx="619">
                  <c:v>19.403300000000002</c:v>
                </c:pt>
                <c:pt idx="620">
                  <c:v>19.432300000000001</c:v>
                </c:pt>
                <c:pt idx="621">
                  <c:v>19.461300000000001</c:v>
                </c:pt>
                <c:pt idx="622">
                  <c:v>19.490300000000001</c:v>
                </c:pt>
                <c:pt idx="623">
                  <c:v>19.519300000000001</c:v>
                </c:pt>
                <c:pt idx="624">
                  <c:v>19.548300000000001</c:v>
                </c:pt>
                <c:pt idx="625">
                  <c:v>19.577300000000001</c:v>
                </c:pt>
                <c:pt idx="626">
                  <c:v>19.606300000000001</c:v>
                </c:pt>
                <c:pt idx="627">
                  <c:v>19.635300000000001</c:v>
                </c:pt>
                <c:pt idx="628">
                  <c:v>19.664300000000001</c:v>
                </c:pt>
                <c:pt idx="629">
                  <c:v>19.693300000000001</c:v>
                </c:pt>
                <c:pt idx="630">
                  <c:v>19.722300000000001</c:v>
                </c:pt>
                <c:pt idx="631">
                  <c:v>19.751300000000001</c:v>
                </c:pt>
                <c:pt idx="632">
                  <c:v>19.7803</c:v>
                </c:pt>
                <c:pt idx="633">
                  <c:v>19.8093</c:v>
                </c:pt>
                <c:pt idx="634">
                  <c:v>19.8383</c:v>
                </c:pt>
                <c:pt idx="635">
                  <c:v>19.867300000000004</c:v>
                </c:pt>
                <c:pt idx="636">
                  <c:v>19.896300000000004</c:v>
                </c:pt>
                <c:pt idx="637">
                  <c:v>19.925300000000004</c:v>
                </c:pt>
                <c:pt idx="638">
                  <c:v>19.954300000000003</c:v>
                </c:pt>
                <c:pt idx="639">
                  <c:v>19.983300000000003</c:v>
                </c:pt>
                <c:pt idx="640">
                  <c:v>20.012300000000003</c:v>
                </c:pt>
                <c:pt idx="641">
                  <c:v>20.041300000000003</c:v>
                </c:pt>
                <c:pt idx="642">
                  <c:v>20.070300000000003</c:v>
                </c:pt>
                <c:pt idx="643">
                  <c:v>20.099300000000003</c:v>
                </c:pt>
                <c:pt idx="644">
                  <c:v>20.128300000000003</c:v>
                </c:pt>
                <c:pt idx="645">
                  <c:v>20.157300000000003</c:v>
                </c:pt>
                <c:pt idx="646">
                  <c:v>20.186300000000003</c:v>
                </c:pt>
                <c:pt idx="647">
                  <c:v>20.215300000000003</c:v>
                </c:pt>
                <c:pt idx="648">
                  <c:v>20.244300000000003</c:v>
                </c:pt>
                <c:pt idx="649">
                  <c:v>20.273300000000003</c:v>
                </c:pt>
                <c:pt idx="650">
                  <c:v>20.302300000000002</c:v>
                </c:pt>
                <c:pt idx="651">
                  <c:v>20.331300000000002</c:v>
                </c:pt>
                <c:pt idx="652">
                  <c:v>20.360300000000002</c:v>
                </c:pt>
                <c:pt idx="653">
                  <c:v>20.389300000000002</c:v>
                </c:pt>
                <c:pt idx="654">
                  <c:v>20.418300000000002</c:v>
                </c:pt>
                <c:pt idx="655">
                  <c:v>20.447300000000002</c:v>
                </c:pt>
                <c:pt idx="656">
                  <c:v>20.476300000000002</c:v>
                </c:pt>
                <c:pt idx="657">
                  <c:v>20.505300000000002</c:v>
                </c:pt>
                <c:pt idx="658">
                  <c:v>20.534300000000002</c:v>
                </c:pt>
                <c:pt idx="659">
                  <c:v>20.563300000000002</c:v>
                </c:pt>
                <c:pt idx="660">
                  <c:v>20.592300000000002</c:v>
                </c:pt>
                <c:pt idx="661">
                  <c:v>20.621300000000002</c:v>
                </c:pt>
                <c:pt idx="662">
                  <c:v>20.650300000000001</c:v>
                </c:pt>
                <c:pt idx="663">
                  <c:v>20.679300000000001</c:v>
                </c:pt>
                <c:pt idx="664">
                  <c:v>20.708300000000001</c:v>
                </c:pt>
                <c:pt idx="665">
                  <c:v>20.737300000000001</c:v>
                </c:pt>
                <c:pt idx="666">
                  <c:v>20.766300000000001</c:v>
                </c:pt>
                <c:pt idx="667">
                  <c:v>20.795300000000001</c:v>
                </c:pt>
                <c:pt idx="668">
                  <c:v>20.824300000000001</c:v>
                </c:pt>
                <c:pt idx="669">
                  <c:v>20.853300000000001</c:v>
                </c:pt>
                <c:pt idx="670">
                  <c:v>20.882300000000001</c:v>
                </c:pt>
                <c:pt idx="671">
                  <c:v>20.911300000000001</c:v>
                </c:pt>
                <c:pt idx="672">
                  <c:v>20.940300000000001</c:v>
                </c:pt>
                <c:pt idx="673">
                  <c:v>20.9693</c:v>
                </c:pt>
                <c:pt idx="674">
                  <c:v>20.9983</c:v>
                </c:pt>
                <c:pt idx="675">
                  <c:v>21.0273</c:v>
                </c:pt>
                <c:pt idx="676">
                  <c:v>21.056300000000004</c:v>
                </c:pt>
                <c:pt idx="677">
                  <c:v>21.085300000000004</c:v>
                </c:pt>
                <c:pt idx="678">
                  <c:v>21.114300000000004</c:v>
                </c:pt>
                <c:pt idx="679">
                  <c:v>21.143300000000004</c:v>
                </c:pt>
                <c:pt idx="680">
                  <c:v>21.172300000000003</c:v>
                </c:pt>
                <c:pt idx="681">
                  <c:v>21.201300000000003</c:v>
                </c:pt>
                <c:pt idx="682">
                  <c:v>21.230300000000003</c:v>
                </c:pt>
                <c:pt idx="683">
                  <c:v>21.259300000000003</c:v>
                </c:pt>
                <c:pt idx="684">
                  <c:v>21.288300000000003</c:v>
                </c:pt>
                <c:pt idx="685">
                  <c:v>21.317300000000003</c:v>
                </c:pt>
                <c:pt idx="686">
                  <c:v>21.346300000000003</c:v>
                </c:pt>
                <c:pt idx="687">
                  <c:v>21.375300000000003</c:v>
                </c:pt>
                <c:pt idx="688">
                  <c:v>21.404300000000003</c:v>
                </c:pt>
                <c:pt idx="689">
                  <c:v>21.433300000000003</c:v>
                </c:pt>
                <c:pt idx="690">
                  <c:v>21.462300000000003</c:v>
                </c:pt>
                <c:pt idx="691">
                  <c:v>21.491300000000003</c:v>
                </c:pt>
                <c:pt idx="692">
                  <c:v>21.520300000000002</c:v>
                </c:pt>
                <c:pt idx="693">
                  <c:v>21.549300000000002</c:v>
                </c:pt>
                <c:pt idx="694">
                  <c:v>21.578300000000002</c:v>
                </c:pt>
                <c:pt idx="695">
                  <c:v>21.607300000000002</c:v>
                </c:pt>
                <c:pt idx="696">
                  <c:v>21.636300000000002</c:v>
                </c:pt>
                <c:pt idx="697">
                  <c:v>21.665300000000002</c:v>
                </c:pt>
                <c:pt idx="698">
                  <c:v>21.694300000000002</c:v>
                </c:pt>
                <c:pt idx="699">
                  <c:v>21.723300000000002</c:v>
                </c:pt>
                <c:pt idx="700">
                  <c:v>21.752300000000002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B5-499F-B931-44759AD3A9DE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Kurvendiagramme'!$AF$8:$AF$708</c:f>
              <c:numCache>
                <c:formatCode>0.0</c:formatCode>
                <c:ptCount val="701"/>
                <c:pt idx="0">
                  <c:v>3.3403</c:v>
                </c:pt>
                <c:pt idx="1">
                  <c:v>3.3734999999999999</c:v>
                </c:pt>
                <c:pt idx="2">
                  <c:v>3.4066999999999998</c:v>
                </c:pt>
                <c:pt idx="3">
                  <c:v>3.4399000000000002</c:v>
                </c:pt>
                <c:pt idx="4">
                  <c:v>3.4731000000000001</c:v>
                </c:pt>
                <c:pt idx="5">
                  <c:v>3.5063</c:v>
                </c:pt>
                <c:pt idx="6">
                  <c:v>3.5394999999999999</c:v>
                </c:pt>
                <c:pt idx="7">
                  <c:v>3.5727000000000002</c:v>
                </c:pt>
                <c:pt idx="8">
                  <c:v>3.6059000000000001</c:v>
                </c:pt>
                <c:pt idx="9">
                  <c:v>3.6391</c:v>
                </c:pt>
                <c:pt idx="10">
                  <c:v>3.6722999999999999</c:v>
                </c:pt>
                <c:pt idx="11">
                  <c:v>3.7055000000000002</c:v>
                </c:pt>
                <c:pt idx="12">
                  <c:v>3.7387000000000001</c:v>
                </c:pt>
                <c:pt idx="13">
                  <c:v>3.7719</c:v>
                </c:pt>
                <c:pt idx="14">
                  <c:v>3.8050999999999999</c:v>
                </c:pt>
                <c:pt idx="15">
                  <c:v>3.8383000000000003</c:v>
                </c:pt>
                <c:pt idx="16">
                  <c:v>3.8715000000000002</c:v>
                </c:pt>
                <c:pt idx="17">
                  <c:v>3.9047000000000001</c:v>
                </c:pt>
                <c:pt idx="18">
                  <c:v>3.9379</c:v>
                </c:pt>
                <c:pt idx="19">
                  <c:v>3.9710999999999999</c:v>
                </c:pt>
                <c:pt idx="20">
                  <c:v>4.0042999999999997</c:v>
                </c:pt>
                <c:pt idx="21">
                  <c:v>4.0374999999999996</c:v>
                </c:pt>
                <c:pt idx="22">
                  <c:v>4.0707000000000004</c:v>
                </c:pt>
                <c:pt idx="23">
                  <c:v>4.1039000000000003</c:v>
                </c:pt>
                <c:pt idx="24">
                  <c:v>4.1371000000000002</c:v>
                </c:pt>
                <c:pt idx="25">
                  <c:v>4.1703000000000001</c:v>
                </c:pt>
                <c:pt idx="26">
                  <c:v>4.2035</c:v>
                </c:pt>
                <c:pt idx="27">
                  <c:v>4.2366999999999999</c:v>
                </c:pt>
                <c:pt idx="28">
                  <c:v>4.2698999999999998</c:v>
                </c:pt>
                <c:pt idx="29">
                  <c:v>4.3030999999999997</c:v>
                </c:pt>
                <c:pt idx="30">
                  <c:v>4.3362999999999996</c:v>
                </c:pt>
                <c:pt idx="31">
                  <c:v>4.3695000000000004</c:v>
                </c:pt>
                <c:pt idx="32">
                  <c:v>4.4027000000000003</c:v>
                </c:pt>
                <c:pt idx="33">
                  <c:v>4.4359000000000002</c:v>
                </c:pt>
                <c:pt idx="34">
                  <c:v>4.4691000000000001</c:v>
                </c:pt>
                <c:pt idx="35">
                  <c:v>4.5023</c:v>
                </c:pt>
                <c:pt idx="36">
                  <c:v>4.5354999999999999</c:v>
                </c:pt>
                <c:pt idx="37">
                  <c:v>4.5686999999999998</c:v>
                </c:pt>
                <c:pt idx="38">
                  <c:v>4.6019000000000005</c:v>
                </c:pt>
                <c:pt idx="39">
                  <c:v>4.6350999999999996</c:v>
                </c:pt>
                <c:pt idx="40">
                  <c:v>4.6683000000000003</c:v>
                </c:pt>
                <c:pt idx="41">
                  <c:v>4.7015000000000002</c:v>
                </c:pt>
                <c:pt idx="42">
                  <c:v>4.7347000000000001</c:v>
                </c:pt>
                <c:pt idx="43">
                  <c:v>4.7679</c:v>
                </c:pt>
                <c:pt idx="44">
                  <c:v>4.8010999999999999</c:v>
                </c:pt>
                <c:pt idx="45">
                  <c:v>4.8342999999999998</c:v>
                </c:pt>
                <c:pt idx="46">
                  <c:v>4.8674999999999997</c:v>
                </c:pt>
                <c:pt idx="47">
                  <c:v>4.9007000000000005</c:v>
                </c:pt>
                <c:pt idx="48">
                  <c:v>4.9338999999999995</c:v>
                </c:pt>
                <c:pt idx="49">
                  <c:v>4.9671000000000003</c:v>
                </c:pt>
                <c:pt idx="50">
                  <c:v>5.0003000000000002</c:v>
                </c:pt>
                <c:pt idx="51">
                  <c:v>5.0335000000000001</c:v>
                </c:pt>
                <c:pt idx="52">
                  <c:v>5.0667</c:v>
                </c:pt>
                <c:pt idx="53">
                  <c:v>5.0998999999999999</c:v>
                </c:pt>
                <c:pt idx="54">
                  <c:v>5.1330999999999998</c:v>
                </c:pt>
                <c:pt idx="55">
                  <c:v>5.1662999999999997</c:v>
                </c:pt>
                <c:pt idx="56">
                  <c:v>5.1995000000000005</c:v>
                </c:pt>
                <c:pt idx="57">
                  <c:v>5.2327000000000004</c:v>
                </c:pt>
                <c:pt idx="58">
                  <c:v>5.2659000000000002</c:v>
                </c:pt>
                <c:pt idx="59">
                  <c:v>5.2991000000000001</c:v>
                </c:pt>
                <c:pt idx="60">
                  <c:v>5.3323</c:v>
                </c:pt>
                <c:pt idx="61">
                  <c:v>5.3654999999999999</c:v>
                </c:pt>
                <c:pt idx="62">
                  <c:v>5.3986999999999998</c:v>
                </c:pt>
                <c:pt idx="63">
                  <c:v>5.4319000000000006</c:v>
                </c:pt>
                <c:pt idx="64">
                  <c:v>5.4650999999999996</c:v>
                </c:pt>
                <c:pt idx="65">
                  <c:v>5.4983000000000004</c:v>
                </c:pt>
                <c:pt idx="66">
                  <c:v>5.5314999999999994</c:v>
                </c:pt>
                <c:pt idx="67">
                  <c:v>5.5647000000000002</c:v>
                </c:pt>
                <c:pt idx="68">
                  <c:v>5.5979000000000001</c:v>
                </c:pt>
                <c:pt idx="69">
                  <c:v>5.6311</c:v>
                </c:pt>
                <c:pt idx="70">
                  <c:v>5.6642999999999999</c:v>
                </c:pt>
                <c:pt idx="71">
                  <c:v>5.6974999999999998</c:v>
                </c:pt>
                <c:pt idx="72">
                  <c:v>5.7307000000000006</c:v>
                </c:pt>
                <c:pt idx="73">
                  <c:v>5.7638999999999996</c:v>
                </c:pt>
                <c:pt idx="74">
                  <c:v>5.7971000000000004</c:v>
                </c:pt>
                <c:pt idx="75">
                  <c:v>5.8303000000000003</c:v>
                </c:pt>
                <c:pt idx="76">
                  <c:v>5.8635000000000002</c:v>
                </c:pt>
                <c:pt idx="77">
                  <c:v>5.8967000000000001</c:v>
                </c:pt>
                <c:pt idx="78">
                  <c:v>5.9298999999999999</c:v>
                </c:pt>
                <c:pt idx="79">
                  <c:v>5.9631000000000007</c:v>
                </c:pt>
                <c:pt idx="80">
                  <c:v>5.9962999999999997</c:v>
                </c:pt>
                <c:pt idx="81">
                  <c:v>6.0295000000000005</c:v>
                </c:pt>
                <c:pt idx="82">
                  <c:v>6.0626999999999995</c:v>
                </c:pt>
                <c:pt idx="83">
                  <c:v>6.0959000000000003</c:v>
                </c:pt>
                <c:pt idx="84">
                  <c:v>6.1291000000000002</c:v>
                </c:pt>
                <c:pt idx="85">
                  <c:v>6.1623000000000001</c:v>
                </c:pt>
                <c:pt idx="86">
                  <c:v>6.1955</c:v>
                </c:pt>
                <c:pt idx="87">
                  <c:v>6.2286999999999999</c:v>
                </c:pt>
                <c:pt idx="88">
                  <c:v>6.2619000000000007</c:v>
                </c:pt>
                <c:pt idx="89">
                  <c:v>6.2950999999999997</c:v>
                </c:pt>
                <c:pt idx="90">
                  <c:v>6.3283000000000005</c:v>
                </c:pt>
                <c:pt idx="91">
                  <c:v>6.3614999999999995</c:v>
                </c:pt>
                <c:pt idx="92">
                  <c:v>6.3947000000000003</c:v>
                </c:pt>
                <c:pt idx="93">
                  <c:v>6.4279000000000002</c:v>
                </c:pt>
                <c:pt idx="94">
                  <c:v>6.4611000000000001</c:v>
                </c:pt>
                <c:pt idx="95">
                  <c:v>6.4943</c:v>
                </c:pt>
                <c:pt idx="96">
                  <c:v>6.5274999999999999</c:v>
                </c:pt>
                <c:pt idx="97">
                  <c:v>6.5607000000000006</c:v>
                </c:pt>
                <c:pt idx="98">
                  <c:v>6.5938999999999997</c:v>
                </c:pt>
                <c:pt idx="99">
                  <c:v>6.6271000000000004</c:v>
                </c:pt>
                <c:pt idx="100">
                  <c:v>6.6602999999999994</c:v>
                </c:pt>
                <c:pt idx="101">
                  <c:v>6.6935000000000002</c:v>
                </c:pt>
                <c:pt idx="102">
                  <c:v>6.7267000000000001</c:v>
                </c:pt>
                <c:pt idx="103">
                  <c:v>6.7599</c:v>
                </c:pt>
                <c:pt idx="104">
                  <c:v>6.7930999999999999</c:v>
                </c:pt>
                <c:pt idx="105">
                  <c:v>6.8262999999999998</c:v>
                </c:pt>
                <c:pt idx="106">
                  <c:v>6.8595000000000006</c:v>
                </c:pt>
                <c:pt idx="107">
                  <c:v>6.8926999999999996</c:v>
                </c:pt>
                <c:pt idx="108">
                  <c:v>6.9259000000000004</c:v>
                </c:pt>
                <c:pt idx="109">
                  <c:v>6.9591000000000003</c:v>
                </c:pt>
                <c:pt idx="110">
                  <c:v>6.9923000000000002</c:v>
                </c:pt>
                <c:pt idx="111">
                  <c:v>7.0255000000000001</c:v>
                </c:pt>
                <c:pt idx="112">
                  <c:v>7.0587</c:v>
                </c:pt>
                <c:pt idx="113">
                  <c:v>7.0918999999999999</c:v>
                </c:pt>
                <c:pt idx="114">
                  <c:v>7.1250999999999998</c:v>
                </c:pt>
                <c:pt idx="115">
                  <c:v>7.1583000000000006</c:v>
                </c:pt>
                <c:pt idx="116">
                  <c:v>7.1914999999999996</c:v>
                </c:pt>
                <c:pt idx="117">
                  <c:v>7.2247000000000003</c:v>
                </c:pt>
                <c:pt idx="118">
                  <c:v>7.2579000000000002</c:v>
                </c:pt>
                <c:pt idx="119">
                  <c:v>7.2911000000000001</c:v>
                </c:pt>
                <c:pt idx="120">
                  <c:v>7.3243</c:v>
                </c:pt>
                <c:pt idx="121">
                  <c:v>7.3574999999999999</c:v>
                </c:pt>
                <c:pt idx="122">
                  <c:v>7.3906999999999998</c:v>
                </c:pt>
                <c:pt idx="123">
                  <c:v>7.4238999999999997</c:v>
                </c:pt>
                <c:pt idx="124">
                  <c:v>7.4571000000000005</c:v>
                </c:pt>
                <c:pt idx="125">
                  <c:v>7.4903000000000004</c:v>
                </c:pt>
                <c:pt idx="126">
                  <c:v>7.5235000000000003</c:v>
                </c:pt>
                <c:pt idx="127">
                  <c:v>7.5567000000000002</c:v>
                </c:pt>
                <c:pt idx="128">
                  <c:v>7.5899000000000001</c:v>
                </c:pt>
                <c:pt idx="129">
                  <c:v>7.6231</c:v>
                </c:pt>
                <c:pt idx="130">
                  <c:v>7.6562999999999999</c:v>
                </c:pt>
                <c:pt idx="131">
                  <c:v>7.6894999999999998</c:v>
                </c:pt>
                <c:pt idx="132">
                  <c:v>7.7226999999999997</c:v>
                </c:pt>
                <c:pt idx="133">
                  <c:v>7.7559000000000005</c:v>
                </c:pt>
                <c:pt idx="134">
                  <c:v>7.7891000000000004</c:v>
                </c:pt>
                <c:pt idx="135">
                  <c:v>7.8223000000000003</c:v>
                </c:pt>
                <c:pt idx="136">
                  <c:v>7.8555000000000001</c:v>
                </c:pt>
                <c:pt idx="137">
                  <c:v>7.8887</c:v>
                </c:pt>
                <c:pt idx="138">
                  <c:v>7.9218999999999999</c:v>
                </c:pt>
                <c:pt idx="139">
                  <c:v>7.9550999999999998</c:v>
                </c:pt>
                <c:pt idx="140">
                  <c:v>7.9882999999999997</c:v>
                </c:pt>
                <c:pt idx="141">
                  <c:v>8.0214999999999996</c:v>
                </c:pt>
                <c:pt idx="142">
                  <c:v>8.0547000000000004</c:v>
                </c:pt>
                <c:pt idx="143">
                  <c:v>8.0879000000000012</c:v>
                </c:pt>
                <c:pt idx="144">
                  <c:v>8.1211000000000002</c:v>
                </c:pt>
                <c:pt idx="145">
                  <c:v>8.1542999999999992</c:v>
                </c:pt>
                <c:pt idx="146">
                  <c:v>8.1875</c:v>
                </c:pt>
                <c:pt idx="147">
                  <c:v>8.2207000000000008</c:v>
                </c:pt>
                <c:pt idx="148">
                  <c:v>8.2538999999999998</c:v>
                </c:pt>
                <c:pt idx="149">
                  <c:v>8.2870999999999988</c:v>
                </c:pt>
                <c:pt idx="150">
                  <c:v>8.3202999999999996</c:v>
                </c:pt>
                <c:pt idx="151">
                  <c:v>8.3535000000000004</c:v>
                </c:pt>
                <c:pt idx="152">
                  <c:v>8.3867000000000012</c:v>
                </c:pt>
                <c:pt idx="153">
                  <c:v>8.4199000000000002</c:v>
                </c:pt>
                <c:pt idx="154">
                  <c:v>8.4530999999999992</c:v>
                </c:pt>
                <c:pt idx="155">
                  <c:v>8.4863</c:v>
                </c:pt>
                <c:pt idx="156">
                  <c:v>8.5195000000000007</c:v>
                </c:pt>
                <c:pt idx="157">
                  <c:v>8.5526999999999997</c:v>
                </c:pt>
                <c:pt idx="158">
                  <c:v>8.5859000000000005</c:v>
                </c:pt>
                <c:pt idx="159">
                  <c:v>8.6190999999999995</c:v>
                </c:pt>
                <c:pt idx="160">
                  <c:v>8.6523000000000003</c:v>
                </c:pt>
                <c:pt idx="161">
                  <c:v>8.6855000000000011</c:v>
                </c:pt>
                <c:pt idx="162">
                  <c:v>8.7187000000000001</c:v>
                </c:pt>
                <c:pt idx="163">
                  <c:v>8.7518999999999991</c:v>
                </c:pt>
                <c:pt idx="164">
                  <c:v>8.7850999999999999</c:v>
                </c:pt>
                <c:pt idx="165">
                  <c:v>8.8183000000000007</c:v>
                </c:pt>
                <c:pt idx="166">
                  <c:v>8.8514999999999997</c:v>
                </c:pt>
                <c:pt idx="167">
                  <c:v>8.8847000000000005</c:v>
                </c:pt>
                <c:pt idx="168">
                  <c:v>8.9178999999999995</c:v>
                </c:pt>
                <c:pt idx="169">
                  <c:v>8.9511000000000003</c:v>
                </c:pt>
                <c:pt idx="170">
                  <c:v>8.9843000000000011</c:v>
                </c:pt>
                <c:pt idx="171">
                  <c:v>9.0175000000000001</c:v>
                </c:pt>
                <c:pt idx="172">
                  <c:v>9.0506999999999991</c:v>
                </c:pt>
                <c:pt idx="173">
                  <c:v>9.0838999999999999</c:v>
                </c:pt>
                <c:pt idx="174">
                  <c:v>9.1171000000000006</c:v>
                </c:pt>
                <c:pt idx="175">
                  <c:v>9.1503000000000014</c:v>
                </c:pt>
                <c:pt idx="176">
                  <c:v>9.1835000000000004</c:v>
                </c:pt>
                <c:pt idx="177">
                  <c:v>9.2166999999999994</c:v>
                </c:pt>
                <c:pt idx="178">
                  <c:v>9.2499000000000002</c:v>
                </c:pt>
                <c:pt idx="179">
                  <c:v>9.283100000000001</c:v>
                </c:pt>
                <c:pt idx="180">
                  <c:v>9.3163</c:v>
                </c:pt>
                <c:pt idx="181">
                  <c:v>9.349499999999999</c:v>
                </c:pt>
                <c:pt idx="182">
                  <c:v>9.3826999999999998</c:v>
                </c:pt>
                <c:pt idx="183">
                  <c:v>9.4159000000000006</c:v>
                </c:pt>
                <c:pt idx="184">
                  <c:v>9.4491000000000014</c:v>
                </c:pt>
                <c:pt idx="185">
                  <c:v>9.4823000000000004</c:v>
                </c:pt>
                <c:pt idx="186">
                  <c:v>9.5154999999999994</c:v>
                </c:pt>
                <c:pt idx="187">
                  <c:v>9.5487000000000002</c:v>
                </c:pt>
                <c:pt idx="188">
                  <c:v>9.581900000000001</c:v>
                </c:pt>
                <c:pt idx="189">
                  <c:v>9.6151</c:v>
                </c:pt>
                <c:pt idx="190">
                  <c:v>9.648299999999999</c:v>
                </c:pt>
                <c:pt idx="191">
                  <c:v>9.6814999999999998</c:v>
                </c:pt>
                <c:pt idx="192">
                  <c:v>9.7147000000000006</c:v>
                </c:pt>
                <c:pt idx="193">
                  <c:v>9.7479000000000013</c:v>
                </c:pt>
                <c:pt idx="194">
                  <c:v>9.7811000000000003</c:v>
                </c:pt>
                <c:pt idx="195">
                  <c:v>9.8142999999999994</c:v>
                </c:pt>
                <c:pt idx="196">
                  <c:v>9.8475000000000001</c:v>
                </c:pt>
                <c:pt idx="197">
                  <c:v>9.8807000000000009</c:v>
                </c:pt>
                <c:pt idx="198">
                  <c:v>9.9138999999999999</c:v>
                </c:pt>
                <c:pt idx="199">
                  <c:v>9.9470999999999989</c:v>
                </c:pt>
                <c:pt idx="200">
                  <c:v>9.9802999999999997</c:v>
                </c:pt>
                <c:pt idx="201">
                  <c:v>10.013500000000001</c:v>
                </c:pt>
                <c:pt idx="202">
                  <c:v>10.046700000000001</c:v>
                </c:pt>
                <c:pt idx="203">
                  <c:v>10.0799</c:v>
                </c:pt>
                <c:pt idx="204">
                  <c:v>10.113099999999999</c:v>
                </c:pt>
                <c:pt idx="205">
                  <c:v>10.1463</c:v>
                </c:pt>
                <c:pt idx="206">
                  <c:v>10.179500000000001</c:v>
                </c:pt>
                <c:pt idx="207">
                  <c:v>10.2127</c:v>
                </c:pt>
                <c:pt idx="208">
                  <c:v>10.245899999999999</c:v>
                </c:pt>
                <c:pt idx="209">
                  <c:v>10.2791</c:v>
                </c:pt>
                <c:pt idx="210">
                  <c:v>10.3123</c:v>
                </c:pt>
                <c:pt idx="211">
                  <c:v>10.345500000000001</c:v>
                </c:pt>
                <c:pt idx="212">
                  <c:v>10.3787</c:v>
                </c:pt>
                <c:pt idx="213">
                  <c:v>10.411899999999999</c:v>
                </c:pt>
                <c:pt idx="214">
                  <c:v>10.4451</c:v>
                </c:pt>
                <c:pt idx="215">
                  <c:v>10.478300000000001</c:v>
                </c:pt>
                <c:pt idx="216">
                  <c:v>10.5115</c:v>
                </c:pt>
                <c:pt idx="217">
                  <c:v>10.544699999999999</c:v>
                </c:pt>
                <c:pt idx="218">
                  <c:v>10.5779</c:v>
                </c:pt>
                <c:pt idx="219">
                  <c:v>10.6111</c:v>
                </c:pt>
                <c:pt idx="220">
                  <c:v>10.644300000000001</c:v>
                </c:pt>
                <c:pt idx="221">
                  <c:v>10.6775</c:v>
                </c:pt>
                <c:pt idx="222">
                  <c:v>10.710699999999999</c:v>
                </c:pt>
                <c:pt idx="223">
                  <c:v>10.7439</c:v>
                </c:pt>
                <c:pt idx="224">
                  <c:v>10.777100000000001</c:v>
                </c:pt>
                <c:pt idx="225">
                  <c:v>10.8103</c:v>
                </c:pt>
                <c:pt idx="226">
                  <c:v>10.843499999999999</c:v>
                </c:pt>
                <c:pt idx="227">
                  <c:v>10.8767</c:v>
                </c:pt>
                <c:pt idx="228">
                  <c:v>10.9099</c:v>
                </c:pt>
                <c:pt idx="229">
                  <c:v>10.943100000000001</c:v>
                </c:pt>
                <c:pt idx="230">
                  <c:v>10.9763</c:v>
                </c:pt>
                <c:pt idx="231">
                  <c:v>11.009499999999999</c:v>
                </c:pt>
                <c:pt idx="232">
                  <c:v>11.0427</c:v>
                </c:pt>
                <c:pt idx="233">
                  <c:v>11.075900000000001</c:v>
                </c:pt>
                <c:pt idx="234">
                  <c:v>11.1091</c:v>
                </c:pt>
                <c:pt idx="235">
                  <c:v>11.142300000000001</c:v>
                </c:pt>
                <c:pt idx="236">
                  <c:v>11.1755</c:v>
                </c:pt>
                <c:pt idx="237">
                  <c:v>11.2087</c:v>
                </c:pt>
                <c:pt idx="238">
                  <c:v>11.241900000000001</c:v>
                </c:pt>
                <c:pt idx="239">
                  <c:v>11.2751</c:v>
                </c:pt>
                <c:pt idx="240">
                  <c:v>11.308299999999999</c:v>
                </c:pt>
                <c:pt idx="241">
                  <c:v>11.3415</c:v>
                </c:pt>
                <c:pt idx="242">
                  <c:v>11.374700000000001</c:v>
                </c:pt>
                <c:pt idx="243">
                  <c:v>11.407900000000001</c:v>
                </c:pt>
                <c:pt idx="244">
                  <c:v>11.441099999999999</c:v>
                </c:pt>
                <c:pt idx="245">
                  <c:v>11.474299999999999</c:v>
                </c:pt>
                <c:pt idx="246">
                  <c:v>11.5075</c:v>
                </c:pt>
                <c:pt idx="247">
                  <c:v>11.540700000000001</c:v>
                </c:pt>
                <c:pt idx="248">
                  <c:v>11.573900000000002</c:v>
                </c:pt>
                <c:pt idx="249">
                  <c:v>11.607099999999999</c:v>
                </c:pt>
                <c:pt idx="250">
                  <c:v>11.6403</c:v>
                </c:pt>
                <c:pt idx="251">
                  <c:v>11.673500000000001</c:v>
                </c:pt>
                <c:pt idx="252">
                  <c:v>11.706700000000001</c:v>
                </c:pt>
                <c:pt idx="253">
                  <c:v>11.739899999999999</c:v>
                </c:pt>
                <c:pt idx="254">
                  <c:v>11.773099999999999</c:v>
                </c:pt>
                <c:pt idx="255">
                  <c:v>11.8063</c:v>
                </c:pt>
                <c:pt idx="256">
                  <c:v>11.839500000000001</c:v>
                </c:pt>
                <c:pt idx="257">
                  <c:v>11.872700000000002</c:v>
                </c:pt>
                <c:pt idx="258">
                  <c:v>11.905899999999999</c:v>
                </c:pt>
                <c:pt idx="259">
                  <c:v>11.9391</c:v>
                </c:pt>
                <c:pt idx="260">
                  <c:v>11.972300000000001</c:v>
                </c:pt>
                <c:pt idx="261">
                  <c:v>12.005500000000001</c:v>
                </c:pt>
                <c:pt idx="262">
                  <c:v>12.038699999999999</c:v>
                </c:pt>
                <c:pt idx="263">
                  <c:v>12.071899999999999</c:v>
                </c:pt>
                <c:pt idx="264">
                  <c:v>12.1051</c:v>
                </c:pt>
                <c:pt idx="265">
                  <c:v>12.138300000000001</c:v>
                </c:pt>
                <c:pt idx="266">
                  <c:v>12.171500000000002</c:v>
                </c:pt>
                <c:pt idx="267">
                  <c:v>12.204699999999999</c:v>
                </c:pt>
                <c:pt idx="268">
                  <c:v>12.2379</c:v>
                </c:pt>
                <c:pt idx="269">
                  <c:v>12.271100000000001</c:v>
                </c:pt>
                <c:pt idx="270">
                  <c:v>12.304300000000001</c:v>
                </c:pt>
                <c:pt idx="271">
                  <c:v>12.337499999999999</c:v>
                </c:pt>
                <c:pt idx="272">
                  <c:v>12.370699999999999</c:v>
                </c:pt>
                <c:pt idx="273">
                  <c:v>12.4039</c:v>
                </c:pt>
                <c:pt idx="274">
                  <c:v>12.437100000000001</c:v>
                </c:pt>
                <c:pt idx="275">
                  <c:v>12.470300000000002</c:v>
                </c:pt>
                <c:pt idx="276">
                  <c:v>12.503499999999999</c:v>
                </c:pt>
                <c:pt idx="277">
                  <c:v>12.5367</c:v>
                </c:pt>
                <c:pt idx="278">
                  <c:v>12.569900000000001</c:v>
                </c:pt>
                <c:pt idx="279">
                  <c:v>12.603100000000001</c:v>
                </c:pt>
                <c:pt idx="280">
                  <c:v>12.636299999999999</c:v>
                </c:pt>
                <c:pt idx="281">
                  <c:v>12.669499999999999</c:v>
                </c:pt>
                <c:pt idx="282">
                  <c:v>12.7027</c:v>
                </c:pt>
                <c:pt idx="283">
                  <c:v>12.735900000000001</c:v>
                </c:pt>
                <c:pt idx="284">
                  <c:v>12.769100000000002</c:v>
                </c:pt>
                <c:pt idx="285">
                  <c:v>12.802299999999999</c:v>
                </c:pt>
                <c:pt idx="286">
                  <c:v>12.8355</c:v>
                </c:pt>
                <c:pt idx="287">
                  <c:v>12.8687</c:v>
                </c:pt>
                <c:pt idx="288">
                  <c:v>12.901900000000001</c:v>
                </c:pt>
                <c:pt idx="289">
                  <c:v>12.935099999999998</c:v>
                </c:pt>
                <c:pt idx="290">
                  <c:v>12.968299999999999</c:v>
                </c:pt>
                <c:pt idx="291">
                  <c:v>13.0015</c:v>
                </c:pt>
                <c:pt idx="292">
                  <c:v>13.034700000000001</c:v>
                </c:pt>
                <c:pt idx="293">
                  <c:v>13.067900000000002</c:v>
                </c:pt>
                <c:pt idx="294">
                  <c:v>13.101099999999999</c:v>
                </c:pt>
                <c:pt idx="295">
                  <c:v>13.1343</c:v>
                </c:pt>
                <c:pt idx="296">
                  <c:v>13.1675</c:v>
                </c:pt>
                <c:pt idx="297">
                  <c:v>13.200700000000001</c:v>
                </c:pt>
                <c:pt idx="298">
                  <c:v>13.233899999999998</c:v>
                </c:pt>
                <c:pt idx="299">
                  <c:v>13.267099999999999</c:v>
                </c:pt>
                <c:pt idx="300">
                  <c:v>13.3003</c:v>
                </c:pt>
                <c:pt idx="301">
                  <c:v>13.333500000000001</c:v>
                </c:pt>
                <c:pt idx="302">
                  <c:v>13.366700000000002</c:v>
                </c:pt>
                <c:pt idx="303">
                  <c:v>13.399899999999999</c:v>
                </c:pt>
                <c:pt idx="304">
                  <c:v>13.4331</c:v>
                </c:pt>
                <c:pt idx="305">
                  <c:v>13.4663</c:v>
                </c:pt>
                <c:pt idx="306">
                  <c:v>13.499500000000001</c:v>
                </c:pt>
                <c:pt idx="307">
                  <c:v>13.532699999999998</c:v>
                </c:pt>
                <c:pt idx="308">
                  <c:v>13.565899999999999</c:v>
                </c:pt>
                <c:pt idx="309">
                  <c:v>13.5991</c:v>
                </c:pt>
                <c:pt idx="310">
                  <c:v>13.632300000000001</c:v>
                </c:pt>
                <c:pt idx="311">
                  <c:v>13.665500000000002</c:v>
                </c:pt>
                <c:pt idx="312">
                  <c:v>13.698699999999999</c:v>
                </c:pt>
                <c:pt idx="313">
                  <c:v>13.7319</c:v>
                </c:pt>
                <c:pt idx="314">
                  <c:v>13.7651</c:v>
                </c:pt>
                <c:pt idx="315">
                  <c:v>13.798300000000001</c:v>
                </c:pt>
                <c:pt idx="316">
                  <c:v>13.831500000000002</c:v>
                </c:pt>
                <c:pt idx="317">
                  <c:v>13.864699999999999</c:v>
                </c:pt>
                <c:pt idx="318">
                  <c:v>13.8979</c:v>
                </c:pt>
                <c:pt idx="319">
                  <c:v>13.931100000000001</c:v>
                </c:pt>
                <c:pt idx="320">
                  <c:v>13.964300000000001</c:v>
                </c:pt>
                <c:pt idx="321">
                  <c:v>13.997499999999999</c:v>
                </c:pt>
                <c:pt idx="322">
                  <c:v>14.0307</c:v>
                </c:pt>
                <c:pt idx="323">
                  <c:v>14.0639</c:v>
                </c:pt>
                <c:pt idx="324">
                  <c:v>14.097100000000001</c:v>
                </c:pt>
                <c:pt idx="325">
                  <c:v>14.130300000000002</c:v>
                </c:pt>
                <c:pt idx="326">
                  <c:v>14.163499999999999</c:v>
                </c:pt>
                <c:pt idx="327">
                  <c:v>14.1967</c:v>
                </c:pt>
                <c:pt idx="328">
                  <c:v>14.229900000000001</c:v>
                </c:pt>
                <c:pt idx="329">
                  <c:v>14.263100000000001</c:v>
                </c:pt>
                <c:pt idx="330">
                  <c:v>14.296299999999999</c:v>
                </c:pt>
                <c:pt idx="331">
                  <c:v>14.329499999999999</c:v>
                </c:pt>
                <c:pt idx="332">
                  <c:v>14.3627</c:v>
                </c:pt>
                <c:pt idx="333">
                  <c:v>14.395900000000001</c:v>
                </c:pt>
                <c:pt idx="334">
                  <c:v>14.429100000000002</c:v>
                </c:pt>
                <c:pt idx="335">
                  <c:v>14.462299999999999</c:v>
                </c:pt>
                <c:pt idx="336">
                  <c:v>14.4955</c:v>
                </c:pt>
                <c:pt idx="337">
                  <c:v>14.528700000000001</c:v>
                </c:pt>
                <c:pt idx="338">
                  <c:v>14.561900000000001</c:v>
                </c:pt>
                <c:pt idx="339">
                  <c:v>14.595099999999999</c:v>
                </c:pt>
                <c:pt idx="340">
                  <c:v>14.628299999999999</c:v>
                </c:pt>
                <c:pt idx="341">
                  <c:v>14.6615</c:v>
                </c:pt>
                <c:pt idx="342">
                  <c:v>14.694700000000001</c:v>
                </c:pt>
                <c:pt idx="343">
                  <c:v>14.727900000000002</c:v>
                </c:pt>
                <c:pt idx="344">
                  <c:v>14.761099999999999</c:v>
                </c:pt>
                <c:pt idx="345">
                  <c:v>14.7943</c:v>
                </c:pt>
                <c:pt idx="346">
                  <c:v>14.827500000000001</c:v>
                </c:pt>
                <c:pt idx="347">
                  <c:v>14.860700000000001</c:v>
                </c:pt>
                <c:pt idx="348">
                  <c:v>14.893899999999999</c:v>
                </c:pt>
                <c:pt idx="349">
                  <c:v>14.927099999999999</c:v>
                </c:pt>
                <c:pt idx="350">
                  <c:v>14.9603</c:v>
                </c:pt>
                <c:pt idx="351">
                  <c:v>14.993500000000001</c:v>
                </c:pt>
                <c:pt idx="352">
                  <c:v>15.026700000000002</c:v>
                </c:pt>
                <c:pt idx="353">
                  <c:v>15.059899999999999</c:v>
                </c:pt>
                <c:pt idx="354">
                  <c:v>15.0931</c:v>
                </c:pt>
                <c:pt idx="355">
                  <c:v>15.126300000000001</c:v>
                </c:pt>
                <c:pt idx="356">
                  <c:v>15.159500000000001</c:v>
                </c:pt>
                <c:pt idx="357">
                  <c:v>15.192699999999999</c:v>
                </c:pt>
                <c:pt idx="358">
                  <c:v>15.225899999999999</c:v>
                </c:pt>
                <c:pt idx="359">
                  <c:v>15.2591</c:v>
                </c:pt>
                <c:pt idx="360">
                  <c:v>15.292300000000001</c:v>
                </c:pt>
                <c:pt idx="361">
                  <c:v>15.325500000000002</c:v>
                </c:pt>
                <c:pt idx="362">
                  <c:v>15.358699999999999</c:v>
                </c:pt>
                <c:pt idx="363">
                  <c:v>15.3919</c:v>
                </c:pt>
                <c:pt idx="364">
                  <c:v>15.4251</c:v>
                </c:pt>
                <c:pt idx="365">
                  <c:v>15.458300000000001</c:v>
                </c:pt>
                <c:pt idx="366">
                  <c:v>15.491499999999998</c:v>
                </c:pt>
                <c:pt idx="367">
                  <c:v>15.524699999999999</c:v>
                </c:pt>
                <c:pt idx="368">
                  <c:v>15.5579</c:v>
                </c:pt>
                <c:pt idx="369">
                  <c:v>15.591100000000001</c:v>
                </c:pt>
                <c:pt idx="370">
                  <c:v>15.624300000000002</c:v>
                </c:pt>
                <c:pt idx="371">
                  <c:v>15.657499999999999</c:v>
                </c:pt>
                <c:pt idx="372">
                  <c:v>15.6907</c:v>
                </c:pt>
                <c:pt idx="373">
                  <c:v>15.7239</c:v>
                </c:pt>
                <c:pt idx="374">
                  <c:v>15.757100000000001</c:v>
                </c:pt>
                <c:pt idx="375">
                  <c:v>15.790299999999998</c:v>
                </c:pt>
                <c:pt idx="376">
                  <c:v>15.823499999999999</c:v>
                </c:pt>
                <c:pt idx="377">
                  <c:v>15.8567</c:v>
                </c:pt>
                <c:pt idx="378">
                  <c:v>15.889900000000001</c:v>
                </c:pt>
                <c:pt idx="379">
                  <c:v>15.923100000000002</c:v>
                </c:pt>
                <c:pt idx="380">
                  <c:v>15.956299999999999</c:v>
                </c:pt>
                <c:pt idx="381">
                  <c:v>15.9895</c:v>
                </c:pt>
                <c:pt idx="382">
                  <c:v>16.0227</c:v>
                </c:pt>
                <c:pt idx="383">
                  <c:v>16.055900000000001</c:v>
                </c:pt>
                <c:pt idx="384">
                  <c:v>16.089099999999998</c:v>
                </c:pt>
                <c:pt idx="385">
                  <c:v>16.122299999999999</c:v>
                </c:pt>
                <c:pt idx="386">
                  <c:v>16.1555</c:v>
                </c:pt>
                <c:pt idx="387">
                  <c:v>16.188700000000001</c:v>
                </c:pt>
                <c:pt idx="388">
                  <c:v>16.221900000000002</c:v>
                </c:pt>
                <c:pt idx="389">
                  <c:v>16.255099999999999</c:v>
                </c:pt>
                <c:pt idx="390">
                  <c:v>16.2883</c:v>
                </c:pt>
                <c:pt idx="391">
                  <c:v>16.3215</c:v>
                </c:pt>
                <c:pt idx="392">
                  <c:v>16.354700000000001</c:v>
                </c:pt>
                <c:pt idx="393">
                  <c:v>16.387900000000002</c:v>
                </c:pt>
                <c:pt idx="394">
                  <c:v>16.421099999999999</c:v>
                </c:pt>
                <c:pt idx="395">
                  <c:v>16.4543</c:v>
                </c:pt>
                <c:pt idx="396">
                  <c:v>16.487500000000001</c:v>
                </c:pt>
                <c:pt idx="397">
                  <c:v>16.520700000000001</c:v>
                </c:pt>
                <c:pt idx="398">
                  <c:v>16.553899999999999</c:v>
                </c:pt>
                <c:pt idx="399">
                  <c:v>16.5871</c:v>
                </c:pt>
                <c:pt idx="400">
                  <c:v>16.6203</c:v>
                </c:pt>
                <c:pt idx="401">
                  <c:v>16.653500000000001</c:v>
                </c:pt>
                <c:pt idx="402">
                  <c:v>16.686700000000002</c:v>
                </c:pt>
                <c:pt idx="403">
                  <c:v>16.719899999999999</c:v>
                </c:pt>
                <c:pt idx="404">
                  <c:v>16.7531</c:v>
                </c:pt>
                <c:pt idx="405">
                  <c:v>16.786300000000001</c:v>
                </c:pt>
                <c:pt idx="406">
                  <c:v>16.819500000000001</c:v>
                </c:pt>
                <c:pt idx="407">
                  <c:v>16.852699999999999</c:v>
                </c:pt>
                <c:pt idx="408">
                  <c:v>16.885899999999999</c:v>
                </c:pt>
                <c:pt idx="409">
                  <c:v>16.9191</c:v>
                </c:pt>
                <c:pt idx="410">
                  <c:v>16.952300000000001</c:v>
                </c:pt>
                <c:pt idx="411">
                  <c:v>16.985500000000002</c:v>
                </c:pt>
                <c:pt idx="412">
                  <c:v>17.018699999999999</c:v>
                </c:pt>
                <c:pt idx="413">
                  <c:v>17.0519</c:v>
                </c:pt>
                <c:pt idx="414">
                  <c:v>17.085100000000001</c:v>
                </c:pt>
                <c:pt idx="415">
                  <c:v>17.118300000000001</c:v>
                </c:pt>
                <c:pt idx="416">
                  <c:v>17.151499999999999</c:v>
                </c:pt>
                <c:pt idx="417">
                  <c:v>17.184699999999999</c:v>
                </c:pt>
                <c:pt idx="418">
                  <c:v>17.2179</c:v>
                </c:pt>
                <c:pt idx="419">
                  <c:v>17.251100000000001</c:v>
                </c:pt>
                <c:pt idx="420">
                  <c:v>17.284300000000002</c:v>
                </c:pt>
                <c:pt idx="421">
                  <c:v>17.317499999999999</c:v>
                </c:pt>
                <c:pt idx="422">
                  <c:v>17.3507</c:v>
                </c:pt>
                <c:pt idx="423">
                  <c:v>17.383900000000001</c:v>
                </c:pt>
                <c:pt idx="424">
                  <c:v>17.417100000000001</c:v>
                </c:pt>
                <c:pt idx="425">
                  <c:v>17.450299999999999</c:v>
                </c:pt>
                <c:pt idx="426">
                  <c:v>17.483499999999999</c:v>
                </c:pt>
                <c:pt idx="427">
                  <c:v>17.5167</c:v>
                </c:pt>
                <c:pt idx="428">
                  <c:v>17.549900000000001</c:v>
                </c:pt>
                <c:pt idx="429">
                  <c:v>17.583100000000002</c:v>
                </c:pt>
                <c:pt idx="430">
                  <c:v>17.616299999999999</c:v>
                </c:pt>
                <c:pt idx="431">
                  <c:v>17.6495</c:v>
                </c:pt>
                <c:pt idx="432">
                  <c:v>17.682700000000001</c:v>
                </c:pt>
                <c:pt idx="433">
                  <c:v>17.715900000000001</c:v>
                </c:pt>
                <c:pt idx="434">
                  <c:v>17.749099999999999</c:v>
                </c:pt>
                <c:pt idx="435">
                  <c:v>17.782299999999999</c:v>
                </c:pt>
                <c:pt idx="436">
                  <c:v>17.8155</c:v>
                </c:pt>
                <c:pt idx="437">
                  <c:v>17.848700000000001</c:v>
                </c:pt>
                <c:pt idx="438">
                  <c:v>17.881900000000002</c:v>
                </c:pt>
                <c:pt idx="439">
                  <c:v>17.915099999999999</c:v>
                </c:pt>
                <c:pt idx="440">
                  <c:v>17.9483</c:v>
                </c:pt>
                <c:pt idx="441">
                  <c:v>17.9815</c:v>
                </c:pt>
                <c:pt idx="442">
                  <c:v>18.014700000000001</c:v>
                </c:pt>
                <c:pt idx="443">
                  <c:v>18.047899999999998</c:v>
                </c:pt>
                <c:pt idx="444">
                  <c:v>18.081099999999999</c:v>
                </c:pt>
                <c:pt idx="445">
                  <c:v>18.1143</c:v>
                </c:pt>
                <c:pt idx="446">
                  <c:v>18.147500000000001</c:v>
                </c:pt>
                <c:pt idx="447">
                  <c:v>18.180700000000002</c:v>
                </c:pt>
                <c:pt idx="448">
                  <c:v>18.213899999999999</c:v>
                </c:pt>
                <c:pt idx="449">
                  <c:v>18.2471</c:v>
                </c:pt>
                <c:pt idx="450">
                  <c:v>18.2803</c:v>
                </c:pt>
                <c:pt idx="451">
                  <c:v>18.313500000000001</c:v>
                </c:pt>
                <c:pt idx="452">
                  <c:v>18.346699999999998</c:v>
                </c:pt>
                <c:pt idx="453">
                  <c:v>18.379899999999999</c:v>
                </c:pt>
                <c:pt idx="454">
                  <c:v>18.4131</c:v>
                </c:pt>
                <c:pt idx="455">
                  <c:v>18.446300000000001</c:v>
                </c:pt>
                <c:pt idx="456">
                  <c:v>18.479500000000002</c:v>
                </c:pt>
                <c:pt idx="457">
                  <c:v>18.512699999999999</c:v>
                </c:pt>
                <c:pt idx="458">
                  <c:v>18.5459</c:v>
                </c:pt>
                <c:pt idx="459">
                  <c:v>18.5791</c:v>
                </c:pt>
                <c:pt idx="460">
                  <c:v>18.612300000000001</c:v>
                </c:pt>
                <c:pt idx="461">
                  <c:v>18.645500000000002</c:v>
                </c:pt>
                <c:pt idx="462">
                  <c:v>18.678699999999999</c:v>
                </c:pt>
                <c:pt idx="463">
                  <c:v>18.7119</c:v>
                </c:pt>
                <c:pt idx="464">
                  <c:v>18.745100000000001</c:v>
                </c:pt>
                <c:pt idx="465">
                  <c:v>18.778300000000002</c:v>
                </c:pt>
                <c:pt idx="466">
                  <c:v>18.811499999999999</c:v>
                </c:pt>
                <c:pt idx="467">
                  <c:v>18.8447</c:v>
                </c:pt>
                <c:pt idx="468">
                  <c:v>18.8779</c:v>
                </c:pt>
                <c:pt idx="469">
                  <c:v>18.911100000000001</c:v>
                </c:pt>
                <c:pt idx="470">
                  <c:v>18.944300000000002</c:v>
                </c:pt>
                <c:pt idx="471">
                  <c:v>18.977499999999999</c:v>
                </c:pt>
                <c:pt idx="472">
                  <c:v>19.0107</c:v>
                </c:pt>
                <c:pt idx="473">
                  <c:v>19.043900000000001</c:v>
                </c:pt>
                <c:pt idx="474">
                  <c:v>19.077100000000002</c:v>
                </c:pt>
                <c:pt idx="475">
                  <c:v>19.110299999999999</c:v>
                </c:pt>
                <c:pt idx="476">
                  <c:v>19.1435</c:v>
                </c:pt>
                <c:pt idx="477">
                  <c:v>19.1767</c:v>
                </c:pt>
                <c:pt idx="478">
                  <c:v>19.209900000000001</c:v>
                </c:pt>
                <c:pt idx="479">
                  <c:v>19.243100000000002</c:v>
                </c:pt>
                <c:pt idx="480">
                  <c:v>19.276299999999999</c:v>
                </c:pt>
                <c:pt idx="481">
                  <c:v>19.3095</c:v>
                </c:pt>
                <c:pt idx="482">
                  <c:v>19.342700000000001</c:v>
                </c:pt>
                <c:pt idx="483">
                  <c:v>19.375899999999998</c:v>
                </c:pt>
                <c:pt idx="484">
                  <c:v>19.409099999999999</c:v>
                </c:pt>
                <c:pt idx="485">
                  <c:v>19.442299999999999</c:v>
                </c:pt>
                <c:pt idx="486">
                  <c:v>19.4755</c:v>
                </c:pt>
                <c:pt idx="487">
                  <c:v>19.508700000000001</c:v>
                </c:pt>
                <c:pt idx="488">
                  <c:v>19.541899999999998</c:v>
                </c:pt>
                <c:pt idx="489">
                  <c:v>19.575099999999999</c:v>
                </c:pt>
                <c:pt idx="490">
                  <c:v>19.6083</c:v>
                </c:pt>
                <c:pt idx="491">
                  <c:v>19.641500000000001</c:v>
                </c:pt>
                <c:pt idx="492">
                  <c:v>19.674699999999998</c:v>
                </c:pt>
                <c:pt idx="493">
                  <c:v>19.707899999999999</c:v>
                </c:pt>
                <c:pt idx="494">
                  <c:v>19.741099999999999</c:v>
                </c:pt>
                <c:pt idx="495">
                  <c:v>19.7743</c:v>
                </c:pt>
                <c:pt idx="496">
                  <c:v>19.807500000000001</c:v>
                </c:pt>
                <c:pt idx="497">
                  <c:v>19.840699999999998</c:v>
                </c:pt>
                <c:pt idx="498">
                  <c:v>19.873899999999999</c:v>
                </c:pt>
                <c:pt idx="499">
                  <c:v>19.9071</c:v>
                </c:pt>
                <c:pt idx="500">
                  <c:v>19.940300000000001</c:v>
                </c:pt>
                <c:pt idx="501">
                  <c:v>19.973499999999998</c:v>
                </c:pt>
                <c:pt idx="502">
                  <c:v>20.006699999999999</c:v>
                </c:pt>
                <c:pt idx="503">
                  <c:v>20.039899999999999</c:v>
                </c:pt>
                <c:pt idx="504">
                  <c:v>20.0731</c:v>
                </c:pt>
                <c:pt idx="505">
                  <c:v>20.106300000000001</c:v>
                </c:pt>
                <c:pt idx="506">
                  <c:v>20.139499999999998</c:v>
                </c:pt>
                <c:pt idx="507">
                  <c:v>20.172699999999999</c:v>
                </c:pt>
                <c:pt idx="508">
                  <c:v>20.2059</c:v>
                </c:pt>
                <c:pt idx="509">
                  <c:v>20.239100000000001</c:v>
                </c:pt>
                <c:pt idx="510">
                  <c:v>20.272299999999998</c:v>
                </c:pt>
                <c:pt idx="511">
                  <c:v>20.305499999999999</c:v>
                </c:pt>
                <c:pt idx="512">
                  <c:v>20.338699999999999</c:v>
                </c:pt>
                <c:pt idx="513">
                  <c:v>20.3719</c:v>
                </c:pt>
                <c:pt idx="514">
                  <c:v>20.405100000000001</c:v>
                </c:pt>
                <c:pt idx="515">
                  <c:v>20.438299999999998</c:v>
                </c:pt>
                <c:pt idx="516">
                  <c:v>20.471499999999999</c:v>
                </c:pt>
                <c:pt idx="517">
                  <c:v>20.5047</c:v>
                </c:pt>
                <c:pt idx="518">
                  <c:v>20.5379</c:v>
                </c:pt>
                <c:pt idx="519">
                  <c:v>20.571099999999998</c:v>
                </c:pt>
                <c:pt idx="520">
                  <c:v>20.604299999999999</c:v>
                </c:pt>
                <c:pt idx="521">
                  <c:v>20.637499999999999</c:v>
                </c:pt>
                <c:pt idx="522">
                  <c:v>20.6707</c:v>
                </c:pt>
                <c:pt idx="523">
                  <c:v>20.703900000000001</c:v>
                </c:pt>
                <c:pt idx="524">
                  <c:v>20.737099999999998</c:v>
                </c:pt>
                <c:pt idx="525">
                  <c:v>20.770299999999999</c:v>
                </c:pt>
                <c:pt idx="526">
                  <c:v>20.8035</c:v>
                </c:pt>
                <c:pt idx="527">
                  <c:v>20.8367</c:v>
                </c:pt>
                <c:pt idx="528">
                  <c:v>20.869899999999998</c:v>
                </c:pt>
                <c:pt idx="529">
                  <c:v>20.903099999999998</c:v>
                </c:pt>
                <c:pt idx="530">
                  <c:v>20.936299999999999</c:v>
                </c:pt>
                <c:pt idx="531">
                  <c:v>20.9695</c:v>
                </c:pt>
                <c:pt idx="532">
                  <c:v>21.002700000000001</c:v>
                </c:pt>
                <c:pt idx="533">
                  <c:v>21.035899999999998</c:v>
                </c:pt>
                <c:pt idx="534">
                  <c:v>21.069099999999999</c:v>
                </c:pt>
                <c:pt idx="535">
                  <c:v>21.1023</c:v>
                </c:pt>
                <c:pt idx="536">
                  <c:v>21.1355</c:v>
                </c:pt>
                <c:pt idx="537">
                  <c:v>21.168699999999998</c:v>
                </c:pt>
                <c:pt idx="538">
                  <c:v>21.201899999999998</c:v>
                </c:pt>
                <c:pt idx="539">
                  <c:v>21.235099999999999</c:v>
                </c:pt>
                <c:pt idx="540">
                  <c:v>21.2683</c:v>
                </c:pt>
                <c:pt idx="541">
                  <c:v>21.301500000000001</c:v>
                </c:pt>
                <c:pt idx="542">
                  <c:v>21.334699999999998</c:v>
                </c:pt>
                <c:pt idx="543">
                  <c:v>21.367899999999999</c:v>
                </c:pt>
                <c:pt idx="544">
                  <c:v>21.4011</c:v>
                </c:pt>
                <c:pt idx="545">
                  <c:v>21.4343</c:v>
                </c:pt>
                <c:pt idx="546">
                  <c:v>21.467499999999998</c:v>
                </c:pt>
                <c:pt idx="547">
                  <c:v>21.500699999999998</c:v>
                </c:pt>
                <c:pt idx="548">
                  <c:v>21.533899999999999</c:v>
                </c:pt>
                <c:pt idx="549">
                  <c:v>21.5671</c:v>
                </c:pt>
                <c:pt idx="550">
                  <c:v>21.600300000000001</c:v>
                </c:pt>
                <c:pt idx="551">
                  <c:v>21.633499999999998</c:v>
                </c:pt>
                <c:pt idx="552">
                  <c:v>21.666699999999999</c:v>
                </c:pt>
                <c:pt idx="553">
                  <c:v>21.6999</c:v>
                </c:pt>
                <c:pt idx="554">
                  <c:v>21.7331</c:v>
                </c:pt>
                <c:pt idx="555">
                  <c:v>21.766300000000001</c:v>
                </c:pt>
                <c:pt idx="556">
                  <c:v>21.799499999999998</c:v>
                </c:pt>
                <c:pt idx="557">
                  <c:v>21.832699999999999</c:v>
                </c:pt>
                <c:pt idx="558">
                  <c:v>21.8659</c:v>
                </c:pt>
                <c:pt idx="559">
                  <c:v>21.899100000000001</c:v>
                </c:pt>
                <c:pt idx="560">
                  <c:v>21.932299999999998</c:v>
                </c:pt>
                <c:pt idx="561">
                  <c:v>21.965499999999999</c:v>
                </c:pt>
                <c:pt idx="562">
                  <c:v>21.998699999999999</c:v>
                </c:pt>
                <c:pt idx="563">
                  <c:v>22.0319</c:v>
                </c:pt>
                <c:pt idx="564">
                  <c:v>22.065100000000001</c:v>
                </c:pt>
                <c:pt idx="565">
                  <c:v>22.098299999999998</c:v>
                </c:pt>
                <c:pt idx="566">
                  <c:v>22.131499999999999</c:v>
                </c:pt>
                <c:pt idx="567">
                  <c:v>22.1647</c:v>
                </c:pt>
                <c:pt idx="568">
                  <c:v>22.197900000000001</c:v>
                </c:pt>
                <c:pt idx="569">
                  <c:v>22.231099999999998</c:v>
                </c:pt>
                <c:pt idx="570">
                  <c:v>22.264299999999999</c:v>
                </c:pt>
                <c:pt idx="571">
                  <c:v>22.297499999999999</c:v>
                </c:pt>
                <c:pt idx="572">
                  <c:v>22.3307</c:v>
                </c:pt>
                <c:pt idx="573">
                  <c:v>22.363900000000001</c:v>
                </c:pt>
                <c:pt idx="574">
                  <c:v>22.397099999999998</c:v>
                </c:pt>
                <c:pt idx="575">
                  <c:v>22.430299999999999</c:v>
                </c:pt>
                <c:pt idx="576">
                  <c:v>22.4635</c:v>
                </c:pt>
                <c:pt idx="577">
                  <c:v>22.496700000000001</c:v>
                </c:pt>
                <c:pt idx="578">
                  <c:v>22.529899999999998</c:v>
                </c:pt>
                <c:pt idx="579">
                  <c:v>22.563099999999999</c:v>
                </c:pt>
                <c:pt idx="580">
                  <c:v>22.596299999999999</c:v>
                </c:pt>
                <c:pt idx="581">
                  <c:v>22.6295</c:v>
                </c:pt>
                <c:pt idx="582">
                  <c:v>22.662700000000001</c:v>
                </c:pt>
                <c:pt idx="583">
                  <c:v>22.695899999999998</c:v>
                </c:pt>
                <c:pt idx="584">
                  <c:v>22.729099999999999</c:v>
                </c:pt>
                <c:pt idx="585">
                  <c:v>22.7623</c:v>
                </c:pt>
                <c:pt idx="586">
                  <c:v>22.795500000000001</c:v>
                </c:pt>
                <c:pt idx="587">
                  <c:v>22.828699999999998</c:v>
                </c:pt>
                <c:pt idx="588">
                  <c:v>22.861899999999999</c:v>
                </c:pt>
                <c:pt idx="589">
                  <c:v>22.895099999999999</c:v>
                </c:pt>
                <c:pt idx="590">
                  <c:v>22.9283</c:v>
                </c:pt>
                <c:pt idx="591">
                  <c:v>22.961500000000001</c:v>
                </c:pt>
                <c:pt idx="592">
                  <c:v>22.994699999999998</c:v>
                </c:pt>
                <c:pt idx="593">
                  <c:v>23.027899999999999</c:v>
                </c:pt>
                <c:pt idx="594">
                  <c:v>23.0611</c:v>
                </c:pt>
                <c:pt idx="595">
                  <c:v>23.0943</c:v>
                </c:pt>
                <c:pt idx="596">
                  <c:v>23.127499999999998</c:v>
                </c:pt>
                <c:pt idx="597">
                  <c:v>23.160699999999999</c:v>
                </c:pt>
                <c:pt idx="598">
                  <c:v>23.193899999999999</c:v>
                </c:pt>
                <c:pt idx="599">
                  <c:v>23.2271</c:v>
                </c:pt>
                <c:pt idx="600">
                  <c:v>23.260300000000001</c:v>
                </c:pt>
                <c:pt idx="601">
                  <c:v>23.293499999999998</c:v>
                </c:pt>
                <c:pt idx="602">
                  <c:v>23.326699999999999</c:v>
                </c:pt>
                <c:pt idx="603">
                  <c:v>23.3599</c:v>
                </c:pt>
                <c:pt idx="604">
                  <c:v>23.3931</c:v>
                </c:pt>
                <c:pt idx="605">
                  <c:v>23.426299999999998</c:v>
                </c:pt>
                <c:pt idx="606">
                  <c:v>23.459499999999998</c:v>
                </c:pt>
                <c:pt idx="607">
                  <c:v>23.492699999999999</c:v>
                </c:pt>
                <c:pt idx="608">
                  <c:v>23.5259</c:v>
                </c:pt>
                <c:pt idx="609">
                  <c:v>23.559100000000001</c:v>
                </c:pt>
                <c:pt idx="610">
                  <c:v>23.592299999999998</c:v>
                </c:pt>
                <c:pt idx="611">
                  <c:v>23.625499999999999</c:v>
                </c:pt>
                <c:pt idx="612">
                  <c:v>23.6587</c:v>
                </c:pt>
                <c:pt idx="613">
                  <c:v>23.6919</c:v>
                </c:pt>
                <c:pt idx="614">
                  <c:v>23.725099999999998</c:v>
                </c:pt>
                <c:pt idx="615">
                  <c:v>23.758299999999998</c:v>
                </c:pt>
                <c:pt idx="616">
                  <c:v>23.791499999999999</c:v>
                </c:pt>
                <c:pt idx="617">
                  <c:v>23.8247</c:v>
                </c:pt>
                <c:pt idx="618">
                  <c:v>23.857900000000001</c:v>
                </c:pt>
                <c:pt idx="619">
                  <c:v>23.891099999999998</c:v>
                </c:pt>
                <c:pt idx="620">
                  <c:v>23.924299999999999</c:v>
                </c:pt>
                <c:pt idx="621">
                  <c:v>23.9575</c:v>
                </c:pt>
                <c:pt idx="622">
                  <c:v>23.9907</c:v>
                </c:pt>
                <c:pt idx="623">
                  <c:v>24.023900000000001</c:v>
                </c:pt>
                <c:pt idx="624">
                  <c:v>24.057099999999998</c:v>
                </c:pt>
                <c:pt idx="625">
                  <c:v>24.090299999999999</c:v>
                </c:pt>
                <c:pt idx="626">
                  <c:v>24.1235</c:v>
                </c:pt>
                <c:pt idx="627">
                  <c:v>24.156700000000001</c:v>
                </c:pt>
                <c:pt idx="628">
                  <c:v>24.189899999999998</c:v>
                </c:pt>
                <c:pt idx="629">
                  <c:v>24.223099999999999</c:v>
                </c:pt>
                <c:pt idx="630">
                  <c:v>24.2563</c:v>
                </c:pt>
                <c:pt idx="631">
                  <c:v>24.2895</c:v>
                </c:pt>
                <c:pt idx="632">
                  <c:v>24.322700000000001</c:v>
                </c:pt>
                <c:pt idx="633">
                  <c:v>24.355899999999998</c:v>
                </c:pt>
                <c:pt idx="634">
                  <c:v>24.389099999999999</c:v>
                </c:pt>
                <c:pt idx="635">
                  <c:v>24.4223</c:v>
                </c:pt>
                <c:pt idx="636">
                  <c:v>24.455500000000001</c:v>
                </c:pt>
                <c:pt idx="637">
                  <c:v>24.488699999999998</c:v>
                </c:pt>
                <c:pt idx="638">
                  <c:v>24.521899999999999</c:v>
                </c:pt>
                <c:pt idx="639">
                  <c:v>24.555099999999999</c:v>
                </c:pt>
                <c:pt idx="640">
                  <c:v>24.5883</c:v>
                </c:pt>
                <c:pt idx="641">
                  <c:v>24.621500000000001</c:v>
                </c:pt>
                <c:pt idx="642">
                  <c:v>24.654699999999998</c:v>
                </c:pt>
                <c:pt idx="643">
                  <c:v>24.687899999999999</c:v>
                </c:pt>
                <c:pt idx="644">
                  <c:v>24.7211</c:v>
                </c:pt>
                <c:pt idx="645">
                  <c:v>24.754300000000001</c:v>
                </c:pt>
                <c:pt idx="646">
                  <c:v>24.787499999999998</c:v>
                </c:pt>
                <c:pt idx="647">
                  <c:v>24.820699999999999</c:v>
                </c:pt>
                <c:pt idx="648">
                  <c:v>24.853899999999999</c:v>
                </c:pt>
                <c:pt idx="649">
                  <c:v>24.8871</c:v>
                </c:pt>
                <c:pt idx="650">
                  <c:v>24.920300000000001</c:v>
                </c:pt>
                <c:pt idx="651">
                  <c:v>24.953499999999998</c:v>
                </c:pt>
                <c:pt idx="652">
                  <c:v>24.986699999999999</c:v>
                </c:pt>
                <c:pt idx="653">
                  <c:v>25.0199</c:v>
                </c:pt>
                <c:pt idx="654">
                  <c:v>25.053100000000001</c:v>
                </c:pt>
                <c:pt idx="655">
                  <c:v>25.086299999999998</c:v>
                </c:pt>
                <c:pt idx="656">
                  <c:v>25.119499999999999</c:v>
                </c:pt>
                <c:pt idx="657">
                  <c:v>25.152699999999999</c:v>
                </c:pt>
                <c:pt idx="658">
                  <c:v>25.1859</c:v>
                </c:pt>
                <c:pt idx="659">
                  <c:v>25.219100000000001</c:v>
                </c:pt>
                <c:pt idx="660">
                  <c:v>25.252299999999998</c:v>
                </c:pt>
                <c:pt idx="661">
                  <c:v>25.285499999999999</c:v>
                </c:pt>
                <c:pt idx="662">
                  <c:v>25.3187</c:v>
                </c:pt>
                <c:pt idx="663">
                  <c:v>25.351900000000001</c:v>
                </c:pt>
                <c:pt idx="664">
                  <c:v>25.385099999999998</c:v>
                </c:pt>
                <c:pt idx="665">
                  <c:v>25.418299999999999</c:v>
                </c:pt>
                <c:pt idx="666">
                  <c:v>25.451499999999999</c:v>
                </c:pt>
                <c:pt idx="667">
                  <c:v>25.4847</c:v>
                </c:pt>
                <c:pt idx="668">
                  <c:v>25.517900000000001</c:v>
                </c:pt>
                <c:pt idx="669">
                  <c:v>25.551099999999998</c:v>
                </c:pt>
                <c:pt idx="670">
                  <c:v>25.584299999999999</c:v>
                </c:pt>
                <c:pt idx="671">
                  <c:v>25.6175</c:v>
                </c:pt>
                <c:pt idx="672">
                  <c:v>25.650700000000001</c:v>
                </c:pt>
                <c:pt idx="673">
                  <c:v>25.683899999999998</c:v>
                </c:pt>
                <c:pt idx="674">
                  <c:v>25.717099999999999</c:v>
                </c:pt>
                <c:pt idx="675">
                  <c:v>25.750299999999999</c:v>
                </c:pt>
                <c:pt idx="676">
                  <c:v>25.7835</c:v>
                </c:pt>
                <c:pt idx="677">
                  <c:v>25.816700000000001</c:v>
                </c:pt>
                <c:pt idx="678">
                  <c:v>25.849899999999998</c:v>
                </c:pt>
                <c:pt idx="679">
                  <c:v>25.883099999999999</c:v>
                </c:pt>
                <c:pt idx="680">
                  <c:v>25.9163</c:v>
                </c:pt>
                <c:pt idx="681">
                  <c:v>25.9495</c:v>
                </c:pt>
                <c:pt idx="682">
                  <c:v>25.982699999999998</c:v>
                </c:pt>
                <c:pt idx="683">
                  <c:v>26.015899999999998</c:v>
                </c:pt>
                <c:pt idx="684">
                  <c:v>26.049099999999999</c:v>
                </c:pt>
                <c:pt idx="685">
                  <c:v>26.0823</c:v>
                </c:pt>
                <c:pt idx="686">
                  <c:v>26.115500000000001</c:v>
                </c:pt>
                <c:pt idx="687">
                  <c:v>26.148699999999998</c:v>
                </c:pt>
                <c:pt idx="688">
                  <c:v>26.181899999999999</c:v>
                </c:pt>
                <c:pt idx="689">
                  <c:v>26.2151</c:v>
                </c:pt>
                <c:pt idx="690">
                  <c:v>26.2483</c:v>
                </c:pt>
                <c:pt idx="691">
                  <c:v>26.281499999999998</c:v>
                </c:pt>
                <c:pt idx="692">
                  <c:v>26.314699999999998</c:v>
                </c:pt>
                <c:pt idx="693">
                  <c:v>26.347899999999999</c:v>
                </c:pt>
                <c:pt idx="694">
                  <c:v>26.3811</c:v>
                </c:pt>
                <c:pt idx="695">
                  <c:v>26.414300000000001</c:v>
                </c:pt>
                <c:pt idx="696">
                  <c:v>26.447499999999998</c:v>
                </c:pt>
                <c:pt idx="697">
                  <c:v>26.480699999999999</c:v>
                </c:pt>
                <c:pt idx="698">
                  <c:v>26.5139</c:v>
                </c:pt>
                <c:pt idx="699">
                  <c:v>26.5471</c:v>
                </c:pt>
                <c:pt idx="700">
                  <c:v>26.580300000000001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AB5-499F-B931-44759AD3A9DE}"/>
            </c:ext>
          </c:extLst>
        </c:ser>
        <c:ser>
          <c:idx val="8"/>
          <c:order val="2"/>
          <c:tx>
            <c:strRef>
              <c:f>'Berechnung Kurvendiagramme'!$AW$12</c:f>
              <c:strCache>
                <c:ptCount val="1"/>
                <c:pt idx="0">
                  <c:v>gtotal,Fassade 15%, U-Wert 1,50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Kurvendiagramme'!$AH$8:$AH$708</c:f>
              <c:numCache>
                <c:formatCode>0.0</c:formatCode>
                <c:ptCount val="701"/>
                <c:pt idx="0">
                  <c:v>6.7496999999999998</c:v>
                </c:pt>
                <c:pt idx="1">
                  <c:v>6.7850999999999999</c:v>
                </c:pt>
                <c:pt idx="2">
                  <c:v>6.8205</c:v>
                </c:pt>
                <c:pt idx="3">
                  <c:v>6.8559000000000001</c:v>
                </c:pt>
                <c:pt idx="4">
                  <c:v>6.8913000000000002</c:v>
                </c:pt>
                <c:pt idx="5">
                  <c:v>6.9266999999999994</c:v>
                </c:pt>
                <c:pt idx="6">
                  <c:v>6.9620999999999995</c:v>
                </c:pt>
                <c:pt idx="7">
                  <c:v>6.9974999999999996</c:v>
                </c:pt>
                <c:pt idx="8">
                  <c:v>7.0328999999999997</c:v>
                </c:pt>
                <c:pt idx="9">
                  <c:v>7.0682999999999998</c:v>
                </c:pt>
                <c:pt idx="10">
                  <c:v>7.1036999999999999</c:v>
                </c:pt>
                <c:pt idx="11">
                  <c:v>7.1391</c:v>
                </c:pt>
                <c:pt idx="12">
                  <c:v>7.1745000000000001</c:v>
                </c:pt>
                <c:pt idx="13">
                  <c:v>7.2099000000000002</c:v>
                </c:pt>
                <c:pt idx="14">
                  <c:v>7.2453000000000003</c:v>
                </c:pt>
                <c:pt idx="15">
                  <c:v>7.2806999999999995</c:v>
                </c:pt>
                <c:pt idx="16">
                  <c:v>7.3160999999999996</c:v>
                </c:pt>
                <c:pt idx="17">
                  <c:v>7.3514999999999997</c:v>
                </c:pt>
                <c:pt idx="18">
                  <c:v>7.3868999999999998</c:v>
                </c:pt>
                <c:pt idx="19">
                  <c:v>7.4222999999999999</c:v>
                </c:pt>
                <c:pt idx="20">
                  <c:v>7.4577</c:v>
                </c:pt>
                <c:pt idx="21">
                  <c:v>7.4931000000000001</c:v>
                </c:pt>
                <c:pt idx="22">
                  <c:v>7.5285000000000002</c:v>
                </c:pt>
                <c:pt idx="23">
                  <c:v>7.5639000000000003</c:v>
                </c:pt>
                <c:pt idx="24">
                  <c:v>7.5992999999999995</c:v>
                </c:pt>
                <c:pt idx="25">
                  <c:v>7.6346999999999996</c:v>
                </c:pt>
                <c:pt idx="26">
                  <c:v>7.6700999999999997</c:v>
                </c:pt>
                <c:pt idx="27">
                  <c:v>7.7054999999999998</c:v>
                </c:pt>
                <c:pt idx="28">
                  <c:v>7.7408999999999999</c:v>
                </c:pt>
                <c:pt idx="29">
                  <c:v>7.7763</c:v>
                </c:pt>
                <c:pt idx="30">
                  <c:v>7.8117000000000001</c:v>
                </c:pt>
                <c:pt idx="31">
                  <c:v>7.8470999999999993</c:v>
                </c:pt>
                <c:pt idx="32">
                  <c:v>7.8825000000000003</c:v>
                </c:pt>
                <c:pt idx="33">
                  <c:v>7.9178999999999995</c:v>
                </c:pt>
                <c:pt idx="34">
                  <c:v>7.9532999999999996</c:v>
                </c:pt>
                <c:pt idx="35">
                  <c:v>7.9886999999999997</c:v>
                </c:pt>
                <c:pt idx="36">
                  <c:v>8.0241000000000007</c:v>
                </c:pt>
                <c:pt idx="37">
                  <c:v>8.0594999999999999</c:v>
                </c:pt>
                <c:pt idx="38">
                  <c:v>8.0948999999999991</c:v>
                </c:pt>
                <c:pt idx="39">
                  <c:v>8.1303000000000001</c:v>
                </c:pt>
                <c:pt idx="40">
                  <c:v>8.1656999999999993</c:v>
                </c:pt>
                <c:pt idx="41">
                  <c:v>8.2011000000000003</c:v>
                </c:pt>
                <c:pt idx="42">
                  <c:v>8.2364999999999995</c:v>
                </c:pt>
                <c:pt idx="43">
                  <c:v>8.2719000000000005</c:v>
                </c:pt>
                <c:pt idx="44">
                  <c:v>8.3072999999999997</c:v>
                </c:pt>
                <c:pt idx="45">
                  <c:v>8.3427000000000007</c:v>
                </c:pt>
                <c:pt idx="46">
                  <c:v>8.3780999999999999</c:v>
                </c:pt>
                <c:pt idx="47">
                  <c:v>8.4134999999999991</c:v>
                </c:pt>
                <c:pt idx="48">
                  <c:v>8.4489000000000001</c:v>
                </c:pt>
                <c:pt idx="49">
                  <c:v>8.4842999999999993</c:v>
                </c:pt>
                <c:pt idx="50">
                  <c:v>8.5197000000000003</c:v>
                </c:pt>
                <c:pt idx="51">
                  <c:v>8.5550999999999995</c:v>
                </c:pt>
                <c:pt idx="52">
                  <c:v>8.5905000000000005</c:v>
                </c:pt>
                <c:pt idx="53">
                  <c:v>8.6258999999999997</c:v>
                </c:pt>
                <c:pt idx="54">
                  <c:v>8.6613000000000007</c:v>
                </c:pt>
                <c:pt idx="55">
                  <c:v>8.6966999999999999</c:v>
                </c:pt>
                <c:pt idx="56">
                  <c:v>8.7320999999999991</c:v>
                </c:pt>
                <c:pt idx="57">
                  <c:v>8.7675000000000001</c:v>
                </c:pt>
                <c:pt idx="58">
                  <c:v>8.8028999999999993</c:v>
                </c:pt>
                <c:pt idx="59">
                  <c:v>8.8383000000000003</c:v>
                </c:pt>
                <c:pt idx="60">
                  <c:v>8.8736999999999995</c:v>
                </c:pt>
                <c:pt idx="61">
                  <c:v>8.9091000000000005</c:v>
                </c:pt>
                <c:pt idx="62">
                  <c:v>8.9444999999999997</c:v>
                </c:pt>
                <c:pt idx="63">
                  <c:v>8.9799000000000007</c:v>
                </c:pt>
                <c:pt idx="64">
                  <c:v>9.0152999999999999</c:v>
                </c:pt>
                <c:pt idx="65">
                  <c:v>9.0506999999999991</c:v>
                </c:pt>
                <c:pt idx="66">
                  <c:v>9.0861000000000001</c:v>
                </c:pt>
                <c:pt idx="67">
                  <c:v>9.1214999999999993</c:v>
                </c:pt>
                <c:pt idx="68">
                  <c:v>9.1569000000000003</c:v>
                </c:pt>
                <c:pt idx="69">
                  <c:v>9.1922999999999995</c:v>
                </c:pt>
                <c:pt idx="70">
                  <c:v>9.2277000000000005</c:v>
                </c:pt>
                <c:pt idx="71">
                  <c:v>9.2630999999999997</c:v>
                </c:pt>
                <c:pt idx="72">
                  <c:v>9.2985000000000007</c:v>
                </c:pt>
                <c:pt idx="73">
                  <c:v>9.3338999999999999</c:v>
                </c:pt>
                <c:pt idx="74">
                  <c:v>9.3692999999999991</c:v>
                </c:pt>
                <c:pt idx="75">
                  <c:v>9.4047000000000001</c:v>
                </c:pt>
                <c:pt idx="76">
                  <c:v>9.4400999999999993</c:v>
                </c:pt>
                <c:pt idx="77">
                  <c:v>9.4755000000000003</c:v>
                </c:pt>
                <c:pt idx="78">
                  <c:v>9.5108999999999995</c:v>
                </c:pt>
                <c:pt idx="79">
                  <c:v>9.5463000000000005</c:v>
                </c:pt>
                <c:pt idx="80">
                  <c:v>9.5816999999999997</c:v>
                </c:pt>
                <c:pt idx="81">
                  <c:v>9.6171000000000006</c:v>
                </c:pt>
                <c:pt idx="82">
                  <c:v>9.6524999999999999</c:v>
                </c:pt>
                <c:pt idx="83">
                  <c:v>9.6878999999999991</c:v>
                </c:pt>
                <c:pt idx="84">
                  <c:v>9.7233000000000001</c:v>
                </c:pt>
                <c:pt idx="85">
                  <c:v>9.7586999999999993</c:v>
                </c:pt>
                <c:pt idx="86">
                  <c:v>9.7941000000000003</c:v>
                </c:pt>
                <c:pt idx="87">
                  <c:v>9.8294999999999995</c:v>
                </c:pt>
                <c:pt idx="88">
                  <c:v>9.8649000000000004</c:v>
                </c:pt>
                <c:pt idx="89">
                  <c:v>9.9002999999999997</c:v>
                </c:pt>
                <c:pt idx="90">
                  <c:v>9.9357000000000006</c:v>
                </c:pt>
                <c:pt idx="91">
                  <c:v>9.9710999999999999</c:v>
                </c:pt>
                <c:pt idx="92">
                  <c:v>10.006499999999999</c:v>
                </c:pt>
                <c:pt idx="93">
                  <c:v>10.0419</c:v>
                </c:pt>
                <c:pt idx="94">
                  <c:v>10.077299999999999</c:v>
                </c:pt>
                <c:pt idx="95">
                  <c:v>10.1127</c:v>
                </c:pt>
                <c:pt idx="96">
                  <c:v>10.148099999999999</c:v>
                </c:pt>
                <c:pt idx="97">
                  <c:v>10.1835</c:v>
                </c:pt>
                <c:pt idx="98">
                  <c:v>10.2189</c:v>
                </c:pt>
                <c:pt idx="99">
                  <c:v>10.254300000000001</c:v>
                </c:pt>
                <c:pt idx="100">
                  <c:v>10.2897</c:v>
                </c:pt>
                <c:pt idx="101">
                  <c:v>10.325099999999999</c:v>
                </c:pt>
                <c:pt idx="102">
                  <c:v>10.3605</c:v>
                </c:pt>
                <c:pt idx="103">
                  <c:v>10.395899999999999</c:v>
                </c:pt>
                <c:pt idx="104">
                  <c:v>10.4313</c:v>
                </c:pt>
                <c:pt idx="105">
                  <c:v>10.466699999999999</c:v>
                </c:pt>
                <c:pt idx="106">
                  <c:v>10.5021</c:v>
                </c:pt>
                <c:pt idx="107">
                  <c:v>10.5375</c:v>
                </c:pt>
                <c:pt idx="108">
                  <c:v>10.572900000000001</c:v>
                </c:pt>
                <c:pt idx="109">
                  <c:v>10.6083</c:v>
                </c:pt>
                <c:pt idx="110">
                  <c:v>10.643699999999999</c:v>
                </c:pt>
                <c:pt idx="111">
                  <c:v>10.6791</c:v>
                </c:pt>
                <c:pt idx="112">
                  <c:v>10.714500000000001</c:v>
                </c:pt>
                <c:pt idx="113">
                  <c:v>10.7499</c:v>
                </c:pt>
                <c:pt idx="114">
                  <c:v>10.785299999999999</c:v>
                </c:pt>
                <c:pt idx="115">
                  <c:v>10.820699999999999</c:v>
                </c:pt>
                <c:pt idx="116">
                  <c:v>10.8561</c:v>
                </c:pt>
                <c:pt idx="117">
                  <c:v>10.891500000000001</c:v>
                </c:pt>
                <c:pt idx="118">
                  <c:v>10.9269</c:v>
                </c:pt>
                <c:pt idx="119">
                  <c:v>10.962299999999999</c:v>
                </c:pt>
                <c:pt idx="120">
                  <c:v>10.9977</c:v>
                </c:pt>
                <c:pt idx="121">
                  <c:v>11.033100000000001</c:v>
                </c:pt>
                <c:pt idx="122">
                  <c:v>11.0685</c:v>
                </c:pt>
                <c:pt idx="123">
                  <c:v>11.103899999999999</c:v>
                </c:pt>
                <c:pt idx="124">
                  <c:v>11.139299999999999</c:v>
                </c:pt>
                <c:pt idx="125">
                  <c:v>11.1747</c:v>
                </c:pt>
                <c:pt idx="126">
                  <c:v>11.210100000000001</c:v>
                </c:pt>
                <c:pt idx="127">
                  <c:v>11.2455</c:v>
                </c:pt>
                <c:pt idx="128">
                  <c:v>11.280899999999999</c:v>
                </c:pt>
                <c:pt idx="129">
                  <c:v>11.3163</c:v>
                </c:pt>
                <c:pt idx="130">
                  <c:v>11.351700000000001</c:v>
                </c:pt>
                <c:pt idx="131">
                  <c:v>11.3871</c:v>
                </c:pt>
                <c:pt idx="132">
                  <c:v>11.422499999999999</c:v>
                </c:pt>
                <c:pt idx="133">
                  <c:v>11.457899999999999</c:v>
                </c:pt>
                <c:pt idx="134">
                  <c:v>11.4933</c:v>
                </c:pt>
                <c:pt idx="135">
                  <c:v>11.528700000000001</c:v>
                </c:pt>
                <c:pt idx="136">
                  <c:v>11.5641</c:v>
                </c:pt>
                <c:pt idx="137">
                  <c:v>11.599499999999999</c:v>
                </c:pt>
                <c:pt idx="138">
                  <c:v>11.6349</c:v>
                </c:pt>
                <c:pt idx="139">
                  <c:v>11.670300000000001</c:v>
                </c:pt>
                <c:pt idx="140">
                  <c:v>11.7057</c:v>
                </c:pt>
                <c:pt idx="141">
                  <c:v>11.741099999999999</c:v>
                </c:pt>
                <c:pt idx="142">
                  <c:v>11.776499999999999</c:v>
                </c:pt>
                <c:pt idx="143">
                  <c:v>11.8119</c:v>
                </c:pt>
                <c:pt idx="144">
                  <c:v>11.847300000000001</c:v>
                </c:pt>
                <c:pt idx="145">
                  <c:v>11.8827</c:v>
                </c:pt>
                <c:pt idx="146">
                  <c:v>11.918099999999999</c:v>
                </c:pt>
                <c:pt idx="147">
                  <c:v>11.9535</c:v>
                </c:pt>
                <c:pt idx="148">
                  <c:v>11.988900000000001</c:v>
                </c:pt>
                <c:pt idx="149">
                  <c:v>12.0243</c:v>
                </c:pt>
                <c:pt idx="150">
                  <c:v>12.059699999999999</c:v>
                </c:pt>
                <c:pt idx="151">
                  <c:v>12.095099999999999</c:v>
                </c:pt>
                <c:pt idx="152">
                  <c:v>12.1305</c:v>
                </c:pt>
                <c:pt idx="153">
                  <c:v>12.165900000000001</c:v>
                </c:pt>
                <c:pt idx="154">
                  <c:v>12.2013</c:v>
                </c:pt>
                <c:pt idx="155">
                  <c:v>12.236699999999999</c:v>
                </c:pt>
                <c:pt idx="156">
                  <c:v>12.2721</c:v>
                </c:pt>
                <c:pt idx="157">
                  <c:v>12.307500000000001</c:v>
                </c:pt>
                <c:pt idx="158">
                  <c:v>12.3429</c:v>
                </c:pt>
                <c:pt idx="159">
                  <c:v>12.378299999999999</c:v>
                </c:pt>
                <c:pt idx="160">
                  <c:v>12.413699999999999</c:v>
                </c:pt>
                <c:pt idx="161">
                  <c:v>12.4491</c:v>
                </c:pt>
                <c:pt idx="162">
                  <c:v>12.484500000000001</c:v>
                </c:pt>
                <c:pt idx="163">
                  <c:v>12.5199</c:v>
                </c:pt>
                <c:pt idx="164">
                  <c:v>12.555299999999999</c:v>
                </c:pt>
                <c:pt idx="165">
                  <c:v>12.5907</c:v>
                </c:pt>
                <c:pt idx="166">
                  <c:v>12.626100000000001</c:v>
                </c:pt>
                <c:pt idx="167">
                  <c:v>12.6615</c:v>
                </c:pt>
                <c:pt idx="168">
                  <c:v>12.696899999999999</c:v>
                </c:pt>
                <c:pt idx="169">
                  <c:v>12.7323</c:v>
                </c:pt>
                <c:pt idx="170">
                  <c:v>12.7677</c:v>
                </c:pt>
                <c:pt idx="171">
                  <c:v>12.803100000000001</c:v>
                </c:pt>
                <c:pt idx="172">
                  <c:v>12.8385</c:v>
                </c:pt>
                <c:pt idx="173">
                  <c:v>12.873899999999999</c:v>
                </c:pt>
                <c:pt idx="174">
                  <c:v>12.9093</c:v>
                </c:pt>
                <c:pt idx="175">
                  <c:v>12.944700000000001</c:v>
                </c:pt>
                <c:pt idx="176">
                  <c:v>12.9801</c:v>
                </c:pt>
                <c:pt idx="177">
                  <c:v>13.015499999999999</c:v>
                </c:pt>
                <c:pt idx="178">
                  <c:v>13.0509</c:v>
                </c:pt>
                <c:pt idx="179">
                  <c:v>13.0863</c:v>
                </c:pt>
                <c:pt idx="180">
                  <c:v>13.121700000000001</c:v>
                </c:pt>
                <c:pt idx="181">
                  <c:v>13.1571</c:v>
                </c:pt>
                <c:pt idx="182">
                  <c:v>13.192499999999999</c:v>
                </c:pt>
                <c:pt idx="183">
                  <c:v>13.2279</c:v>
                </c:pt>
                <c:pt idx="184">
                  <c:v>13.263300000000001</c:v>
                </c:pt>
                <c:pt idx="185">
                  <c:v>13.2987</c:v>
                </c:pt>
                <c:pt idx="186">
                  <c:v>13.334099999999999</c:v>
                </c:pt>
                <c:pt idx="187">
                  <c:v>13.3695</c:v>
                </c:pt>
                <c:pt idx="188">
                  <c:v>13.4049</c:v>
                </c:pt>
                <c:pt idx="189">
                  <c:v>13.440300000000001</c:v>
                </c:pt>
                <c:pt idx="190">
                  <c:v>13.4757</c:v>
                </c:pt>
                <c:pt idx="191">
                  <c:v>13.511099999999999</c:v>
                </c:pt>
                <c:pt idx="192">
                  <c:v>13.5465</c:v>
                </c:pt>
                <c:pt idx="193">
                  <c:v>13.581900000000001</c:v>
                </c:pt>
                <c:pt idx="194">
                  <c:v>13.6173</c:v>
                </c:pt>
                <c:pt idx="195">
                  <c:v>13.652699999999999</c:v>
                </c:pt>
                <c:pt idx="196">
                  <c:v>13.6881</c:v>
                </c:pt>
                <c:pt idx="197">
                  <c:v>13.7235</c:v>
                </c:pt>
                <c:pt idx="198">
                  <c:v>13.758900000000001</c:v>
                </c:pt>
                <c:pt idx="199">
                  <c:v>13.7943</c:v>
                </c:pt>
                <c:pt idx="200">
                  <c:v>13.829699999999999</c:v>
                </c:pt>
                <c:pt idx="201">
                  <c:v>13.8651</c:v>
                </c:pt>
                <c:pt idx="202">
                  <c:v>13.900500000000001</c:v>
                </c:pt>
                <c:pt idx="203">
                  <c:v>13.9359</c:v>
                </c:pt>
                <c:pt idx="204">
                  <c:v>13.971299999999999</c:v>
                </c:pt>
                <c:pt idx="205">
                  <c:v>14.0067</c:v>
                </c:pt>
                <c:pt idx="206">
                  <c:v>14.0421</c:v>
                </c:pt>
                <c:pt idx="207">
                  <c:v>14.077500000000001</c:v>
                </c:pt>
                <c:pt idx="208">
                  <c:v>14.1129</c:v>
                </c:pt>
                <c:pt idx="209">
                  <c:v>14.148299999999999</c:v>
                </c:pt>
                <c:pt idx="210">
                  <c:v>14.1837</c:v>
                </c:pt>
                <c:pt idx="211">
                  <c:v>14.219100000000001</c:v>
                </c:pt>
                <c:pt idx="212">
                  <c:v>14.2545</c:v>
                </c:pt>
                <c:pt idx="213">
                  <c:v>14.289899999999999</c:v>
                </c:pt>
                <c:pt idx="214">
                  <c:v>14.3253</c:v>
                </c:pt>
                <c:pt idx="215">
                  <c:v>14.3607</c:v>
                </c:pt>
                <c:pt idx="216">
                  <c:v>14.396100000000001</c:v>
                </c:pt>
                <c:pt idx="217">
                  <c:v>14.4315</c:v>
                </c:pt>
                <c:pt idx="218">
                  <c:v>14.466899999999999</c:v>
                </c:pt>
                <c:pt idx="219">
                  <c:v>14.5023</c:v>
                </c:pt>
                <c:pt idx="220">
                  <c:v>14.537700000000001</c:v>
                </c:pt>
                <c:pt idx="221">
                  <c:v>14.5731</c:v>
                </c:pt>
                <c:pt idx="222">
                  <c:v>14.608499999999999</c:v>
                </c:pt>
                <c:pt idx="223">
                  <c:v>14.6439</c:v>
                </c:pt>
                <c:pt idx="224">
                  <c:v>14.679300000000001</c:v>
                </c:pt>
                <c:pt idx="225">
                  <c:v>14.714700000000001</c:v>
                </c:pt>
                <c:pt idx="226">
                  <c:v>14.7501</c:v>
                </c:pt>
                <c:pt idx="227">
                  <c:v>14.785499999999999</c:v>
                </c:pt>
                <c:pt idx="228">
                  <c:v>14.820900000000002</c:v>
                </c:pt>
                <c:pt idx="229">
                  <c:v>14.856300000000001</c:v>
                </c:pt>
                <c:pt idx="230">
                  <c:v>14.8917</c:v>
                </c:pt>
                <c:pt idx="231">
                  <c:v>14.927099999999999</c:v>
                </c:pt>
                <c:pt idx="232">
                  <c:v>14.962499999999999</c:v>
                </c:pt>
                <c:pt idx="233">
                  <c:v>14.997900000000001</c:v>
                </c:pt>
                <c:pt idx="234">
                  <c:v>15.033300000000001</c:v>
                </c:pt>
                <c:pt idx="235">
                  <c:v>15.0687</c:v>
                </c:pt>
                <c:pt idx="236">
                  <c:v>15.104099999999999</c:v>
                </c:pt>
                <c:pt idx="237">
                  <c:v>15.139500000000002</c:v>
                </c:pt>
                <c:pt idx="238">
                  <c:v>15.174900000000001</c:v>
                </c:pt>
                <c:pt idx="239">
                  <c:v>15.2103</c:v>
                </c:pt>
                <c:pt idx="240">
                  <c:v>15.245699999999999</c:v>
                </c:pt>
                <c:pt idx="241">
                  <c:v>15.281099999999999</c:v>
                </c:pt>
                <c:pt idx="242">
                  <c:v>15.316500000000001</c:v>
                </c:pt>
                <c:pt idx="243">
                  <c:v>15.351900000000001</c:v>
                </c:pt>
                <c:pt idx="244">
                  <c:v>15.3873</c:v>
                </c:pt>
                <c:pt idx="245">
                  <c:v>15.422699999999999</c:v>
                </c:pt>
                <c:pt idx="246">
                  <c:v>15.458100000000002</c:v>
                </c:pt>
                <c:pt idx="247">
                  <c:v>15.493500000000001</c:v>
                </c:pt>
                <c:pt idx="248">
                  <c:v>15.5289</c:v>
                </c:pt>
                <c:pt idx="249">
                  <c:v>15.564299999999999</c:v>
                </c:pt>
                <c:pt idx="250">
                  <c:v>15.599699999999999</c:v>
                </c:pt>
                <c:pt idx="251">
                  <c:v>15.635100000000001</c:v>
                </c:pt>
                <c:pt idx="252">
                  <c:v>15.670500000000001</c:v>
                </c:pt>
                <c:pt idx="253">
                  <c:v>15.7059</c:v>
                </c:pt>
                <c:pt idx="254">
                  <c:v>15.741299999999999</c:v>
                </c:pt>
                <c:pt idx="255">
                  <c:v>15.776700000000002</c:v>
                </c:pt>
                <c:pt idx="256">
                  <c:v>15.812100000000001</c:v>
                </c:pt>
                <c:pt idx="257">
                  <c:v>15.8475</c:v>
                </c:pt>
                <c:pt idx="258">
                  <c:v>15.882899999999999</c:v>
                </c:pt>
                <c:pt idx="259">
                  <c:v>15.918299999999999</c:v>
                </c:pt>
                <c:pt idx="260">
                  <c:v>15.953700000000001</c:v>
                </c:pt>
                <c:pt idx="261">
                  <c:v>15.989100000000001</c:v>
                </c:pt>
                <c:pt idx="262">
                  <c:v>16.0245</c:v>
                </c:pt>
                <c:pt idx="263">
                  <c:v>16.059899999999999</c:v>
                </c:pt>
                <c:pt idx="264">
                  <c:v>16.095300000000002</c:v>
                </c:pt>
                <c:pt idx="265">
                  <c:v>16.130700000000001</c:v>
                </c:pt>
                <c:pt idx="266">
                  <c:v>16.1661</c:v>
                </c:pt>
                <c:pt idx="267">
                  <c:v>16.201499999999999</c:v>
                </c:pt>
                <c:pt idx="268">
                  <c:v>16.236899999999999</c:v>
                </c:pt>
                <c:pt idx="269">
                  <c:v>16.272300000000001</c:v>
                </c:pt>
                <c:pt idx="270">
                  <c:v>16.307700000000001</c:v>
                </c:pt>
                <c:pt idx="271">
                  <c:v>16.3431</c:v>
                </c:pt>
                <c:pt idx="272">
                  <c:v>16.378499999999999</c:v>
                </c:pt>
                <c:pt idx="273">
                  <c:v>16.413900000000002</c:v>
                </c:pt>
                <c:pt idx="274">
                  <c:v>16.449300000000001</c:v>
                </c:pt>
                <c:pt idx="275">
                  <c:v>16.4847</c:v>
                </c:pt>
                <c:pt idx="276">
                  <c:v>16.520099999999999</c:v>
                </c:pt>
                <c:pt idx="277">
                  <c:v>16.555499999999999</c:v>
                </c:pt>
                <c:pt idx="278">
                  <c:v>16.590900000000001</c:v>
                </c:pt>
                <c:pt idx="279">
                  <c:v>16.626300000000001</c:v>
                </c:pt>
                <c:pt idx="280">
                  <c:v>16.6617</c:v>
                </c:pt>
                <c:pt idx="281">
                  <c:v>16.697099999999999</c:v>
                </c:pt>
                <c:pt idx="282">
                  <c:v>16.732500000000002</c:v>
                </c:pt>
                <c:pt idx="283">
                  <c:v>16.767900000000001</c:v>
                </c:pt>
                <c:pt idx="284">
                  <c:v>16.8033</c:v>
                </c:pt>
                <c:pt idx="285">
                  <c:v>16.838699999999999</c:v>
                </c:pt>
                <c:pt idx="286">
                  <c:v>16.874099999999999</c:v>
                </c:pt>
                <c:pt idx="287">
                  <c:v>16.909500000000001</c:v>
                </c:pt>
                <c:pt idx="288">
                  <c:v>16.944900000000001</c:v>
                </c:pt>
                <c:pt idx="289">
                  <c:v>16.9803</c:v>
                </c:pt>
                <c:pt idx="290">
                  <c:v>17.015699999999999</c:v>
                </c:pt>
                <c:pt idx="291">
                  <c:v>17.051100000000002</c:v>
                </c:pt>
                <c:pt idx="292">
                  <c:v>17.086500000000001</c:v>
                </c:pt>
                <c:pt idx="293">
                  <c:v>17.1219</c:v>
                </c:pt>
                <c:pt idx="294">
                  <c:v>17.157299999999999</c:v>
                </c:pt>
                <c:pt idx="295">
                  <c:v>17.192699999999999</c:v>
                </c:pt>
                <c:pt idx="296">
                  <c:v>17.228100000000001</c:v>
                </c:pt>
                <c:pt idx="297">
                  <c:v>17.263500000000001</c:v>
                </c:pt>
                <c:pt idx="298">
                  <c:v>17.2989</c:v>
                </c:pt>
                <c:pt idx="299">
                  <c:v>17.334299999999999</c:v>
                </c:pt>
                <c:pt idx="300">
                  <c:v>17.369700000000002</c:v>
                </c:pt>
                <c:pt idx="301">
                  <c:v>17.405100000000001</c:v>
                </c:pt>
                <c:pt idx="302">
                  <c:v>17.4405</c:v>
                </c:pt>
                <c:pt idx="303">
                  <c:v>17.475899999999999</c:v>
                </c:pt>
                <c:pt idx="304">
                  <c:v>17.511299999999999</c:v>
                </c:pt>
                <c:pt idx="305">
                  <c:v>17.546700000000001</c:v>
                </c:pt>
                <c:pt idx="306">
                  <c:v>17.582100000000001</c:v>
                </c:pt>
                <c:pt idx="307">
                  <c:v>17.6175</c:v>
                </c:pt>
                <c:pt idx="308">
                  <c:v>17.652899999999999</c:v>
                </c:pt>
                <c:pt idx="309">
                  <c:v>17.688300000000002</c:v>
                </c:pt>
                <c:pt idx="310">
                  <c:v>17.723700000000001</c:v>
                </c:pt>
                <c:pt idx="311">
                  <c:v>17.7591</c:v>
                </c:pt>
                <c:pt idx="312">
                  <c:v>17.794499999999999</c:v>
                </c:pt>
                <c:pt idx="313">
                  <c:v>17.829899999999999</c:v>
                </c:pt>
                <c:pt idx="314">
                  <c:v>17.865300000000001</c:v>
                </c:pt>
                <c:pt idx="315">
                  <c:v>17.900700000000001</c:v>
                </c:pt>
                <c:pt idx="316">
                  <c:v>17.9361</c:v>
                </c:pt>
                <c:pt idx="317">
                  <c:v>17.971499999999999</c:v>
                </c:pt>
                <c:pt idx="318">
                  <c:v>18.006900000000002</c:v>
                </c:pt>
                <c:pt idx="319">
                  <c:v>18.042300000000001</c:v>
                </c:pt>
                <c:pt idx="320">
                  <c:v>18.0777</c:v>
                </c:pt>
                <c:pt idx="321">
                  <c:v>18.113099999999999</c:v>
                </c:pt>
                <c:pt idx="322">
                  <c:v>18.148499999999999</c:v>
                </c:pt>
                <c:pt idx="323">
                  <c:v>18.183900000000001</c:v>
                </c:pt>
                <c:pt idx="324">
                  <c:v>18.2193</c:v>
                </c:pt>
                <c:pt idx="325">
                  <c:v>18.2547</c:v>
                </c:pt>
                <c:pt idx="326">
                  <c:v>18.290099999999999</c:v>
                </c:pt>
                <c:pt idx="327">
                  <c:v>18.325500000000002</c:v>
                </c:pt>
                <c:pt idx="328">
                  <c:v>18.360900000000001</c:v>
                </c:pt>
                <c:pt idx="329">
                  <c:v>18.3963</c:v>
                </c:pt>
                <c:pt idx="330">
                  <c:v>18.431699999999999</c:v>
                </c:pt>
                <c:pt idx="331">
                  <c:v>18.467099999999999</c:v>
                </c:pt>
                <c:pt idx="332">
                  <c:v>18.502500000000001</c:v>
                </c:pt>
                <c:pt idx="333">
                  <c:v>18.5379</c:v>
                </c:pt>
                <c:pt idx="334">
                  <c:v>18.5733</c:v>
                </c:pt>
                <c:pt idx="335">
                  <c:v>18.608699999999999</c:v>
                </c:pt>
                <c:pt idx="336">
                  <c:v>18.644100000000002</c:v>
                </c:pt>
                <c:pt idx="337">
                  <c:v>18.679500000000001</c:v>
                </c:pt>
                <c:pt idx="338">
                  <c:v>18.7149</c:v>
                </c:pt>
                <c:pt idx="339">
                  <c:v>18.750299999999999</c:v>
                </c:pt>
                <c:pt idx="340">
                  <c:v>18.785699999999999</c:v>
                </c:pt>
                <c:pt idx="341">
                  <c:v>18.821100000000001</c:v>
                </c:pt>
                <c:pt idx="342">
                  <c:v>18.8565</c:v>
                </c:pt>
                <c:pt idx="343">
                  <c:v>18.8919</c:v>
                </c:pt>
                <c:pt idx="344">
                  <c:v>18.927299999999999</c:v>
                </c:pt>
                <c:pt idx="345">
                  <c:v>18.962700000000002</c:v>
                </c:pt>
                <c:pt idx="346">
                  <c:v>18.998100000000001</c:v>
                </c:pt>
                <c:pt idx="347">
                  <c:v>19.0335</c:v>
                </c:pt>
                <c:pt idx="348">
                  <c:v>19.068899999999999</c:v>
                </c:pt>
                <c:pt idx="349">
                  <c:v>19.104299999999999</c:v>
                </c:pt>
                <c:pt idx="350">
                  <c:v>19.139700000000001</c:v>
                </c:pt>
                <c:pt idx="351">
                  <c:v>19.1751</c:v>
                </c:pt>
                <c:pt idx="352">
                  <c:v>19.2105</c:v>
                </c:pt>
                <c:pt idx="353">
                  <c:v>19.245899999999999</c:v>
                </c:pt>
                <c:pt idx="354">
                  <c:v>19.281300000000002</c:v>
                </c:pt>
                <c:pt idx="355">
                  <c:v>19.316700000000001</c:v>
                </c:pt>
                <c:pt idx="356">
                  <c:v>19.3521</c:v>
                </c:pt>
                <c:pt idx="357">
                  <c:v>19.387499999999999</c:v>
                </c:pt>
                <c:pt idx="358">
                  <c:v>19.422899999999998</c:v>
                </c:pt>
                <c:pt idx="359">
                  <c:v>19.458300000000001</c:v>
                </c:pt>
                <c:pt idx="360">
                  <c:v>19.4937</c:v>
                </c:pt>
                <c:pt idx="361">
                  <c:v>19.5291</c:v>
                </c:pt>
                <c:pt idx="362">
                  <c:v>19.564499999999999</c:v>
                </c:pt>
                <c:pt idx="363">
                  <c:v>19.599900000000002</c:v>
                </c:pt>
                <c:pt idx="364">
                  <c:v>19.635300000000001</c:v>
                </c:pt>
                <c:pt idx="365">
                  <c:v>19.6707</c:v>
                </c:pt>
                <c:pt idx="366">
                  <c:v>19.706099999999999</c:v>
                </c:pt>
                <c:pt idx="367">
                  <c:v>19.741499999999998</c:v>
                </c:pt>
                <c:pt idx="368">
                  <c:v>19.776900000000001</c:v>
                </c:pt>
                <c:pt idx="369">
                  <c:v>19.8123</c:v>
                </c:pt>
                <c:pt idx="370">
                  <c:v>19.8477</c:v>
                </c:pt>
                <c:pt idx="371">
                  <c:v>19.883099999999999</c:v>
                </c:pt>
                <c:pt idx="372">
                  <c:v>19.918500000000002</c:v>
                </c:pt>
                <c:pt idx="373">
                  <c:v>19.953900000000001</c:v>
                </c:pt>
                <c:pt idx="374">
                  <c:v>19.9893</c:v>
                </c:pt>
                <c:pt idx="375">
                  <c:v>20.024699999999999</c:v>
                </c:pt>
                <c:pt idx="376">
                  <c:v>20.060099999999998</c:v>
                </c:pt>
                <c:pt idx="377">
                  <c:v>20.095500000000001</c:v>
                </c:pt>
                <c:pt idx="378">
                  <c:v>20.1309</c:v>
                </c:pt>
                <c:pt idx="379">
                  <c:v>20.1663</c:v>
                </c:pt>
                <c:pt idx="380">
                  <c:v>20.201699999999999</c:v>
                </c:pt>
                <c:pt idx="381">
                  <c:v>20.237100000000002</c:v>
                </c:pt>
                <c:pt idx="382">
                  <c:v>20.272500000000001</c:v>
                </c:pt>
                <c:pt idx="383">
                  <c:v>20.3079</c:v>
                </c:pt>
                <c:pt idx="384">
                  <c:v>20.343299999999999</c:v>
                </c:pt>
                <c:pt idx="385">
                  <c:v>20.378699999999998</c:v>
                </c:pt>
                <c:pt idx="386">
                  <c:v>20.414100000000001</c:v>
                </c:pt>
                <c:pt idx="387">
                  <c:v>20.4495</c:v>
                </c:pt>
                <c:pt idx="388">
                  <c:v>20.4849</c:v>
                </c:pt>
                <c:pt idx="389">
                  <c:v>20.520299999999999</c:v>
                </c:pt>
                <c:pt idx="390">
                  <c:v>20.555700000000002</c:v>
                </c:pt>
                <c:pt idx="391">
                  <c:v>20.591100000000001</c:v>
                </c:pt>
                <c:pt idx="392">
                  <c:v>20.6265</c:v>
                </c:pt>
                <c:pt idx="393">
                  <c:v>20.661899999999999</c:v>
                </c:pt>
                <c:pt idx="394">
                  <c:v>20.697299999999998</c:v>
                </c:pt>
                <c:pt idx="395">
                  <c:v>20.732700000000001</c:v>
                </c:pt>
                <c:pt idx="396">
                  <c:v>20.7681</c:v>
                </c:pt>
                <c:pt idx="397">
                  <c:v>20.8035</c:v>
                </c:pt>
                <c:pt idx="398">
                  <c:v>20.838899999999999</c:v>
                </c:pt>
                <c:pt idx="399">
                  <c:v>20.874300000000002</c:v>
                </c:pt>
                <c:pt idx="400">
                  <c:v>20.909700000000001</c:v>
                </c:pt>
                <c:pt idx="401">
                  <c:v>20.9451</c:v>
                </c:pt>
                <c:pt idx="402">
                  <c:v>20.980499999999999</c:v>
                </c:pt>
                <c:pt idx="403">
                  <c:v>21.015899999999998</c:v>
                </c:pt>
                <c:pt idx="404">
                  <c:v>21.051300000000001</c:v>
                </c:pt>
                <c:pt idx="405">
                  <c:v>21.0867</c:v>
                </c:pt>
                <c:pt idx="406">
                  <c:v>21.1221</c:v>
                </c:pt>
                <c:pt idx="407">
                  <c:v>21.157499999999999</c:v>
                </c:pt>
                <c:pt idx="408">
                  <c:v>21.192900000000002</c:v>
                </c:pt>
                <c:pt idx="409">
                  <c:v>21.228300000000001</c:v>
                </c:pt>
                <c:pt idx="410">
                  <c:v>21.2637</c:v>
                </c:pt>
                <c:pt idx="411">
                  <c:v>21.299099999999999</c:v>
                </c:pt>
                <c:pt idx="412">
                  <c:v>21.334499999999998</c:v>
                </c:pt>
                <c:pt idx="413">
                  <c:v>21.369900000000001</c:v>
                </c:pt>
                <c:pt idx="414">
                  <c:v>21.4053</c:v>
                </c:pt>
                <c:pt idx="415">
                  <c:v>21.4407</c:v>
                </c:pt>
                <c:pt idx="416">
                  <c:v>21.476099999999999</c:v>
                </c:pt>
                <c:pt idx="417">
                  <c:v>21.511500000000002</c:v>
                </c:pt>
                <c:pt idx="418">
                  <c:v>21.546900000000001</c:v>
                </c:pt>
                <c:pt idx="419">
                  <c:v>21.5823</c:v>
                </c:pt>
                <c:pt idx="420">
                  <c:v>21.617699999999999</c:v>
                </c:pt>
                <c:pt idx="421">
                  <c:v>21.653099999999998</c:v>
                </c:pt>
                <c:pt idx="422">
                  <c:v>21.688500000000001</c:v>
                </c:pt>
                <c:pt idx="423">
                  <c:v>21.7239</c:v>
                </c:pt>
                <c:pt idx="424">
                  <c:v>21.7593</c:v>
                </c:pt>
                <c:pt idx="425">
                  <c:v>21.794699999999999</c:v>
                </c:pt>
                <c:pt idx="426">
                  <c:v>21.830100000000002</c:v>
                </c:pt>
                <c:pt idx="427">
                  <c:v>21.865500000000001</c:v>
                </c:pt>
                <c:pt idx="428">
                  <c:v>21.9009</c:v>
                </c:pt>
                <c:pt idx="429">
                  <c:v>21.936299999999999</c:v>
                </c:pt>
                <c:pt idx="430">
                  <c:v>21.971699999999998</c:v>
                </c:pt>
                <c:pt idx="431">
                  <c:v>22.007100000000001</c:v>
                </c:pt>
                <c:pt idx="432">
                  <c:v>22.0425</c:v>
                </c:pt>
                <c:pt idx="433">
                  <c:v>22.0779</c:v>
                </c:pt>
                <c:pt idx="434">
                  <c:v>22.113299999999999</c:v>
                </c:pt>
                <c:pt idx="435">
                  <c:v>22.148700000000002</c:v>
                </c:pt>
                <c:pt idx="436">
                  <c:v>22.184100000000001</c:v>
                </c:pt>
                <c:pt idx="437">
                  <c:v>22.2195</c:v>
                </c:pt>
                <c:pt idx="438">
                  <c:v>22.254899999999999</c:v>
                </c:pt>
                <c:pt idx="439">
                  <c:v>22.290299999999998</c:v>
                </c:pt>
                <c:pt idx="440">
                  <c:v>22.325700000000001</c:v>
                </c:pt>
                <c:pt idx="441">
                  <c:v>22.3611</c:v>
                </c:pt>
                <c:pt idx="442">
                  <c:v>22.3965</c:v>
                </c:pt>
                <c:pt idx="443">
                  <c:v>22.431899999999999</c:v>
                </c:pt>
                <c:pt idx="444">
                  <c:v>22.467300000000002</c:v>
                </c:pt>
                <c:pt idx="445">
                  <c:v>22.502700000000001</c:v>
                </c:pt>
                <c:pt idx="446">
                  <c:v>22.5381</c:v>
                </c:pt>
                <c:pt idx="447">
                  <c:v>22.573499999999999</c:v>
                </c:pt>
                <c:pt idx="448">
                  <c:v>22.608900000000002</c:v>
                </c:pt>
                <c:pt idx="449">
                  <c:v>22.644300000000001</c:v>
                </c:pt>
                <c:pt idx="450">
                  <c:v>22.6797</c:v>
                </c:pt>
                <c:pt idx="451">
                  <c:v>22.7151</c:v>
                </c:pt>
                <c:pt idx="452">
                  <c:v>22.750500000000002</c:v>
                </c:pt>
                <c:pt idx="453">
                  <c:v>22.785900000000002</c:v>
                </c:pt>
                <c:pt idx="454">
                  <c:v>22.821300000000001</c:v>
                </c:pt>
                <c:pt idx="455">
                  <c:v>22.8567</c:v>
                </c:pt>
                <c:pt idx="456">
                  <c:v>22.892100000000003</c:v>
                </c:pt>
                <c:pt idx="457">
                  <c:v>22.927500000000002</c:v>
                </c:pt>
                <c:pt idx="458">
                  <c:v>22.962900000000001</c:v>
                </c:pt>
                <c:pt idx="459">
                  <c:v>22.9983</c:v>
                </c:pt>
                <c:pt idx="460">
                  <c:v>23.0337</c:v>
                </c:pt>
                <c:pt idx="461">
                  <c:v>23.069100000000002</c:v>
                </c:pt>
                <c:pt idx="462">
                  <c:v>23.104500000000002</c:v>
                </c:pt>
                <c:pt idx="463">
                  <c:v>23.139900000000001</c:v>
                </c:pt>
                <c:pt idx="464">
                  <c:v>23.1753</c:v>
                </c:pt>
                <c:pt idx="465">
                  <c:v>23.210700000000003</c:v>
                </c:pt>
                <c:pt idx="466">
                  <c:v>23.246100000000002</c:v>
                </c:pt>
                <c:pt idx="467">
                  <c:v>23.281500000000001</c:v>
                </c:pt>
                <c:pt idx="468">
                  <c:v>23.3169</c:v>
                </c:pt>
                <c:pt idx="469">
                  <c:v>23.3523</c:v>
                </c:pt>
                <c:pt idx="470">
                  <c:v>23.387700000000002</c:v>
                </c:pt>
                <c:pt idx="471">
                  <c:v>23.423100000000002</c:v>
                </c:pt>
                <c:pt idx="472">
                  <c:v>23.458500000000001</c:v>
                </c:pt>
                <c:pt idx="473">
                  <c:v>23.4939</c:v>
                </c:pt>
                <c:pt idx="474">
                  <c:v>23.529300000000003</c:v>
                </c:pt>
                <c:pt idx="475">
                  <c:v>23.564700000000002</c:v>
                </c:pt>
                <c:pt idx="476">
                  <c:v>23.600100000000001</c:v>
                </c:pt>
                <c:pt idx="477">
                  <c:v>23.6355</c:v>
                </c:pt>
                <c:pt idx="478">
                  <c:v>23.6709</c:v>
                </c:pt>
                <c:pt idx="479">
                  <c:v>23.706300000000002</c:v>
                </c:pt>
                <c:pt idx="480">
                  <c:v>23.741700000000002</c:v>
                </c:pt>
                <c:pt idx="481">
                  <c:v>23.777100000000001</c:v>
                </c:pt>
                <c:pt idx="482">
                  <c:v>23.8125</c:v>
                </c:pt>
                <c:pt idx="483">
                  <c:v>23.847900000000003</c:v>
                </c:pt>
                <c:pt idx="484">
                  <c:v>23.883300000000002</c:v>
                </c:pt>
                <c:pt idx="485">
                  <c:v>23.918700000000001</c:v>
                </c:pt>
                <c:pt idx="486">
                  <c:v>23.9541</c:v>
                </c:pt>
                <c:pt idx="487">
                  <c:v>23.9895</c:v>
                </c:pt>
                <c:pt idx="488">
                  <c:v>24.024900000000002</c:v>
                </c:pt>
                <c:pt idx="489">
                  <c:v>24.060300000000002</c:v>
                </c:pt>
                <c:pt idx="490">
                  <c:v>24.095700000000001</c:v>
                </c:pt>
                <c:pt idx="491">
                  <c:v>24.1311</c:v>
                </c:pt>
                <c:pt idx="492">
                  <c:v>24.166500000000003</c:v>
                </c:pt>
                <c:pt idx="493">
                  <c:v>24.201900000000002</c:v>
                </c:pt>
                <c:pt idx="494">
                  <c:v>24.237300000000001</c:v>
                </c:pt>
                <c:pt idx="495">
                  <c:v>24.2727</c:v>
                </c:pt>
                <c:pt idx="496">
                  <c:v>24.3081</c:v>
                </c:pt>
                <c:pt idx="497">
                  <c:v>24.343500000000002</c:v>
                </c:pt>
                <c:pt idx="498">
                  <c:v>24.378900000000002</c:v>
                </c:pt>
                <c:pt idx="499">
                  <c:v>24.414300000000001</c:v>
                </c:pt>
                <c:pt idx="500">
                  <c:v>24.4497</c:v>
                </c:pt>
                <c:pt idx="501">
                  <c:v>24.485100000000003</c:v>
                </c:pt>
                <c:pt idx="502">
                  <c:v>24.520500000000002</c:v>
                </c:pt>
                <c:pt idx="503">
                  <c:v>24.555900000000001</c:v>
                </c:pt>
                <c:pt idx="504">
                  <c:v>24.5913</c:v>
                </c:pt>
                <c:pt idx="505">
                  <c:v>24.6267</c:v>
                </c:pt>
                <c:pt idx="506">
                  <c:v>24.662100000000002</c:v>
                </c:pt>
                <c:pt idx="507">
                  <c:v>24.697500000000002</c:v>
                </c:pt>
                <c:pt idx="508">
                  <c:v>24.732900000000001</c:v>
                </c:pt>
                <c:pt idx="509">
                  <c:v>24.7683</c:v>
                </c:pt>
                <c:pt idx="510">
                  <c:v>24.803700000000003</c:v>
                </c:pt>
                <c:pt idx="511">
                  <c:v>24.839100000000002</c:v>
                </c:pt>
                <c:pt idx="512">
                  <c:v>24.874500000000001</c:v>
                </c:pt>
                <c:pt idx="513">
                  <c:v>24.9099</c:v>
                </c:pt>
                <c:pt idx="514">
                  <c:v>24.9453</c:v>
                </c:pt>
                <c:pt idx="515">
                  <c:v>24.980700000000002</c:v>
                </c:pt>
                <c:pt idx="516">
                  <c:v>25.016100000000002</c:v>
                </c:pt>
                <c:pt idx="517">
                  <c:v>25.051500000000001</c:v>
                </c:pt>
                <c:pt idx="518">
                  <c:v>25.0869</c:v>
                </c:pt>
                <c:pt idx="519">
                  <c:v>25.122300000000003</c:v>
                </c:pt>
                <c:pt idx="520">
                  <c:v>25.157700000000002</c:v>
                </c:pt>
                <c:pt idx="521">
                  <c:v>25.193100000000001</c:v>
                </c:pt>
                <c:pt idx="522">
                  <c:v>25.2285</c:v>
                </c:pt>
                <c:pt idx="523">
                  <c:v>25.2639</c:v>
                </c:pt>
                <c:pt idx="524">
                  <c:v>25.299300000000002</c:v>
                </c:pt>
                <c:pt idx="525">
                  <c:v>25.334700000000002</c:v>
                </c:pt>
                <c:pt idx="526">
                  <c:v>25.370100000000001</c:v>
                </c:pt>
                <c:pt idx="527">
                  <c:v>25.4055</c:v>
                </c:pt>
                <c:pt idx="528">
                  <c:v>25.440900000000003</c:v>
                </c:pt>
                <c:pt idx="529">
                  <c:v>25.476300000000002</c:v>
                </c:pt>
                <c:pt idx="530">
                  <c:v>25.511700000000001</c:v>
                </c:pt>
                <c:pt idx="531">
                  <c:v>25.5471</c:v>
                </c:pt>
                <c:pt idx="532">
                  <c:v>25.5825</c:v>
                </c:pt>
                <c:pt idx="533">
                  <c:v>25.617900000000002</c:v>
                </c:pt>
                <c:pt idx="534">
                  <c:v>25.653300000000002</c:v>
                </c:pt>
                <c:pt idx="535">
                  <c:v>25.688700000000001</c:v>
                </c:pt>
                <c:pt idx="536">
                  <c:v>25.7241</c:v>
                </c:pt>
                <c:pt idx="537">
                  <c:v>25.759500000000003</c:v>
                </c:pt>
                <c:pt idx="538">
                  <c:v>25.794900000000002</c:v>
                </c:pt>
                <c:pt idx="539">
                  <c:v>25.830300000000001</c:v>
                </c:pt>
                <c:pt idx="540">
                  <c:v>25.8657</c:v>
                </c:pt>
                <c:pt idx="541">
                  <c:v>25.9011</c:v>
                </c:pt>
                <c:pt idx="542">
                  <c:v>25.936500000000002</c:v>
                </c:pt>
                <c:pt idx="543">
                  <c:v>25.971900000000002</c:v>
                </c:pt>
                <c:pt idx="544">
                  <c:v>26.007300000000001</c:v>
                </c:pt>
                <c:pt idx="545">
                  <c:v>26.0427</c:v>
                </c:pt>
                <c:pt idx="546">
                  <c:v>26.078100000000003</c:v>
                </c:pt>
                <c:pt idx="547">
                  <c:v>26.113500000000002</c:v>
                </c:pt>
                <c:pt idx="548">
                  <c:v>26.148900000000001</c:v>
                </c:pt>
                <c:pt idx="549">
                  <c:v>26.1843</c:v>
                </c:pt>
                <c:pt idx="550">
                  <c:v>26.2197</c:v>
                </c:pt>
                <c:pt idx="551">
                  <c:v>26.255100000000002</c:v>
                </c:pt>
                <c:pt idx="552">
                  <c:v>26.290500000000002</c:v>
                </c:pt>
                <c:pt idx="553">
                  <c:v>26.325900000000001</c:v>
                </c:pt>
                <c:pt idx="554">
                  <c:v>26.3613</c:v>
                </c:pt>
                <c:pt idx="555">
                  <c:v>26.396700000000003</c:v>
                </c:pt>
                <c:pt idx="556">
                  <c:v>26.432100000000002</c:v>
                </c:pt>
                <c:pt idx="557">
                  <c:v>26.467500000000001</c:v>
                </c:pt>
                <c:pt idx="558">
                  <c:v>26.5029</c:v>
                </c:pt>
                <c:pt idx="559">
                  <c:v>26.5383</c:v>
                </c:pt>
                <c:pt idx="560">
                  <c:v>26.573700000000002</c:v>
                </c:pt>
                <c:pt idx="561">
                  <c:v>26.609100000000002</c:v>
                </c:pt>
                <c:pt idx="562">
                  <c:v>26.644500000000001</c:v>
                </c:pt>
                <c:pt idx="563">
                  <c:v>26.6799</c:v>
                </c:pt>
                <c:pt idx="564">
                  <c:v>26.715300000000003</c:v>
                </c:pt>
                <c:pt idx="565">
                  <c:v>26.750700000000002</c:v>
                </c:pt>
                <c:pt idx="566">
                  <c:v>26.786100000000001</c:v>
                </c:pt>
                <c:pt idx="567">
                  <c:v>26.8215</c:v>
                </c:pt>
                <c:pt idx="568">
                  <c:v>26.8569</c:v>
                </c:pt>
                <c:pt idx="569">
                  <c:v>26.892300000000002</c:v>
                </c:pt>
                <c:pt idx="570">
                  <c:v>26.927700000000002</c:v>
                </c:pt>
                <c:pt idx="571">
                  <c:v>26.963100000000001</c:v>
                </c:pt>
                <c:pt idx="572">
                  <c:v>26.9985</c:v>
                </c:pt>
                <c:pt idx="573">
                  <c:v>27.033900000000003</c:v>
                </c:pt>
                <c:pt idx="574">
                  <c:v>27.069300000000002</c:v>
                </c:pt>
                <c:pt idx="575">
                  <c:v>27.104700000000001</c:v>
                </c:pt>
                <c:pt idx="576">
                  <c:v>27.1401</c:v>
                </c:pt>
                <c:pt idx="577">
                  <c:v>27.1755</c:v>
                </c:pt>
                <c:pt idx="578">
                  <c:v>27.210900000000002</c:v>
                </c:pt>
                <c:pt idx="579">
                  <c:v>27.246300000000002</c:v>
                </c:pt>
                <c:pt idx="580">
                  <c:v>27.281700000000001</c:v>
                </c:pt>
                <c:pt idx="581">
                  <c:v>27.3171</c:v>
                </c:pt>
                <c:pt idx="582">
                  <c:v>27.352500000000003</c:v>
                </c:pt>
                <c:pt idx="583">
                  <c:v>27.387900000000002</c:v>
                </c:pt>
                <c:pt idx="584">
                  <c:v>27.423300000000001</c:v>
                </c:pt>
                <c:pt idx="585">
                  <c:v>27.4587</c:v>
                </c:pt>
                <c:pt idx="586">
                  <c:v>27.4941</c:v>
                </c:pt>
                <c:pt idx="587">
                  <c:v>27.529500000000002</c:v>
                </c:pt>
                <c:pt idx="588">
                  <c:v>27.564900000000002</c:v>
                </c:pt>
                <c:pt idx="589">
                  <c:v>27.600300000000001</c:v>
                </c:pt>
                <c:pt idx="590">
                  <c:v>27.6357</c:v>
                </c:pt>
                <c:pt idx="591">
                  <c:v>27.671100000000003</c:v>
                </c:pt>
                <c:pt idx="592">
                  <c:v>27.706500000000002</c:v>
                </c:pt>
                <c:pt idx="593">
                  <c:v>27.741900000000001</c:v>
                </c:pt>
                <c:pt idx="594">
                  <c:v>27.7773</c:v>
                </c:pt>
                <c:pt idx="595">
                  <c:v>27.8127</c:v>
                </c:pt>
                <c:pt idx="596">
                  <c:v>27.848100000000002</c:v>
                </c:pt>
                <c:pt idx="597">
                  <c:v>27.883500000000002</c:v>
                </c:pt>
                <c:pt idx="598">
                  <c:v>27.918900000000001</c:v>
                </c:pt>
                <c:pt idx="599">
                  <c:v>27.9543</c:v>
                </c:pt>
                <c:pt idx="600">
                  <c:v>27.989700000000003</c:v>
                </c:pt>
                <c:pt idx="601">
                  <c:v>28.025100000000002</c:v>
                </c:pt>
                <c:pt idx="602">
                  <c:v>28.060500000000001</c:v>
                </c:pt>
                <c:pt idx="603">
                  <c:v>28.0959</c:v>
                </c:pt>
                <c:pt idx="604">
                  <c:v>28.1313</c:v>
                </c:pt>
                <c:pt idx="605">
                  <c:v>28.166700000000002</c:v>
                </c:pt>
                <c:pt idx="606">
                  <c:v>28.202100000000002</c:v>
                </c:pt>
                <c:pt idx="607">
                  <c:v>28.237500000000001</c:v>
                </c:pt>
                <c:pt idx="608">
                  <c:v>28.2729</c:v>
                </c:pt>
                <c:pt idx="609">
                  <c:v>28.308300000000003</c:v>
                </c:pt>
                <c:pt idx="610">
                  <c:v>28.343700000000002</c:v>
                </c:pt>
                <c:pt idx="611">
                  <c:v>28.379100000000001</c:v>
                </c:pt>
                <c:pt idx="612">
                  <c:v>28.4145</c:v>
                </c:pt>
                <c:pt idx="613">
                  <c:v>28.4499</c:v>
                </c:pt>
                <c:pt idx="614">
                  <c:v>28.485300000000002</c:v>
                </c:pt>
                <c:pt idx="615">
                  <c:v>28.520700000000001</c:v>
                </c:pt>
                <c:pt idx="616">
                  <c:v>28.556100000000001</c:v>
                </c:pt>
                <c:pt idx="617">
                  <c:v>28.5915</c:v>
                </c:pt>
                <c:pt idx="618">
                  <c:v>28.626900000000003</c:v>
                </c:pt>
                <c:pt idx="619">
                  <c:v>28.662300000000002</c:v>
                </c:pt>
                <c:pt idx="620">
                  <c:v>28.697700000000001</c:v>
                </c:pt>
                <c:pt idx="621">
                  <c:v>28.7331</c:v>
                </c:pt>
                <c:pt idx="622">
                  <c:v>28.7685</c:v>
                </c:pt>
                <c:pt idx="623">
                  <c:v>28.803900000000002</c:v>
                </c:pt>
                <c:pt idx="624">
                  <c:v>28.839300000000001</c:v>
                </c:pt>
                <c:pt idx="625">
                  <c:v>28.874700000000001</c:v>
                </c:pt>
                <c:pt idx="626">
                  <c:v>28.9101</c:v>
                </c:pt>
                <c:pt idx="627">
                  <c:v>28.945500000000003</c:v>
                </c:pt>
                <c:pt idx="628">
                  <c:v>28.980900000000002</c:v>
                </c:pt>
                <c:pt idx="629">
                  <c:v>29.016300000000001</c:v>
                </c:pt>
                <c:pt idx="630">
                  <c:v>29.0517</c:v>
                </c:pt>
                <c:pt idx="631">
                  <c:v>29.0871</c:v>
                </c:pt>
                <c:pt idx="632">
                  <c:v>29.122500000000002</c:v>
                </c:pt>
                <c:pt idx="633">
                  <c:v>29.157900000000001</c:v>
                </c:pt>
                <c:pt idx="634">
                  <c:v>29.193300000000001</c:v>
                </c:pt>
                <c:pt idx="635">
                  <c:v>29.2287</c:v>
                </c:pt>
                <c:pt idx="636">
                  <c:v>29.264100000000003</c:v>
                </c:pt>
                <c:pt idx="637">
                  <c:v>29.299500000000002</c:v>
                </c:pt>
                <c:pt idx="638">
                  <c:v>29.334900000000001</c:v>
                </c:pt>
                <c:pt idx="639">
                  <c:v>29.3703</c:v>
                </c:pt>
                <c:pt idx="640">
                  <c:v>29.4057</c:v>
                </c:pt>
                <c:pt idx="641">
                  <c:v>29.441100000000002</c:v>
                </c:pt>
                <c:pt idx="642">
                  <c:v>29.476500000000001</c:v>
                </c:pt>
                <c:pt idx="643">
                  <c:v>29.511900000000001</c:v>
                </c:pt>
                <c:pt idx="644">
                  <c:v>29.5473</c:v>
                </c:pt>
                <c:pt idx="645">
                  <c:v>29.582700000000003</c:v>
                </c:pt>
                <c:pt idx="646">
                  <c:v>29.618100000000002</c:v>
                </c:pt>
                <c:pt idx="647">
                  <c:v>29.653500000000001</c:v>
                </c:pt>
                <c:pt idx="648">
                  <c:v>29.6889</c:v>
                </c:pt>
                <c:pt idx="649">
                  <c:v>29.724300000000003</c:v>
                </c:pt>
                <c:pt idx="650">
                  <c:v>29.759700000000002</c:v>
                </c:pt>
                <c:pt idx="651">
                  <c:v>29.795100000000001</c:v>
                </c:pt>
                <c:pt idx="652">
                  <c:v>29.830500000000001</c:v>
                </c:pt>
                <c:pt idx="653">
                  <c:v>29.8659</c:v>
                </c:pt>
                <c:pt idx="654">
                  <c:v>29.901300000000003</c:v>
                </c:pt>
                <c:pt idx="655">
                  <c:v>29.936700000000002</c:v>
                </c:pt>
                <c:pt idx="656">
                  <c:v>29.972100000000001</c:v>
                </c:pt>
                <c:pt idx="657">
                  <c:v>30.0075</c:v>
                </c:pt>
                <c:pt idx="658">
                  <c:v>30.042900000000003</c:v>
                </c:pt>
                <c:pt idx="659">
                  <c:v>30.078300000000002</c:v>
                </c:pt>
                <c:pt idx="660">
                  <c:v>30.113700000000001</c:v>
                </c:pt>
                <c:pt idx="661">
                  <c:v>30.149100000000001</c:v>
                </c:pt>
                <c:pt idx="662">
                  <c:v>30.1845</c:v>
                </c:pt>
                <c:pt idx="663">
                  <c:v>30.219900000000003</c:v>
                </c:pt>
                <c:pt idx="664">
                  <c:v>30.255300000000002</c:v>
                </c:pt>
                <c:pt idx="665">
                  <c:v>30.290700000000001</c:v>
                </c:pt>
                <c:pt idx="666">
                  <c:v>30.3261</c:v>
                </c:pt>
                <c:pt idx="667">
                  <c:v>30.361500000000003</c:v>
                </c:pt>
                <c:pt idx="668">
                  <c:v>30.396900000000002</c:v>
                </c:pt>
                <c:pt idx="669">
                  <c:v>30.432300000000001</c:v>
                </c:pt>
                <c:pt idx="670">
                  <c:v>30.467700000000001</c:v>
                </c:pt>
                <c:pt idx="671">
                  <c:v>30.5031</c:v>
                </c:pt>
                <c:pt idx="672">
                  <c:v>30.538500000000003</c:v>
                </c:pt>
                <c:pt idx="673">
                  <c:v>30.573900000000002</c:v>
                </c:pt>
                <c:pt idx="674">
                  <c:v>30.609300000000001</c:v>
                </c:pt>
                <c:pt idx="675">
                  <c:v>30.6447</c:v>
                </c:pt>
                <c:pt idx="676">
                  <c:v>30.680100000000003</c:v>
                </c:pt>
                <c:pt idx="677">
                  <c:v>30.715500000000002</c:v>
                </c:pt>
                <c:pt idx="678">
                  <c:v>30.750900000000001</c:v>
                </c:pt>
                <c:pt idx="679">
                  <c:v>30.786300000000001</c:v>
                </c:pt>
                <c:pt idx="680">
                  <c:v>30.8217</c:v>
                </c:pt>
                <c:pt idx="681">
                  <c:v>30.857100000000003</c:v>
                </c:pt>
                <c:pt idx="682">
                  <c:v>30.892500000000002</c:v>
                </c:pt>
                <c:pt idx="683">
                  <c:v>30.927900000000001</c:v>
                </c:pt>
                <c:pt idx="684">
                  <c:v>30.9633</c:v>
                </c:pt>
                <c:pt idx="685">
                  <c:v>30.998700000000003</c:v>
                </c:pt>
                <c:pt idx="686">
                  <c:v>31.034100000000002</c:v>
                </c:pt>
                <c:pt idx="687">
                  <c:v>31.069500000000001</c:v>
                </c:pt>
                <c:pt idx="688">
                  <c:v>31.104900000000001</c:v>
                </c:pt>
                <c:pt idx="689">
                  <c:v>31.1403</c:v>
                </c:pt>
                <c:pt idx="690">
                  <c:v>31.175700000000003</c:v>
                </c:pt>
                <c:pt idx="691">
                  <c:v>31.211100000000002</c:v>
                </c:pt>
                <c:pt idx="692">
                  <c:v>31.246500000000001</c:v>
                </c:pt>
                <c:pt idx="693">
                  <c:v>31.2819</c:v>
                </c:pt>
                <c:pt idx="694">
                  <c:v>31.317300000000003</c:v>
                </c:pt>
                <c:pt idx="695">
                  <c:v>31.352700000000002</c:v>
                </c:pt>
                <c:pt idx="696">
                  <c:v>31.388100000000001</c:v>
                </c:pt>
                <c:pt idx="697">
                  <c:v>31.423500000000001</c:v>
                </c:pt>
                <c:pt idx="698">
                  <c:v>31.4589</c:v>
                </c:pt>
                <c:pt idx="699">
                  <c:v>31.494300000000003</c:v>
                </c:pt>
                <c:pt idx="700">
                  <c:v>31.529700000000002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B5-499F-B931-44759AD3A9DE}"/>
            </c:ext>
          </c:extLst>
        </c:ser>
        <c:ser>
          <c:idx val="1"/>
          <c:order val="3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Kurvendiagramme'!$AJ$8:$AJ$708</c:f>
              <c:numCache>
                <c:formatCode>0.0</c:formatCode>
                <c:ptCount val="701"/>
                <c:pt idx="0">
                  <c:v>1.9276</c:v>
                </c:pt>
                <c:pt idx="1">
                  <c:v>1.9537</c:v>
                </c:pt>
                <c:pt idx="2">
                  <c:v>1.9798</c:v>
                </c:pt>
                <c:pt idx="3">
                  <c:v>2.0059</c:v>
                </c:pt>
                <c:pt idx="4">
                  <c:v>2.032</c:v>
                </c:pt>
                <c:pt idx="5">
                  <c:v>2.0581</c:v>
                </c:pt>
                <c:pt idx="6">
                  <c:v>2.0842000000000001</c:v>
                </c:pt>
                <c:pt idx="7">
                  <c:v>2.1103000000000001</c:v>
                </c:pt>
                <c:pt idx="8">
                  <c:v>2.1364000000000001</c:v>
                </c:pt>
                <c:pt idx="9">
                  <c:v>2.1625000000000001</c:v>
                </c:pt>
                <c:pt idx="10">
                  <c:v>2.1886000000000001</c:v>
                </c:pt>
                <c:pt idx="11">
                  <c:v>2.2147000000000001</c:v>
                </c:pt>
                <c:pt idx="12">
                  <c:v>2.2408000000000001</c:v>
                </c:pt>
                <c:pt idx="13">
                  <c:v>2.2669000000000001</c:v>
                </c:pt>
                <c:pt idx="14">
                  <c:v>2.2930000000000001</c:v>
                </c:pt>
                <c:pt idx="15">
                  <c:v>2.3191000000000002</c:v>
                </c:pt>
                <c:pt idx="16">
                  <c:v>2.3452000000000002</c:v>
                </c:pt>
                <c:pt idx="17">
                  <c:v>2.3713000000000002</c:v>
                </c:pt>
                <c:pt idx="18">
                  <c:v>2.3974000000000002</c:v>
                </c:pt>
                <c:pt idx="19">
                  <c:v>2.4234999999999998</c:v>
                </c:pt>
                <c:pt idx="20">
                  <c:v>2.4496000000000002</c:v>
                </c:pt>
                <c:pt idx="21">
                  <c:v>2.4756999999999998</c:v>
                </c:pt>
                <c:pt idx="22">
                  <c:v>2.5018000000000002</c:v>
                </c:pt>
                <c:pt idx="23">
                  <c:v>2.5278999999999998</c:v>
                </c:pt>
                <c:pt idx="24">
                  <c:v>2.5540000000000003</c:v>
                </c:pt>
                <c:pt idx="25">
                  <c:v>2.5800999999999998</c:v>
                </c:pt>
                <c:pt idx="26">
                  <c:v>2.6062000000000003</c:v>
                </c:pt>
                <c:pt idx="27">
                  <c:v>2.6322999999999999</c:v>
                </c:pt>
                <c:pt idx="28">
                  <c:v>2.6583999999999999</c:v>
                </c:pt>
                <c:pt idx="29">
                  <c:v>2.6844999999999999</c:v>
                </c:pt>
                <c:pt idx="30">
                  <c:v>2.7105999999999999</c:v>
                </c:pt>
                <c:pt idx="31">
                  <c:v>2.7366999999999999</c:v>
                </c:pt>
                <c:pt idx="32">
                  <c:v>2.7627999999999999</c:v>
                </c:pt>
                <c:pt idx="33">
                  <c:v>2.7888999999999999</c:v>
                </c:pt>
                <c:pt idx="34">
                  <c:v>2.8149999999999999</c:v>
                </c:pt>
                <c:pt idx="35">
                  <c:v>2.8411</c:v>
                </c:pt>
                <c:pt idx="36">
                  <c:v>2.8672</c:v>
                </c:pt>
                <c:pt idx="37">
                  <c:v>2.8933</c:v>
                </c:pt>
                <c:pt idx="38">
                  <c:v>2.9194</c:v>
                </c:pt>
                <c:pt idx="39">
                  <c:v>2.9455</c:v>
                </c:pt>
                <c:pt idx="40">
                  <c:v>2.9716</c:v>
                </c:pt>
                <c:pt idx="41">
                  <c:v>2.9977</c:v>
                </c:pt>
                <c:pt idx="42">
                  <c:v>3.0238</c:v>
                </c:pt>
                <c:pt idx="43">
                  <c:v>3.0499000000000001</c:v>
                </c:pt>
                <c:pt idx="44">
                  <c:v>3.0760000000000001</c:v>
                </c:pt>
                <c:pt idx="45">
                  <c:v>3.1021000000000001</c:v>
                </c:pt>
                <c:pt idx="46">
                  <c:v>3.1282000000000001</c:v>
                </c:pt>
                <c:pt idx="47">
                  <c:v>3.1543000000000001</c:v>
                </c:pt>
                <c:pt idx="48">
                  <c:v>3.1804000000000001</c:v>
                </c:pt>
                <c:pt idx="49">
                  <c:v>3.2065000000000001</c:v>
                </c:pt>
                <c:pt idx="50">
                  <c:v>3.2326000000000001</c:v>
                </c:pt>
                <c:pt idx="51">
                  <c:v>3.2587000000000002</c:v>
                </c:pt>
                <c:pt idx="52">
                  <c:v>3.2848000000000002</c:v>
                </c:pt>
                <c:pt idx="53">
                  <c:v>3.3109000000000002</c:v>
                </c:pt>
                <c:pt idx="54">
                  <c:v>3.3369999999999997</c:v>
                </c:pt>
                <c:pt idx="55">
                  <c:v>3.3631000000000002</c:v>
                </c:pt>
                <c:pt idx="56">
                  <c:v>3.3891999999999998</c:v>
                </c:pt>
                <c:pt idx="57">
                  <c:v>3.4153000000000002</c:v>
                </c:pt>
                <c:pt idx="58">
                  <c:v>3.4413999999999998</c:v>
                </c:pt>
                <c:pt idx="59">
                  <c:v>3.4675000000000002</c:v>
                </c:pt>
                <c:pt idx="60">
                  <c:v>3.4935999999999998</c:v>
                </c:pt>
                <c:pt idx="61">
                  <c:v>3.5197000000000003</c:v>
                </c:pt>
                <c:pt idx="62">
                  <c:v>3.5457999999999998</c:v>
                </c:pt>
                <c:pt idx="63">
                  <c:v>3.5719000000000003</c:v>
                </c:pt>
                <c:pt idx="64">
                  <c:v>3.5979999999999999</c:v>
                </c:pt>
                <c:pt idx="65">
                  <c:v>3.6241000000000003</c:v>
                </c:pt>
                <c:pt idx="66">
                  <c:v>3.6501999999999999</c:v>
                </c:pt>
                <c:pt idx="67">
                  <c:v>3.6763000000000003</c:v>
                </c:pt>
                <c:pt idx="68">
                  <c:v>3.7023999999999999</c:v>
                </c:pt>
                <c:pt idx="69">
                  <c:v>3.7285000000000004</c:v>
                </c:pt>
                <c:pt idx="70">
                  <c:v>3.7545999999999999</c:v>
                </c:pt>
                <c:pt idx="71">
                  <c:v>3.7807000000000004</c:v>
                </c:pt>
                <c:pt idx="72">
                  <c:v>3.8068</c:v>
                </c:pt>
                <c:pt idx="73">
                  <c:v>3.8329000000000004</c:v>
                </c:pt>
                <c:pt idx="74">
                  <c:v>3.859</c:v>
                </c:pt>
                <c:pt idx="75">
                  <c:v>3.8851</c:v>
                </c:pt>
                <c:pt idx="76">
                  <c:v>3.9112</c:v>
                </c:pt>
                <c:pt idx="77">
                  <c:v>3.9373</c:v>
                </c:pt>
                <c:pt idx="78">
                  <c:v>3.9634</c:v>
                </c:pt>
                <c:pt idx="79">
                  <c:v>3.9895</c:v>
                </c:pt>
                <c:pt idx="80">
                  <c:v>4.0156000000000001</c:v>
                </c:pt>
                <c:pt idx="81">
                  <c:v>4.0417000000000005</c:v>
                </c:pt>
                <c:pt idx="82">
                  <c:v>4.0678000000000001</c:v>
                </c:pt>
                <c:pt idx="83">
                  <c:v>4.0938999999999997</c:v>
                </c:pt>
                <c:pt idx="84">
                  <c:v>4.12</c:v>
                </c:pt>
                <c:pt idx="85">
                  <c:v>4.1461000000000006</c:v>
                </c:pt>
                <c:pt idx="86">
                  <c:v>4.1722000000000001</c:v>
                </c:pt>
                <c:pt idx="87">
                  <c:v>4.1982999999999997</c:v>
                </c:pt>
                <c:pt idx="88">
                  <c:v>4.2244000000000002</c:v>
                </c:pt>
                <c:pt idx="89">
                  <c:v>4.2505000000000006</c:v>
                </c:pt>
                <c:pt idx="90">
                  <c:v>4.2766000000000002</c:v>
                </c:pt>
                <c:pt idx="91">
                  <c:v>4.3026999999999997</c:v>
                </c:pt>
                <c:pt idx="92">
                  <c:v>4.3288000000000002</c:v>
                </c:pt>
                <c:pt idx="93">
                  <c:v>4.3549000000000007</c:v>
                </c:pt>
                <c:pt idx="94">
                  <c:v>4.3810000000000002</c:v>
                </c:pt>
                <c:pt idx="95">
                  <c:v>4.4070999999999998</c:v>
                </c:pt>
                <c:pt idx="96">
                  <c:v>4.4332000000000003</c:v>
                </c:pt>
                <c:pt idx="97">
                  <c:v>4.4593000000000007</c:v>
                </c:pt>
                <c:pt idx="98">
                  <c:v>4.4854000000000003</c:v>
                </c:pt>
                <c:pt idx="99">
                  <c:v>4.5114999999999998</c:v>
                </c:pt>
                <c:pt idx="100">
                  <c:v>4.5376000000000003</c:v>
                </c:pt>
                <c:pt idx="101">
                  <c:v>4.5637000000000008</c:v>
                </c:pt>
                <c:pt idx="102">
                  <c:v>4.5898000000000003</c:v>
                </c:pt>
                <c:pt idx="103">
                  <c:v>4.6158999999999999</c:v>
                </c:pt>
                <c:pt idx="104">
                  <c:v>4.6420000000000003</c:v>
                </c:pt>
                <c:pt idx="105">
                  <c:v>4.6681000000000008</c:v>
                </c:pt>
                <c:pt idx="106">
                  <c:v>4.6942000000000004</c:v>
                </c:pt>
                <c:pt idx="107">
                  <c:v>4.7202999999999999</c:v>
                </c:pt>
                <c:pt idx="108">
                  <c:v>4.7463999999999995</c:v>
                </c:pt>
                <c:pt idx="109">
                  <c:v>4.7725</c:v>
                </c:pt>
                <c:pt idx="110">
                  <c:v>4.7986000000000004</c:v>
                </c:pt>
                <c:pt idx="111">
                  <c:v>4.8247</c:v>
                </c:pt>
                <c:pt idx="112">
                  <c:v>4.8507999999999996</c:v>
                </c:pt>
                <c:pt idx="113">
                  <c:v>4.8769</c:v>
                </c:pt>
                <c:pt idx="114">
                  <c:v>4.9030000000000005</c:v>
                </c:pt>
                <c:pt idx="115">
                  <c:v>4.9291</c:v>
                </c:pt>
                <c:pt idx="116">
                  <c:v>4.9551999999999996</c:v>
                </c:pt>
                <c:pt idx="117">
                  <c:v>4.9813000000000001</c:v>
                </c:pt>
                <c:pt idx="118">
                  <c:v>5.0074000000000005</c:v>
                </c:pt>
                <c:pt idx="119">
                  <c:v>5.0335000000000001</c:v>
                </c:pt>
                <c:pt idx="120">
                  <c:v>5.0595999999999997</c:v>
                </c:pt>
                <c:pt idx="121">
                  <c:v>5.0857000000000001</c:v>
                </c:pt>
                <c:pt idx="122">
                  <c:v>5.1118000000000006</c:v>
                </c:pt>
                <c:pt idx="123">
                  <c:v>5.1379000000000001</c:v>
                </c:pt>
                <c:pt idx="124">
                  <c:v>5.1639999999999997</c:v>
                </c:pt>
                <c:pt idx="125">
                  <c:v>5.1901000000000002</c:v>
                </c:pt>
                <c:pt idx="126">
                  <c:v>5.2162000000000006</c:v>
                </c:pt>
                <c:pt idx="127">
                  <c:v>5.2423000000000002</c:v>
                </c:pt>
                <c:pt idx="128">
                  <c:v>5.2683999999999997</c:v>
                </c:pt>
                <c:pt idx="129">
                  <c:v>5.2945000000000002</c:v>
                </c:pt>
                <c:pt idx="130">
                  <c:v>5.3206000000000007</c:v>
                </c:pt>
                <c:pt idx="131">
                  <c:v>5.3467000000000002</c:v>
                </c:pt>
                <c:pt idx="132">
                  <c:v>5.3727999999999998</c:v>
                </c:pt>
                <c:pt idx="133">
                  <c:v>5.3989000000000003</c:v>
                </c:pt>
                <c:pt idx="134">
                  <c:v>5.4250000000000007</c:v>
                </c:pt>
                <c:pt idx="135">
                  <c:v>5.4511000000000003</c:v>
                </c:pt>
                <c:pt idx="136">
                  <c:v>5.4771999999999998</c:v>
                </c:pt>
                <c:pt idx="137">
                  <c:v>5.5033000000000003</c:v>
                </c:pt>
                <c:pt idx="138">
                  <c:v>5.5294000000000008</c:v>
                </c:pt>
                <c:pt idx="139">
                  <c:v>5.5555000000000003</c:v>
                </c:pt>
                <c:pt idx="140">
                  <c:v>5.5815999999999999</c:v>
                </c:pt>
                <c:pt idx="141">
                  <c:v>5.6077000000000004</c:v>
                </c:pt>
                <c:pt idx="142">
                  <c:v>5.6338000000000008</c:v>
                </c:pt>
                <c:pt idx="143">
                  <c:v>5.6599000000000004</c:v>
                </c:pt>
                <c:pt idx="144">
                  <c:v>5.6859999999999999</c:v>
                </c:pt>
                <c:pt idx="145">
                  <c:v>5.7121000000000004</c:v>
                </c:pt>
                <c:pt idx="146">
                  <c:v>5.7382000000000009</c:v>
                </c:pt>
                <c:pt idx="147">
                  <c:v>5.7643000000000004</c:v>
                </c:pt>
                <c:pt idx="148">
                  <c:v>5.7904</c:v>
                </c:pt>
                <c:pt idx="149">
                  <c:v>5.8165000000000004</c:v>
                </c:pt>
                <c:pt idx="150">
                  <c:v>5.8426</c:v>
                </c:pt>
                <c:pt idx="151">
                  <c:v>5.8687000000000005</c:v>
                </c:pt>
                <c:pt idx="152">
                  <c:v>5.8948</c:v>
                </c:pt>
                <c:pt idx="153">
                  <c:v>5.9208999999999996</c:v>
                </c:pt>
                <c:pt idx="154">
                  <c:v>5.9470000000000001</c:v>
                </c:pt>
                <c:pt idx="155">
                  <c:v>5.9731000000000005</c:v>
                </c:pt>
                <c:pt idx="156">
                  <c:v>5.9992000000000001</c:v>
                </c:pt>
                <c:pt idx="157">
                  <c:v>6.0253000000000005</c:v>
                </c:pt>
                <c:pt idx="158">
                  <c:v>6.0514000000000001</c:v>
                </c:pt>
                <c:pt idx="159">
                  <c:v>6.0775000000000006</c:v>
                </c:pt>
                <c:pt idx="160">
                  <c:v>6.1036000000000001</c:v>
                </c:pt>
                <c:pt idx="161">
                  <c:v>6.1297000000000006</c:v>
                </c:pt>
                <c:pt idx="162">
                  <c:v>6.1558000000000002</c:v>
                </c:pt>
                <c:pt idx="163">
                  <c:v>6.1819000000000006</c:v>
                </c:pt>
                <c:pt idx="164">
                  <c:v>6.2080000000000002</c:v>
                </c:pt>
                <c:pt idx="165">
                  <c:v>6.2341000000000006</c:v>
                </c:pt>
                <c:pt idx="166">
                  <c:v>6.2602000000000002</c:v>
                </c:pt>
                <c:pt idx="167">
                  <c:v>6.2863000000000007</c:v>
                </c:pt>
                <c:pt idx="168">
                  <c:v>6.3124000000000002</c:v>
                </c:pt>
                <c:pt idx="169">
                  <c:v>6.3385000000000007</c:v>
                </c:pt>
                <c:pt idx="170">
                  <c:v>6.3646000000000003</c:v>
                </c:pt>
                <c:pt idx="171">
                  <c:v>6.3906999999999998</c:v>
                </c:pt>
                <c:pt idx="172">
                  <c:v>6.4168000000000003</c:v>
                </c:pt>
                <c:pt idx="173">
                  <c:v>6.4428999999999998</c:v>
                </c:pt>
                <c:pt idx="174">
                  <c:v>6.4690000000000003</c:v>
                </c:pt>
                <c:pt idx="175">
                  <c:v>6.4950999999999999</c:v>
                </c:pt>
                <c:pt idx="176">
                  <c:v>6.5212000000000003</c:v>
                </c:pt>
                <c:pt idx="177">
                  <c:v>6.5472999999999999</c:v>
                </c:pt>
                <c:pt idx="178">
                  <c:v>6.5734000000000004</c:v>
                </c:pt>
                <c:pt idx="179">
                  <c:v>6.5994999999999999</c:v>
                </c:pt>
                <c:pt idx="180">
                  <c:v>6.6256000000000004</c:v>
                </c:pt>
                <c:pt idx="181">
                  <c:v>6.6516999999999999</c:v>
                </c:pt>
                <c:pt idx="182">
                  <c:v>6.6778000000000004</c:v>
                </c:pt>
                <c:pt idx="183">
                  <c:v>6.7039</c:v>
                </c:pt>
                <c:pt idx="184">
                  <c:v>6.73</c:v>
                </c:pt>
                <c:pt idx="185">
                  <c:v>6.7561</c:v>
                </c:pt>
                <c:pt idx="186">
                  <c:v>6.7822000000000005</c:v>
                </c:pt>
                <c:pt idx="187">
                  <c:v>6.8083</c:v>
                </c:pt>
                <c:pt idx="188">
                  <c:v>6.8344000000000005</c:v>
                </c:pt>
                <c:pt idx="189">
                  <c:v>6.8605</c:v>
                </c:pt>
                <c:pt idx="190">
                  <c:v>6.8866000000000005</c:v>
                </c:pt>
                <c:pt idx="191">
                  <c:v>6.9127000000000001</c:v>
                </c:pt>
                <c:pt idx="192">
                  <c:v>6.9388000000000005</c:v>
                </c:pt>
                <c:pt idx="193">
                  <c:v>6.9649000000000001</c:v>
                </c:pt>
                <c:pt idx="194">
                  <c:v>6.9910000000000005</c:v>
                </c:pt>
                <c:pt idx="195">
                  <c:v>7.0171000000000001</c:v>
                </c:pt>
                <c:pt idx="196">
                  <c:v>7.0432000000000006</c:v>
                </c:pt>
                <c:pt idx="197">
                  <c:v>7.0693000000000001</c:v>
                </c:pt>
                <c:pt idx="198">
                  <c:v>7.0954000000000006</c:v>
                </c:pt>
                <c:pt idx="199">
                  <c:v>7.1215000000000002</c:v>
                </c:pt>
                <c:pt idx="200">
                  <c:v>7.1476000000000006</c:v>
                </c:pt>
                <c:pt idx="201">
                  <c:v>7.1737000000000002</c:v>
                </c:pt>
                <c:pt idx="202">
                  <c:v>7.1998000000000006</c:v>
                </c:pt>
                <c:pt idx="203">
                  <c:v>7.2259000000000002</c:v>
                </c:pt>
                <c:pt idx="204">
                  <c:v>7.2520000000000007</c:v>
                </c:pt>
                <c:pt idx="205">
                  <c:v>7.2781000000000002</c:v>
                </c:pt>
                <c:pt idx="206">
                  <c:v>7.3042000000000007</c:v>
                </c:pt>
                <c:pt idx="207">
                  <c:v>7.3303000000000003</c:v>
                </c:pt>
                <c:pt idx="208">
                  <c:v>7.3564000000000007</c:v>
                </c:pt>
                <c:pt idx="209">
                  <c:v>7.3825000000000003</c:v>
                </c:pt>
                <c:pt idx="210">
                  <c:v>7.4086000000000007</c:v>
                </c:pt>
                <c:pt idx="211">
                  <c:v>7.4347000000000003</c:v>
                </c:pt>
                <c:pt idx="212">
                  <c:v>7.4608000000000008</c:v>
                </c:pt>
                <c:pt idx="213">
                  <c:v>7.4869000000000003</c:v>
                </c:pt>
                <c:pt idx="214">
                  <c:v>7.5129999999999999</c:v>
                </c:pt>
                <c:pt idx="215">
                  <c:v>7.5391000000000004</c:v>
                </c:pt>
                <c:pt idx="216">
                  <c:v>7.5651999999999999</c:v>
                </c:pt>
                <c:pt idx="217">
                  <c:v>7.5913000000000004</c:v>
                </c:pt>
                <c:pt idx="218">
                  <c:v>7.6173999999999999</c:v>
                </c:pt>
                <c:pt idx="219">
                  <c:v>7.6435000000000004</c:v>
                </c:pt>
                <c:pt idx="220">
                  <c:v>7.6696</c:v>
                </c:pt>
                <c:pt idx="221">
                  <c:v>7.6957000000000004</c:v>
                </c:pt>
                <c:pt idx="222">
                  <c:v>7.7218</c:v>
                </c:pt>
                <c:pt idx="223">
                  <c:v>7.7479000000000005</c:v>
                </c:pt>
                <c:pt idx="224">
                  <c:v>7.774</c:v>
                </c:pt>
                <c:pt idx="225">
                  <c:v>7.8001000000000005</c:v>
                </c:pt>
                <c:pt idx="226">
                  <c:v>7.8262</c:v>
                </c:pt>
                <c:pt idx="227">
                  <c:v>7.8523000000000005</c:v>
                </c:pt>
                <c:pt idx="228">
                  <c:v>7.8784000000000001</c:v>
                </c:pt>
                <c:pt idx="229">
                  <c:v>7.9045000000000005</c:v>
                </c:pt>
                <c:pt idx="230">
                  <c:v>7.9306000000000001</c:v>
                </c:pt>
                <c:pt idx="231">
                  <c:v>7.9567000000000005</c:v>
                </c:pt>
                <c:pt idx="232">
                  <c:v>7.9828000000000001</c:v>
                </c:pt>
                <c:pt idx="233">
                  <c:v>8.0089000000000006</c:v>
                </c:pt>
                <c:pt idx="234">
                  <c:v>8.0350000000000001</c:v>
                </c:pt>
                <c:pt idx="235">
                  <c:v>8.0610999999999997</c:v>
                </c:pt>
                <c:pt idx="236">
                  <c:v>8.0871999999999993</c:v>
                </c:pt>
                <c:pt idx="237">
                  <c:v>8.1133000000000006</c:v>
                </c:pt>
                <c:pt idx="238">
                  <c:v>8.1394000000000002</c:v>
                </c:pt>
                <c:pt idx="239">
                  <c:v>8.1655000000000015</c:v>
                </c:pt>
                <c:pt idx="240">
                  <c:v>8.1916000000000011</c:v>
                </c:pt>
                <c:pt idx="241">
                  <c:v>8.2177000000000007</c:v>
                </c:pt>
                <c:pt idx="242">
                  <c:v>8.2438000000000002</c:v>
                </c:pt>
                <c:pt idx="243">
                  <c:v>8.2698999999999998</c:v>
                </c:pt>
                <c:pt idx="244">
                  <c:v>8.2959999999999994</c:v>
                </c:pt>
                <c:pt idx="245">
                  <c:v>8.3221000000000007</c:v>
                </c:pt>
                <c:pt idx="246">
                  <c:v>8.3482000000000003</c:v>
                </c:pt>
                <c:pt idx="247">
                  <c:v>8.3743000000000016</c:v>
                </c:pt>
                <c:pt idx="248">
                  <c:v>8.4004000000000012</c:v>
                </c:pt>
                <c:pt idx="249">
                  <c:v>8.4265000000000008</c:v>
                </c:pt>
                <c:pt idx="250">
                  <c:v>8.4526000000000003</c:v>
                </c:pt>
                <c:pt idx="251">
                  <c:v>8.4786999999999999</c:v>
                </c:pt>
                <c:pt idx="252">
                  <c:v>8.5047999999999995</c:v>
                </c:pt>
                <c:pt idx="253">
                  <c:v>8.5309000000000008</c:v>
                </c:pt>
                <c:pt idx="254">
                  <c:v>8.5570000000000004</c:v>
                </c:pt>
                <c:pt idx="255">
                  <c:v>8.5831000000000017</c:v>
                </c:pt>
                <c:pt idx="256">
                  <c:v>8.6092000000000013</c:v>
                </c:pt>
                <c:pt idx="257">
                  <c:v>8.6353000000000009</c:v>
                </c:pt>
                <c:pt idx="258">
                  <c:v>8.6614000000000004</c:v>
                </c:pt>
                <c:pt idx="259">
                  <c:v>8.6875</c:v>
                </c:pt>
                <c:pt idx="260">
                  <c:v>8.7135999999999996</c:v>
                </c:pt>
                <c:pt idx="261">
                  <c:v>8.7396999999999991</c:v>
                </c:pt>
                <c:pt idx="262">
                  <c:v>8.7658000000000005</c:v>
                </c:pt>
                <c:pt idx="263">
                  <c:v>8.7919</c:v>
                </c:pt>
                <c:pt idx="264">
                  <c:v>8.8180000000000014</c:v>
                </c:pt>
                <c:pt idx="265">
                  <c:v>8.844100000000001</c:v>
                </c:pt>
                <c:pt idx="266">
                  <c:v>8.8702000000000005</c:v>
                </c:pt>
                <c:pt idx="267">
                  <c:v>8.8963000000000001</c:v>
                </c:pt>
                <c:pt idx="268">
                  <c:v>8.9223999999999997</c:v>
                </c:pt>
                <c:pt idx="269">
                  <c:v>8.9484999999999992</c:v>
                </c:pt>
                <c:pt idx="270">
                  <c:v>8.9746000000000006</c:v>
                </c:pt>
                <c:pt idx="271">
                  <c:v>9.0007000000000001</c:v>
                </c:pt>
                <c:pt idx="272">
                  <c:v>9.0268000000000015</c:v>
                </c:pt>
                <c:pt idx="273">
                  <c:v>9.0529000000000011</c:v>
                </c:pt>
                <c:pt idx="274">
                  <c:v>9.0790000000000006</c:v>
                </c:pt>
                <c:pt idx="275">
                  <c:v>9.1051000000000002</c:v>
                </c:pt>
                <c:pt idx="276">
                  <c:v>9.1311999999999998</c:v>
                </c:pt>
                <c:pt idx="277">
                  <c:v>9.1572999999999993</c:v>
                </c:pt>
                <c:pt idx="278">
                  <c:v>9.1834000000000007</c:v>
                </c:pt>
                <c:pt idx="279">
                  <c:v>9.2095000000000002</c:v>
                </c:pt>
                <c:pt idx="280">
                  <c:v>9.2356000000000016</c:v>
                </c:pt>
                <c:pt idx="281">
                  <c:v>9.2617000000000012</c:v>
                </c:pt>
                <c:pt idx="282">
                  <c:v>9.2878000000000007</c:v>
                </c:pt>
                <c:pt idx="283">
                  <c:v>9.3139000000000003</c:v>
                </c:pt>
                <c:pt idx="284">
                  <c:v>9.34</c:v>
                </c:pt>
                <c:pt idx="285">
                  <c:v>9.3660999999999994</c:v>
                </c:pt>
                <c:pt idx="286">
                  <c:v>9.3922000000000008</c:v>
                </c:pt>
                <c:pt idx="287">
                  <c:v>9.4183000000000003</c:v>
                </c:pt>
                <c:pt idx="288">
                  <c:v>9.4444000000000017</c:v>
                </c:pt>
                <c:pt idx="289">
                  <c:v>9.4705000000000013</c:v>
                </c:pt>
                <c:pt idx="290">
                  <c:v>9.4966000000000008</c:v>
                </c:pt>
                <c:pt idx="291">
                  <c:v>9.5227000000000004</c:v>
                </c:pt>
                <c:pt idx="292">
                  <c:v>9.5488</c:v>
                </c:pt>
                <c:pt idx="293">
                  <c:v>9.5748999999999995</c:v>
                </c:pt>
                <c:pt idx="294">
                  <c:v>9.6010000000000009</c:v>
                </c:pt>
                <c:pt idx="295">
                  <c:v>9.6271000000000004</c:v>
                </c:pt>
                <c:pt idx="296">
                  <c:v>9.6532000000000018</c:v>
                </c:pt>
                <c:pt idx="297">
                  <c:v>9.6793000000000013</c:v>
                </c:pt>
                <c:pt idx="298">
                  <c:v>9.7054000000000009</c:v>
                </c:pt>
                <c:pt idx="299">
                  <c:v>9.7315000000000005</c:v>
                </c:pt>
                <c:pt idx="300">
                  <c:v>9.7576000000000001</c:v>
                </c:pt>
                <c:pt idx="301">
                  <c:v>9.7836999999999996</c:v>
                </c:pt>
                <c:pt idx="302">
                  <c:v>9.8097999999999992</c:v>
                </c:pt>
                <c:pt idx="303">
                  <c:v>9.8359000000000005</c:v>
                </c:pt>
                <c:pt idx="304">
                  <c:v>9.8620000000000001</c:v>
                </c:pt>
                <c:pt idx="305">
                  <c:v>9.8881000000000014</c:v>
                </c:pt>
                <c:pt idx="306">
                  <c:v>9.914200000000001</c:v>
                </c:pt>
                <c:pt idx="307">
                  <c:v>9.9403000000000006</c:v>
                </c:pt>
                <c:pt idx="308">
                  <c:v>9.9664000000000001</c:v>
                </c:pt>
                <c:pt idx="309">
                  <c:v>9.9924999999999997</c:v>
                </c:pt>
                <c:pt idx="310">
                  <c:v>10.018600000000001</c:v>
                </c:pt>
                <c:pt idx="311">
                  <c:v>10.044700000000001</c:v>
                </c:pt>
                <c:pt idx="312">
                  <c:v>10.0708</c:v>
                </c:pt>
                <c:pt idx="313">
                  <c:v>10.0969</c:v>
                </c:pt>
                <c:pt idx="314">
                  <c:v>10.123000000000001</c:v>
                </c:pt>
                <c:pt idx="315">
                  <c:v>10.149100000000001</c:v>
                </c:pt>
                <c:pt idx="316">
                  <c:v>10.1752</c:v>
                </c:pt>
                <c:pt idx="317">
                  <c:v>10.2013</c:v>
                </c:pt>
                <c:pt idx="318">
                  <c:v>10.227400000000001</c:v>
                </c:pt>
                <c:pt idx="319">
                  <c:v>10.253500000000001</c:v>
                </c:pt>
                <c:pt idx="320">
                  <c:v>10.2796</c:v>
                </c:pt>
                <c:pt idx="321">
                  <c:v>10.3057</c:v>
                </c:pt>
                <c:pt idx="322">
                  <c:v>10.331800000000001</c:v>
                </c:pt>
                <c:pt idx="323">
                  <c:v>10.357900000000001</c:v>
                </c:pt>
                <c:pt idx="324">
                  <c:v>10.384</c:v>
                </c:pt>
                <c:pt idx="325">
                  <c:v>10.4101</c:v>
                </c:pt>
                <c:pt idx="326">
                  <c:v>10.436200000000001</c:v>
                </c:pt>
                <c:pt idx="327">
                  <c:v>10.462300000000001</c:v>
                </c:pt>
                <c:pt idx="328">
                  <c:v>10.4884</c:v>
                </c:pt>
                <c:pt idx="329">
                  <c:v>10.5145</c:v>
                </c:pt>
                <c:pt idx="330">
                  <c:v>10.540600000000001</c:v>
                </c:pt>
                <c:pt idx="331">
                  <c:v>10.566700000000001</c:v>
                </c:pt>
                <c:pt idx="332">
                  <c:v>10.5928</c:v>
                </c:pt>
                <c:pt idx="333">
                  <c:v>10.6189</c:v>
                </c:pt>
                <c:pt idx="334">
                  <c:v>10.645000000000001</c:v>
                </c:pt>
                <c:pt idx="335">
                  <c:v>10.671100000000001</c:v>
                </c:pt>
                <c:pt idx="336">
                  <c:v>10.6972</c:v>
                </c:pt>
                <c:pt idx="337">
                  <c:v>10.7233</c:v>
                </c:pt>
                <c:pt idx="338">
                  <c:v>10.749400000000001</c:v>
                </c:pt>
                <c:pt idx="339">
                  <c:v>10.775500000000001</c:v>
                </c:pt>
                <c:pt idx="340">
                  <c:v>10.801600000000001</c:v>
                </c:pt>
                <c:pt idx="341">
                  <c:v>10.8277</c:v>
                </c:pt>
                <c:pt idx="342">
                  <c:v>10.8538</c:v>
                </c:pt>
                <c:pt idx="343">
                  <c:v>10.879900000000001</c:v>
                </c:pt>
                <c:pt idx="344">
                  <c:v>10.906000000000001</c:v>
                </c:pt>
                <c:pt idx="345">
                  <c:v>10.9321</c:v>
                </c:pt>
                <c:pt idx="346">
                  <c:v>10.9582</c:v>
                </c:pt>
                <c:pt idx="347">
                  <c:v>10.984300000000001</c:v>
                </c:pt>
                <c:pt idx="348">
                  <c:v>11.010400000000001</c:v>
                </c:pt>
                <c:pt idx="349">
                  <c:v>11.0365</c:v>
                </c:pt>
                <c:pt idx="350">
                  <c:v>11.0626</c:v>
                </c:pt>
                <c:pt idx="351">
                  <c:v>11.088700000000001</c:v>
                </c:pt>
                <c:pt idx="352">
                  <c:v>11.114800000000001</c:v>
                </c:pt>
                <c:pt idx="353">
                  <c:v>11.1409</c:v>
                </c:pt>
                <c:pt idx="354">
                  <c:v>11.167</c:v>
                </c:pt>
                <c:pt idx="355">
                  <c:v>11.193100000000001</c:v>
                </c:pt>
                <c:pt idx="356">
                  <c:v>11.219200000000001</c:v>
                </c:pt>
                <c:pt idx="357">
                  <c:v>11.2453</c:v>
                </c:pt>
                <c:pt idx="358">
                  <c:v>11.2714</c:v>
                </c:pt>
                <c:pt idx="359">
                  <c:v>11.297500000000001</c:v>
                </c:pt>
                <c:pt idx="360">
                  <c:v>11.323600000000001</c:v>
                </c:pt>
                <c:pt idx="361">
                  <c:v>11.3497</c:v>
                </c:pt>
                <c:pt idx="362">
                  <c:v>11.3758</c:v>
                </c:pt>
                <c:pt idx="363">
                  <c:v>11.401900000000001</c:v>
                </c:pt>
                <c:pt idx="364">
                  <c:v>11.428000000000001</c:v>
                </c:pt>
                <c:pt idx="365">
                  <c:v>11.4541</c:v>
                </c:pt>
                <c:pt idx="366">
                  <c:v>11.4802</c:v>
                </c:pt>
                <c:pt idx="367">
                  <c:v>11.506300000000001</c:v>
                </c:pt>
                <c:pt idx="368">
                  <c:v>11.532400000000001</c:v>
                </c:pt>
                <c:pt idx="369">
                  <c:v>11.5585</c:v>
                </c:pt>
                <c:pt idx="370">
                  <c:v>11.5846</c:v>
                </c:pt>
                <c:pt idx="371">
                  <c:v>11.610700000000001</c:v>
                </c:pt>
                <c:pt idx="372">
                  <c:v>11.636800000000001</c:v>
                </c:pt>
                <c:pt idx="373">
                  <c:v>11.6629</c:v>
                </c:pt>
                <c:pt idx="374">
                  <c:v>11.689</c:v>
                </c:pt>
                <c:pt idx="375">
                  <c:v>11.715100000000001</c:v>
                </c:pt>
                <c:pt idx="376">
                  <c:v>11.741200000000001</c:v>
                </c:pt>
                <c:pt idx="377">
                  <c:v>11.767300000000001</c:v>
                </c:pt>
                <c:pt idx="378">
                  <c:v>11.7934</c:v>
                </c:pt>
                <c:pt idx="379">
                  <c:v>11.819500000000001</c:v>
                </c:pt>
                <c:pt idx="380">
                  <c:v>11.845600000000001</c:v>
                </c:pt>
                <c:pt idx="381">
                  <c:v>11.871700000000001</c:v>
                </c:pt>
                <c:pt idx="382">
                  <c:v>11.8978</c:v>
                </c:pt>
                <c:pt idx="383">
                  <c:v>11.923900000000001</c:v>
                </c:pt>
                <c:pt idx="384">
                  <c:v>11.950000000000001</c:v>
                </c:pt>
                <c:pt idx="385">
                  <c:v>11.976100000000001</c:v>
                </c:pt>
                <c:pt idx="386">
                  <c:v>12.0022</c:v>
                </c:pt>
                <c:pt idx="387">
                  <c:v>12.0283</c:v>
                </c:pt>
                <c:pt idx="388">
                  <c:v>12.054400000000001</c:v>
                </c:pt>
                <c:pt idx="389">
                  <c:v>12.080500000000001</c:v>
                </c:pt>
                <c:pt idx="390">
                  <c:v>12.1066</c:v>
                </c:pt>
                <c:pt idx="391">
                  <c:v>12.1327</c:v>
                </c:pt>
                <c:pt idx="392">
                  <c:v>12.158800000000001</c:v>
                </c:pt>
                <c:pt idx="393">
                  <c:v>12.184900000000001</c:v>
                </c:pt>
                <c:pt idx="394">
                  <c:v>12.211</c:v>
                </c:pt>
                <c:pt idx="395">
                  <c:v>12.2371</c:v>
                </c:pt>
                <c:pt idx="396">
                  <c:v>12.263200000000001</c:v>
                </c:pt>
                <c:pt idx="397">
                  <c:v>12.289300000000001</c:v>
                </c:pt>
                <c:pt idx="398">
                  <c:v>12.3154</c:v>
                </c:pt>
                <c:pt idx="399">
                  <c:v>12.3415</c:v>
                </c:pt>
                <c:pt idx="400">
                  <c:v>12.367600000000001</c:v>
                </c:pt>
                <c:pt idx="401">
                  <c:v>12.393700000000001</c:v>
                </c:pt>
                <c:pt idx="402">
                  <c:v>12.4198</c:v>
                </c:pt>
                <c:pt idx="403">
                  <c:v>12.4459</c:v>
                </c:pt>
                <c:pt idx="404">
                  <c:v>12.472000000000001</c:v>
                </c:pt>
                <c:pt idx="405">
                  <c:v>12.498100000000001</c:v>
                </c:pt>
                <c:pt idx="406">
                  <c:v>12.5242</c:v>
                </c:pt>
                <c:pt idx="407">
                  <c:v>12.5503</c:v>
                </c:pt>
                <c:pt idx="408">
                  <c:v>12.576400000000001</c:v>
                </c:pt>
                <c:pt idx="409">
                  <c:v>12.602500000000001</c:v>
                </c:pt>
                <c:pt idx="410">
                  <c:v>12.6286</c:v>
                </c:pt>
                <c:pt idx="411">
                  <c:v>12.6547</c:v>
                </c:pt>
                <c:pt idx="412">
                  <c:v>12.680800000000001</c:v>
                </c:pt>
                <c:pt idx="413">
                  <c:v>12.706900000000001</c:v>
                </c:pt>
                <c:pt idx="414">
                  <c:v>12.733000000000001</c:v>
                </c:pt>
                <c:pt idx="415">
                  <c:v>12.7591</c:v>
                </c:pt>
                <c:pt idx="416">
                  <c:v>12.785200000000001</c:v>
                </c:pt>
                <c:pt idx="417">
                  <c:v>12.811300000000001</c:v>
                </c:pt>
                <c:pt idx="418">
                  <c:v>12.837400000000001</c:v>
                </c:pt>
                <c:pt idx="419">
                  <c:v>12.8635</c:v>
                </c:pt>
                <c:pt idx="420">
                  <c:v>12.889600000000002</c:v>
                </c:pt>
                <c:pt idx="421">
                  <c:v>12.915700000000001</c:v>
                </c:pt>
                <c:pt idx="422">
                  <c:v>12.941800000000001</c:v>
                </c:pt>
                <c:pt idx="423">
                  <c:v>12.9679</c:v>
                </c:pt>
                <c:pt idx="424">
                  <c:v>12.994000000000002</c:v>
                </c:pt>
                <c:pt idx="425">
                  <c:v>13.020100000000001</c:v>
                </c:pt>
                <c:pt idx="426">
                  <c:v>13.046200000000001</c:v>
                </c:pt>
                <c:pt idx="427">
                  <c:v>13.0723</c:v>
                </c:pt>
                <c:pt idx="428">
                  <c:v>13.0984</c:v>
                </c:pt>
                <c:pt idx="429">
                  <c:v>13.124500000000001</c:v>
                </c:pt>
                <c:pt idx="430">
                  <c:v>13.150600000000001</c:v>
                </c:pt>
                <c:pt idx="431">
                  <c:v>13.1767</c:v>
                </c:pt>
                <c:pt idx="432">
                  <c:v>13.2028</c:v>
                </c:pt>
                <c:pt idx="433">
                  <c:v>13.228900000000001</c:v>
                </c:pt>
                <c:pt idx="434">
                  <c:v>13.255000000000001</c:v>
                </c:pt>
                <c:pt idx="435">
                  <c:v>13.2811</c:v>
                </c:pt>
                <c:pt idx="436">
                  <c:v>13.3072</c:v>
                </c:pt>
                <c:pt idx="437">
                  <c:v>13.333300000000001</c:v>
                </c:pt>
                <c:pt idx="438">
                  <c:v>13.359400000000001</c:v>
                </c:pt>
                <c:pt idx="439">
                  <c:v>13.3855</c:v>
                </c:pt>
                <c:pt idx="440">
                  <c:v>13.4116</c:v>
                </c:pt>
                <c:pt idx="441">
                  <c:v>13.437700000000001</c:v>
                </c:pt>
                <c:pt idx="442">
                  <c:v>13.463800000000001</c:v>
                </c:pt>
                <c:pt idx="443">
                  <c:v>13.4899</c:v>
                </c:pt>
                <c:pt idx="444">
                  <c:v>13.516</c:v>
                </c:pt>
                <c:pt idx="445">
                  <c:v>13.542100000000001</c:v>
                </c:pt>
                <c:pt idx="446">
                  <c:v>13.568200000000001</c:v>
                </c:pt>
                <c:pt idx="447">
                  <c:v>13.5943</c:v>
                </c:pt>
                <c:pt idx="448">
                  <c:v>13.6204</c:v>
                </c:pt>
                <c:pt idx="449">
                  <c:v>13.646500000000001</c:v>
                </c:pt>
                <c:pt idx="450">
                  <c:v>13.672600000000001</c:v>
                </c:pt>
                <c:pt idx="451">
                  <c:v>13.698700000000001</c:v>
                </c:pt>
                <c:pt idx="452">
                  <c:v>13.7248</c:v>
                </c:pt>
                <c:pt idx="453">
                  <c:v>13.750900000000001</c:v>
                </c:pt>
                <c:pt idx="454">
                  <c:v>13.777000000000001</c:v>
                </c:pt>
                <c:pt idx="455">
                  <c:v>13.803100000000001</c:v>
                </c:pt>
                <c:pt idx="456">
                  <c:v>13.8292</c:v>
                </c:pt>
                <c:pt idx="457">
                  <c:v>13.855300000000002</c:v>
                </c:pt>
                <c:pt idx="458">
                  <c:v>13.881400000000001</c:v>
                </c:pt>
                <c:pt idx="459">
                  <c:v>13.907500000000001</c:v>
                </c:pt>
                <c:pt idx="460">
                  <c:v>13.9336</c:v>
                </c:pt>
                <c:pt idx="461">
                  <c:v>13.959700000000002</c:v>
                </c:pt>
                <c:pt idx="462">
                  <c:v>13.985800000000001</c:v>
                </c:pt>
                <c:pt idx="463">
                  <c:v>14.011900000000001</c:v>
                </c:pt>
                <c:pt idx="464">
                  <c:v>14.038</c:v>
                </c:pt>
                <c:pt idx="465">
                  <c:v>14.064100000000002</c:v>
                </c:pt>
                <c:pt idx="466">
                  <c:v>14.090200000000001</c:v>
                </c:pt>
                <c:pt idx="467">
                  <c:v>14.116300000000001</c:v>
                </c:pt>
                <c:pt idx="468">
                  <c:v>14.1424</c:v>
                </c:pt>
                <c:pt idx="469">
                  <c:v>14.168500000000002</c:v>
                </c:pt>
                <c:pt idx="470">
                  <c:v>14.194600000000001</c:v>
                </c:pt>
                <c:pt idx="471">
                  <c:v>14.220700000000001</c:v>
                </c:pt>
                <c:pt idx="472">
                  <c:v>14.2468</c:v>
                </c:pt>
                <c:pt idx="473">
                  <c:v>14.2729</c:v>
                </c:pt>
                <c:pt idx="474">
                  <c:v>14.299000000000001</c:v>
                </c:pt>
                <c:pt idx="475">
                  <c:v>14.325100000000001</c:v>
                </c:pt>
                <c:pt idx="476">
                  <c:v>14.3512</c:v>
                </c:pt>
                <c:pt idx="477">
                  <c:v>14.3773</c:v>
                </c:pt>
                <c:pt idx="478">
                  <c:v>14.403400000000001</c:v>
                </c:pt>
                <c:pt idx="479">
                  <c:v>14.429500000000001</c:v>
                </c:pt>
                <c:pt idx="480">
                  <c:v>14.4556</c:v>
                </c:pt>
                <c:pt idx="481">
                  <c:v>14.4817</c:v>
                </c:pt>
                <c:pt idx="482">
                  <c:v>14.507800000000001</c:v>
                </c:pt>
                <c:pt idx="483">
                  <c:v>14.533900000000001</c:v>
                </c:pt>
                <c:pt idx="484">
                  <c:v>14.56</c:v>
                </c:pt>
                <c:pt idx="485">
                  <c:v>14.5861</c:v>
                </c:pt>
                <c:pt idx="486">
                  <c:v>14.612200000000001</c:v>
                </c:pt>
                <c:pt idx="487">
                  <c:v>14.638300000000001</c:v>
                </c:pt>
                <c:pt idx="488">
                  <c:v>14.664400000000001</c:v>
                </c:pt>
                <c:pt idx="489">
                  <c:v>14.6905</c:v>
                </c:pt>
                <c:pt idx="490">
                  <c:v>14.716600000000001</c:v>
                </c:pt>
                <c:pt idx="491">
                  <c:v>14.742700000000001</c:v>
                </c:pt>
                <c:pt idx="492">
                  <c:v>14.768800000000001</c:v>
                </c:pt>
                <c:pt idx="493">
                  <c:v>14.7949</c:v>
                </c:pt>
                <c:pt idx="494">
                  <c:v>14.821000000000002</c:v>
                </c:pt>
                <c:pt idx="495">
                  <c:v>14.847100000000001</c:v>
                </c:pt>
                <c:pt idx="496">
                  <c:v>14.873200000000001</c:v>
                </c:pt>
                <c:pt idx="497">
                  <c:v>14.8993</c:v>
                </c:pt>
                <c:pt idx="498">
                  <c:v>14.925400000000002</c:v>
                </c:pt>
                <c:pt idx="499">
                  <c:v>14.951500000000001</c:v>
                </c:pt>
                <c:pt idx="500">
                  <c:v>14.977600000000001</c:v>
                </c:pt>
                <c:pt idx="501">
                  <c:v>15.0037</c:v>
                </c:pt>
                <c:pt idx="502">
                  <c:v>15.029800000000002</c:v>
                </c:pt>
                <c:pt idx="503">
                  <c:v>15.055900000000001</c:v>
                </c:pt>
                <c:pt idx="504">
                  <c:v>15.082000000000001</c:v>
                </c:pt>
                <c:pt idx="505">
                  <c:v>15.1081</c:v>
                </c:pt>
                <c:pt idx="506">
                  <c:v>15.134200000000002</c:v>
                </c:pt>
                <c:pt idx="507">
                  <c:v>15.160300000000001</c:v>
                </c:pt>
                <c:pt idx="508">
                  <c:v>15.186400000000001</c:v>
                </c:pt>
                <c:pt idx="509">
                  <c:v>15.2125</c:v>
                </c:pt>
                <c:pt idx="510">
                  <c:v>15.238600000000002</c:v>
                </c:pt>
                <c:pt idx="511">
                  <c:v>15.264700000000001</c:v>
                </c:pt>
                <c:pt idx="512">
                  <c:v>15.290800000000001</c:v>
                </c:pt>
                <c:pt idx="513">
                  <c:v>15.3169</c:v>
                </c:pt>
                <c:pt idx="514">
                  <c:v>15.343</c:v>
                </c:pt>
                <c:pt idx="515">
                  <c:v>15.369100000000001</c:v>
                </c:pt>
                <c:pt idx="516">
                  <c:v>15.395200000000001</c:v>
                </c:pt>
                <c:pt idx="517">
                  <c:v>15.4213</c:v>
                </c:pt>
                <c:pt idx="518">
                  <c:v>15.4474</c:v>
                </c:pt>
                <c:pt idx="519">
                  <c:v>15.473500000000001</c:v>
                </c:pt>
                <c:pt idx="520">
                  <c:v>15.499600000000001</c:v>
                </c:pt>
                <c:pt idx="521">
                  <c:v>15.525700000000001</c:v>
                </c:pt>
                <c:pt idx="522">
                  <c:v>15.5518</c:v>
                </c:pt>
                <c:pt idx="523">
                  <c:v>15.577900000000001</c:v>
                </c:pt>
                <c:pt idx="524">
                  <c:v>15.604000000000001</c:v>
                </c:pt>
                <c:pt idx="525">
                  <c:v>15.630100000000001</c:v>
                </c:pt>
                <c:pt idx="526">
                  <c:v>15.6562</c:v>
                </c:pt>
                <c:pt idx="527">
                  <c:v>15.682300000000001</c:v>
                </c:pt>
                <c:pt idx="528">
                  <c:v>15.708400000000001</c:v>
                </c:pt>
                <c:pt idx="529">
                  <c:v>15.734500000000001</c:v>
                </c:pt>
                <c:pt idx="530">
                  <c:v>15.7606</c:v>
                </c:pt>
                <c:pt idx="531">
                  <c:v>15.786700000000002</c:v>
                </c:pt>
                <c:pt idx="532">
                  <c:v>15.812800000000001</c:v>
                </c:pt>
                <c:pt idx="533">
                  <c:v>15.838900000000001</c:v>
                </c:pt>
                <c:pt idx="534">
                  <c:v>15.865</c:v>
                </c:pt>
                <c:pt idx="535">
                  <c:v>15.891100000000002</c:v>
                </c:pt>
                <c:pt idx="536">
                  <c:v>15.917200000000001</c:v>
                </c:pt>
                <c:pt idx="537">
                  <c:v>15.943300000000001</c:v>
                </c:pt>
                <c:pt idx="538">
                  <c:v>15.9694</c:v>
                </c:pt>
                <c:pt idx="539">
                  <c:v>15.995500000000002</c:v>
                </c:pt>
                <c:pt idx="540">
                  <c:v>16.021599999999999</c:v>
                </c:pt>
                <c:pt idx="541">
                  <c:v>16.047699999999999</c:v>
                </c:pt>
                <c:pt idx="542">
                  <c:v>16.073799999999999</c:v>
                </c:pt>
                <c:pt idx="543">
                  <c:v>16.099900000000002</c:v>
                </c:pt>
                <c:pt idx="544">
                  <c:v>16.126000000000001</c:v>
                </c:pt>
                <c:pt idx="545">
                  <c:v>16.152100000000001</c:v>
                </c:pt>
                <c:pt idx="546">
                  <c:v>16.1782</c:v>
                </c:pt>
                <c:pt idx="547">
                  <c:v>16.204300000000003</c:v>
                </c:pt>
                <c:pt idx="548">
                  <c:v>16.230400000000003</c:v>
                </c:pt>
                <c:pt idx="549">
                  <c:v>16.256500000000003</c:v>
                </c:pt>
                <c:pt idx="550">
                  <c:v>16.282600000000002</c:v>
                </c:pt>
                <c:pt idx="551">
                  <c:v>16.308700000000002</c:v>
                </c:pt>
                <c:pt idx="552">
                  <c:v>16.334800000000001</c:v>
                </c:pt>
                <c:pt idx="553">
                  <c:v>16.360900000000001</c:v>
                </c:pt>
                <c:pt idx="554">
                  <c:v>16.387</c:v>
                </c:pt>
                <c:pt idx="555">
                  <c:v>16.4131</c:v>
                </c:pt>
                <c:pt idx="556">
                  <c:v>16.4392</c:v>
                </c:pt>
                <c:pt idx="557">
                  <c:v>16.465299999999999</c:v>
                </c:pt>
                <c:pt idx="558">
                  <c:v>16.491399999999999</c:v>
                </c:pt>
                <c:pt idx="559">
                  <c:v>16.517499999999998</c:v>
                </c:pt>
                <c:pt idx="560">
                  <c:v>16.543600000000001</c:v>
                </c:pt>
                <c:pt idx="561">
                  <c:v>16.569700000000001</c:v>
                </c:pt>
                <c:pt idx="562">
                  <c:v>16.595800000000001</c:v>
                </c:pt>
                <c:pt idx="563">
                  <c:v>16.6219</c:v>
                </c:pt>
                <c:pt idx="564">
                  <c:v>16.648000000000003</c:v>
                </c:pt>
                <c:pt idx="565">
                  <c:v>16.674100000000003</c:v>
                </c:pt>
                <c:pt idx="566">
                  <c:v>16.700200000000002</c:v>
                </c:pt>
                <c:pt idx="567">
                  <c:v>16.726300000000002</c:v>
                </c:pt>
                <c:pt idx="568">
                  <c:v>16.752400000000002</c:v>
                </c:pt>
                <c:pt idx="569">
                  <c:v>16.778500000000001</c:v>
                </c:pt>
                <c:pt idx="570">
                  <c:v>16.804600000000001</c:v>
                </c:pt>
                <c:pt idx="571">
                  <c:v>16.8307</c:v>
                </c:pt>
                <c:pt idx="572">
                  <c:v>16.8568</c:v>
                </c:pt>
                <c:pt idx="573">
                  <c:v>16.882899999999999</c:v>
                </c:pt>
                <c:pt idx="574">
                  <c:v>16.908999999999999</c:v>
                </c:pt>
                <c:pt idx="575">
                  <c:v>16.935099999999998</c:v>
                </c:pt>
                <c:pt idx="576">
                  <c:v>16.961200000000002</c:v>
                </c:pt>
                <c:pt idx="577">
                  <c:v>16.987300000000001</c:v>
                </c:pt>
                <c:pt idx="578">
                  <c:v>17.013400000000001</c:v>
                </c:pt>
                <c:pt idx="579">
                  <c:v>17.0395</c:v>
                </c:pt>
                <c:pt idx="580">
                  <c:v>17.065600000000003</c:v>
                </c:pt>
                <c:pt idx="581">
                  <c:v>17.091700000000003</c:v>
                </c:pt>
                <c:pt idx="582">
                  <c:v>17.117800000000003</c:v>
                </c:pt>
                <c:pt idx="583">
                  <c:v>17.143900000000002</c:v>
                </c:pt>
                <c:pt idx="584">
                  <c:v>17.170000000000002</c:v>
                </c:pt>
                <c:pt idx="585">
                  <c:v>17.196100000000001</c:v>
                </c:pt>
                <c:pt idx="586">
                  <c:v>17.222200000000001</c:v>
                </c:pt>
                <c:pt idx="587">
                  <c:v>17.2483</c:v>
                </c:pt>
                <c:pt idx="588">
                  <c:v>17.2744</c:v>
                </c:pt>
                <c:pt idx="589">
                  <c:v>17.3005</c:v>
                </c:pt>
                <c:pt idx="590">
                  <c:v>17.326599999999999</c:v>
                </c:pt>
                <c:pt idx="591">
                  <c:v>17.352699999999999</c:v>
                </c:pt>
                <c:pt idx="592">
                  <c:v>17.378800000000002</c:v>
                </c:pt>
                <c:pt idx="593">
                  <c:v>17.404900000000001</c:v>
                </c:pt>
                <c:pt idx="594">
                  <c:v>17.431000000000001</c:v>
                </c:pt>
                <c:pt idx="595">
                  <c:v>17.457100000000001</c:v>
                </c:pt>
                <c:pt idx="596">
                  <c:v>17.483200000000004</c:v>
                </c:pt>
                <c:pt idx="597">
                  <c:v>17.509300000000003</c:v>
                </c:pt>
                <c:pt idx="598">
                  <c:v>17.535400000000003</c:v>
                </c:pt>
                <c:pt idx="599">
                  <c:v>17.561500000000002</c:v>
                </c:pt>
                <c:pt idx="600">
                  <c:v>17.587600000000002</c:v>
                </c:pt>
                <c:pt idx="601">
                  <c:v>17.613700000000001</c:v>
                </c:pt>
                <c:pt idx="602">
                  <c:v>17.639800000000001</c:v>
                </c:pt>
                <c:pt idx="603">
                  <c:v>17.665900000000001</c:v>
                </c:pt>
                <c:pt idx="604">
                  <c:v>17.692</c:v>
                </c:pt>
                <c:pt idx="605">
                  <c:v>17.7181</c:v>
                </c:pt>
                <c:pt idx="606">
                  <c:v>17.744199999999999</c:v>
                </c:pt>
                <c:pt idx="607">
                  <c:v>17.770299999999999</c:v>
                </c:pt>
                <c:pt idx="608">
                  <c:v>17.796399999999998</c:v>
                </c:pt>
                <c:pt idx="609">
                  <c:v>17.822500000000002</c:v>
                </c:pt>
                <c:pt idx="610">
                  <c:v>17.848600000000001</c:v>
                </c:pt>
                <c:pt idx="611">
                  <c:v>17.874700000000001</c:v>
                </c:pt>
                <c:pt idx="612">
                  <c:v>17.9008</c:v>
                </c:pt>
                <c:pt idx="613">
                  <c:v>17.926900000000003</c:v>
                </c:pt>
                <c:pt idx="614">
                  <c:v>17.953000000000003</c:v>
                </c:pt>
                <c:pt idx="615">
                  <c:v>17.979100000000003</c:v>
                </c:pt>
                <c:pt idx="616">
                  <c:v>18.005200000000002</c:v>
                </c:pt>
                <c:pt idx="617">
                  <c:v>18.031300000000002</c:v>
                </c:pt>
                <c:pt idx="618">
                  <c:v>18.057400000000001</c:v>
                </c:pt>
                <c:pt idx="619">
                  <c:v>18.083500000000001</c:v>
                </c:pt>
                <c:pt idx="620">
                  <c:v>18.1096</c:v>
                </c:pt>
                <c:pt idx="621">
                  <c:v>18.1357</c:v>
                </c:pt>
                <c:pt idx="622">
                  <c:v>18.161799999999999</c:v>
                </c:pt>
                <c:pt idx="623">
                  <c:v>18.187899999999999</c:v>
                </c:pt>
                <c:pt idx="624">
                  <c:v>18.213999999999999</c:v>
                </c:pt>
                <c:pt idx="625">
                  <c:v>18.240099999999998</c:v>
                </c:pt>
                <c:pt idx="626">
                  <c:v>18.266199999999998</c:v>
                </c:pt>
                <c:pt idx="627">
                  <c:v>18.292300000000004</c:v>
                </c:pt>
                <c:pt idx="628">
                  <c:v>18.318400000000004</c:v>
                </c:pt>
                <c:pt idx="629">
                  <c:v>18.344500000000004</c:v>
                </c:pt>
                <c:pt idx="630">
                  <c:v>18.370600000000003</c:v>
                </c:pt>
                <c:pt idx="631">
                  <c:v>18.396700000000003</c:v>
                </c:pt>
                <c:pt idx="632">
                  <c:v>18.422800000000002</c:v>
                </c:pt>
                <c:pt idx="633">
                  <c:v>18.448900000000002</c:v>
                </c:pt>
                <c:pt idx="634">
                  <c:v>18.475000000000001</c:v>
                </c:pt>
                <c:pt idx="635">
                  <c:v>18.501100000000001</c:v>
                </c:pt>
                <c:pt idx="636">
                  <c:v>18.527200000000001</c:v>
                </c:pt>
                <c:pt idx="637">
                  <c:v>18.5533</c:v>
                </c:pt>
                <c:pt idx="638">
                  <c:v>18.5794</c:v>
                </c:pt>
                <c:pt idx="639">
                  <c:v>18.605499999999999</c:v>
                </c:pt>
                <c:pt idx="640">
                  <c:v>18.631599999999999</c:v>
                </c:pt>
                <c:pt idx="641">
                  <c:v>18.657699999999998</c:v>
                </c:pt>
                <c:pt idx="642">
                  <c:v>18.683799999999998</c:v>
                </c:pt>
                <c:pt idx="643">
                  <c:v>18.709899999999998</c:v>
                </c:pt>
                <c:pt idx="644">
                  <c:v>18.736000000000004</c:v>
                </c:pt>
                <c:pt idx="645">
                  <c:v>18.762100000000004</c:v>
                </c:pt>
                <c:pt idx="646">
                  <c:v>18.788200000000003</c:v>
                </c:pt>
                <c:pt idx="647">
                  <c:v>18.814300000000003</c:v>
                </c:pt>
                <c:pt idx="648">
                  <c:v>18.840400000000002</c:v>
                </c:pt>
                <c:pt idx="649">
                  <c:v>18.866500000000002</c:v>
                </c:pt>
                <c:pt idx="650">
                  <c:v>18.892600000000002</c:v>
                </c:pt>
                <c:pt idx="651">
                  <c:v>18.918700000000001</c:v>
                </c:pt>
                <c:pt idx="652">
                  <c:v>18.944800000000001</c:v>
                </c:pt>
                <c:pt idx="653">
                  <c:v>18.9709</c:v>
                </c:pt>
                <c:pt idx="654">
                  <c:v>18.997</c:v>
                </c:pt>
                <c:pt idx="655">
                  <c:v>19.023099999999999</c:v>
                </c:pt>
                <c:pt idx="656">
                  <c:v>19.049199999999999</c:v>
                </c:pt>
                <c:pt idx="657">
                  <c:v>19.075299999999999</c:v>
                </c:pt>
                <c:pt idx="658">
                  <c:v>19.101399999999998</c:v>
                </c:pt>
                <c:pt idx="659">
                  <c:v>19.127499999999998</c:v>
                </c:pt>
                <c:pt idx="660">
                  <c:v>19.153600000000004</c:v>
                </c:pt>
                <c:pt idx="661">
                  <c:v>19.179700000000004</c:v>
                </c:pt>
                <c:pt idx="662">
                  <c:v>19.205800000000004</c:v>
                </c:pt>
                <c:pt idx="663">
                  <c:v>19.231900000000003</c:v>
                </c:pt>
                <c:pt idx="664">
                  <c:v>19.258000000000003</c:v>
                </c:pt>
                <c:pt idx="665">
                  <c:v>19.284100000000002</c:v>
                </c:pt>
                <c:pt idx="666">
                  <c:v>19.310200000000002</c:v>
                </c:pt>
                <c:pt idx="667">
                  <c:v>19.336300000000001</c:v>
                </c:pt>
                <c:pt idx="668">
                  <c:v>19.362400000000001</c:v>
                </c:pt>
                <c:pt idx="669">
                  <c:v>19.388500000000001</c:v>
                </c:pt>
                <c:pt idx="670">
                  <c:v>19.4146</c:v>
                </c:pt>
                <c:pt idx="671">
                  <c:v>19.4407</c:v>
                </c:pt>
                <c:pt idx="672">
                  <c:v>19.466799999999999</c:v>
                </c:pt>
                <c:pt idx="673">
                  <c:v>19.492899999999999</c:v>
                </c:pt>
                <c:pt idx="674">
                  <c:v>19.518999999999998</c:v>
                </c:pt>
                <c:pt idx="675">
                  <c:v>19.545099999999998</c:v>
                </c:pt>
                <c:pt idx="676">
                  <c:v>19.571200000000005</c:v>
                </c:pt>
                <c:pt idx="677">
                  <c:v>19.597300000000004</c:v>
                </c:pt>
                <c:pt idx="678">
                  <c:v>19.623400000000004</c:v>
                </c:pt>
                <c:pt idx="679">
                  <c:v>19.649500000000003</c:v>
                </c:pt>
                <c:pt idx="680">
                  <c:v>19.675600000000003</c:v>
                </c:pt>
                <c:pt idx="681">
                  <c:v>19.701700000000002</c:v>
                </c:pt>
                <c:pt idx="682">
                  <c:v>19.727800000000002</c:v>
                </c:pt>
                <c:pt idx="683">
                  <c:v>19.753900000000002</c:v>
                </c:pt>
                <c:pt idx="684">
                  <c:v>19.78</c:v>
                </c:pt>
                <c:pt idx="685">
                  <c:v>19.806100000000001</c:v>
                </c:pt>
                <c:pt idx="686">
                  <c:v>19.8322</c:v>
                </c:pt>
                <c:pt idx="687">
                  <c:v>19.8583</c:v>
                </c:pt>
                <c:pt idx="688">
                  <c:v>19.884399999999999</c:v>
                </c:pt>
                <c:pt idx="689">
                  <c:v>19.910499999999999</c:v>
                </c:pt>
                <c:pt idx="690">
                  <c:v>19.936599999999999</c:v>
                </c:pt>
                <c:pt idx="691">
                  <c:v>19.962699999999998</c:v>
                </c:pt>
                <c:pt idx="692">
                  <c:v>19.988799999999998</c:v>
                </c:pt>
                <c:pt idx="693">
                  <c:v>20.014900000000004</c:v>
                </c:pt>
                <c:pt idx="694">
                  <c:v>20.041000000000004</c:v>
                </c:pt>
                <c:pt idx="695">
                  <c:v>20.067100000000003</c:v>
                </c:pt>
                <c:pt idx="696">
                  <c:v>20.093200000000003</c:v>
                </c:pt>
                <c:pt idx="697">
                  <c:v>20.119300000000003</c:v>
                </c:pt>
                <c:pt idx="698">
                  <c:v>20.145400000000002</c:v>
                </c:pt>
                <c:pt idx="699">
                  <c:v>20.171500000000002</c:v>
                </c:pt>
                <c:pt idx="700">
                  <c:v>20.197600000000001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AB5-499F-B931-44759AD3A9DE}"/>
            </c:ext>
          </c:extLst>
        </c:ser>
        <c:ser>
          <c:idx val="4"/>
          <c:order val="4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Kurvendiagramme'!$AL$8:$AL$708</c:f>
              <c:numCache>
                <c:formatCode>0.0</c:formatCode>
                <c:ptCount val="701"/>
                <c:pt idx="0">
                  <c:v>3.9113000000000002</c:v>
                </c:pt>
                <c:pt idx="1">
                  <c:v>3.9417000000000004</c:v>
                </c:pt>
                <c:pt idx="2">
                  <c:v>3.9721000000000002</c:v>
                </c:pt>
                <c:pt idx="3">
                  <c:v>4.0025000000000004</c:v>
                </c:pt>
                <c:pt idx="4">
                  <c:v>4.0329000000000006</c:v>
                </c:pt>
                <c:pt idx="5">
                  <c:v>4.0632999999999999</c:v>
                </c:pt>
                <c:pt idx="6">
                  <c:v>4.0937000000000001</c:v>
                </c:pt>
                <c:pt idx="7">
                  <c:v>4.1241000000000003</c:v>
                </c:pt>
                <c:pt idx="8">
                  <c:v>4.1545000000000005</c:v>
                </c:pt>
                <c:pt idx="9">
                  <c:v>4.1848999999999998</c:v>
                </c:pt>
                <c:pt idx="10">
                  <c:v>4.2153</c:v>
                </c:pt>
                <c:pt idx="11">
                  <c:v>4.2457000000000003</c:v>
                </c:pt>
                <c:pt idx="12">
                  <c:v>4.2761000000000005</c:v>
                </c:pt>
                <c:pt idx="13">
                  <c:v>4.3064999999999998</c:v>
                </c:pt>
                <c:pt idx="14">
                  <c:v>4.3369</c:v>
                </c:pt>
                <c:pt idx="15">
                  <c:v>4.3673000000000002</c:v>
                </c:pt>
                <c:pt idx="16">
                  <c:v>4.3977000000000004</c:v>
                </c:pt>
                <c:pt idx="17">
                  <c:v>4.4281000000000006</c:v>
                </c:pt>
                <c:pt idx="18">
                  <c:v>4.4584999999999999</c:v>
                </c:pt>
                <c:pt idx="19">
                  <c:v>4.4889000000000001</c:v>
                </c:pt>
                <c:pt idx="20">
                  <c:v>4.5193000000000003</c:v>
                </c:pt>
                <c:pt idx="21">
                  <c:v>4.5497000000000005</c:v>
                </c:pt>
                <c:pt idx="22">
                  <c:v>4.5800999999999998</c:v>
                </c:pt>
                <c:pt idx="23">
                  <c:v>4.6105</c:v>
                </c:pt>
                <c:pt idx="24">
                  <c:v>4.6409000000000002</c:v>
                </c:pt>
                <c:pt idx="25">
                  <c:v>4.6713000000000005</c:v>
                </c:pt>
                <c:pt idx="26">
                  <c:v>4.7017000000000007</c:v>
                </c:pt>
                <c:pt idx="27">
                  <c:v>4.7321</c:v>
                </c:pt>
                <c:pt idx="28">
                  <c:v>4.7625000000000002</c:v>
                </c:pt>
                <c:pt idx="29">
                  <c:v>4.7929000000000004</c:v>
                </c:pt>
                <c:pt idx="30">
                  <c:v>4.8233000000000006</c:v>
                </c:pt>
                <c:pt idx="31">
                  <c:v>4.8536999999999999</c:v>
                </c:pt>
                <c:pt idx="32">
                  <c:v>4.8841000000000001</c:v>
                </c:pt>
                <c:pt idx="33">
                  <c:v>4.9145000000000003</c:v>
                </c:pt>
                <c:pt idx="34">
                  <c:v>4.9449000000000005</c:v>
                </c:pt>
                <c:pt idx="35">
                  <c:v>4.9753000000000007</c:v>
                </c:pt>
                <c:pt idx="36">
                  <c:v>5.0057</c:v>
                </c:pt>
                <c:pt idx="37">
                  <c:v>5.0361000000000002</c:v>
                </c:pt>
                <c:pt idx="38">
                  <c:v>5.0665000000000004</c:v>
                </c:pt>
                <c:pt idx="39">
                  <c:v>5.0968999999999998</c:v>
                </c:pt>
                <c:pt idx="40">
                  <c:v>5.1273</c:v>
                </c:pt>
                <c:pt idx="41">
                  <c:v>5.1577000000000002</c:v>
                </c:pt>
                <c:pt idx="42">
                  <c:v>5.1881000000000004</c:v>
                </c:pt>
                <c:pt idx="43">
                  <c:v>5.2185000000000006</c:v>
                </c:pt>
                <c:pt idx="44">
                  <c:v>5.2488999999999999</c:v>
                </c:pt>
                <c:pt idx="45">
                  <c:v>5.2793000000000001</c:v>
                </c:pt>
                <c:pt idx="46">
                  <c:v>5.3097000000000003</c:v>
                </c:pt>
                <c:pt idx="47">
                  <c:v>5.3401000000000005</c:v>
                </c:pt>
                <c:pt idx="48">
                  <c:v>5.3704999999999998</c:v>
                </c:pt>
                <c:pt idx="49">
                  <c:v>5.4009</c:v>
                </c:pt>
                <c:pt idx="50">
                  <c:v>5.4313000000000002</c:v>
                </c:pt>
                <c:pt idx="51">
                  <c:v>5.4617000000000004</c:v>
                </c:pt>
                <c:pt idx="52">
                  <c:v>5.4921000000000006</c:v>
                </c:pt>
                <c:pt idx="53">
                  <c:v>5.5225</c:v>
                </c:pt>
                <c:pt idx="54">
                  <c:v>5.5529000000000002</c:v>
                </c:pt>
                <c:pt idx="55">
                  <c:v>5.5833000000000004</c:v>
                </c:pt>
                <c:pt idx="56">
                  <c:v>5.6136999999999997</c:v>
                </c:pt>
                <c:pt idx="57">
                  <c:v>5.6440999999999999</c:v>
                </c:pt>
                <c:pt idx="58">
                  <c:v>5.6745000000000001</c:v>
                </c:pt>
                <c:pt idx="59">
                  <c:v>5.7049000000000003</c:v>
                </c:pt>
                <c:pt idx="60">
                  <c:v>5.7353000000000005</c:v>
                </c:pt>
                <c:pt idx="61">
                  <c:v>5.7657000000000007</c:v>
                </c:pt>
                <c:pt idx="62">
                  <c:v>5.7961</c:v>
                </c:pt>
                <c:pt idx="63">
                  <c:v>5.8265000000000002</c:v>
                </c:pt>
                <c:pt idx="64">
                  <c:v>5.8569000000000004</c:v>
                </c:pt>
                <c:pt idx="65">
                  <c:v>5.8872999999999998</c:v>
                </c:pt>
                <c:pt idx="66">
                  <c:v>5.9177</c:v>
                </c:pt>
                <c:pt idx="67">
                  <c:v>5.9481000000000002</c:v>
                </c:pt>
                <c:pt idx="68">
                  <c:v>5.9785000000000004</c:v>
                </c:pt>
                <c:pt idx="69">
                  <c:v>6.0089000000000006</c:v>
                </c:pt>
                <c:pt idx="70">
                  <c:v>6.0393000000000008</c:v>
                </c:pt>
                <c:pt idx="71">
                  <c:v>6.0697000000000001</c:v>
                </c:pt>
                <c:pt idx="72">
                  <c:v>6.1001000000000003</c:v>
                </c:pt>
                <c:pt idx="73">
                  <c:v>6.1304999999999996</c:v>
                </c:pt>
                <c:pt idx="74">
                  <c:v>6.1608999999999998</c:v>
                </c:pt>
                <c:pt idx="75">
                  <c:v>6.1913</c:v>
                </c:pt>
                <c:pt idx="76">
                  <c:v>6.2217000000000002</c:v>
                </c:pt>
                <c:pt idx="77">
                  <c:v>6.2521000000000004</c:v>
                </c:pt>
                <c:pt idx="78">
                  <c:v>6.2825000000000006</c:v>
                </c:pt>
                <c:pt idx="79">
                  <c:v>6.3129000000000008</c:v>
                </c:pt>
                <c:pt idx="80">
                  <c:v>6.3433000000000002</c:v>
                </c:pt>
                <c:pt idx="81">
                  <c:v>6.3737000000000004</c:v>
                </c:pt>
                <c:pt idx="82">
                  <c:v>6.4040999999999997</c:v>
                </c:pt>
                <c:pt idx="83">
                  <c:v>6.4344999999999999</c:v>
                </c:pt>
                <c:pt idx="84">
                  <c:v>6.4649000000000001</c:v>
                </c:pt>
                <c:pt idx="85">
                  <c:v>6.4953000000000003</c:v>
                </c:pt>
                <c:pt idx="86">
                  <c:v>6.5257000000000005</c:v>
                </c:pt>
                <c:pt idx="87">
                  <c:v>6.5561000000000007</c:v>
                </c:pt>
                <c:pt idx="88">
                  <c:v>6.5865</c:v>
                </c:pt>
                <c:pt idx="89">
                  <c:v>6.6169000000000002</c:v>
                </c:pt>
                <c:pt idx="90">
                  <c:v>6.6473000000000004</c:v>
                </c:pt>
                <c:pt idx="91">
                  <c:v>6.6776999999999997</c:v>
                </c:pt>
                <c:pt idx="92">
                  <c:v>6.7081</c:v>
                </c:pt>
                <c:pt idx="93">
                  <c:v>6.7385000000000002</c:v>
                </c:pt>
                <c:pt idx="94">
                  <c:v>6.7689000000000004</c:v>
                </c:pt>
                <c:pt idx="95">
                  <c:v>6.7993000000000006</c:v>
                </c:pt>
                <c:pt idx="96">
                  <c:v>6.8297000000000008</c:v>
                </c:pt>
                <c:pt idx="97">
                  <c:v>6.8601000000000001</c:v>
                </c:pt>
                <c:pt idx="98">
                  <c:v>6.8905000000000003</c:v>
                </c:pt>
                <c:pt idx="99">
                  <c:v>6.9208999999999996</c:v>
                </c:pt>
                <c:pt idx="100">
                  <c:v>6.9512999999999998</c:v>
                </c:pt>
                <c:pt idx="101">
                  <c:v>6.9817</c:v>
                </c:pt>
                <c:pt idx="102">
                  <c:v>7.0121000000000002</c:v>
                </c:pt>
                <c:pt idx="103">
                  <c:v>7.0425000000000004</c:v>
                </c:pt>
                <c:pt idx="104">
                  <c:v>7.0729000000000006</c:v>
                </c:pt>
                <c:pt idx="105">
                  <c:v>7.1033000000000008</c:v>
                </c:pt>
                <c:pt idx="106">
                  <c:v>7.1337000000000002</c:v>
                </c:pt>
                <c:pt idx="107">
                  <c:v>7.1641000000000004</c:v>
                </c:pt>
                <c:pt idx="108">
                  <c:v>7.1944999999999997</c:v>
                </c:pt>
                <c:pt idx="109">
                  <c:v>7.2248999999999999</c:v>
                </c:pt>
                <c:pt idx="110">
                  <c:v>7.2553000000000001</c:v>
                </c:pt>
                <c:pt idx="111">
                  <c:v>7.2857000000000003</c:v>
                </c:pt>
                <c:pt idx="112">
                  <c:v>7.3161000000000005</c:v>
                </c:pt>
                <c:pt idx="113">
                  <c:v>7.3465000000000007</c:v>
                </c:pt>
                <c:pt idx="114">
                  <c:v>7.3769</c:v>
                </c:pt>
                <c:pt idx="115">
                  <c:v>7.4073000000000002</c:v>
                </c:pt>
                <c:pt idx="116">
                  <c:v>7.4377000000000004</c:v>
                </c:pt>
                <c:pt idx="117">
                  <c:v>7.4680999999999997</c:v>
                </c:pt>
                <c:pt idx="118">
                  <c:v>7.4984999999999999</c:v>
                </c:pt>
                <c:pt idx="119">
                  <c:v>7.5289000000000001</c:v>
                </c:pt>
                <c:pt idx="120">
                  <c:v>7.5593000000000004</c:v>
                </c:pt>
                <c:pt idx="121">
                  <c:v>7.5897000000000006</c:v>
                </c:pt>
                <c:pt idx="122">
                  <c:v>7.6201000000000008</c:v>
                </c:pt>
                <c:pt idx="123">
                  <c:v>7.6505000000000001</c:v>
                </c:pt>
                <c:pt idx="124">
                  <c:v>7.6809000000000003</c:v>
                </c:pt>
                <c:pt idx="125">
                  <c:v>7.7112999999999996</c:v>
                </c:pt>
                <c:pt idx="126">
                  <c:v>7.7416999999999998</c:v>
                </c:pt>
                <c:pt idx="127">
                  <c:v>7.7721</c:v>
                </c:pt>
                <c:pt idx="128">
                  <c:v>7.8025000000000002</c:v>
                </c:pt>
                <c:pt idx="129">
                  <c:v>7.8329000000000004</c:v>
                </c:pt>
                <c:pt idx="130">
                  <c:v>7.8633000000000006</c:v>
                </c:pt>
                <c:pt idx="131">
                  <c:v>7.8937000000000008</c:v>
                </c:pt>
                <c:pt idx="132">
                  <c:v>7.924100000000001</c:v>
                </c:pt>
                <c:pt idx="133">
                  <c:v>7.9544999999999995</c:v>
                </c:pt>
                <c:pt idx="134">
                  <c:v>7.9848999999999997</c:v>
                </c:pt>
                <c:pt idx="135">
                  <c:v>8.0152999999999999</c:v>
                </c:pt>
                <c:pt idx="136">
                  <c:v>8.0457000000000001</c:v>
                </c:pt>
                <c:pt idx="137">
                  <c:v>8.0761000000000003</c:v>
                </c:pt>
                <c:pt idx="138">
                  <c:v>8.1065000000000005</c:v>
                </c:pt>
                <c:pt idx="139">
                  <c:v>8.1369000000000007</c:v>
                </c:pt>
                <c:pt idx="140">
                  <c:v>8.1673000000000009</c:v>
                </c:pt>
                <c:pt idx="141">
                  <c:v>8.1977000000000011</c:v>
                </c:pt>
                <c:pt idx="142">
                  <c:v>8.2280999999999995</c:v>
                </c:pt>
                <c:pt idx="143">
                  <c:v>8.2584999999999997</c:v>
                </c:pt>
                <c:pt idx="144">
                  <c:v>8.2888999999999999</c:v>
                </c:pt>
                <c:pt idx="145">
                  <c:v>8.3193000000000001</c:v>
                </c:pt>
                <c:pt idx="146">
                  <c:v>8.3497000000000003</c:v>
                </c:pt>
                <c:pt idx="147">
                  <c:v>8.3801000000000005</c:v>
                </c:pt>
                <c:pt idx="148">
                  <c:v>8.4105000000000008</c:v>
                </c:pt>
                <c:pt idx="149">
                  <c:v>8.440900000000001</c:v>
                </c:pt>
                <c:pt idx="150">
                  <c:v>8.4712999999999994</c:v>
                </c:pt>
                <c:pt idx="151">
                  <c:v>8.5016999999999996</c:v>
                </c:pt>
                <c:pt idx="152">
                  <c:v>8.5320999999999998</c:v>
                </c:pt>
                <c:pt idx="153">
                  <c:v>8.5625</c:v>
                </c:pt>
                <c:pt idx="154">
                  <c:v>8.5929000000000002</c:v>
                </c:pt>
                <c:pt idx="155">
                  <c:v>8.6233000000000004</c:v>
                </c:pt>
                <c:pt idx="156">
                  <c:v>8.6537000000000006</c:v>
                </c:pt>
                <c:pt idx="157">
                  <c:v>8.6841000000000008</c:v>
                </c:pt>
                <c:pt idx="158">
                  <c:v>8.714500000000001</c:v>
                </c:pt>
                <c:pt idx="159">
                  <c:v>8.7448999999999995</c:v>
                </c:pt>
                <c:pt idx="160">
                  <c:v>8.7752999999999997</c:v>
                </c:pt>
                <c:pt idx="161">
                  <c:v>8.8056999999999999</c:v>
                </c:pt>
                <c:pt idx="162">
                  <c:v>8.8361000000000001</c:v>
                </c:pt>
                <c:pt idx="163">
                  <c:v>8.8665000000000003</c:v>
                </c:pt>
                <c:pt idx="164">
                  <c:v>8.8969000000000005</c:v>
                </c:pt>
                <c:pt idx="165">
                  <c:v>8.9273000000000007</c:v>
                </c:pt>
                <c:pt idx="166">
                  <c:v>8.9577000000000009</c:v>
                </c:pt>
                <c:pt idx="167">
                  <c:v>8.9881000000000011</c:v>
                </c:pt>
                <c:pt idx="168">
                  <c:v>9.0184999999999995</c:v>
                </c:pt>
                <c:pt idx="169">
                  <c:v>9.0488999999999997</c:v>
                </c:pt>
                <c:pt idx="170">
                  <c:v>9.0792999999999999</c:v>
                </c:pt>
                <c:pt idx="171">
                  <c:v>9.1097000000000001</c:v>
                </c:pt>
                <c:pt idx="172">
                  <c:v>9.1401000000000003</c:v>
                </c:pt>
                <c:pt idx="173">
                  <c:v>9.1705000000000005</c:v>
                </c:pt>
                <c:pt idx="174">
                  <c:v>9.2009000000000007</c:v>
                </c:pt>
                <c:pt idx="175">
                  <c:v>9.2313000000000009</c:v>
                </c:pt>
                <c:pt idx="176">
                  <c:v>9.2616999999999994</c:v>
                </c:pt>
                <c:pt idx="177">
                  <c:v>9.2920999999999996</c:v>
                </c:pt>
                <c:pt idx="178">
                  <c:v>9.3224999999999998</c:v>
                </c:pt>
                <c:pt idx="179">
                  <c:v>9.3529</c:v>
                </c:pt>
                <c:pt idx="180">
                  <c:v>9.3833000000000002</c:v>
                </c:pt>
                <c:pt idx="181">
                  <c:v>9.4137000000000004</c:v>
                </c:pt>
                <c:pt idx="182">
                  <c:v>9.4441000000000006</c:v>
                </c:pt>
                <c:pt idx="183">
                  <c:v>9.4745000000000008</c:v>
                </c:pt>
                <c:pt idx="184">
                  <c:v>9.504900000000001</c:v>
                </c:pt>
                <c:pt idx="185">
                  <c:v>9.5352999999999994</c:v>
                </c:pt>
                <c:pt idx="186">
                  <c:v>9.5656999999999996</c:v>
                </c:pt>
                <c:pt idx="187">
                  <c:v>9.5960999999999999</c:v>
                </c:pt>
                <c:pt idx="188">
                  <c:v>9.6265000000000001</c:v>
                </c:pt>
                <c:pt idx="189">
                  <c:v>9.6569000000000003</c:v>
                </c:pt>
                <c:pt idx="190">
                  <c:v>9.6873000000000005</c:v>
                </c:pt>
                <c:pt idx="191">
                  <c:v>9.7177000000000007</c:v>
                </c:pt>
                <c:pt idx="192">
                  <c:v>9.7481000000000009</c:v>
                </c:pt>
                <c:pt idx="193">
                  <c:v>9.7785000000000011</c:v>
                </c:pt>
                <c:pt idx="194">
                  <c:v>9.8088999999999995</c:v>
                </c:pt>
                <c:pt idx="195">
                  <c:v>9.8392999999999997</c:v>
                </c:pt>
                <c:pt idx="196">
                  <c:v>9.8696999999999999</c:v>
                </c:pt>
                <c:pt idx="197">
                  <c:v>9.9001000000000001</c:v>
                </c:pt>
                <c:pt idx="198">
                  <c:v>9.9305000000000003</c:v>
                </c:pt>
                <c:pt idx="199">
                  <c:v>9.9609000000000005</c:v>
                </c:pt>
                <c:pt idx="200">
                  <c:v>9.9913000000000007</c:v>
                </c:pt>
                <c:pt idx="201">
                  <c:v>10.021700000000001</c:v>
                </c:pt>
                <c:pt idx="202">
                  <c:v>10.052099999999999</c:v>
                </c:pt>
                <c:pt idx="203">
                  <c:v>10.0825</c:v>
                </c:pt>
                <c:pt idx="204">
                  <c:v>10.1129</c:v>
                </c:pt>
                <c:pt idx="205">
                  <c:v>10.1433</c:v>
                </c:pt>
                <c:pt idx="206">
                  <c:v>10.1737</c:v>
                </c:pt>
                <c:pt idx="207">
                  <c:v>10.2041</c:v>
                </c:pt>
                <c:pt idx="208">
                  <c:v>10.234500000000001</c:v>
                </c:pt>
                <c:pt idx="209">
                  <c:v>10.264900000000001</c:v>
                </c:pt>
                <c:pt idx="210">
                  <c:v>10.295300000000001</c:v>
                </c:pt>
                <c:pt idx="211">
                  <c:v>10.325699999999999</c:v>
                </c:pt>
                <c:pt idx="212">
                  <c:v>10.3561</c:v>
                </c:pt>
                <c:pt idx="213">
                  <c:v>10.3865</c:v>
                </c:pt>
                <c:pt idx="214">
                  <c:v>10.4169</c:v>
                </c:pt>
                <c:pt idx="215">
                  <c:v>10.4473</c:v>
                </c:pt>
                <c:pt idx="216">
                  <c:v>10.4777</c:v>
                </c:pt>
                <c:pt idx="217">
                  <c:v>10.508100000000001</c:v>
                </c:pt>
                <c:pt idx="218">
                  <c:v>10.538500000000001</c:v>
                </c:pt>
                <c:pt idx="219">
                  <c:v>10.568900000000001</c:v>
                </c:pt>
                <c:pt idx="220">
                  <c:v>10.599299999999999</c:v>
                </c:pt>
                <c:pt idx="221">
                  <c:v>10.6297</c:v>
                </c:pt>
                <c:pt idx="222">
                  <c:v>10.6601</c:v>
                </c:pt>
                <c:pt idx="223">
                  <c:v>10.6905</c:v>
                </c:pt>
                <c:pt idx="224">
                  <c:v>10.7209</c:v>
                </c:pt>
                <c:pt idx="225">
                  <c:v>10.751300000000001</c:v>
                </c:pt>
                <c:pt idx="226">
                  <c:v>10.781700000000001</c:v>
                </c:pt>
                <c:pt idx="227">
                  <c:v>10.812100000000001</c:v>
                </c:pt>
                <c:pt idx="228">
                  <c:v>10.842499999999999</c:v>
                </c:pt>
                <c:pt idx="229">
                  <c:v>10.8729</c:v>
                </c:pt>
                <c:pt idx="230">
                  <c:v>10.9033</c:v>
                </c:pt>
                <c:pt idx="231">
                  <c:v>10.9337</c:v>
                </c:pt>
                <c:pt idx="232">
                  <c:v>10.9641</c:v>
                </c:pt>
                <c:pt idx="233">
                  <c:v>10.9945</c:v>
                </c:pt>
                <c:pt idx="234">
                  <c:v>11.024900000000001</c:v>
                </c:pt>
                <c:pt idx="235">
                  <c:v>11.055300000000001</c:v>
                </c:pt>
                <c:pt idx="236">
                  <c:v>11.085700000000001</c:v>
                </c:pt>
                <c:pt idx="237">
                  <c:v>11.116099999999999</c:v>
                </c:pt>
                <c:pt idx="238">
                  <c:v>11.1465</c:v>
                </c:pt>
                <c:pt idx="239">
                  <c:v>11.1769</c:v>
                </c:pt>
                <c:pt idx="240">
                  <c:v>11.2073</c:v>
                </c:pt>
                <c:pt idx="241">
                  <c:v>11.2377</c:v>
                </c:pt>
                <c:pt idx="242">
                  <c:v>11.2681</c:v>
                </c:pt>
                <c:pt idx="243">
                  <c:v>11.298500000000001</c:v>
                </c:pt>
                <c:pt idx="244">
                  <c:v>11.328900000000001</c:v>
                </c:pt>
                <c:pt idx="245">
                  <c:v>11.359300000000001</c:v>
                </c:pt>
                <c:pt idx="246">
                  <c:v>11.389699999999999</c:v>
                </c:pt>
                <c:pt idx="247">
                  <c:v>11.4201</c:v>
                </c:pt>
                <c:pt idx="248">
                  <c:v>11.4505</c:v>
                </c:pt>
                <c:pt idx="249">
                  <c:v>11.4809</c:v>
                </c:pt>
                <c:pt idx="250">
                  <c:v>11.5113</c:v>
                </c:pt>
                <c:pt idx="251">
                  <c:v>11.541700000000001</c:v>
                </c:pt>
                <c:pt idx="252">
                  <c:v>11.572100000000001</c:v>
                </c:pt>
                <c:pt idx="253">
                  <c:v>11.602500000000001</c:v>
                </c:pt>
                <c:pt idx="254">
                  <c:v>11.632899999999999</c:v>
                </c:pt>
                <c:pt idx="255">
                  <c:v>11.6633</c:v>
                </c:pt>
                <c:pt idx="256">
                  <c:v>11.6937</c:v>
                </c:pt>
                <c:pt idx="257">
                  <c:v>11.7241</c:v>
                </c:pt>
                <c:pt idx="258">
                  <c:v>11.7545</c:v>
                </c:pt>
                <c:pt idx="259">
                  <c:v>11.7849</c:v>
                </c:pt>
                <c:pt idx="260">
                  <c:v>11.815300000000001</c:v>
                </c:pt>
                <c:pt idx="261">
                  <c:v>11.845700000000001</c:v>
                </c:pt>
                <c:pt idx="262">
                  <c:v>11.876100000000001</c:v>
                </c:pt>
                <c:pt idx="263">
                  <c:v>11.906499999999999</c:v>
                </c:pt>
                <c:pt idx="264">
                  <c:v>11.936900000000001</c:v>
                </c:pt>
                <c:pt idx="265">
                  <c:v>11.9673</c:v>
                </c:pt>
                <c:pt idx="266">
                  <c:v>11.9977</c:v>
                </c:pt>
                <c:pt idx="267">
                  <c:v>12.0281</c:v>
                </c:pt>
                <c:pt idx="268">
                  <c:v>12.0585</c:v>
                </c:pt>
                <c:pt idx="269">
                  <c:v>12.088900000000001</c:v>
                </c:pt>
                <c:pt idx="270">
                  <c:v>12.119300000000001</c:v>
                </c:pt>
                <c:pt idx="271">
                  <c:v>12.149700000000001</c:v>
                </c:pt>
                <c:pt idx="272">
                  <c:v>12.180100000000001</c:v>
                </c:pt>
                <c:pt idx="273">
                  <c:v>12.210500000000001</c:v>
                </c:pt>
                <c:pt idx="274">
                  <c:v>12.2409</c:v>
                </c:pt>
                <c:pt idx="275">
                  <c:v>12.2713</c:v>
                </c:pt>
                <c:pt idx="276">
                  <c:v>12.3017</c:v>
                </c:pt>
                <c:pt idx="277">
                  <c:v>12.332100000000001</c:v>
                </c:pt>
                <c:pt idx="278">
                  <c:v>12.362500000000001</c:v>
                </c:pt>
                <c:pt idx="279">
                  <c:v>12.392900000000001</c:v>
                </c:pt>
                <c:pt idx="280">
                  <c:v>12.423300000000001</c:v>
                </c:pt>
                <c:pt idx="281">
                  <c:v>12.453700000000001</c:v>
                </c:pt>
                <c:pt idx="282">
                  <c:v>12.484100000000002</c:v>
                </c:pt>
                <c:pt idx="283">
                  <c:v>12.5145</c:v>
                </c:pt>
                <c:pt idx="284">
                  <c:v>12.5449</c:v>
                </c:pt>
                <c:pt idx="285">
                  <c:v>12.5753</c:v>
                </c:pt>
                <c:pt idx="286">
                  <c:v>12.605700000000001</c:v>
                </c:pt>
                <c:pt idx="287">
                  <c:v>12.636100000000001</c:v>
                </c:pt>
                <c:pt idx="288">
                  <c:v>12.666500000000001</c:v>
                </c:pt>
                <c:pt idx="289">
                  <c:v>12.696900000000001</c:v>
                </c:pt>
                <c:pt idx="290">
                  <c:v>12.727300000000001</c:v>
                </c:pt>
                <c:pt idx="291">
                  <c:v>12.7577</c:v>
                </c:pt>
                <c:pt idx="292">
                  <c:v>12.7881</c:v>
                </c:pt>
                <c:pt idx="293">
                  <c:v>12.8185</c:v>
                </c:pt>
                <c:pt idx="294">
                  <c:v>12.8489</c:v>
                </c:pt>
                <c:pt idx="295">
                  <c:v>12.879300000000001</c:v>
                </c:pt>
                <c:pt idx="296">
                  <c:v>12.909700000000001</c:v>
                </c:pt>
                <c:pt idx="297">
                  <c:v>12.940100000000001</c:v>
                </c:pt>
                <c:pt idx="298">
                  <c:v>12.970500000000001</c:v>
                </c:pt>
                <c:pt idx="299">
                  <c:v>13.000900000000001</c:v>
                </c:pt>
                <c:pt idx="300">
                  <c:v>13.0313</c:v>
                </c:pt>
                <c:pt idx="301">
                  <c:v>13.0617</c:v>
                </c:pt>
                <c:pt idx="302">
                  <c:v>13.0921</c:v>
                </c:pt>
                <c:pt idx="303">
                  <c:v>13.1225</c:v>
                </c:pt>
                <c:pt idx="304">
                  <c:v>13.152900000000001</c:v>
                </c:pt>
                <c:pt idx="305">
                  <c:v>13.183300000000001</c:v>
                </c:pt>
                <c:pt idx="306">
                  <c:v>13.213700000000001</c:v>
                </c:pt>
                <c:pt idx="307">
                  <c:v>13.244100000000001</c:v>
                </c:pt>
                <c:pt idx="308">
                  <c:v>13.274500000000002</c:v>
                </c:pt>
                <c:pt idx="309">
                  <c:v>13.3049</c:v>
                </c:pt>
                <c:pt idx="310">
                  <c:v>13.3353</c:v>
                </c:pt>
                <c:pt idx="311">
                  <c:v>13.3657</c:v>
                </c:pt>
                <c:pt idx="312">
                  <c:v>13.396100000000001</c:v>
                </c:pt>
                <c:pt idx="313">
                  <c:v>13.426500000000001</c:v>
                </c:pt>
                <c:pt idx="314">
                  <c:v>13.456900000000001</c:v>
                </c:pt>
                <c:pt idx="315">
                  <c:v>13.487300000000001</c:v>
                </c:pt>
                <c:pt idx="316">
                  <c:v>13.517700000000001</c:v>
                </c:pt>
                <c:pt idx="317">
                  <c:v>13.5481</c:v>
                </c:pt>
                <c:pt idx="318">
                  <c:v>13.5785</c:v>
                </c:pt>
                <c:pt idx="319">
                  <c:v>13.6089</c:v>
                </c:pt>
                <c:pt idx="320">
                  <c:v>13.6393</c:v>
                </c:pt>
                <c:pt idx="321">
                  <c:v>13.669700000000001</c:v>
                </c:pt>
                <c:pt idx="322">
                  <c:v>13.700100000000001</c:v>
                </c:pt>
                <c:pt idx="323">
                  <c:v>13.730500000000001</c:v>
                </c:pt>
                <c:pt idx="324">
                  <c:v>13.760900000000001</c:v>
                </c:pt>
                <c:pt idx="325">
                  <c:v>13.791300000000001</c:v>
                </c:pt>
                <c:pt idx="326">
                  <c:v>13.8217</c:v>
                </c:pt>
                <c:pt idx="327">
                  <c:v>13.8521</c:v>
                </c:pt>
                <c:pt idx="328">
                  <c:v>13.8825</c:v>
                </c:pt>
                <c:pt idx="329">
                  <c:v>13.9129</c:v>
                </c:pt>
                <c:pt idx="330">
                  <c:v>13.943300000000001</c:v>
                </c:pt>
                <c:pt idx="331">
                  <c:v>13.973700000000001</c:v>
                </c:pt>
                <c:pt idx="332">
                  <c:v>14.004100000000001</c:v>
                </c:pt>
                <c:pt idx="333">
                  <c:v>14.034500000000001</c:v>
                </c:pt>
                <c:pt idx="334">
                  <c:v>14.064900000000002</c:v>
                </c:pt>
                <c:pt idx="335">
                  <c:v>14.0953</c:v>
                </c:pt>
                <c:pt idx="336">
                  <c:v>14.1257</c:v>
                </c:pt>
                <c:pt idx="337">
                  <c:v>14.1561</c:v>
                </c:pt>
                <c:pt idx="338">
                  <c:v>14.186500000000001</c:v>
                </c:pt>
                <c:pt idx="339">
                  <c:v>14.216900000000001</c:v>
                </c:pt>
                <c:pt idx="340">
                  <c:v>14.247300000000001</c:v>
                </c:pt>
                <c:pt idx="341">
                  <c:v>14.277700000000001</c:v>
                </c:pt>
                <c:pt idx="342">
                  <c:v>14.308100000000001</c:v>
                </c:pt>
                <c:pt idx="343">
                  <c:v>14.3385</c:v>
                </c:pt>
                <c:pt idx="344">
                  <c:v>14.3689</c:v>
                </c:pt>
                <c:pt idx="345">
                  <c:v>14.3993</c:v>
                </c:pt>
                <c:pt idx="346">
                  <c:v>14.4297</c:v>
                </c:pt>
                <c:pt idx="347">
                  <c:v>14.460100000000001</c:v>
                </c:pt>
                <c:pt idx="348">
                  <c:v>14.490500000000001</c:v>
                </c:pt>
                <c:pt idx="349">
                  <c:v>14.520900000000001</c:v>
                </c:pt>
                <c:pt idx="350">
                  <c:v>14.551300000000001</c:v>
                </c:pt>
                <c:pt idx="351">
                  <c:v>14.581700000000001</c:v>
                </c:pt>
                <c:pt idx="352">
                  <c:v>14.6121</c:v>
                </c:pt>
                <c:pt idx="353">
                  <c:v>14.6425</c:v>
                </c:pt>
                <c:pt idx="354">
                  <c:v>14.6729</c:v>
                </c:pt>
                <c:pt idx="355">
                  <c:v>14.7033</c:v>
                </c:pt>
                <c:pt idx="356">
                  <c:v>14.733700000000001</c:v>
                </c:pt>
                <c:pt idx="357">
                  <c:v>14.764100000000001</c:v>
                </c:pt>
                <c:pt idx="358">
                  <c:v>14.794500000000001</c:v>
                </c:pt>
                <c:pt idx="359">
                  <c:v>14.824900000000001</c:v>
                </c:pt>
                <c:pt idx="360">
                  <c:v>14.855300000000002</c:v>
                </c:pt>
                <c:pt idx="361">
                  <c:v>14.8857</c:v>
                </c:pt>
                <c:pt idx="362">
                  <c:v>14.9161</c:v>
                </c:pt>
                <c:pt idx="363">
                  <c:v>14.9465</c:v>
                </c:pt>
                <c:pt idx="364">
                  <c:v>14.976900000000001</c:v>
                </c:pt>
                <c:pt idx="365">
                  <c:v>15.007300000000001</c:v>
                </c:pt>
                <c:pt idx="366">
                  <c:v>15.037700000000001</c:v>
                </c:pt>
                <c:pt idx="367">
                  <c:v>15.068100000000001</c:v>
                </c:pt>
                <c:pt idx="368">
                  <c:v>15.098500000000001</c:v>
                </c:pt>
                <c:pt idx="369">
                  <c:v>15.1289</c:v>
                </c:pt>
                <c:pt idx="370">
                  <c:v>15.1593</c:v>
                </c:pt>
                <c:pt idx="371">
                  <c:v>15.1897</c:v>
                </c:pt>
                <c:pt idx="372">
                  <c:v>15.2201</c:v>
                </c:pt>
                <c:pt idx="373">
                  <c:v>15.250500000000001</c:v>
                </c:pt>
                <c:pt idx="374">
                  <c:v>15.280900000000001</c:v>
                </c:pt>
                <c:pt idx="375">
                  <c:v>15.311300000000001</c:v>
                </c:pt>
                <c:pt idx="376">
                  <c:v>15.341700000000001</c:v>
                </c:pt>
                <c:pt idx="377">
                  <c:v>15.372100000000001</c:v>
                </c:pt>
                <c:pt idx="378">
                  <c:v>15.4025</c:v>
                </c:pt>
                <c:pt idx="379">
                  <c:v>15.4329</c:v>
                </c:pt>
                <c:pt idx="380">
                  <c:v>15.4633</c:v>
                </c:pt>
                <c:pt idx="381">
                  <c:v>15.4937</c:v>
                </c:pt>
                <c:pt idx="382">
                  <c:v>15.524100000000001</c:v>
                </c:pt>
                <c:pt idx="383">
                  <c:v>15.554500000000001</c:v>
                </c:pt>
                <c:pt idx="384">
                  <c:v>15.584900000000001</c:v>
                </c:pt>
                <c:pt idx="385">
                  <c:v>15.615300000000001</c:v>
                </c:pt>
                <c:pt idx="386">
                  <c:v>15.645700000000001</c:v>
                </c:pt>
                <c:pt idx="387">
                  <c:v>15.6761</c:v>
                </c:pt>
                <c:pt idx="388">
                  <c:v>15.7065</c:v>
                </c:pt>
                <c:pt idx="389">
                  <c:v>15.7369</c:v>
                </c:pt>
                <c:pt idx="390">
                  <c:v>15.767300000000001</c:v>
                </c:pt>
                <c:pt idx="391">
                  <c:v>15.797700000000001</c:v>
                </c:pt>
                <c:pt idx="392">
                  <c:v>15.828100000000001</c:v>
                </c:pt>
                <c:pt idx="393">
                  <c:v>15.858500000000001</c:v>
                </c:pt>
                <c:pt idx="394">
                  <c:v>15.888900000000001</c:v>
                </c:pt>
                <c:pt idx="395">
                  <c:v>15.9193</c:v>
                </c:pt>
                <c:pt idx="396">
                  <c:v>15.9497</c:v>
                </c:pt>
                <c:pt idx="397">
                  <c:v>15.9801</c:v>
                </c:pt>
                <c:pt idx="398">
                  <c:v>16.0105</c:v>
                </c:pt>
                <c:pt idx="399">
                  <c:v>16.040900000000001</c:v>
                </c:pt>
                <c:pt idx="400">
                  <c:v>16.071300000000001</c:v>
                </c:pt>
                <c:pt idx="401">
                  <c:v>16.101700000000001</c:v>
                </c:pt>
                <c:pt idx="402">
                  <c:v>16.132100000000001</c:v>
                </c:pt>
                <c:pt idx="403">
                  <c:v>16.162500000000001</c:v>
                </c:pt>
                <c:pt idx="404">
                  <c:v>16.192899999999998</c:v>
                </c:pt>
                <c:pt idx="405">
                  <c:v>16.223299999999998</c:v>
                </c:pt>
                <c:pt idx="406">
                  <c:v>16.253699999999998</c:v>
                </c:pt>
                <c:pt idx="407">
                  <c:v>16.284099999999999</c:v>
                </c:pt>
                <c:pt idx="408">
                  <c:v>16.314499999999999</c:v>
                </c:pt>
                <c:pt idx="409">
                  <c:v>16.344899999999999</c:v>
                </c:pt>
                <c:pt idx="410">
                  <c:v>16.375299999999999</c:v>
                </c:pt>
                <c:pt idx="411">
                  <c:v>16.4057</c:v>
                </c:pt>
                <c:pt idx="412">
                  <c:v>16.4361</c:v>
                </c:pt>
                <c:pt idx="413">
                  <c:v>16.4665</c:v>
                </c:pt>
                <c:pt idx="414">
                  <c:v>16.4969</c:v>
                </c:pt>
                <c:pt idx="415">
                  <c:v>16.5273</c:v>
                </c:pt>
                <c:pt idx="416">
                  <c:v>16.557700000000001</c:v>
                </c:pt>
                <c:pt idx="417">
                  <c:v>16.588100000000001</c:v>
                </c:pt>
                <c:pt idx="418">
                  <c:v>16.618500000000001</c:v>
                </c:pt>
                <c:pt idx="419">
                  <c:v>16.648900000000001</c:v>
                </c:pt>
                <c:pt idx="420">
                  <c:v>16.679300000000001</c:v>
                </c:pt>
                <c:pt idx="421">
                  <c:v>16.709699999999998</c:v>
                </c:pt>
                <c:pt idx="422">
                  <c:v>16.740099999999998</c:v>
                </c:pt>
                <c:pt idx="423">
                  <c:v>16.770499999999998</c:v>
                </c:pt>
                <c:pt idx="424">
                  <c:v>16.800899999999999</c:v>
                </c:pt>
                <c:pt idx="425">
                  <c:v>16.831299999999999</c:v>
                </c:pt>
                <c:pt idx="426">
                  <c:v>16.861699999999999</c:v>
                </c:pt>
                <c:pt idx="427">
                  <c:v>16.892099999999999</c:v>
                </c:pt>
                <c:pt idx="428">
                  <c:v>16.922499999999999</c:v>
                </c:pt>
                <c:pt idx="429">
                  <c:v>16.9529</c:v>
                </c:pt>
                <c:pt idx="430">
                  <c:v>16.9833</c:v>
                </c:pt>
                <c:pt idx="431">
                  <c:v>17.0137</c:v>
                </c:pt>
                <c:pt idx="432">
                  <c:v>17.0441</c:v>
                </c:pt>
                <c:pt idx="433">
                  <c:v>17.0745</c:v>
                </c:pt>
                <c:pt idx="434">
                  <c:v>17.104900000000001</c:v>
                </c:pt>
                <c:pt idx="435">
                  <c:v>17.135300000000001</c:v>
                </c:pt>
                <c:pt idx="436">
                  <c:v>17.165700000000001</c:v>
                </c:pt>
                <c:pt idx="437">
                  <c:v>17.196100000000001</c:v>
                </c:pt>
                <c:pt idx="438">
                  <c:v>17.226500000000001</c:v>
                </c:pt>
                <c:pt idx="439">
                  <c:v>17.256899999999998</c:v>
                </c:pt>
                <c:pt idx="440">
                  <c:v>17.287299999999998</c:v>
                </c:pt>
                <c:pt idx="441">
                  <c:v>17.317699999999999</c:v>
                </c:pt>
                <c:pt idx="442">
                  <c:v>17.348099999999999</c:v>
                </c:pt>
                <c:pt idx="443">
                  <c:v>17.378499999999999</c:v>
                </c:pt>
                <c:pt idx="444">
                  <c:v>17.408899999999999</c:v>
                </c:pt>
                <c:pt idx="445">
                  <c:v>17.439299999999999</c:v>
                </c:pt>
                <c:pt idx="446">
                  <c:v>17.4697</c:v>
                </c:pt>
                <c:pt idx="447">
                  <c:v>17.5001</c:v>
                </c:pt>
                <c:pt idx="448">
                  <c:v>17.5305</c:v>
                </c:pt>
                <c:pt idx="449">
                  <c:v>17.5609</c:v>
                </c:pt>
                <c:pt idx="450">
                  <c:v>17.5913</c:v>
                </c:pt>
                <c:pt idx="451">
                  <c:v>17.621700000000001</c:v>
                </c:pt>
                <c:pt idx="452">
                  <c:v>17.652100000000001</c:v>
                </c:pt>
                <c:pt idx="453">
                  <c:v>17.682500000000001</c:v>
                </c:pt>
                <c:pt idx="454">
                  <c:v>17.712900000000001</c:v>
                </c:pt>
                <c:pt idx="455">
                  <c:v>17.743300000000001</c:v>
                </c:pt>
                <c:pt idx="456">
                  <c:v>17.773699999999998</c:v>
                </c:pt>
                <c:pt idx="457">
                  <c:v>17.804099999999998</c:v>
                </c:pt>
                <c:pt idx="458">
                  <c:v>17.834499999999998</c:v>
                </c:pt>
                <c:pt idx="459">
                  <c:v>17.864899999999999</c:v>
                </c:pt>
                <c:pt idx="460">
                  <c:v>17.895299999999999</c:v>
                </c:pt>
                <c:pt idx="461">
                  <c:v>17.925699999999999</c:v>
                </c:pt>
                <c:pt idx="462">
                  <c:v>17.956099999999999</c:v>
                </c:pt>
                <c:pt idx="463">
                  <c:v>17.986499999999999</c:v>
                </c:pt>
                <c:pt idx="464">
                  <c:v>18.0169</c:v>
                </c:pt>
                <c:pt idx="465">
                  <c:v>18.0473</c:v>
                </c:pt>
                <c:pt idx="466">
                  <c:v>18.0777</c:v>
                </c:pt>
                <c:pt idx="467">
                  <c:v>18.1081</c:v>
                </c:pt>
                <c:pt idx="468">
                  <c:v>18.138500000000001</c:v>
                </c:pt>
                <c:pt idx="469">
                  <c:v>18.168900000000001</c:v>
                </c:pt>
                <c:pt idx="470">
                  <c:v>18.199300000000001</c:v>
                </c:pt>
                <c:pt idx="471">
                  <c:v>18.229700000000001</c:v>
                </c:pt>
                <c:pt idx="472">
                  <c:v>18.260100000000001</c:v>
                </c:pt>
                <c:pt idx="473">
                  <c:v>18.290499999999998</c:v>
                </c:pt>
                <c:pt idx="474">
                  <c:v>18.320899999999998</c:v>
                </c:pt>
                <c:pt idx="475">
                  <c:v>18.351299999999998</c:v>
                </c:pt>
                <c:pt idx="476">
                  <c:v>18.381699999999999</c:v>
                </c:pt>
                <c:pt idx="477">
                  <c:v>18.412099999999999</c:v>
                </c:pt>
                <c:pt idx="478">
                  <c:v>18.442499999999999</c:v>
                </c:pt>
                <c:pt idx="479">
                  <c:v>18.472899999999999</c:v>
                </c:pt>
                <c:pt idx="480">
                  <c:v>18.503299999999999</c:v>
                </c:pt>
                <c:pt idx="481">
                  <c:v>18.5337</c:v>
                </c:pt>
                <c:pt idx="482">
                  <c:v>18.5641</c:v>
                </c:pt>
                <c:pt idx="483">
                  <c:v>18.5945</c:v>
                </c:pt>
                <c:pt idx="484">
                  <c:v>18.6249</c:v>
                </c:pt>
                <c:pt idx="485">
                  <c:v>18.6553</c:v>
                </c:pt>
                <c:pt idx="486">
                  <c:v>18.685700000000001</c:v>
                </c:pt>
                <c:pt idx="487">
                  <c:v>18.716100000000001</c:v>
                </c:pt>
                <c:pt idx="488">
                  <c:v>18.746500000000001</c:v>
                </c:pt>
                <c:pt idx="489">
                  <c:v>18.776900000000001</c:v>
                </c:pt>
                <c:pt idx="490">
                  <c:v>18.807300000000001</c:v>
                </c:pt>
                <c:pt idx="491">
                  <c:v>18.837699999999998</c:v>
                </c:pt>
                <c:pt idx="492">
                  <c:v>18.868099999999998</c:v>
                </c:pt>
                <c:pt idx="493">
                  <c:v>18.898499999999999</c:v>
                </c:pt>
                <c:pt idx="494">
                  <c:v>18.928899999999999</c:v>
                </c:pt>
                <c:pt idx="495">
                  <c:v>18.959299999999999</c:v>
                </c:pt>
                <c:pt idx="496">
                  <c:v>18.989699999999999</c:v>
                </c:pt>
                <c:pt idx="497">
                  <c:v>19.020099999999999</c:v>
                </c:pt>
                <c:pt idx="498">
                  <c:v>19.0505</c:v>
                </c:pt>
                <c:pt idx="499">
                  <c:v>19.0809</c:v>
                </c:pt>
                <c:pt idx="500">
                  <c:v>19.1113</c:v>
                </c:pt>
                <c:pt idx="501">
                  <c:v>19.1417</c:v>
                </c:pt>
                <c:pt idx="502">
                  <c:v>19.1721</c:v>
                </c:pt>
                <c:pt idx="503">
                  <c:v>19.202500000000001</c:v>
                </c:pt>
                <c:pt idx="504">
                  <c:v>19.232900000000001</c:v>
                </c:pt>
                <c:pt idx="505">
                  <c:v>19.263300000000001</c:v>
                </c:pt>
                <c:pt idx="506">
                  <c:v>19.293700000000001</c:v>
                </c:pt>
                <c:pt idx="507">
                  <c:v>19.324100000000001</c:v>
                </c:pt>
                <c:pt idx="508">
                  <c:v>19.354499999999998</c:v>
                </c:pt>
                <c:pt idx="509">
                  <c:v>19.384899999999998</c:v>
                </c:pt>
                <c:pt idx="510">
                  <c:v>19.415299999999998</c:v>
                </c:pt>
                <c:pt idx="511">
                  <c:v>19.445699999999999</c:v>
                </c:pt>
                <c:pt idx="512">
                  <c:v>19.476099999999999</c:v>
                </c:pt>
                <c:pt idx="513">
                  <c:v>19.506499999999999</c:v>
                </c:pt>
                <c:pt idx="514">
                  <c:v>19.536899999999999</c:v>
                </c:pt>
                <c:pt idx="515">
                  <c:v>19.567299999999999</c:v>
                </c:pt>
                <c:pt idx="516">
                  <c:v>19.5977</c:v>
                </c:pt>
                <c:pt idx="517">
                  <c:v>19.6281</c:v>
                </c:pt>
                <c:pt idx="518">
                  <c:v>19.6585</c:v>
                </c:pt>
                <c:pt idx="519">
                  <c:v>19.6889</c:v>
                </c:pt>
                <c:pt idx="520">
                  <c:v>19.7193</c:v>
                </c:pt>
                <c:pt idx="521">
                  <c:v>19.749700000000001</c:v>
                </c:pt>
                <c:pt idx="522">
                  <c:v>19.780100000000001</c:v>
                </c:pt>
                <c:pt idx="523">
                  <c:v>19.810500000000001</c:v>
                </c:pt>
                <c:pt idx="524">
                  <c:v>19.840900000000001</c:v>
                </c:pt>
                <c:pt idx="525">
                  <c:v>19.871300000000002</c:v>
                </c:pt>
                <c:pt idx="526">
                  <c:v>19.901699999999998</c:v>
                </c:pt>
                <c:pt idx="527">
                  <c:v>19.932100000000002</c:v>
                </c:pt>
                <c:pt idx="528">
                  <c:v>19.962500000000002</c:v>
                </c:pt>
                <c:pt idx="529">
                  <c:v>19.992900000000002</c:v>
                </c:pt>
                <c:pt idx="530">
                  <c:v>20.023299999999999</c:v>
                </c:pt>
                <c:pt idx="531">
                  <c:v>20.053699999999999</c:v>
                </c:pt>
                <c:pt idx="532">
                  <c:v>20.084099999999999</c:v>
                </c:pt>
                <c:pt idx="533">
                  <c:v>20.1145</c:v>
                </c:pt>
                <c:pt idx="534">
                  <c:v>20.1449</c:v>
                </c:pt>
                <c:pt idx="535">
                  <c:v>20.1753</c:v>
                </c:pt>
                <c:pt idx="536">
                  <c:v>20.2057</c:v>
                </c:pt>
                <c:pt idx="537">
                  <c:v>20.2361</c:v>
                </c:pt>
                <c:pt idx="538">
                  <c:v>20.266500000000001</c:v>
                </c:pt>
                <c:pt idx="539">
                  <c:v>20.296900000000001</c:v>
                </c:pt>
                <c:pt idx="540">
                  <c:v>20.327300000000001</c:v>
                </c:pt>
                <c:pt idx="541">
                  <c:v>20.357700000000001</c:v>
                </c:pt>
                <c:pt idx="542">
                  <c:v>20.388100000000001</c:v>
                </c:pt>
                <c:pt idx="543">
                  <c:v>20.418500000000002</c:v>
                </c:pt>
                <c:pt idx="544">
                  <c:v>20.448900000000002</c:v>
                </c:pt>
                <c:pt idx="545">
                  <c:v>20.479300000000002</c:v>
                </c:pt>
                <c:pt idx="546">
                  <c:v>20.509700000000002</c:v>
                </c:pt>
                <c:pt idx="547">
                  <c:v>20.540099999999999</c:v>
                </c:pt>
                <c:pt idx="548">
                  <c:v>20.570499999999999</c:v>
                </c:pt>
                <c:pt idx="549">
                  <c:v>20.600899999999999</c:v>
                </c:pt>
                <c:pt idx="550">
                  <c:v>20.6313</c:v>
                </c:pt>
                <c:pt idx="551">
                  <c:v>20.6617</c:v>
                </c:pt>
                <c:pt idx="552">
                  <c:v>20.6921</c:v>
                </c:pt>
                <c:pt idx="553">
                  <c:v>20.7225</c:v>
                </c:pt>
                <c:pt idx="554">
                  <c:v>20.7529</c:v>
                </c:pt>
                <c:pt idx="555">
                  <c:v>20.783300000000001</c:v>
                </c:pt>
                <c:pt idx="556">
                  <c:v>20.813700000000001</c:v>
                </c:pt>
                <c:pt idx="557">
                  <c:v>20.844100000000001</c:v>
                </c:pt>
                <c:pt idx="558">
                  <c:v>20.874500000000001</c:v>
                </c:pt>
                <c:pt idx="559">
                  <c:v>20.904900000000001</c:v>
                </c:pt>
                <c:pt idx="560">
                  <c:v>20.935300000000002</c:v>
                </c:pt>
                <c:pt idx="561">
                  <c:v>20.965700000000002</c:v>
                </c:pt>
                <c:pt idx="562">
                  <c:v>20.996100000000002</c:v>
                </c:pt>
                <c:pt idx="563">
                  <c:v>21.026500000000002</c:v>
                </c:pt>
                <c:pt idx="564">
                  <c:v>21.056900000000002</c:v>
                </c:pt>
                <c:pt idx="565">
                  <c:v>21.087299999999999</c:v>
                </c:pt>
                <c:pt idx="566">
                  <c:v>21.117699999999999</c:v>
                </c:pt>
                <c:pt idx="567">
                  <c:v>21.148099999999999</c:v>
                </c:pt>
                <c:pt idx="568">
                  <c:v>21.1785</c:v>
                </c:pt>
                <c:pt idx="569">
                  <c:v>21.2089</c:v>
                </c:pt>
                <c:pt idx="570">
                  <c:v>21.2393</c:v>
                </c:pt>
                <c:pt idx="571">
                  <c:v>21.2697</c:v>
                </c:pt>
                <c:pt idx="572">
                  <c:v>21.3001</c:v>
                </c:pt>
                <c:pt idx="573">
                  <c:v>21.330500000000001</c:v>
                </c:pt>
                <c:pt idx="574">
                  <c:v>21.360900000000001</c:v>
                </c:pt>
                <c:pt idx="575">
                  <c:v>21.391300000000001</c:v>
                </c:pt>
                <c:pt idx="576">
                  <c:v>21.421700000000001</c:v>
                </c:pt>
                <c:pt idx="577">
                  <c:v>21.452100000000002</c:v>
                </c:pt>
                <c:pt idx="578">
                  <c:v>21.482500000000002</c:v>
                </c:pt>
                <c:pt idx="579">
                  <c:v>21.512900000000002</c:v>
                </c:pt>
                <c:pt idx="580">
                  <c:v>21.543300000000002</c:v>
                </c:pt>
                <c:pt idx="581">
                  <c:v>21.573700000000002</c:v>
                </c:pt>
                <c:pt idx="582">
                  <c:v>21.604099999999999</c:v>
                </c:pt>
                <c:pt idx="583">
                  <c:v>21.634499999999999</c:v>
                </c:pt>
                <c:pt idx="584">
                  <c:v>21.664899999999999</c:v>
                </c:pt>
                <c:pt idx="585">
                  <c:v>21.6953</c:v>
                </c:pt>
                <c:pt idx="586">
                  <c:v>21.7257</c:v>
                </c:pt>
                <c:pt idx="587">
                  <c:v>21.7561</c:v>
                </c:pt>
                <c:pt idx="588">
                  <c:v>21.7865</c:v>
                </c:pt>
                <c:pt idx="589">
                  <c:v>21.8169</c:v>
                </c:pt>
                <c:pt idx="590">
                  <c:v>21.847300000000001</c:v>
                </c:pt>
                <c:pt idx="591">
                  <c:v>21.877700000000001</c:v>
                </c:pt>
                <c:pt idx="592">
                  <c:v>21.908100000000001</c:v>
                </c:pt>
                <c:pt idx="593">
                  <c:v>21.938500000000001</c:v>
                </c:pt>
                <c:pt idx="594">
                  <c:v>21.968900000000001</c:v>
                </c:pt>
                <c:pt idx="595">
                  <c:v>21.999300000000002</c:v>
                </c:pt>
                <c:pt idx="596">
                  <c:v>22.029700000000002</c:v>
                </c:pt>
                <c:pt idx="597">
                  <c:v>22.060100000000002</c:v>
                </c:pt>
                <c:pt idx="598">
                  <c:v>22.090500000000002</c:v>
                </c:pt>
                <c:pt idx="599">
                  <c:v>22.120899999999999</c:v>
                </c:pt>
                <c:pt idx="600">
                  <c:v>22.151299999999999</c:v>
                </c:pt>
                <c:pt idx="601">
                  <c:v>22.181699999999999</c:v>
                </c:pt>
                <c:pt idx="602">
                  <c:v>22.2121</c:v>
                </c:pt>
                <c:pt idx="603">
                  <c:v>22.2425</c:v>
                </c:pt>
                <c:pt idx="604">
                  <c:v>22.2729</c:v>
                </c:pt>
                <c:pt idx="605">
                  <c:v>22.3033</c:v>
                </c:pt>
                <c:pt idx="606">
                  <c:v>22.3337</c:v>
                </c:pt>
                <c:pt idx="607">
                  <c:v>22.364100000000001</c:v>
                </c:pt>
                <c:pt idx="608">
                  <c:v>22.394500000000001</c:v>
                </c:pt>
                <c:pt idx="609">
                  <c:v>22.424900000000001</c:v>
                </c:pt>
                <c:pt idx="610">
                  <c:v>22.455300000000001</c:v>
                </c:pt>
                <c:pt idx="611">
                  <c:v>22.485700000000001</c:v>
                </c:pt>
                <c:pt idx="612">
                  <c:v>22.516100000000002</c:v>
                </c:pt>
                <c:pt idx="613">
                  <c:v>22.546500000000002</c:v>
                </c:pt>
                <c:pt idx="614">
                  <c:v>22.576900000000002</c:v>
                </c:pt>
                <c:pt idx="615">
                  <c:v>22.607300000000002</c:v>
                </c:pt>
                <c:pt idx="616">
                  <c:v>22.637700000000002</c:v>
                </c:pt>
                <c:pt idx="617">
                  <c:v>22.668099999999999</c:v>
                </c:pt>
                <c:pt idx="618">
                  <c:v>22.698499999999999</c:v>
                </c:pt>
                <c:pt idx="619">
                  <c:v>22.728899999999999</c:v>
                </c:pt>
                <c:pt idx="620">
                  <c:v>22.7593</c:v>
                </c:pt>
                <c:pt idx="621">
                  <c:v>22.7897</c:v>
                </c:pt>
                <c:pt idx="622">
                  <c:v>22.8201</c:v>
                </c:pt>
                <c:pt idx="623">
                  <c:v>22.8505</c:v>
                </c:pt>
                <c:pt idx="624">
                  <c:v>22.8809</c:v>
                </c:pt>
                <c:pt idx="625">
                  <c:v>22.911300000000001</c:v>
                </c:pt>
                <c:pt idx="626">
                  <c:v>22.941700000000001</c:v>
                </c:pt>
                <c:pt idx="627">
                  <c:v>22.972100000000001</c:v>
                </c:pt>
                <c:pt idx="628">
                  <c:v>23.002500000000001</c:v>
                </c:pt>
                <c:pt idx="629">
                  <c:v>23.032900000000001</c:v>
                </c:pt>
                <c:pt idx="630">
                  <c:v>23.063300000000002</c:v>
                </c:pt>
                <c:pt idx="631">
                  <c:v>23.093700000000002</c:v>
                </c:pt>
                <c:pt idx="632">
                  <c:v>23.124100000000002</c:v>
                </c:pt>
                <c:pt idx="633">
                  <c:v>23.154500000000002</c:v>
                </c:pt>
                <c:pt idx="634">
                  <c:v>23.184899999999999</c:v>
                </c:pt>
                <c:pt idx="635">
                  <c:v>23.215299999999999</c:v>
                </c:pt>
                <c:pt idx="636">
                  <c:v>23.245699999999999</c:v>
                </c:pt>
                <c:pt idx="637">
                  <c:v>23.2761</c:v>
                </c:pt>
                <c:pt idx="638">
                  <c:v>23.3065</c:v>
                </c:pt>
                <c:pt idx="639">
                  <c:v>23.3369</c:v>
                </c:pt>
                <c:pt idx="640">
                  <c:v>23.3673</c:v>
                </c:pt>
                <c:pt idx="641">
                  <c:v>23.3977</c:v>
                </c:pt>
                <c:pt idx="642">
                  <c:v>23.428100000000001</c:v>
                </c:pt>
                <c:pt idx="643">
                  <c:v>23.458500000000001</c:v>
                </c:pt>
                <c:pt idx="644">
                  <c:v>23.488900000000001</c:v>
                </c:pt>
                <c:pt idx="645">
                  <c:v>23.519300000000001</c:v>
                </c:pt>
                <c:pt idx="646">
                  <c:v>23.549700000000001</c:v>
                </c:pt>
                <c:pt idx="647">
                  <c:v>23.580100000000002</c:v>
                </c:pt>
                <c:pt idx="648">
                  <c:v>23.610500000000002</c:v>
                </c:pt>
                <c:pt idx="649">
                  <c:v>23.640900000000002</c:v>
                </c:pt>
                <c:pt idx="650">
                  <c:v>23.671300000000002</c:v>
                </c:pt>
                <c:pt idx="651">
                  <c:v>23.701699999999999</c:v>
                </c:pt>
                <c:pt idx="652">
                  <c:v>23.732099999999999</c:v>
                </c:pt>
                <c:pt idx="653">
                  <c:v>23.762499999999999</c:v>
                </c:pt>
                <c:pt idx="654">
                  <c:v>23.792899999999999</c:v>
                </c:pt>
                <c:pt idx="655">
                  <c:v>23.8233</c:v>
                </c:pt>
                <c:pt idx="656">
                  <c:v>23.8537</c:v>
                </c:pt>
                <c:pt idx="657">
                  <c:v>23.8841</c:v>
                </c:pt>
                <c:pt idx="658">
                  <c:v>23.9145</c:v>
                </c:pt>
                <c:pt idx="659">
                  <c:v>23.944900000000001</c:v>
                </c:pt>
                <c:pt idx="660">
                  <c:v>23.975300000000001</c:v>
                </c:pt>
                <c:pt idx="661">
                  <c:v>24.005700000000001</c:v>
                </c:pt>
                <c:pt idx="662">
                  <c:v>24.036100000000001</c:v>
                </c:pt>
                <c:pt idx="663">
                  <c:v>24.066500000000001</c:v>
                </c:pt>
                <c:pt idx="664">
                  <c:v>24.096900000000002</c:v>
                </c:pt>
                <c:pt idx="665">
                  <c:v>24.127300000000002</c:v>
                </c:pt>
                <c:pt idx="666">
                  <c:v>24.157700000000002</c:v>
                </c:pt>
                <c:pt idx="667">
                  <c:v>24.188100000000002</c:v>
                </c:pt>
                <c:pt idx="668">
                  <c:v>24.218500000000002</c:v>
                </c:pt>
                <c:pt idx="669">
                  <c:v>24.248899999999999</c:v>
                </c:pt>
                <c:pt idx="670">
                  <c:v>24.279299999999999</c:v>
                </c:pt>
                <c:pt idx="671">
                  <c:v>24.309699999999999</c:v>
                </c:pt>
                <c:pt idx="672">
                  <c:v>24.3401</c:v>
                </c:pt>
                <c:pt idx="673">
                  <c:v>24.3705</c:v>
                </c:pt>
                <c:pt idx="674">
                  <c:v>24.4009</c:v>
                </c:pt>
                <c:pt idx="675">
                  <c:v>24.4313</c:v>
                </c:pt>
                <c:pt idx="676">
                  <c:v>24.4617</c:v>
                </c:pt>
                <c:pt idx="677">
                  <c:v>24.492100000000001</c:v>
                </c:pt>
                <c:pt idx="678">
                  <c:v>24.522500000000001</c:v>
                </c:pt>
                <c:pt idx="679">
                  <c:v>24.552900000000001</c:v>
                </c:pt>
                <c:pt idx="680">
                  <c:v>24.583300000000001</c:v>
                </c:pt>
                <c:pt idx="681">
                  <c:v>24.613700000000001</c:v>
                </c:pt>
                <c:pt idx="682">
                  <c:v>24.644100000000002</c:v>
                </c:pt>
                <c:pt idx="683">
                  <c:v>24.674500000000002</c:v>
                </c:pt>
                <c:pt idx="684">
                  <c:v>24.704900000000002</c:v>
                </c:pt>
                <c:pt idx="685">
                  <c:v>24.735300000000002</c:v>
                </c:pt>
                <c:pt idx="686">
                  <c:v>24.765699999999999</c:v>
                </c:pt>
                <c:pt idx="687">
                  <c:v>24.796099999999999</c:v>
                </c:pt>
                <c:pt idx="688">
                  <c:v>24.826499999999999</c:v>
                </c:pt>
                <c:pt idx="689">
                  <c:v>24.8569</c:v>
                </c:pt>
                <c:pt idx="690">
                  <c:v>24.8873</c:v>
                </c:pt>
                <c:pt idx="691">
                  <c:v>24.9177</c:v>
                </c:pt>
                <c:pt idx="692">
                  <c:v>24.9481</c:v>
                </c:pt>
                <c:pt idx="693">
                  <c:v>24.9785</c:v>
                </c:pt>
                <c:pt idx="694">
                  <c:v>25.008900000000001</c:v>
                </c:pt>
                <c:pt idx="695">
                  <c:v>25.039300000000001</c:v>
                </c:pt>
                <c:pt idx="696">
                  <c:v>25.069700000000001</c:v>
                </c:pt>
                <c:pt idx="697">
                  <c:v>25.100100000000001</c:v>
                </c:pt>
                <c:pt idx="698">
                  <c:v>25.130500000000001</c:v>
                </c:pt>
                <c:pt idx="699">
                  <c:v>25.160900000000002</c:v>
                </c:pt>
                <c:pt idx="700">
                  <c:v>25.191300000000002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AB5-499F-B931-44759AD3A9DE}"/>
            </c:ext>
          </c:extLst>
        </c:ser>
        <c:ser>
          <c:idx val="9"/>
          <c:order val="5"/>
          <c:tx>
            <c:strRef>
              <c:f>'Berechnung Kurvendiagramme'!$AW$13</c:f>
              <c:strCache>
                <c:ptCount val="1"/>
                <c:pt idx="0">
                  <c:v>gtotal,Fassade 15%, U-Wert 1,00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Kurvendiagramme'!$AN$8:$AN$708</c:f>
              <c:numCache>
                <c:formatCode>0.0</c:formatCode>
                <c:ptCount val="701"/>
                <c:pt idx="0">
                  <c:v>7.4436</c:v>
                </c:pt>
                <c:pt idx="1">
                  <c:v>7.4764999999999997</c:v>
                </c:pt>
                <c:pt idx="2">
                  <c:v>7.5094000000000003</c:v>
                </c:pt>
                <c:pt idx="3">
                  <c:v>7.5423</c:v>
                </c:pt>
                <c:pt idx="4">
                  <c:v>7.5751999999999997</c:v>
                </c:pt>
                <c:pt idx="5">
                  <c:v>7.6081000000000003</c:v>
                </c:pt>
                <c:pt idx="6">
                  <c:v>7.641</c:v>
                </c:pt>
                <c:pt idx="7">
                  <c:v>7.6738999999999997</c:v>
                </c:pt>
                <c:pt idx="8">
                  <c:v>7.7068000000000003</c:v>
                </c:pt>
                <c:pt idx="9">
                  <c:v>7.7397</c:v>
                </c:pt>
                <c:pt idx="10">
                  <c:v>7.7725999999999997</c:v>
                </c:pt>
                <c:pt idx="11">
                  <c:v>7.8055000000000003</c:v>
                </c:pt>
                <c:pt idx="12">
                  <c:v>7.8384</c:v>
                </c:pt>
                <c:pt idx="13">
                  <c:v>7.8712999999999997</c:v>
                </c:pt>
                <c:pt idx="14">
                  <c:v>7.9042000000000003</c:v>
                </c:pt>
                <c:pt idx="15">
                  <c:v>7.9371</c:v>
                </c:pt>
                <c:pt idx="16">
                  <c:v>7.97</c:v>
                </c:pt>
                <c:pt idx="17">
                  <c:v>8.0029000000000003</c:v>
                </c:pt>
                <c:pt idx="18">
                  <c:v>8.0358000000000001</c:v>
                </c:pt>
                <c:pt idx="19">
                  <c:v>8.0686999999999998</c:v>
                </c:pt>
                <c:pt idx="20">
                  <c:v>8.1015999999999995</c:v>
                </c:pt>
                <c:pt idx="21">
                  <c:v>8.1344999999999992</c:v>
                </c:pt>
                <c:pt idx="22">
                  <c:v>8.1674000000000007</c:v>
                </c:pt>
                <c:pt idx="23">
                  <c:v>8.2003000000000004</c:v>
                </c:pt>
                <c:pt idx="24">
                  <c:v>8.2332000000000001</c:v>
                </c:pt>
                <c:pt idx="25">
                  <c:v>8.2660999999999998</c:v>
                </c:pt>
                <c:pt idx="26">
                  <c:v>8.2989999999999995</c:v>
                </c:pt>
                <c:pt idx="27">
                  <c:v>8.3318999999999992</c:v>
                </c:pt>
                <c:pt idx="28">
                  <c:v>8.3648000000000007</c:v>
                </c:pt>
                <c:pt idx="29">
                  <c:v>8.3977000000000004</c:v>
                </c:pt>
                <c:pt idx="30">
                  <c:v>8.4306000000000001</c:v>
                </c:pt>
                <c:pt idx="31">
                  <c:v>8.4634999999999998</c:v>
                </c:pt>
                <c:pt idx="32">
                  <c:v>8.4963999999999995</c:v>
                </c:pt>
                <c:pt idx="33">
                  <c:v>8.5292999999999992</c:v>
                </c:pt>
                <c:pt idx="34">
                  <c:v>8.5622000000000007</c:v>
                </c:pt>
                <c:pt idx="35">
                  <c:v>8.5951000000000004</c:v>
                </c:pt>
                <c:pt idx="36">
                  <c:v>8.6280000000000001</c:v>
                </c:pt>
                <c:pt idx="37">
                  <c:v>8.6608999999999998</c:v>
                </c:pt>
                <c:pt idx="38">
                  <c:v>8.6937999999999995</c:v>
                </c:pt>
                <c:pt idx="39">
                  <c:v>8.7266999999999992</c:v>
                </c:pt>
                <c:pt idx="40">
                  <c:v>8.7595999999999989</c:v>
                </c:pt>
                <c:pt idx="41">
                  <c:v>8.7925000000000004</c:v>
                </c:pt>
                <c:pt idx="42">
                  <c:v>8.8254000000000001</c:v>
                </c:pt>
                <c:pt idx="43">
                  <c:v>8.8582999999999998</c:v>
                </c:pt>
                <c:pt idx="44">
                  <c:v>8.8911999999999995</c:v>
                </c:pt>
                <c:pt idx="45">
                  <c:v>8.9240999999999993</c:v>
                </c:pt>
                <c:pt idx="46">
                  <c:v>8.9570000000000007</c:v>
                </c:pt>
                <c:pt idx="47">
                  <c:v>8.9899000000000004</c:v>
                </c:pt>
                <c:pt idx="48">
                  <c:v>9.0228000000000002</c:v>
                </c:pt>
                <c:pt idx="49">
                  <c:v>9.0556999999999999</c:v>
                </c:pt>
                <c:pt idx="50">
                  <c:v>9.0885999999999996</c:v>
                </c:pt>
                <c:pt idx="51">
                  <c:v>9.1214999999999993</c:v>
                </c:pt>
                <c:pt idx="52">
                  <c:v>9.154399999999999</c:v>
                </c:pt>
                <c:pt idx="53">
                  <c:v>9.1873000000000005</c:v>
                </c:pt>
                <c:pt idx="54">
                  <c:v>9.2202000000000002</c:v>
                </c:pt>
                <c:pt idx="55">
                  <c:v>9.2530999999999999</c:v>
                </c:pt>
                <c:pt idx="56">
                  <c:v>9.2859999999999996</c:v>
                </c:pt>
                <c:pt idx="57">
                  <c:v>9.3188999999999993</c:v>
                </c:pt>
                <c:pt idx="58">
                  <c:v>9.3518000000000008</c:v>
                </c:pt>
                <c:pt idx="59">
                  <c:v>9.3847000000000005</c:v>
                </c:pt>
                <c:pt idx="60">
                  <c:v>9.4176000000000002</c:v>
                </c:pt>
                <c:pt idx="61">
                  <c:v>9.4504999999999999</c:v>
                </c:pt>
                <c:pt idx="62">
                  <c:v>9.4833999999999996</c:v>
                </c:pt>
                <c:pt idx="63">
                  <c:v>9.5162999999999993</c:v>
                </c:pt>
                <c:pt idx="64">
                  <c:v>9.549199999999999</c:v>
                </c:pt>
                <c:pt idx="65">
                  <c:v>9.5821000000000005</c:v>
                </c:pt>
                <c:pt idx="66">
                  <c:v>9.6150000000000002</c:v>
                </c:pt>
                <c:pt idx="67">
                  <c:v>9.6478999999999999</c:v>
                </c:pt>
                <c:pt idx="68">
                  <c:v>9.6807999999999996</c:v>
                </c:pt>
                <c:pt idx="69">
                  <c:v>9.7136999999999993</c:v>
                </c:pt>
                <c:pt idx="70">
                  <c:v>9.7466000000000008</c:v>
                </c:pt>
                <c:pt idx="71">
                  <c:v>9.7795000000000005</c:v>
                </c:pt>
                <c:pt idx="72">
                  <c:v>9.8124000000000002</c:v>
                </c:pt>
                <c:pt idx="73">
                  <c:v>9.8452999999999999</c:v>
                </c:pt>
                <c:pt idx="74">
                  <c:v>9.8781999999999996</c:v>
                </c:pt>
                <c:pt idx="75">
                  <c:v>9.9110999999999994</c:v>
                </c:pt>
                <c:pt idx="76">
                  <c:v>9.9439999999999991</c:v>
                </c:pt>
                <c:pt idx="77">
                  <c:v>9.9769000000000005</c:v>
                </c:pt>
                <c:pt idx="78">
                  <c:v>10.0098</c:v>
                </c:pt>
                <c:pt idx="79">
                  <c:v>10.0427</c:v>
                </c:pt>
                <c:pt idx="80">
                  <c:v>10.0756</c:v>
                </c:pt>
                <c:pt idx="81">
                  <c:v>10.108499999999999</c:v>
                </c:pt>
                <c:pt idx="82">
                  <c:v>10.141400000000001</c:v>
                </c:pt>
                <c:pt idx="83">
                  <c:v>10.174299999999999</c:v>
                </c:pt>
                <c:pt idx="84">
                  <c:v>10.2072</c:v>
                </c:pt>
                <c:pt idx="85">
                  <c:v>10.2401</c:v>
                </c:pt>
                <c:pt idx="86">
                  <c:v>10.273</c:v>
                </c:pt>
                <c:pt idx="87">
                  <c:v>10.305899999999999</c:v>
                </c:pt>
                <c:pt idx="88">
                  <c:v>10.338799999999999</c:v>
                </c:pt>
                <c:pt idx="89">
                  <c:v>10.371700000000001</c:v>
                </c:pt>
                <c:pt idx="90">
                  <c:v>10.4046</c:v>
                </c:pt>
                <c:pt idx="91">
                  <c:v>10.4375</c:v>
                </c:pt>
                <c:pt idx="92">
                  <c:v>10.4704</c:v>
                </c:pt>
                <c:pt idx="93">
                  <c:v>10.503299999999999</c:v>
                </c:pt>
                <c:pt idx="94">
                  <c:v>10.536200000000001</c:v>
                </c:pt>
                <c:pt idx="95">
                  <c:v>10.569099999999999</c:v>
                </c:pt>
                <c:pt idx="96">
                  <c:v>10.602</c:v>
                </c:pt>
                <c:pt idx="97">
                  <c:v>10.6349</c:v>
                </c:pt>
                <c:pt idx="98">
                  <c:v>10.6678</c:v>
                </c:pt>
                <c:pt idx="99">
                  <c:v>10.700699999999999</c:v>
                </c:pt>
                <c:pt idx="100">
                  <c:v>10.733599999999999</c:v>
                </c:pt>
                <c:pt idx="101">
                  <c:v>10.766500000000001</c:v>
                </c:pt>
                <c:pt idx="102">
                  <c:v>10.7994</c:v>
                </c:pt>
                <c:pt idx="103">
                  <c:v>10.8323</c:v>
                </c:pt>
                <c:pt idx="104">
                  <c:v>10.8652</c:v>
                </c:pt>
                <c:pt idx="105">
                  <c:v>10.898099999999999</c:v>
                </c:pt>
                <c:pt idx="106">
                  <c:v>10.931000000000001</c:v>
                </c:pt>
                <c:pt idx="107">
                  <c:v>10.963899999999999</c:v>
                </c:pt>
                <c:pt idx="108">
                  <c:v>10.9968</c:v>
                </c:pt>
                <c:pt idx="109">
                  <c:v>11.0297</c:v>
                </c:pt>
                <c:pt idx="110">
                  <c:v>11.0626</c:v>
                </c:pt>
                <c:pt idx="111">
                  <c:v>11.095499999999999</c:v>
                </c:pt>
                <c:pt idx="112">
                  <c:v>11.128399999999999</c:v>
                </c:pt>
                <c:pt idx="113">
                  <c:v>11.161300000000001</c:v>
                </c:pt>
                <c:pt idx="114">
                  <c:v>11.1942</c:v>
                </c:pt>
                <c:pt idx="115">
                  <c:v>11.2271</c:v>
                </c:pt>
                <c:pt idx="116">
                  <c:v>11.26</c:v>
                </c:pt>
                <c:pt idx="117">
                  <c:v>11.292899999999999</c:v>
                </c:pt>
                <c:pt idx="118">
                  <c:v>11.325799999999999</c:v>
                </c:pt>
                <c:pt idx="119">
                  <c:v>11.358699999999999</c:v>
                </c:pt>
                <c:pt idx="120">
                  <c:v>11.3916</c:v>
                </c:pt>
                <c:pt idx="121">
                  <c:v>11.4245</c:v>
                </c:pt>
                <c:pt idx="122">
                  <c:v>11.4574</c:v>
                </c:pt>
                <c:pt idx="123">
                  <c:v>11.4903</c:v>
                </c:pt>
                <c:pt idx="124">
                  <c:v>11.523199999999999</c:v>
                </c:pt>
                <c:pt idx="125">
                  <c:v>11.556100000000001</c:v>
                </c:pt>
                <c:pt idx="126">
                  <c:v>11.588999999999999</c:v>
                </c:pt>
                <c:pt idx="127">
                  <c:v>11.6219</c:v>
                </c:pt>
                <c:pt idx="128">
                  <c:v>11.6548</c:v>
                </c:pt>
                <c:pt idx="129">
                  <c:v>11.6877</c:v>
                </c:pt>
                <c:pt idx="130">
                  <c:v>11.720600000000001</c:v>
                </c:pt>
                <c:pt idx="131">
                  <c:v>11.753499999999999</c:v>
                </c:pt>
                <c:pt idx="132">
                  <c:v>11.7864</c:v>
                </c:pt>
                <c:pt idx="133">
                  <c:v>11.8193</c:v>
                </c:pt>
                <c:pt idx="134">
                  <c:v>11.8522</c:v>
                </c:pt>
                <c:pt idx="135">
                  <c:v>11.8851</c:v>
                </c:pt>
                <c:pt idx="136">
                  <c:v>11.917999999999999</c:v>
                </c:pt>
                <c:pt idx="137">
                  <c:v>11.950900000000001</c:v>
                </c:pt>
                <c:pt idx="138">
                  <c:v>11.983799999999999</c:v>
                </c:pt>
                <c:pt idx="139">
                  <c:v>12.0167</c:v>
                </c:pt>
                <c:pt idx="140">
                  <c:v>12.0496</c:v>
                </c:pt>
                <c:pt idx="141">
                  <c:v>12.0825</c:v>
                </c:pt>
                <c:pt idx="142">
                  <c:v>12.115400000000001</c:v>
                </c:pt>
                <c:pt idx="143">
                  <c:v>12.148299999999999</c:v>
                </c:pt>
                <c:pt idx="144">
                  <c:v>12.1812</c:v>
                </c:pt>
                <c:pt idx="145">
                  <c:v>12.2141</c:v>
                </c:pt>
                <c:pt idx="146">
                  <c:v>12.247</c:v>
                </c:pt>
                <c:pt idx="147">
                  <c:v>12.2799</c:v>
                </c:pt>
                <c:pt idx="148">
                  <c:v>12.312799999999999</c:v>
                </c:pt>
                <c:pt idx="149">
                  <c:v>12.345700000000001</c:v>
                </c:pt>
                <c:pt idx="150">
                  <c:v>12.378599999999999</c:v>
                </c:pt>
                <c:pt idx="151">
                  <c:v>12.4115</c:v>
                </c:pt>
                <c:pt idx="152">
                  <c:v>12.4444</c:v>
                </c:pt>
                <c:pt idx="153">
                  <c:v>12.4773</c:v>
                </c:pt>
                <c:pt idx="154">
                  <c:v>12.510200000000001</c:v>
                </c:pt>
                <c:pt idx="155">
                  <c:v>12.543099999999999</c:v>
                </c:pt>
                <c:pt idx="156">
                  <c:v>12.576000000000001</c:v>
                </c:pt>
                <c:pt idx="157">
                  <c:v>12.6089</c:v>
                </c:pt>
                <c:pt idx="158">
                  <c:v>12.6418</c:v>
                </c:pt>
                <c:pt idx="159">
                  <c:v>12.6747</c:v>
                </c:pt>
                <c:pt idx="160">
                  <c:v>12.707599999999999</c:v>
                </c:pt>
                <c:pt idx="161">
                  <c:v>12.740500000000001</c:v>
                </c:pt>
                <c:pt idx="162">
                  <c:v>12.773399999999999</c:v>
                </c:pt>
                <c:pt idx="163">
                  <c:v>12.8063</c:v>
                </c:pt>
                <c:pt idx="164">
                  <c:v>12.8392</c:v>
                </c:pt>
                <c:pt idx="165">
                  <c:v>12.8721</c:v>
                </c:pt>
                <c:pt idx="166">
                  <c:v>12.904999999999999</c:v>
                </c:pt>
                <c:pt idx="167">
                  <c:v>12.937899999999999</c:v>
                </c:pt>
                <c:pt idx="168">
                  <c:v>12.970800000000001</c:v>
                </c:pt>
                <c:pt idx="169">
                  <c:v>13.003699999999998</c:v>
                </c:pt>
                <c:pt idx="170">
                  <c:v>13.0366</c:v>
                </c:pt>
                <c:pt idx="171">
                  <c:v>13.0695</c:v>
                </c:pt>
                <c:pt idx="172">
                  <c:v>13.102399999999999</c:v>
                </c:pt>
                <c:pt idx="173">
                  <c:v>13.135300000000001</c:v>
                </c:pt>
                <c:pt idx="174">
                  <c:v>13.168199999999999</c:v>
                </c:pt>
                <c:pt idx="175">
                  <c:v>13.2011</c:v>
                </c:pt>
                <c:pt idx="176">
                  <c:v>13.234</c:v>
                </c:pt>
                <c:pt idx="177">
                  <c:v>13.2669</c:v>
                </c:pt>
                <c:pt idx="178">
                  <c:v>13.299799999999999</c:v>
                </c:pt>
                <c:pt idx="179">
                  <c:v>13.332699999999999</c:v>
                </c:pt>
                <c:pt idx="180">
                  <c:v>13.365600000000001</c:v>
                </c:pt>
                <c:pt idx="181">
                  <c:v>13.398499999999999</c:v>
                </c:pt>
                <c:pt idx="182">
                  <c:v>13.4314</c:v>
                </c:pt>
                <c:pt idx="183">
                  <c:v>13.4643</c:v>
                </c:pt>
                <c:pt idx="184">
                  <c:v>13.497199999999999</c:v>
                </c:pt>
                <c:pt idx="185">
                  <c:v>13.530100000000001</c:v>
                </c:pt>
                <c:pt idx="186">
                  <c:v>13.562999999999999</c:v>
                </c:pt>
                <c:pt idx="187">
                  <c:v>13.5959</c:v>
                </c:pt>
                <c:pt idx="188">
                  <c:v>13.6288</c:v>
                </c:pt>
                <c:pt idx="189">
                  <c:v>13.6617</c:v>
                </c:pt>
                <c:pt idx="190">
                  <c:v>13.694599999999999</c:v>
                </c:pt>
                <c:pt idx="191">
                  <c:v>13.727499999999999</c:v>
                </c:pt>
                <c:pt idx="192">
                  <c:v>13.760400000000001</c:v>
                </c:pt>
                <c:pt idx="193">
                  <c:v>13.793299999999999</c:v>
                </c:pt>
                <c:pt idx="194">
                  <c:v>13.8262</c:v>
                </c:pt>
                <c:pt idx="195">
                  <c:v>13.8591</c:v>
                </c:pt>
                <c:pt idx="196">
                  <c:v>13.891999999999999</c:v>
                </c:pt>
                <c:pt idx="197">
                  <c:v>13.924900000000001</c:v>
                </c:pt>
                <c:pt idx="198">
                  <c:v>13.957799999999999</c:v>
                </c:pt>
                <c:pt idx="199">
                  <c:v>13.9907</c:v>
                </c:pt>
                <c:pt idx="200">
                  <c:v>14.0236</c:v>
                </c:pt>
                <c:pt idx="201">
                  <c:v>14.0565</c:v>
                </c:pt>
                <c:pt idx="202">
                  <c:v>14.089399999999999</c:v>
                </c:pt>
                <c:pt idx="203">
                  <c:v>14.122299999999999</c:v>
                </c:pt>
                <c:pt idx="204">
                  <c:v>14.155200000000001</c:v>
                </c:pt>
                <c:pt idx="205">
                  <c:v>14.188099999999999</c:v>
                </c:pt>
                <c:pt idx="206">
                  <c:v>14.221</c:v>
                </c:pt>
                <c:pt idx="207">
                  <c:v>14.2539</c:v>
                </c:pt>
                <c:pt idx="208">
                  <c:v>14.286799999999999</c:v>
                </c:pt>
                <c:pt idx="209">
                  <c:v>14.319700000000001</c:v>
                </c:pt>
                <c:pt idx="210">
                  <c:v>14.352599999999999</c:v>
                </c:pt>
                <c:pt idx="211">
                  <c:v>14.3855</c:v>
                </c:pt>
                <c:pt idx="212">
                  <c:v>14.4184</c:v>
                </c:pt>
                <c:pt idx="213">
                  <c:v>14.4513</c:v>
                </c:pt>
                <c:pt idx="214">
                  <c:v>14.4842</c:v>
                </c:pt>
                <c:pt idx="215">
                  <c:v>14.517099999999999</c:v>
                </c:pt>
                <c:pt idx="216">
                  <c:v>14.55</c:v>
                </c:pt>
                <c:pt idx="217">
                  <c:v>14.582899999999999</c:v>
                </c:pt>
                <c:pt idx="218">
                  <c:v>14.6158</c:v>
                </c:pt>
                <c:pt idx="219">
                  <c:v>14.6487</c:v>
                </c:pt>
                <c:pt idx="220">
                  <c:v>14.6816</c:v>
                </c:pt>
                <c:pt idx="221">
                  <c:v>14.714500000000001</c:v>
                </c:pt>
                <c:pt idx="222">
                  <c:v>14.747399999999999</c:v>
                </c:pt>
                <c:pt idx="223">
                  <c:v>14.7803</c:v>
                </c:pt>
                <c:pt idx="224">
                  <c:v>14.8132</c:v>
                </c:pt>
                <c:pt idx="225">
                  <c:v>14.8461</c:v>
                </c:pt>
                <c:pt idx="226">
                  <c:v>14.879</c:v>
                </c:pt>
                <c:pt idx="227">
                  <c:v>14.911899999999999</c:v>
                </c:pt>
                <c:pt idx="228">
                  <c:v>14.944800000000001</c:v>
                </c:pt>
                <c:pt idx="229">
                  <c:v>14.977699999999999</c:v>
                </c:pt>
                <c:pt idx="230">
                  <c:v>15.0106</c:v>
                </c:pt>
                <c:pt idx="231">
                  <c:v>15.0435</c:v>
                </c:pt>
                <c:pt idx="232">
                  <c:v>15.0764</c:v>
                </c:pt>
                <c:pt idx="233">
                  <c:v>15.109299999999999</c:v>
                </c:pt>
                <c:pt idx="234">
                  <c:v>15.142199999999999</c:v>
                </c:pt>
                <c:pt idx="235">
                  <c:v>15.1751</c:v>
                </c:pt>
                <c:pt idx="236">
                  <c:v>15.207999999999998</c:v>
                </c:pt>
                <c:pt idx="237">
                  <c:v>15.2409</c:v>
                </c:pt>
                <c:pt idx="238">
                  <c:v>15.2738</c:v>
                </c:pt>
                <c:pt idx="239">
                  <c:v>15.306699999999999</c:v>
                </c:pt>
                <c:pt idx="240">
                  <c:v>15.339600000000001</c:v>
                </c:pt>
                <c:pt idx="241">
                  <c:v>15.372499999999999</c:v>
                </c:pt>
                <c:pt idx="242">
                  <c:v>15.4054</c:v>
                </c:pt>
                <c:pt idx="243">
                  <c:v>15.4383</c:v>
                </c:pt>
                <c:pt idx="244">
                  <c:v>15.4712</c:v>
                </c:pt>
                <c:pt idx="245">
                  <c:v>15.504099999999999</c:v>
                </c:pt>
                <c:pt idx="246">
                  <c:v>15.536999999999999</c:v>
                </c:pt>
                <c:pt idx="247">
                  <c:v>15.569900000000001</c:v>
                </c:pt>
                <c:pt idx="248">
                  <c:v>15.6028</c:v>
                </c:pt>
                <c:pt idx="249">
                  <c:v>15.6357</c:v>
                </c:pt>
                <c:pt idx="250">
                  <c:v>15.6686</c:v>
                </c:pt>
                <c:pt idx="251">
                  <c:v>15.701499999999999</c:v>
                </c:pt>
                <c:pt idx="252">
                  <c:v>15.734399999999999</c:v>
                </c:pt>
                <c:pt idx="253">
                  <c:v>15.767300000000001</c:v>
                </c:pt>
                <c:pt idx="254">
                  <c:v>15.8002</c:v>
                </c:pt>
                <c:pt idx="255">
                  <c:v>15.8331</c:v>
                </c:pt>
                <c:pt idx="256">
                  <c:v>15.866</c:v>
                </c:pt>
                <c:pt idx="257">
                  <c:v>15.898899999999999</c:v>
                </c:pt>
                <c:pt idx="258">
                  <c:v>15.931799999999999</c:v>
                </c:pt>
                <c:pt idx="259">
                  <c:v>15.964699999999999</c:v>
                </c:pt>
                <c:pt idx="260">
                  <c:v>15.9976</c:v>
                </c:pt>
                <c:pt idx="261">
                  <c:v>16.0305</c:v>
                </c:pt>
                <c:pt idx="262">
                  <c:v>16.063400000000001</c:v>
                </c:pt>
                <c:pt idx="263">
                  <c:v>16.096299999999999</c:v>
                </c:pt>
                <c:pt idx="264">
                  <c:v>16.129199999999997</c:v>
                </c:pt>
                <c:pt idx="265">
                  <c:v>16.162099999999999</c:v>
                </c:pt>
                <c:pt idx="266">
                  <c:v>16.195</c:v>
                </c:pt>
                <c:pt idx="267">
                  <c:v>16.227899999999998</c:v>
                </c:pt>
                <c:pt idx="268">
                  <c:v>16.2608</c:v>
                </c:pt>
                <c:pt idx="269">
                  <c:v>16.293700000000001</c:v>
                </c:pt>
                <c:pt idx="270">
                  <c:v>16.326599999999999</c:v>
                </c:pt>
                <c:pt idx="271">
                  <c:v>16.359499999999997</c:v>
                </c:pt>
                <c:pt idx="272">
                  <c:v>16.392400000000002</c:v>
                </c:pt>
                <c:pt idx="273">
                  <c:v>16.4253</c:v>
                </c:pt>
                <c:pt idx="274">
                  <c:v>16.458199999999998</c:v>
                </c:pt>
                <c:pt idx="275">
                  <c:v>16.491099999999999</c:v>
                </c:pt>
                <c:pt idx="276">
                  <c:v>16.524000000000001</c:v>
                </c:pt>
                <c:pt idx="277">
                  <c:v>16.556899999999999</c:v>
                </c:pt>
                <c:pt idx="278">
                  <c:v>16.5898</c:v>
                </c:pt>
                <c:pt idx="279">
                  <c:v>16.622700000000002</c:v>
                </c:pt>
                <c:pt idx="280">
                  <c:v>16.6556</c:v>
                </c:pt>
                <c:pt idx="281">
                  <c:v>16.688499999999998</c:v>
                </c:pt>
                <c:pt idx="282">
                  <c:v>16.721399999999999</c:v>
                </c:pt>
                <c:pt idx="283">
                  <c:v>16.754300000000001</c:v>
                </c:pt>
                <c:pt idx="284">
                  <c:v>16.787199999999999</c:v>
                </c:pt>
                <c:pt idx="285">
                  <c:v>16.8201</c:v>
                </c:pt>
                <c:pt idx="286">
                  <c:v>16.853000000000002</c:v>
                </c:pt>
                <c:pt idx="287">
                  <c:v>16.885899999999999</c:v>
                </c:pt>
                <c:pt idx="288">
                  <c:v>16.918799999999997</c:v>
                </c:pt>
                <c:pt idx="289">
                  <c:v>16.951699999999999</c:v>
                </c:pt>
                <c:pt idx="290">
                  <c:v>16.9846</c:v>
                </c:pt>
                <c:pt idx="291">
                  <c:v>17.017499999999998</c:v>
                </c:pt>
                <c:pt idx="292">
                  <c:v>17.0504</c:v>
                </c:pt>
                <c:pt idx="293">
                  <c:v>17.083300000000001</c:v>
                </c:pt>
                <c:pt idx="294">
                  <c:v>17.116199999999999</c:v>
                </c:pt>
                <c:pt idx="295">
                  <c:v>17.149099999999997</c:v>
                </c:pt>
                <c:pt idx="296">
                  <c:v>17.182000000000002</c:v>
                </c:pt>
                <c:pt idx="297">
                  <c:v>17.2149</c:v>
                </c:pt>
                <c:pt idx="298">
                  <c:v>17.247799999999998</c:v>
                </c:pt>
                <c:pt idx="299">
                  <c:v>17.2807</c:v>
                </c:pt>
                <c:pt idx="300">
                  <c:v>17.313600000000001</c:v>
                </c:pt>
                <c:pt idx="301">
                  <c:v>17.346499999999999</c:v>
                </c:pt>
                <c:pt idx="302">
                  <c:v>17.3794</c:v>
                </c:pt>
                <c:pt idx="303">
                  <c:v>17.412300000000002</c:v>
                </c:pt>
                <c:pt idx="304">
                  <c:v>17.4452</c:v>
                </c:pt>
                <c:pt idx="305">
                  <c:v>17.478099999999998</c:v>
                </c:pt>
                <c:pt idx="306">
                  <c:v>17.510999999999999</c:v>
                </c:pt>
                <c:pt idx="307">
                  <c:v>17.543900000000001</c:v>
                </c:pt>
                <c:pt idx="308">
                  <c:v>17.576799999999999</c:v>
                </c:pt>
                <c:pt idx="309">
                  <c:v>17.6097</c:v>
                </c:pt>
                <c:pt idx="310">
                  <c:v>17.642600000000002</c:v>
                </c:pt>
                <c:pt idx="311">
                  <c:v>17.6755</c:v>
                </c:pt>
                <c:pt idx="312">
                  <c:v>17.708399999999997</c:v>
                </c:pt>
                <c:pt idx="313">
                  <c:v>17.741299999999999</c:v>
                </c:pt>
                <c:pt idx="314">
                  <c:v>17.7742</c:v>
                </c:pt>
                <c:pt idx="315">
                  <c:v>17.807099999999998</c:v>
                </c:pt>
                <c:pt idx="316">
                  <c:v>17.84</c:v>
                </c:pt>
                <c:pt idx="317">
                  <c:v>17.872900000000001</c:v>
                </c:pt>
                <c:pt idx="318">
                  <c:v>17.905799999999999</c:v>
                </c:pt>
                <c:pt idx="319">
                  <c:v>17.938699999999997</c:v>
                </c:pt>
                <c:pt idx="320">
                  <c:v>17.971599999999999</c:v>
                </c:pt>
                <c:pt idx="321">
                  <c:v>18.0045</c:v>
                </c:pt>
                <c:pt idx="322">
                  <c:v>18.037399999999998</c:v>
                </c:pt>
                <c:pt idx="323">
                  <c:v>18.0703</c:v>
                </c:pt>
                <c:pt idx="324">
                  <c:v>18.103200000000001</c:v>
                </c:pt>
                <c:pt idx="325">
                  <c:v>18.136099999999999</c:v>
                </c:pt>
                <c:pt idx="326">
                  <c:v>18.168999999999997</c:v>
                </c:pt>
                <c:pt idx="327">
                  <c:v>18.201900000000002</c:v>
                </c:pt>
                <c:pt idx="328">
                  <c:v>18.2348</c:v>
                </c:pt>
                <c:pt idx="329">
                  <c:v>18.267699999999998</c:v>
                </c:pt>
                <c:pt idx="330">
                  <c:v>18.300599999999999</c:v>
                </c:pt>
                <c:pt idx="331">
                  <c:v>18.333500000000001</c:v>
                </c:pt>
                <c:pt idx="332">
                  <c:v>18.366399999999999</c:v>
                </c:pt>
                <c:pt idx="333">
                  <c:v>18.3993</c:v>
                </c:pt>
                <c:pt idx="334">
                  <c:v>18.432200000000002</c:v>
                </c:pt>
                <c:pt idx="335">
                  <c:v>18.4651</c:v>
                </c:pt>
                <c:pt idx="336">
                  <c:v>18.497999999999998</c:v>
                </c:pt>
                <c:pt idx="337">
                  <c:v>18.530899999999999</c:v>
                </c:pt>
                <c:pt idx="338">
                  <c:v>18.563800000000001</c:v>
                </c:pt>
                <c:pt idx="339">
                  <c:v>18.596699999999998</c:v>
                </c:pt>
                <c:pt idx="340">
                  <c:v>18.6296</c:v>
                </c:pt>
                <c:pt idx="341">
                  <c:v>18.662500000000001</c:v>
                </c:pt>
                <c:pt idx="342">
                  <c:v>18.695399999999999</c:v>
                </c:pt>
                <c:pt idx="343">
                  <c:v>18.728299999999997</c:v>
                </c:pt>
                <c:pt idx="344">
                  <c:v>18.761199999999999</c:v>
                </c:pt>
                <c:pt idx="345">
                  <c:v>18.7941</c:v>
                </c:pt>
                <c:pt idx="346">
                  <c:v>18.826999999999998</c:v>
                </c:pt>
                <c:pt idx="347">
                  <c:v>18.8599</c:v>
                </c:pt>
                <c:pt idx="348">
                  <c:v>18.892800000000001</c:v>
                </c:pt>
                <c:pt idx="349">
                  <c:v>18.925699999999999</c:v>
                </c:pt>
                <c:pt idx="350">
                  <c:v>18.958599999999997</c:v>
                </c:pt>
                <c:pt idx="351">
                  <c:v>18.991500000000002</c:v>
                </c:pt>
                <c:pt idx="352">
                  <c:v>19.0244</c:v>
                </c:pt>
                <c:pt idx="353">
                  <c:v>19.057299999999998</c:v>
                </c:pt>
                <c:pt idx="354">
                  <c:v>19.090199999999999</c:v>
                </c:pt>
                <c:pt idx="355">
                  <c:v>19.123100000000001</c:v>
                </c:pt>
                <c:pt idx="356">
                  <c:v>19.155999999999999</c:v>
                </c:pt>
                <c:pt idx="357">
                  <c:v>19.1889</c:v>
                </c:pt>
                <c:pt idx="358">
                  <c:v>19.221800000000002</c:v>
                </c:pt>
                <c:pt idx="359">
                  <c:v>19.2547</c:v>
                </c:pt>
                <c:pt idx="360">
                  <c:v>19.287599999999998</c:v>
                </c:pt>
                <c:pt idx="361">
                  <c:v>19.320499999999999</c:v>
                </c:pt>
                <c:pt idx="362">
                  <c:v>19.353400000000001</c:v>
                </c:pt>
                <c:pt idx="363">
                  <c:v>19.386299999999999</c:v>
                </c:pt>
                <c:pt idx="364">
                  <c:v>19.4192</c:v>
                </c:pt>
                <c:pt idx="365">
                  <c:v>19.452100000000002</c:v>
                </c:pt>
                <c:pt idx="366">
                  <c:v>19.484999999999999</c:v>
                </c:pt>
                <c:pt idx="367">
                  <c:v>19.517899999999997</c:v>
                </c:pt>
                <c:pt idx="368">
                  <c:v>19.550799999999999</c:v>
                </c:pt>
                <c:pt idx="369">
                  <c:v>19.5837</c:v>
                </c:pt>
                <c:pt idx="370">
                  <c:v>19.616599999999998</c:v>
                </c:pt>
                <c:pt idx="371">
                  <c:v>19.6495</c:v>
                </c:pt>
                <c:pt idx="372">
                  <c:v>19.682400000000001</c:v>
                </c:pt>
                <c:pt idx="373">
                  <c:v>19.715299999999999</c:v>
                </c:pt>
                <c:pt idx="374">
                  <c:v>19.748199999999997</c:v>
                </c:pt>
                <c:pt idx="375">
                  <c:v>19.781100000000002</c:v>
                </c:pt>
                <c:pt idx="376">
                  <c:v>19.814</c:v>
                </c:pt>
                <c:pt idx="377">
                  <c:v>19.846899999999998</c:v>
                </c:pt>
                <c:pt idx="378">
                  <c:v>19.879799999999999</c:v>
                </c:pt>
                <c:pt idx="379">
                  <c:v>19.912700000000001</c:v>
                </c:pt>
                <c:pt idx="380">
                  <c:v>19.945599999999999</c:v>
                </c:pt>
                <c:pt idx="381">
                  <c:v>19.9785</c:v>
                </c:pt>
                <c:pt idx="382">
                  <c:v>20.011400000000002</c:v>
                </c:pt>
                <c:pt idx="383">
                  <c:v>20.0443</c:v>
                </c:pt>
                <c:pt idx="384">
                  <c:v>20.077199999999998</c:v>
                </c:pt>
                <c:pt idx="385">
                  <c:v>20.110099999999999</c:v>
                </c:pt>
                <c:pt idx="386">
                  <c:v>20.143000000000001</c:v>
                </c:pt>
                <c:pt idx="387">
                  <c:v>20.175899999999999</c:v>
                </c:pt>
                <c:pt idx="388">
                  <c:v>20.2088</c:v>
                </c:pt>
                <c:pt idx="389">
                  <c:v>20.241700000000002</c:v>
                </c:pt>
                <c:pt idx="390">
                  <c:v>20.2746</c:v>
                </c:pt>
                <c:pt idx="391">
                  <c:v>20.307499999999997</c:v>
                </c:pt>
                <c:pt idx="392">
                  <c:v>20.340399999999999</c:v>
                </c:pt>
                <c:pt idx="393">
                  <c:v>20.3733</c:v>
                </c:pt>
                <c:pt idx="394">
                  <c:v>20.406199999999998</c:v>
                </c:pt>
                <c:pt idx="395">
                  <c:v>20.4391</c:v>
                </c:pt>
                <c:pt idx="396">
                  <c:v>20.472000000000001</c:v>
                </c:pt>
                <c:pt idx="397">
                  <c:v>20.504899999999999</c:v>
                </c:pt>
                <c:pt idx="398">
                  <c:v>20.537799999999997</c:v>
                </c:pt>
                <c:pt idx="399">
                  <c:v>20.570699999999999</c:v>
                </c:pt>
                <c:pt idx="400">
                  <c:v>20.6036</c:v>
                </c:pt>
                <c:pt idx="401">
                  <c:v>20.636499999999998</c:v>
                </c:pt>
                <c:pt idx="402">
                  <c:v>20.6694</c:v>
                </c:pt>
                <c:pt idx="403">
                  <c:v>20.702300000000001</c:v>
                </c:pt>
                <c:pt idx="404">
                  <c:v>20.735199999999999</c:v>
                </c:pt>
                <c:pt idx="405">
                  <c:v>20.768099999999997</c:v>
                </c:pt>
                <c:pt idx="406">
                  <c:v>20.801000000000002</c:v>
                </c:pt>
                <c:pt idx="407">
                  <c:v>20.8339</c:v>
                </c:pt>
                <c:pt idx="408">
                  <c:v>20.866799999999998</c:v>
                </c:pt>
                <c:pt idx="409">
                  <c:v>20.899699999999999</c:v>
                </c:pt>
                <c:pt idx="410">
                  <c:v>20.932600000000001</c:v>
                </c:pt>
                <c:pt idx="411">
                  <c:v>20.965499999999999</c:v>
                </c:pt>
                <c:pt idx="412">
                  <c:v>20.9984</c:v>
                </c:pt>
                <c:pt idx="413">
                  <c:v>21.031300000000002</c:v>
                </c:pt>
                <c:pt idx="414">
                  <c:v>21.0642</c:v>
                </c:pt>
                <c:pt idx="415">
                  <c:v>21.097099999999998</c:v>
                </c:pt>
                <c:pt idx="416">
                  <c:v>21.13</c:v>
                </c:pt>
                <c:pt idx="417">
                  <c:v>21.1629</c:v>
                </c:pt>
                <c:pt idx="418">
                  <c:v>21.195799999999998</c:v>
                </c:pt>
                <c:pt idx="419">
                  <c:v>21.2287</c:v>
                </c:pt>
                <c:pt idx="420">
                  <c:v>21.261600000000001</c:v>
                </c:pt>
                <c:pt idx="421">
                  <c:v>21.294499999999999</c:v>
                </c:pt>
                <c:pt idx="422">
                  <c:v>21.327399999999997</c:v>
                </c:pt>
                <c:pt idx="423">
                  <c:v>21.360299999999999</c:v>
                </c:pt>
                <c:pt idx="424">
                  <c:v>21.3932</c:v>
                </c:pt>
                <c:pt idx="425">
                  <c:v>21.426099999999998</c:v>
                </c:pt>
                <c:pt idx="426">
                  <c:v>21.459</c:v>
                </c:pt>
                <c:pt idx="427">
                  <c:v>21.491900000000001</c:v>
                </c:pt>
                <c:pt idx="428">
                  <c:v>21.524799999999999</c:v>
                </c:pt>
                <c:pt idx="429">
                  <c:v>21.557699999999997</c:v>
                </c:pt>
                <c:pt idx="430">
                  <c:v>21.590600000000002</c:v>
                </c:pt>
                <c:pt idx="431">
                  <c:v>21.6235</c:v>
                </c:pt>
                <c:pt idx="432">
                  <c:v>21.656399999999998</c:v>
                </c:pt>
                <c:pt idx="433">
                  <c:v>21.689299999999999</c:v>
                </c:pt>
                <c:pt idx="434">
                  <c:v>21.722200000000001</c:v>
                </c:pt>
                <c:pt idx="435">
                  <c:v>21.755099999999999</c:v>
                </c:pt>
                <c:pt idx="436">
                  <c:v>21.788</c:v>
                </c:pt>
                <c:pt idx="437">
                  <c:v>21.820900000000002</c:v>
                </c:pt>
                <c:pt idx="438">
                  <c:v>21.8538</c:v>
                </c:pt>
                <c:pt idx="439">
                  <c:v>21.886699999999998</c:v>
                </c:pt>
                <c:pt idx="440">
                  <c:v>21.919599999999999</c:v>
                </c:pt>
                <c:pt idx="441">
                  <c:v>21.952500000000001</c:v>
                </c:pt>
                <c:pt idx="442">
                  <c:v>21.985399999999998</c:v>
                </c:pt>
                <c:pt idx="443">
                  <c:v>22.0183</c:v>
                </c:pt>
                <c:pt idx="444">
                  <c:v>22.051200000000001</c:v>
                </c:pt>
                <c:pt idx="445">
                  <c:v>22.084099999999999</c:v>
                </c:pt>
                <c:pt idx="446">
                  <c:v>22.116999999999997</c:v>
                </c:pt>
                <c:pt idx="447">
                  <c:v>22.149899999999999</c:v>
                </c:pt>
                <c:pt idx="448">
                  <c:v>22.1828</c:v>
                </c:pt>
                <c:pt idx="449">
                  <c:v>22.215699999999998</c:v>
                </c:pt>
                <c:pt idx="450">
                  <c:v>22.2486</c:v>
                </c:pt>
                <c:pt idx="451">
                  <c:v>22.281500000000001</c:v>
                </c:pt>
                <c:pt idx="452">
                  <c:v>22.314399999999999</c:v>
                </c:pt>
                <c:pt idx="453">
                  <c:v>22.347299999999997</c:v>
                </c:pt>
                <c:pt idx="454">
                  <c:v>22.380199999999999</c:v>
                </c:pt>
                <c:pt idx="455">
                  <c:v>22.4131</c:v>
                </c:pt>
                <c:pt idx="456">
                  <c:v>22.445999999999998</c:v>
                </c:pt>
                <c:pt idx="457">
                  <c:v>22.478899999999999</c:v>
                </c:pt>
                <c:pt idx="458">
                  <c:v>22.511800000000001</c:v>
                </c:pt>
                <c:pt idx="459">
                  <c:v>22.544699999999999</c:v>
                </c:pt>
                <c:pt idx="460">
                  <c:v>22.577599999999997</c:v>
                </c:pt>
                <c:pt idx="461">
                  <c:v>22.610500000000002</c:v>
                </c:pt>
                <c:pt idx="462">
                  <c:v>22.6434</c:v>
                </c:pt>
                <c:pt idx="463">
                  <c:v>22.676299999999998</c:v>
                </c:pt>
                <c:pt idx="464">
                  <c:v>22.709199999999999</c:v>
                </c:pt>
                <c:pt idx="465">
                  <c:v>22.742100000000001</c:v>
                </c:pt>
                <c:pt idx="466">
                  <c:v>22.774999999999999</c:v>
                </c:pt>
                <c:pt idx="467">
                  <c:v>22.8079</c:v>
                </c:pt>
                <c:pt idx="468">
                  <c:v>22.840800000000002</c:v>
                </c:pt>
                <c:pt idx="469">
                  <c:v>22.873699999999999</c:v>
                </c:pt>
                <c:pt idx="470">
                  <c:v>22.906599999999997</c:v>
                </c:pt>
                <c:pt idx="471">
                  <c:v>22.939499999999999</c:v>
                </c:pt>
                <c:pt idx="472">
                  <c:v>22.9724</c:v>
                </c:pt>
                <c:pt idx="473">
                  <c:v>23.005299999999998</c:v>
                </c:pt>
                <c:pt idx="474">
                  <c:v>23.0382</c:v>
                </c:pt>
                <c:pt idx="475">
                  <c:v>23.071100000000001</c:v>
                </c:pt>
                <c:pt idx="476">
                  <c:v>23.103999999999999</c:v>
                </c:pt>
                <c:pt idx="477">
                  <c:v>23.136899999999997</c:v>
                </c:pt>
                <c:pt idx="478">
                  <c:v>23.169799999999999</c:v>
                </c:pt>
                <c:pt idx="479">
                  <c:v>23.2027</c:v>
                </c:pt>
                <c:pt idx="480">
                  <c:v>23.235599999999998</c:v>
                </c:pt>
                <c:pt idx="481">
                  <c:v>23.2685</c:v>
                </c:pt>
                <c:pt idx="482">
                  <c:v>23.301400000000001</c:v>
                </c:pt>
                <c:pt idx="483">
                  <c:v>23.334299999999999</c:v>
                </c:pt>
                <c:pt idx="484">
                  <c:v>23.367199999999997</c:v>
                </c:pt>
                <c:pt idx="485">
                  <c:v>23.400100000000002</c:v>
                </c:pt>
                <c:pt idx="486">
                  <c:v>23.433</c:v>
                </c:pt>
                <c:pt idx="487">
                  <c:v>23.465899999999998</c:v>
                </c:pt>
                <c:pt idx="488">
                  <c:v>23.498799999999999</c:v>
                </c:pt>
                <c:pt idx="489">
                  <c:v>23.531700000000001</c:v>
                </c:pt>
                <c:pt idx="490">
                  <c:v>23.564599999999999</c:v>
                </c:pt>
                <c:pt idx="491">
                  <c:v>23.5975</c:v>
                </c:pt>
                <c:pt idx="492">
                  <c:v>23.630399999999998</c:v>
                </c:pt>
                <c:pt idx="493">
                  <c:v>23.6633</c:v>
                </c:pt>
                <c:pt idx="494">
                  <c:v>23.696200000000001</c:v>
                </c:pt>
                <c:pt idx="495">
                  <c:v>23.729099999999999</c:v>
                </c:pt>
                <c:pt idx="496">
                  <c:v>23.762</c:v>
                </c:pt>
                <c:pt idx="497">
                  <c:v>23.794899999999998</c:v>
                </c:pt>
                <c:pt idx="498">
                  <c:v>23.8278</c:v>
                </c:pt>
                <c:pt idx="499">
                  <c:v>23.860699999999998</c:v>
                </c:pt>
                <c:pt idx="500">
                  <c:v>23.893599999999999</c:v>
                </c:pt>
                <c:pt idx="501">
                  <c:v>23.926500000000001</c:v>
                </c:pt>
                <c:pt idx="502">
                  <c:v>23.959399999999999</c:v>
                </c:pt>
                <c:pt idx="503">
                  <c:v>23.9923</c:v>
                </c:pt>
                <c:pt idx="504">
                  <c:v>24.025199999999998</c:v>
                </c:pt>
                <c:pt idx="505">
                  <c:v>24.0581</c:v>
                </c:pt>
                <c:pt idx="506">
                  <c:v>24.091000000000001</c:v>
                </c:pt>
                <c:pt idx="507">
                  <c:v>24.123899999999999</c:v>
                </c:pt>
                <c:pt idx="508">
                  <c:v>24.1568</c:v>
                </c:pt>
                <c:pt idx="509">
                  <c:v>24.189699999999998</c:v>
                </c:pt>
                <c:pt idx="510">
                  <c:v>24.2226</c:v>
                </c:pt>
                <c:pt idx="511">
                  <c:v>24.255499999999998</c:v>
                </c:pt>
                <c:pt idx="512">
                  <c:v>24.288399999999999</c:v>
                </c:pt>
                <c:pt idx="513">
                  <c:v>24.321300000000001</c:v>
                </c:pt>
                <c:pt idx="514">
                  <c:v>24.354199999999999</c:v>
                </c:pt>
                <c:pt idx="515">
                  <c:v>24.3871</c:v>
                </c:pt>
                <c:pt idx="516">
                  <c:v>24.419999999999998</c:v>
                </c:pt>
                <c:pt idx="517">
                  <c:v>24.4529</c:v>
                </c:pt>
                <c:pt idx="518">
                  <c:v>24.485799999999998</c:v>
                </c:pt>
                <c:pt idx="519">
                  <c:v>24.518699999999999</c:v>
                </c:pt>
                <c:pt idx="520">
                  <c:v>24.551600000000001</c:v>
                </c:pt>
                <c:pt idx="521">
                  <c:v>24.584499999999998</c:v>
                </c:pt>
                <c:pt idx="522">
                  <c:v>24.6174</c:v>
                </c:pt>
                <c:pt idx="523">
                  <c:v>24.650299999999998</c:v>
                </c:pt>
                <c:pt idx="524">
                  <c:v>24.683199999999999</c:v>
                </c:pt>
                <c:pt idx="525">
                  <c:v>24.716100000000001</c:v>
                </c:pt>
                <c:pt idx="526">
                  <c:v>24.748999999999999</c:v>
                </c:pt>
                <c:pt idx="527">
                  <c:v>24.7819</c:v>
                </c:pt>
                <c:pt idx="528">
                  <c:v>24.814799999999998</c:v>
                </c:pt>
                <c:pt idx="529">
                  <c:v>24.8477</c:v>
                </c:pt>
                <c:pt idx="530">
                  <c:v>24.880599999999998</c:v>
                </c:pt>
                <c:pt idx="531">
                  <c:v>24.913499999999999</c:v>
                </c:pt>
                <c:pt idx="532">
                  <c:v>24.946400000000001</c:v>
                </c:pt>
                <c:pt idx="533">
                  <c:v>24.979299999999999</c:v>
                </c:pt>
                <c:pt idx="534">
                  <c:v>25.0122</c:v>
                </c:pt>
                <c:pt idx="535">
                  <c:v>25.045099999999998</c:v>
                </c:pt>
                <c:pt idx="536">
                  <c:v>25.077999999999999</c:v>
                </c:pt>
                <c:pt idx="537">
                  <c:v>25.110900000000001</c:v>
                </c:pt>
                <c:pt idx="538">
                  <c:v>25.143799999999999</c:v>
                </c:pt>
                <c:pt idx="539">
                  <c:v>25.1767</c:v>
                </c:pt>
                <c:pt idx="540">
                  <c:v>25.209599999999998</c:v>
                </c:pt>
                <c:pt idx="541">
                  <c:v>25.2425</c:v>
                </c:pt>
                <c:pt idx="542">
                  <c:v>25.275399999999998</c:v>
                </c:pt>
                <c:pt idx="543">
                  <c:v>25.308299999999999</c:v>
                </c:pt>
                <c:pt idx="544">
                  <c:v>25.341200000000001</c:v>
                </c:pt>
                <c:pt idx="545">
                  <c:v>25.374099999999999</c:v>
                </c:pt>
                <c:pt idx="546">
                  <c:v>25.407</c:v>
                </c:pt>
                <c:pt idx="547">
                  <c:v>25.439899999999998</c:v>
                </c:pt>
                <c:pt idx="548">
                  <c:v>25.472799999999999</c:v>
                </c:pt>
                <c:pt idx="549">
                  <c:v>25.505700000000001</c:v>
                </c:pt>
                <c:pt idx="550">
                  <c:v>25.538599999999999</c:v>
                </c:pt>
                <c:pt idx="551">
                  <c:v>25.5715</c:v>
                </c:pt>
                <c:pt idx="552">
                  <c:v>25.604399999999998</c:v>
                </c:pt>
                <c:pt idx="553">
                  <c:v>25.6373</c:v>
                </c:pt>
                <c:pt idx="554">
                  <c:v>25.670199999999998</c:v>
                </c:pt>
                <c:pt idx="555">
                  <c:v>25.703099999999999</c:v>
                </c:pt>
                <c:pt idx="556">
                  <c:v>25.736000000000001</c:v>
                </c:pt>
                <c:pt idx="557">
                  <c:v>25.768899999999999</c:v>
                </c:pt>
                <c:pt idx="558">
                  <c:v>25.8018</c:v>
                </c:pt>
                <c:pt idx="559">
                  <c:v>25.834699999999998</c:v>
                </c:pt>
                <c:pt idx="560">
                  <c:v>25.867599999999999</c:v>
                </c:pt>
                <c:pt idx="561">
                  <c:v>25.900500000000001</c:v>
                </c:pt>
                <c:pt idx="562">
                  <c:v>25.933399999999999</c:v>
                </c:pt>
                <c:pt idx="563">
                  <c:v>25.9663</c:v>
                </c:pt>
                <c:pt idx="564">
                  <c:v>25.999199999999998</c:v>
                </c:pt>
                <c:pt idx="565">
                  <c:v>26.0321</c:v>
                </c:pt>
                <c:pt idx="566">
                  <c:v>26.064999999999998</c:v>
                </c:pt>
                <c:pt idx="567">
                  <c:v>26.097899999999999</c:v>
                </c:pt>
                <c:pt idx="568">
                  <c:v>26.130800000000001</c:v>
                </c:pt>
                <c:pt idx="569">
                  <c:v>26.163699999999999</c:v>
                </c:pt>
                <c:pt idx="570">
                  <c:v>26.1966</c:v>
                </c:pt>
                <c:pt idx="571">
                  <c:v>26.229499999999998</c:v>
                </c:pt>
                <c:pt idx="572">
                  <c:v>26.2624</c:v>
                </c:pt>
                <c:pt idx="573">
                  <c:v>26.295300000000001</c:v>
                </c:pt>
                <c:pt idx="574">
                  <c:v>26.328199999999999</c:v>
                </c:pt>
                <c:pt idx="575">
                  <c:v>26.3611</c:v>
                </c:pt>
                <c:pt idx="576">
                  <c:v>26.393999999999998</c:v>
                </c:pt>
                <c:pt idx="577">
                  <c:v>26.4269</c:v>
                </c:pt>
                <c:pt idx="578">
                  <c:v>26.459799999999998</c:v>
                </c:pt>
                <c:pt idx="579">
                  <c:v>26.492699999999999</c:v>
                </c:pt>
                <c:pt idx="580">
                  <c:v>26.525600000000001</c:v>
                </c:pt>
                <c:pt idx="581">
                  <c:v>26.558499999999999</c:v>
                </c:pt>
                <c:pt idx="582">
                  <c:v>26.5914</c:v>
                </c:pt>
                <c:pt idx="583">
                  <c:v>26.624299999999998</c:v>
                </c:pt>
                <c:pt idx="584">
                  <c:v>26.6572</c:v>
                </c:pt>
                <c:pt idx="585">
                  <c:v>26.690099999999997</c:v>
                </c:pt>
                <c:pt idx="586">
                  <c:v>26.722999999999999</c:v>
                </c:pt>
                <c:pt idx="587">
                  <c:v>26.7559</c:v>
                </c:pt>
                <c:pt idx="588">
                  <c:v>26.788799999999998</c:v>
                </c:pt>
                <c:pt idx="589">
                  <c:v>26.8217</c:v>
                </c:pt>
                <c:pt idx="590">
                  <c:v>26.854599999999998</c:v>
                </c:pt>
                <c:pt idx="591">
                  <c:v>26.887499999999999</c:v>
                </c:pt>
                <c:pt idx="592">
                  <c:v>26.920400000000001</c:v>
                </c:pt>
                <c:pt idx="593">
                  <c:v>26.953299999999999</c:v>
                </c:pt>
                <c:pt idx="594">
                  <c:v>26.9862</c:v>
                </c:pt>
                <c:pt idx="595">
                  <c:v>27.019099999999998</c:v>
                </c:pt>
                <c:pt idx="596">
                  <c:v>27.052</c:v>
                </c:pt>
                <c:pt idx="597">
                  <c:v>27.084899999999998</c:v>
                </c:pt>
                <c:pt idx="598">
                  <c:v>27.117799999999999</c:v>
                </c:pt>
                <c:pt idx="599">
                  <c:v>27.150700000000001</c:v>
                </c:pt>
                <c:pt idx="600">
                  <c:v>27.183599999999998</c:v>
                </c:pt>
                <c:pt idx="601">
                  <c:v>27.2165</c:v>
                </c:pt>
                <c:pt idx="602">
                  <c:v>27.249399999999998</c:v>
                </c:pt>
                <c:pt idx="603">
                  <c:v>27.282299999999999</c:v>
                </c:pt>
                <c:pt idx="604">
                  <c:v>27.315200000000001</c:v>
                </c:pt>
                <c:pt idx="605">
                  <c:v>27.348099999999999</c:v>
                </c:pt>
                <c:pt idx="606">
                  <c:v>27.381</c:v>
                </c:pt>
                <c:pt idx="607">
                  <c:v>27.413899999999998</c:v>
                </c:pt>
                <c:pt idx="608">
                  <c:v>27.4468</c:v>
                </c:pt>
                <c:pt idx="609">
                  <c:v>27.479699999999998</c:v>
                </c:pt>
                <c:pt idx="610">
                  <c:v>27.512599999999999</c:v>
                </c:pt>
                <c:pt idx="611">
                  <c:v>27.545500000000001</c:v>
                </c:pt>
                <c:pt idx="612">
                  <c:v>27.578399999999998</c:v>
                </c:pt>
                <c:pt idx="613">
                  <c:v>27.6113</c:v>
                </c:pt>
                <c:pt idx="614">
                  <c:v>27.644199999999998</c:v>
                </c:pt>
                <c:pt idx="615">
                  <c:v>27.677099999999999</c:v>
                </c:pt>
                <c:pt idx="616">
                  <c:v>27.71</c:v>
                </c:pt>
                <c:pt idx="617">
                  <c:v>27.742899999999999</c:v>
                </c:pt>
                <c:pt idx="618">
                  <c:v>27.7758</c:v>
                </c:pt>
                <c:pt idx="619">
                  <c:v>27.808699999999998</c:v>
                </c:pt>
                <c:pt idx="620">
                  <c:v>27.8416</c:v>
                </c:pt>
                <c:pt idx="621">
                  <c:v>27.874499999999998</c:v>
                </c:pt>
                <c:pt idx="622">
                  <c:v>27.907399999999999</c:v>
                </c:pt>
                <c:pt idx="623">
                  <c:v>27.940300000000001</c:v>
                </c:pt>
                <c:pt idx="624">
                  <c:v>27.973199999999999</c:v>
                </c:pt>
                <c:pt idx="625">
                  <c:v>28.0061</c:v>
                </c:pt>
                <c:pt idx="626">
                  <c:v>28.038999999999998</c:v>
                </c:pt>
                <c:pt idx="627">
                  <c:v>28.071899999999999</c:v>
                </c:pt>
                <c:pt idx="628">
                  <c:v>28.104800000000001</c:v>
                </c:pt>
                <c:pt idx="629">
                  <c:v>28.137699999999999</c:v>
                </c:pt>
                <c:pt idx="630">
                  <c:v>28.1706</c:v>
                </c:pt>
                <c:pt idx="631">
                  <c:v>28.203499999999998</c:v>
                </c:pt>
                <c:pt idx="632">
                  <c:v>28.2364</c:v>
                </c:pt>
                <c:pt idx="633">
                  <c:v>28.269299999999998</c:v>
                </c:pt>
                <c:pt idx="634">
                  <c:v>28.302199999999999</c:v>
                </c:pt>
                <c:pt idx="635">
                  <c:v>28.335100000000001</c:v>
                </c:pt>
                <c:pt idx="636">
                  <c:v>28.367999999999999</c:v>
                </c:pt>
                <c:pt idx="637">
                  <c:v>28.4009</c:v>
                </c:pt>
                <c:pt idx="638">
                  <c:v>28.433799999999998</c:v>
                </c:pt>
                <c:pt idx="639">
                  <c:v>28.466699999999999</c:v>
                </c:pt>
                <c:pt idx="640">
                  <c:v>28.499599999999997</c:v>
                </c:pt>
                <c:pt idx="641">
                  <c:v>28.532499999999999</c:v>
                </c:pt>
                <c:pt idx="642">
                  <c:v>28.5654</c:v>
                </c:pt>
                <c:pt idx="643">
                  <c:v>28.598299999999998</c:v>
                </c:pt>
                <c:pt idx="644">
                  <c:v>28.6312</c:v>
                </c:pt>
                <c:pt idx="645">
                  <c:v>28.664099999999998</c:v>
                </c:pt>
                <c:pt idx="646">
                  <c:v>28.696999999999999</c:v>
                </c:pt>
                <c:pt idx="647">
                  <c:v>28.729900000000001</c:v>
                </c:pt>
                <c:pt idx="648">
                  <c:v>28.762799999999999</c:v>
                </c:pt>
                <c:pt idx="649">
                  <c:v>28.7957</c:v>
                </c:pt>
                <c:pt idx="650">
                  <c:v>28.828599999999998</c:v>
                </c:pt>
                <c:pt idx="651">
                  <c:v>28.861499999999999</c:v>
                </c:pt>
                <c:pt idx="652">
                  <c:v>28.894399999999997</c:v>
                </c:pt>
                <c:pt idx="653">
                  <c:v>28.927299999999999</c:v>
                </c:pt>
                <c:pt idx="654">
                  <c:v>28.9602</c:v>
                </c:pt>
                <c:pt idx="655">
                  <c:v>28.993099999999998</c:v>
                </c:pt>
                <c:pt idx="656">
                  <c:v>29.026</c:v>
                </c:pt>
                <c:pt idx="657">
                  <c:v>29.058899999999998</c:v>
                </c:pt>
                <c:pt idx="658">
                  <c:v>29.091799999999999</c:v>
                </c:pt>
                <c:pt idx="659">
                  <c:v>29.124700000000001</c:v>
                </c:pt>
                <c:pt idx="660">
                  <c:v>29.157599999999999</c:v>
                </c:pt>
                <c:pt idx="661">
                  <c:v>29.1905</c:v>
                </c:pt>
                <c:pt idx="662">
                  <c:v>29.223399999999998</c:v>
                </c:pt>
                <c:pt idx="663">
                  <c:v>29.2563</c:v>
                </c:pt>
                <c:pt idx="664">
                  <c:v>29.289199999999997</c:v>
                </c:pt>
                <c:pt idx="665">
                  <c:v>29.322099999999999</c:v>
                </c:pt>
                <c:pt idx="666">
                  <c:v>29.355</c:v>
                </c:pt>
                <c:pt idx="667">
                  <c:v>29.387899999999998</c:v>
                </c:pt>
                <c:pt idx="668">
                  <c:v>29.4208</c:v>
                </c:pt>
                <c:pt idx="669">
                  <c:v>29.453699999999998</c:v>
                </c:pt>
                <c:pt idx="670">
                  <c:v>29.486599999999999</c:v>
                </c:pt>
                <c:pt idx="671">
                  <c:v>29.519500000000001</c:v>
                </c:pt>
                <c:pt idx="672">
                  <c:v>29.552399999999999</c:v>
                </c:pt>
                <c:pt idx="673">
                  <c:v>29.5853</c:v>
                </c:pt>
                <c:pt idx="674">
                  <c:v>29.618199999999998</c:v>
                </c:pt>
                <c:pt idx="675">
                  <c:v>29.6511</c:v>
                </c:pt>
                <c:pt idx="676">
                  <c:v>29.683999999999997</c:v>
                </c:pt>
                <c:pt idx="677">
                  <c:v>29.716899999999999</c:v>
                </c:pt>
                <c:pt idx="678">
                  <c:v>29.7498</c:v>
                </c:pt>
                <c:pt idx="679">
                  <c:v>29.782699999999998</c:v>
                </c:pt>
                <c:pt idx="680">
                  <c:v>29.8156</c:v>
                </c:pt>
                <c:pt idx="681">
                  <c:v>29.848499999999998</c:v>
                </c:pt>
                <c:pt idx="682">
                  <c:v>29.881399999999999</c:v>
                </c:pt>
                <c:pt idx="683">
                  <c:v>29.914300000000001</c:v>
                </c:pt>
                <c:pt idx="684">
                  <c:v>29.947199999999999</c:v>
                </c:pt>
                <c:pt idx="685">
                  <c:v>29.9801</c:v>
                </c:pt>
                <c:pt idx="686">
                  <c:v>30.012999999999998</c:v>
                </c:pt>
                <c:pt idx="687">
                  <c:v>30.0459</c:v>
                </c:pt>
                <c:pt idx="688">
                  <c:v>30.078799999999998</c:v>
                </c:pt>
                <c:pt idx="689">
                  <c:v>30.111699999999999</c:v>
                </c:pt>
                <c:pt idx="690">
                  <c:v>30.144600000000001</c:v>
                </c:pt>
                <c:pt idx="691">
                  <c:v>30.177499999999998</c:v>
                </c:pt>
                <c:pt idx="692">
                  <c:v>30.2104</c:v>
                </c:pt>
                <c:pt idx="693">
                  <c:v>30.243299999999998</c:v>
                </c:pt>
                <c:pt idx="694">
                  <c:v>30.276199999999999</c:v>
                </c:pt>
                <c:pt idx="695">
                  <c:v>30.309100000000001</c:v>
                </c:pt>
                <c:pt idx="696">
                  <c:v>30.341999999999999</c:v>
                </c:pt>
                <c:pt idx="697">
                  <c:v>30.3749</c:v>
                </c:pt>
                <c:pt idx="698">
                  <c:v>30.407799999999998</c:v>
                </c:pt>
                <c:pt idx="699">
                  <c:v>30.4407</c:v>
                </c:pt>
                <c:pt idx="700">
                  <c:v>30.473599999999998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B5-499F-B931-44759AD3A9DE}"/>
            </c:ext>
          </c:extLst>
        </c:ser>
        <c:ser>
          <c:idx val="5"/>
          <c:order val="6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Kurvendiagramme'!$AE$8:$AE$708</c:f>
              <c:numCache>
                <c:formatCode>0.0</c:formatCode>
                <c:ptCount val="701"/>
                <c:pt idx="0">
                  <c:v>2.6751999999999998</c:v>
                </c:pt>
                <c:pt idx="1">
                  <c:v>2.6974</c:v>
                </c:pt>
                <c:pt idx="2">
                  <c:v>2.7195999999999998</c:v>
                </c:pt>
                <c:pt idx="3">
                  <c:v>2.7418</c:v>
                </c:pt>
                <c:pt idx="4">
                  <c:v>2.7639999999999998</c:v>
                </c:pt>
                <c:pt idx="5">
                  <c:v>2.7862</c:v>
                </c:pt>
                <c:pt idx="6">
                  <c:v>2.8083999999999998</c:v>
                </c:pt>
                <c:pt idx="7">
                  <c:v>2.8306</c:v>
                </c:pt>
                <c:pt idx="8">
                  <c:v>2.8527999999999998</c:v>
                </c:pt>
                <c:pt idx="9">
                  <c:v>2.875</c:v>
                </c:pt>
                <c:pt idx="10">
                  <c:v>2.8971999999999998</c:v>
                </c:pt>
                <c:pt idx="11">
                  <c:v>2.9194</c:v>
                </c:pt>
                <c:pt idx="12">
                  <c:v>2.9415999999999998</c:v>
                </c:pt>
                <c:pt idx="13">
                  <c:v>2.9638</c:v>
                </c:pt>
                <c:pt idx="14">
                  <c:v>2.9859999999999998</c:v>
                </c:pt>
                <c:pt idx="15">
                  <c:v>3.0082</c:v>
                </c:pt>
                <c:pt idx="16">
                  <c:v>3.0303999999999998</c:v>
                </c:pt>
                <c:pt idx="17">
                  <c:v>3.0526</c:v>
                </c:pt>
                <c:pt idx="18">
                  <c:v>3.0747999999999998</c:v>
                </c:pt>
                <c:pt idx="19">
                  <c:v>3.097</c:v>
                </c:pt>
                <c:pt idx="20">
                  <c:v>3.1191999999999998</c:v>
                </c:pt>
                <c:pt idx="21">
                  <c:v>3.1414</c:v>
                </c:pt>
                <c:pt idx="22">
                  <c:v>3.1635999999999997</c:v>
                </c:pt>
                <c:pt idx="23">
                  <c:v>3.1858</c:v>
                </c:pt>
                <c:pt idx="24">
                  <c:v>3.2079999999999997</c:v>
                </c:pt>
                <c:pt idx="25">
                  <c:v>3.2302</c:v>
                </c:pt>
                <c:pt idx="26">
                  <c:v>3.2523999999999997</c:v>
                </c:pt>
                <c:pt idx="27">
                  <c:v>3.2746</c:v>
                </c:pt>
                <c:pt idx="28">
                  <c:v>3.2967999999999997</c:v>
                </c:pt>
                <c:pt idx="29">
                  <c:v>3.319</c:v>
                </c:pt>
                <c:pt idx="30">
                  <c:v>3.3411999999999997</c:v>
                </c:pt>
                <c:pt idx="31">
                  <c:v>3.3633999999999999</c:v>
                </c:pt>
                <c:pt idx="32">
                  <c:v>3.3855999999999997</c:v>
                </c:pt>
                <c:pt idx="33">
                  <c:v>3.4077999999999999</c:v>
                </c:pt>
                <c:pt idx="34">
                  <c:v>3.4299999999999997</c:v>
                </c:pt>
                <c:pt idx="35">
                  <c:v>3.4521999999999999</c:v>
                </c:pt>
                <c:pt idx="36">
                  <c:v>3.4743999999999997</c:v>
                </c:pt>
                <c:pt idx="37">
                  <c:v>3.4965999999999999</c:v>
                </c:pt>
                <c:pt idx="38">
                  <c:v>3.5187999999999997</c:v>
                </c:pt>
                <c:pt idx="39">
                  <c:v>3.5409999999999999</c:v>
                </c:pt>
                <c:pt idx="40">
                  <c:v>3.5631999999999997</c:v>
                </c:pt>
                <c:pt idx="41">
                  <c:v>3.5853999999999999</c:v>
                </c:pt>
                <c:pt idx="42">
                  <c:v>3.6075999999999997</c:v>
                </c:pt>
                <c:pt idx="43">
                  <c:v>3.6297999999999999</c:v>
                </c:pt>
                <c:pt idx="44">
                  <c:v>3.6519999999999997</c:v>
                </c:pt>
                <c:pt idx="45">
                  <c:v>3.6741999999999999</c:v>
                </c:pt>
                <c:pt idx="46">
                  <c:v>3.6963999999999997</c:v>
                </c:pt>
                <c:pt idx="47">
                  <c:v>3.7185999999999999</c:v>
                </c:pt>
                <c:pt idx="48">
                  <c:v>3.7408000000000001</c:v>
                </c:pt>
                <c:pt idx="49">
                  <c:v>3.7629999999999999</c:v>
                </c:pt>
                <c:pt idx="50">
                  <c:v>3.7851999999999997</c:v>
                </c:pt>
                <c:pt idx="51">
                  <c:v>3.8073999999999999</c:v>
                </c:pt>
                <c:pt idx="52">
                  <c:v>3.8296000000000001</c:v>
                </c:pt>
                <c:pt idx="53">
                  <c:v>3.8517999999999999</c:v>
                </c:pt>
                <c:pt idx="54">
                  <c:v>3.8739999999999997</c:v>
                </c:pt>
                <c:pt idx="55">
                  <c:v>3.8961999999999999</c:v>
                </c:pt>
                <c:pt idx="56">
                  <c:v>3.9184000000000001</c:v>
                </c:pt>
                <c:pt idx="57">
                  <c:v>3.9405999999999999</c:v>
                </c:pt>
                <c:pt idx="58">
                  <c:v>3.9627999999999997</c:v>
                </c:pt>
                <c:pt idx="59">
                  <c:v>3.9849999999999999</c:v>
                </c:pt>
                <c:pt idx="60">
                  <c:v>4.0072000000000001</c:v>
                </c:pt>
                <c:pt idx="61">
                  <c:v>4.0293999999999999</c:v>
                </c:pt>
                <c:pt idx="62">
                  <c:v>4.0515999999999996</c:v>
                </c:pt>
                <c:pt idx="63">
                  <c:v>4.0738000000000003</c:v>
                </c:pt>
                <c:pt idx="64">
                  <c:v>4.0960000000000001</c:v>
                </c:pt>
                <c:pt idx="65">
                  <c:v>4.1181999999999999</c:v>
                </c:pt>
                <c:pt idx="66">
                  <c:v>4.1403999999999996</c:v>
                </c:pt>
                <c:pt idx="67">
                  <c:v>4.1625999999999994</c:v>
                </c:pt>
                <c:pt idx="68">
                  <c:v>4.1848000000000001</c:v>
                </c:pt>
                <c:pt idx="69">
                  <c:v>4.2069999999999999</c:v>
                </c:pt>
                <c:pt idx="70">
                  <c:v>4.2291999999999996</c:v>
                </c:pt>
                <c:pt idx="71">
                  <c:v>4.2514000000000003</c:v>
                </c:pt>
                <c:pt idx="72">
                  <c:v>4.2736000000000001</c:v>
                </c:pt>
                <c:pt idx="73">
                  <c:v>4.2957999999999998</c:v>
                </c:pt>
                <c:pt idx="74">
                  <c:v>4.3179999999999996</c:v>
                </c:pt>
                <c:pt idx="75">
                  <c:v>4.3401999999999994</c:v>
                </c:pt>
                <c:pt idx="76">
                  <c:v>4.3624000000000001</c:v>
                </c:pt>
                <c:pt idx="77">
                  <c:v>4.3845999999999998</c:v>
                </c:pt>
                <c:pt idx="78">
                  <c:v>4.4067999999999996</c:v>
                </c:pt>
                <c:pt idx="79">
                  <c:v>4.4290000000000003</c:v>
                </c:pt>
                <c:pt idx="80">
                  <c:v>4.4512</c:v>
                </c:pt>
                <c:pt idx="81">
                  <c:v>4.4733999999999998</c:v>
                </c:pt>
                <c:pt idx="82">
                  <c:v>4.4955999999999996</c:v>
                </c:pt>
                <c:pt idx="83">
                  <c:v>4.5177999999999994</c:v>
                </c:pt>
                <c:pt idx="84">
                  <c:v>4.54</c:v>
                </c:pt>
                <c:pt idx="85">
                  <c:v>4.5621999999999998</c:v>
                </c:pt>
                <c:pt idx="86">
                  <c:v>4.5843999999999996</c:v>
                </c:pt>
                <c:pt idx="87">
                  <c:v>4.6066000000000003</c:v>
                </c:pt>
                <c:pt idx="88">
                  <c:v>4.6288</c:v>
                </c:pt>
                <c:pt idx="89">
                  <c:v>4.6509999999999998</c:v>
                </c:pt>
                <c:pt idx="90">
                  <c:v>4.6731999999999996</c:v>
                </c:pt>
                <c:pt idx="91">
                  <c:v>4.6953999999999994</c:v>
                </c:pt>
                <c:pt idx="92">
                  <c:v>4.7176</c:v>
                </c:pt>
                <c:pt idx="93">
                  <c:v>4.7397999999999998</c:v>
                </c:pt>
                <c:pt idx="94">
                  <c:v>4.7620000000000005</c:v>
                </c:pt>
                <c:pt idx="95">
                  <c:v>4.7842000000000002</c:v>
                </c:pt>
                <c:pt idx="96">
                  <c:v>4.8064</c:v>
                </c:pt>
                <c:pt idx="97">
                  <c:v>4.8285999999999998</c:v>
                </c:pt>
                <c:pt idx="98">
                  <c:v>4.8507999999999996</c:v>
                </c:pt>
                <c:pt idx="99">
                  <c:v>4.8729999999999993</c:v>
                </c:pt>
                <c:pt idx="100">
                  <c:v>4.8952</c:v>
                </c:pt>
                <c:pt idx="101">
                  <c:v>4.9173999999999998</c:v>
                </c:pt>
                <c:pt idx="102">
                  <c:v>4.9396000000000004</c:v>
                </c:pt>
                <c:pt idx="103">
                  <c:v>4.9618000000000002</c:v>
                </c:pt>
                <c:pt idx="104">
                  <c:v>4.984</c:v>
                </c:pt>
                <c:pt idx="105">
                  <c:v>5.0061999999999998</c:v>
                </c:pt>
                <c:pt idx="106">
                  <c:v>5.0283999999999995</c:v>
                </c:pt>
                <c:pt idx="107">
                  <c:v>5.0505999999999993</c:v>
                </c:pt>
                <c:pt idx="108">
                  <c:v>5.0728</c:v>
                </c:pt>
                <c:pt idx="109">
                  <c:v>5.0949999999999998</c:v>
                </c:pt>
                <c:pt idx="110">
                  <c:v>5.1172000000000004</c:v>
                </c:pt>
                <c:pt idx="111">
                  <c:v>5.1394000000000002</c:v>
                </c:pt>
                <c:pt idx="112">
                  <c:v>5.1616</c:v>
                </c:pt>
                <c:pt idx="113">
                  <c:v>5.1837999999999997</c:v>
                </c:pt>
                <c:pt idx="114">
                  <c:v>5.2059999999999995</c:v>
                </c:pt>
                <c:pt idx="115">
                  <c:v>5.2281999999999993</c:v>
                </c:pt>
                <c:pt idx="116">
                  <c:v>5.2504</c:v>
                </c:pt>
                <c:pt idx="117">
                  <c:v>5.2725999999999997</c:v>
                </c:pt>
                <c:pt idx="118">
                  <c:v>5.2948000000000004</c:v>
                </c:pt>
                <c:pt idx="119">
                  <c:v>5.3170000000000002</c:v>
                </c:pt>
                <c:pt idx="120">
                  <c:v>5.3391999999999999</c:v>
                </c:pt>
                <c:pt idx="121">
                  <c:v>5.3613999999999997</c:v>
                </c:pt>
                <c:pt idx="122">
                  <c:v>5.3835999999999995</c:v>
                </c:pt>
                <c:pt idx="123">
                  <c:v>5.4057999999999993</c:v>
                </c:pt>
                <c:pt idx="124">
                  <c:v>5.4279999999999999</c:v>
                </c:pt>
                <c:pt idx="125">
                  <c:v>5.4501999999999997</c:v>
                </c:pt>
                <c:pt idx="126">
                  <c:v>5.4724000000000004</c:v>
                </c:pt>
                <c:pt idx="127">
                  <c:v>5.4946000000000002</c:v>
                </c:pt>
                <c:pt idx="128">
                  <c:v>5.5167999999999999</c:v>
                </c:pt>
                <c:pt idx="129">
                  <c:v>5.5389999999999997</c:v>
                </c:pt>
                <c:pt idx="130">
                  <c:v>5.5611999999999995</c:v>
                </c:pt>
                <c:pt idx="131">
                  <c:v>5.5834000000000001</c:v>
                </c:pt>
                <c:pt idx="132">
                  <c:v>5.6055999999999999</c:v>
                </c:pt>
                <c:pt idx="133">
                  <c:v>5.6278000000000006</c:v>
                </c:pt>
                <c:pt idx="134">
                  <c:v>5.65</c:v>
                </c:pt>
                <c:pt idx="135">
                  <c:v>5.6722000000000001</c:v>
                </c:pt>
                <c:pt idx="136">
                  <c:v>5.6943999999999999</c:v>
                </c:pt>
                <c:pt idx="137">
                  <c:v>5.7165999999999997</c:v>
                </c:pt>
                <c:pt idx="138">
                  <c:v>5.7387999999999995</c:v>
                </c:pt>
                <c:pt idx="139">
                  <c:v>5.7610000000000001</c:v>
                </c:pt>
                <c:pt idx="140">
                  <c:v>5.7831999999999999</c:v>
                </c:pt>
                <c:pt idx="141">
                  <c:v>5.8054000000000006</c:v>
                </c:pt>
                <c:pt idx="142">
                  <c:v>5.8276000000000003</c:v>
                </c:pt>
                <c:pt idx="143">
                  <c:v>5.8498000000000001</c:v>
                </c:pt>
                <c:pt idx="144">
                  <c:v>5.8719999999999999</c:v>
                </c:pt>
                <c:pt idx="145">
                  <c:v>5.8941999999999997</c:v>
                </c:pt>
                <c:pt idx="146">
                  <c:v>5.9163999999999994</c:v>
                </c:pt>
                <c:pt idx="147">
                  <c:v>5.9386000000000001</c:v>
                </c:pt>
                <c:pt idx="148">
                  <c:v>5.9607999999999999</c:v>
                </c:pt>
                <c:pt idx="149">
                  <c:v>5.9830000000000005</c:v>
                </c:pt>
                <c:pt idx="150">
                  <c:v>6.0052000000000003</c:v>
                </c:pt>
                <c:pt idx="151">
                  <c:v>6.0274000000000001</c:v>
                </c:pt>
                <c:pt idx="152">
                  <c:v>6.0495999999999999</c:v>
                </c:pt>
                <c:pt idx="153">
                  <c:v>6.0717999999999996</c:v>
                </c:pt>
                <c:pt idx="154">
                  <c:v>6.0939999999999994</c:v>
                </c:pt>
                <c:pt idx="155">
                  <c:v>6.1162000000000001</c:v>
                </c:pt>
                <c:pt idx="156">
                  <c:v>6.1383999999999999</c:v>
                </c:pt>
                <c:pt idx="157">
                  <c:v>6.1606000000000005</c:v>
                </c:pt>
                <c:pt idx="158">
                  <c:v>6.1828000000000003</c:v>
                </c:pt>
                <c:pt idx="159">
                  <c:v>6.2050000000000001</c:v>
                </c:pt>
                <c:pt idx="160">
                  <c:v>6.2271999999999998</c:v>
                </c:pt>
                <c:pt idx="161">
                  <c:v>6.2493999999999996</c:v>
                </c:pt>
                <c:pt idx="162">
                  <c:v>6.2715999999999994</c:v>
                </c:pt>
                <c:pt idx="163">
                  <c:v>6.2938000000000001</c:v>
                </c:pt>
                <c:pt idx="164">
                  <c:v>6.3159999999999998</c:v>
                </c:pt>
                <c:pt idx="165">
                  <c:v>6.3382000000000005</c:v>
                </c:pt>
                <c:pt idx="166">
                  <c:v>6.3604000000000003</c:v>
                </c:pt>
                <c:pt idx="167">
                  <c:v>6.3826000000000001</c:v>
                </c:pt>
                <c:pt idx="168">
                  <c:v>6.4047999999999998</c:v>
                </c:pt>
                <c:pt idx="169">
                  <c:v>6.4269999999999996</c:v>
                </c:pt>
                <c:pt idx="170">
                  <c:v>6.4491999999999994</c:v>
                </c:pt>
                <c:pt idx="171">
                  <c:v>6.4714</c:v>
                </c:pt>
                <c:pt idx="172">
                  <c:v>6.4935999999999998</c:v>
                </c:pt>
                <c:pt idx="173">
                  <c:v>6.5158000000000005</c:v>
                </c:pt>
                <c:pt idx="174">
                  <c:v>6.5380000000000003</c:v>
                </c:pt>
                <c:pt idx="175">
                  <c:v>6.5602</c:v>
                </c:pt>
                <c:pt idx="176">
                  <c:v>6.5823999999999998</c:v>
                </c:pt>
                <c:pt idx="177">
                  <c:v>6.6045999999999996</c:v>
                </c:pt>
                <c:pt idx="178">
                  <c:v>6.6267999999999994</c:v>
                </c:pt>
                <c:pt idx="179">
                  <c:v>6.649</c:v>
                </c:pt>
                <c:pt idx="180">
                  <c:v>6.6711999999999998</c:v>
                </c:pt>
                <c:pt idx="181">
                  <c:v>6.6934000000000005</c:v>
                </c:pt>
                <c:pt idx="182">
                  <c:v>6.7156000000000002</c:v>
                </c:pt>
                <c:pt idx="183">
                  <c:v>6.7378</c:v>
                </c:pt>
                <c:pt idx="184">
                  <c:v>6.76</c:v>
                </c:pt>
                <c:pt idx="185">
                  <c:v>6.7821999999999996</c:v>
                </c:pt>
                <c:pt idx="186">
                  <c:v>6.8043999999999993</c:v>
                </c:pt>
                <c:pt idx="187">
                  <c:v>6.8265999999999991</c:v>
                </c:pt>
                <c:pt idx="188">
                  <c:v>6.8488000000000007</c:v>
                </c:pt>
                <c:pt idx="189">
                  <c:v>6.8710000000000004</c:v>
                </c:pt>
                <c:pt idx="190">
                  <c:v>6.8932000000000002</c:v>
                </c:pt>
                <c:pt idx="191">
                  <c:v>6.9154</c:v>
                </c:pt>
                <c:pt idx="192">
                  <c:v>6.9375999999999998</c:v>
                </c:pt>
                <c:pt idx="193">
                  <c:v>6.9597999999999995</c:v>
                </c:pt>
                <c:pt idx="194">
                  <c:v>6.9819999999999993</c:v>
                </c:pt>
                <c:pt idx="195">
                  <c:v>7.0042000000000009</c:v>
                </c:pt>
                <c:pt idx="196">
                  <c:v>7.0264000000000006</c:v>
                </c:pt>
                <c:pt idx="197">
                  <c:v>7.0486000000000004</c:v>
                </c:pt>
                <c:pt idx="198">
                  <c:v>7.0708000000000002</c:v>
                </c:pt>
                <c:pt idx="199">
                  <c:v>7.093</c:v>
                </c:pt>
                <c:pt idx="200">
                  <c:v>7.1151999999999997</c:v>
                </c:pt>
                <c:pt idx="201">
                  <c:v>7.1373999999999995</c:v>
                </c:pt>
                <c:pt idx="202">
                  <c:v>7.1595999999999993</c:v>
                </c:pt>
                <c:pt idx="203">
                  <c:v>7.1818000000000008</c:v>
                </c:pt>
                <c:pt idx="204">
                  <c:v>7.2040000000000006</c:v>
                </c:pt>
                <c:pt idx="205">
                  <c:v>7.2262000000000004</c:v>
                </c:pt>
                <c:pt idx="206">
                  <c:v>7.2484000000000002</c:v>
                </c:pt>
                <c:pt idx="207">
                  <c:v>7.2706</c:v>
                </c:pt>
                <c:pt idx="208">
                  <c:v>7.2927999999999997</c:v>
                </c:pt>
                <c:pt idx="209">
                  <c:v>7.3149999999999995</c:v>
                </c:pt>
                <c:pt idx="210">
                  <c:v>7.3371999999999993</c:v>
                </c:pt>
                <c:pt idx="211">
                  <c:v>7.3594000000000008</c:v>
                </c:pt>
                <c:pt idx="212">
                  <c:v>7.3816000000000006</c:v>
                </c:pt>
                <c:pt idx="213">
                  <c:v>7.4038000000000004</c:v>
                </c:pt>
                <c:pt idx="214">
                  <c:v>7.4260000000000002</c:v>
                </c:pt>
                <c:pt idx="215">
                  <c:v>7.4481999999999999</c:v>
                </c:pt>
                <c:pt idx="216">
                  <c:v>7.4703999999999997</c:v>
                </c:pt>
                <c:pt idx="217">
                  <c:v>7.4925999999999995</c:v>
                </c:pt>
                <c:pt idx="218">
                  <c:v>7.5147999999999993</c:v>
                </c:pt>
                <c:pt idx="219">
                  <c:v>7.5370000000000008</c:v>
                </c:pt>
                <c:pt idx="220">
                  <c:v>7.5592000000000006</c:v>
                </c:pt>
                <c:pt idx="221">
                  <c:v>7.5814000000000004</c:v>
                </c:pt>
                <c:pt idx="222">
                  <c:v>7.6036000000000001</c:v>
                </c:pt>
                <c:pt idx="223">
                  <c:v>7.6257999999999999</c:v>
                </c:pt>
                <c:pt idx="224">
                  <c:v>7.6479999999999997</c:v>
                </c:pt>
                <c:pt idx="225">
                  <c:v>7.6701999999999995</c:v>
                </c:pt>
                <c:pt idx="226">
                  <c:v>7.6923999999999992</c:v>
                </c:pt>
                <c:pt idx="227">
                  <c:v>7.7146000000000008</c:v>
                </c:pt>
                <c:pt idx="228">
                  <c:v>7.7368000000000006</c:v>
                </c:pt>
                <c:pt idx="229">
                  <c:v>7.7590000000000003</c:v>
                </c:pt>
                <c:pt idx="230">
                  <c:v>7.7812000000000001</c:v>
                </c:pt>
                <c:pt idx="231">
                  <c:v>7.8033999999999999</c:v>
                </c:pt>
                <c:pt idx="232">
                  <c:v>7.8255999999999997</c:v>
                </c:pt>
                <c:pt idx="233">
                  <c:v>7.8477999999999994</c:v>
                </c:pt>
                <c:pt idx="234">
                  <c:v>7.8699999999999992</c:v>
                </c:pt>
                <c:pt idx="235">
                  <c:v>7.8922000000000008</c:v>
                </c:pt>
                <c:pt idx="236">
                  <c:v>7.9144000000000005</c:v>
                </c:pt>
                <c:pt idx="237">
                  <c:v>7.9366000000000003</c:v>
                </c:pt>
                <c:pt idx="238">
                  <c:v>7.9588000000000001</c:v>
                </c:pt>
                <c:pt idx="239">
                  <c:v>7.9809999999999999</c:v>
                </c:pt>
                <c:pt idx="240">
                  <c:v>8.0031999999999996</c:v>
                </c:pt>
                <c:pt idx="241">
                  <c:v>8.0253999999999994</c:v>
                </c:pt>
                <c:pt idx="242">
                  <c:v>8.0475999999999992</c:v>
                </c:pt>
                <c:pt idx="243">
                  <c:v>8.0698000000000008</c:v>
                </c:pt>
                <c:pt idx="244">
                  <c:v>8.0920000000000005</c:v>
                </c:pt>
                <c:pt idx="245">
                  <c:v>8.1142000000000003</c:v>
                </c:pt>
                <c:pt idx="246">
                  <c:v>8.1364000000000001</c:v>
                </c:pt>
                <c:pt idx="247">
                  <c:v>8.1585999999999999</c:v>
                </c:pt>
                <c:pt idx="248">
                  <c:v>8.1807999999999996</c:v>
                </c:pt>
                <c:pt idx="249">
                  <c:v>8.2029999999999994</c:v>
                </c:pt>
                <c:pt idx="250">
                  <c:v>8.2251999999999992</c:v>
                </c:pt>
                <c:pt idx="251">
                  <c:v>8.2474000000000007</c:v>
                </c:pt>
                <c:pt idx="252">
                  <c:v>8.2696000000000005</c:v>
                </c:pt>
                <c:pt idx="253">
                  <c:v>8.2918000000000003</c:v>
                </c:pt>
                <c:pt idx="254">
                  <c:v>8.3140000000000001</c:v>
                </c:pt>
                <c:pt idx="255">
                  <c:v>8.3361999999999998</c:v>
                </c:pt>
                <c:pt idx="256">
                  <c:v>8.3583999999999996</c:v>
                </c:pt>
                <c:pt idx="257">
                  <c:v>8.3805999999999994</c:v>
                </c:pt>
                <c:pt idx="258">
                  <c:v>8.4028000000000009</c:v>
                </c:pt>
                <c:pt idx="259">
                  <c:v>8.4250000000000007</c:v>
                </c:pt>
                <c:pt idx="260">
                  <c:v>8.4472000000000005</c:v>
                </c:pt>
                <c:pt idx="261">
                  <c:v>8.4694000000000003</c:v>
                </c:pt>
                <c:pt idx="262">
                  <c:v>8.4916</c:v>
                </c:pt>
                <c:pt idx="263">
                  <c:v>8.5137999999999998</c:v>
                </c:pt>
                <c:pt idx="264">
                  <c:v>8.5359999999999996</c:v>
                </c:pt>
                <c:pt idx="265">
                  <c:v>8.5581999999999994</c:v>
                </c:pt>
                <c:pt idx="266">
                  <c:v>8.5804000000000009</c:v>
                </c:pt>
                <c:pt idx="267">
                  <c:v>8.6026000000000007</c:v>
                </c:pt>
                <c:pt idx="268">
                  <c:v>8.6248000000000005</c:v>
                </c:pt>
                <c:pt idx="269">
                  <c:v>8.6470000000000002</c:v>
                </c:pt>
                <c:pt idx="270">
                  <c:v>8.6692</c:v>
                </c:pt>
                <c:pt idx="271">
                  <c:v>8.6913999999999998</c:v>
                </c:pt>
                <c:pt idx="272">
                  <c:v>8.7135999999999996</c:v>
                </c:pt>
                <c:pt idx="273">
                  <c:v>8.7357999999999993</c:v>
                </c:pt>
                <c:pt idx="274">
                  <c:v>8.7580000000000009</c:v>
                </c:pt>
                <c:pt idx="275">
                  <c:v>8.7802000000000007</c:v>
                </c:pt>
                <c:pt idx="276">
                  <c:v>8.8024000000000004</c:v>
                </c:pt>
                <c:pt idx="277">
                  <c:v>8.8246000000000002</c:v>
                </c:pt>
                <c:pt idx="278">
                  <c:v>8.8468</c:v>
                </c:pt>
                <c:pt idx="279">
                  <c:v>8.8689999999999998</c:v>
                </c:pt>
                <c:pt idx="280">
                  <c:v>8.8911999999999995</c:v>
                </c:pt>
                <c:pt idx="281">
                  <c:v>8.9133999999999993</c:v>
                </c:pt>
                <c:pt idx="282">
                  <c:v>8.9356000000000009</c:v>
                </c:pt>
                <c:pt idx="283">
                  <c:v>8.9578000000000007</c:v>
                </c:pt>
                <c:pt idx="284">
                  <c:v>8.98</c:v>
                </c:pt>
                <c:pt idx="285">
                  <c:v>9.0022000000000002</c:v>
                </c:pt>
                <c:pt idx="286">
                  <c:v>9.0244</c:v>
                </c:pt>
                <c:pt idx="287">
                  <c:v>9.0465999999999998</c:v>
                </c:pt>
                <c:pt idx="288">
                  <c:v>9.0687999999999995</c:v>
                </c:pt>
                <c:pt idx="289">
                  <c:v>9.0909999999999993</c:v>
                </c:pt>
                <c:pt idx="290">
                  <c:v>9.1132000000000009</c:v>
                </c:pt>
                <c:pt idx="291">
                  <c:v>9.1354000000000006</c:v>
                </c:pt>
                <c:pt idx="292">
                  <c:v>9.1576000000000004</c:v>
                </c:pt>
                <c:pt idx="293">
                  <c:v>9.1798000000000002</c:v>
                </c:pt>
                <c:pt idx="294">
                  <c:v>9.202</c:v>
                </c:pt>
                <c:pt idx="295">
                  <c:v>9.2241999999999997</c:v>
                </c:pt>
                <c:pt idx="296">
                  <c:v>9.2463999999999995</c:v>
                </c:pt>
                <c:pt idx="297">
                  <c:v>9.2685999999999993</c:v>
                </c:pt>
                <c:pt idx="298">
                  <c:v>9.2908000000000008</c:v>
                </c:pt>
                <c:pt idx="299">
                  <c:v>9.3130000000000006</c:v>
                </c:pt>
                <c:pt idx="300">
                  <c:v>9.3352000000000004</c:v>
                </c:pt>
                <c:pt idx="301">
                  <c:v>9.3574000000000002</c:v>
                </c:pt>
                <c:pt idx="302">
                  <c:v>9.3795999999999999</c:v>
                </c:pt>
                <c:pt idx="303">
                  <c:v>9.4017999999999997</c:v>
                </c:pt>
                <c:pt idx="304">
                  <c:v>9.4239999999999995</c:v>
                </c:pt>
                <c:pt idx="305">
                  <c:v>9.4461999999999993</c:v>
                </c:pt>
                <c:pt idx="306">
                  <c:v>9.4684000000000008</c:v>
                </c:pt>
                <c:pt idx="307">
                  <c:v>9.4906000000000006</c:v>
                </c:pt>
                <c:pt idx="308">
                  <c:v>9.5128000000000004</c:v>
                </c:pt>
                <c:pt idx="309">
                  <c:v>9.5350000000000001</c:v>
                </c:pt>
                <c:pt idx="310">
                  <c:v>9.5571999999999999</c:v>
                </c:pt>
                <c:pt idx="311">
                  <c:v>9.5793999999999997</c:v>
                </c:pt>
                <c:pt idx="312">
                  <c:v>9.6015999999999995</c:v>
                </c:pt>
                <c:pt idx="313">
                  <c:v>9.6237999999999992</c:v>
                </c:pt>
                <c:pt idx="314">
                  <c:v>9.6460000000000008</c:v>
                </c:pt>
                <c:pt idx="315">
                  <c:v>9.6682000000000006</c:v>
                </c:pt>
                <c:pt idx="316">
                  <c:v>9.6904000000000003</c:v>
                </c:pt>
                <c:pt idx="317">
                  <c:v>9.7126000000000001</c:v>
                </c:pt>
                <c:pt idx="318">
                  <c:v>9.7347999999999999</c:v>
                </c:pt>
                <c:pt idx="319">
                  <c:v>9.7569999999999997</c:v>
                </c:pt>
                <c:pt idx="320">
                  <c:v>9.7791999999999994</c:v>
                </c:pt>
                <c:pt idx="321">
                  <c:v>9.801400000000001</c:v>
                </c:pt>
                <c:pt idx="322">
                  <c:v>9.8236000000000008</c:v>
                </c:pt>
                <c:pt idx="323">
                  <c:v>9.8458000000000006</c:v>
                </c:pt>
                <c:pt idx="324">
                  <c:v>9.8680000000000003</c:v>
                </c:pt>
                <c:pt idx="325">
                  <c:v>9.8902000000000001</c:v>
                </c:pt>
                <c:pt idx="326">
                  <c:v>9.9123999999999999</c:v>
                </c:pt>
                <c:pt idx="327">
                  <c:v>9.9345999999999997</c:v>
                </c:pt>
                <c:pt idx="328">
                  <c:v>9.9567999999999994</c:v>
                </c:pt>
                <c:pt idx="329">
                  <c:v>9.979000000000001</c:v>
                </c:pt>
                <c:pt idx="330">
                  <c:v>10.001200000000001</c:v>
                </c:pt>
                <c:pt idx="331">
                  <c:v>10.023400000000001</c:v>
                </c:pt>
                <c:pt idx="332">
                  <c:v>10.0456</c:v>
                </c:pt>
                <c:pt idx="333">
                  <c:v>10.0678</c:v>
                </c:pt>
                <c:pt idx="334">
                  <c:v>10.09</c:v>
                </c:pt>
                <c:pt idx="335">
                  <c:v>10.1122</c:v>
                </c:pt>
                <c:pt idx="336">
                  <c:v>10.134399999999999</c:v>
                </c:pt>
                <c:pt idx="337">
                  <c:v>10.156600000000001</c:v>
                </c:pt>
                <c:pt idx="338">
                  <c:v>10.178800000000001</c:v>
                </c:pt>
                <c:pt idx="339">
                  <c:v>10.201000000000001</c:v>
                </c:pt>
                <c:pt idx="340">
                  <c:v>10.2232</c:v>
                </c:pt>
                <c:pt idx="341">
                  <c:v>10.2454</c:v>
                </c:pt>
                <c:pt idx="342">
                  <c:v>10.2676</c:v>
                </c:pt>
                <c:pt idx="343">
                  <c:v>10.2898</c:v>
                </c:pt>
                <c:pt idx="344">
                  <c:v>10.311999999999999</c:v>
                </c:pt>
                <c:pt idx="345">
                  <c:v>10.334200000000001</c:v>
                </c:pt>
                <c:pt idx="346">
                  <c:v>10.356400000000001</c:v>
                </c:pt>
                <c:pt idx="347">
                  <c:v>10.3786</c:v>
                </c:pt>
                <c:pt idx="348">
                  <c:v>10.4008</c:v>
                </c:pt>
                <c:pt idx="349">
                  <c:v>10.423</c:v>
                </c:pt>
                <c:pt idx="350">
                  <c:v>10.4452</c:v>
                </c:pt>
                <c:pt idx="351">
                  <c:v>10.4674</c:v>
                </c:pt>
                <c:pt idx="352">
                  <c:v>10.489599999999999</c:v>
                </c:pt>
                <c:pt idx="353">
                  <c:v>10.511800000000001</c:v>
                </c:pt>
                <c:pt idx="354">
                  <c:v>10.534000000000001</c:v>
                </c:pt>
                <c:pt idx="355">
                  <c:v>10.5562</c:v>
                </c:pt>
                <c:pt idx="356">
                  <c:v>10.5784</c:v>
                </c:pt>
                <c:pt idx="357">
                  <c:v>10.6006</c:v>
                </c:pt>
                <c:pt idx="358">
                  <c:v>10.6228</c:v>
                </c:pt>
                <c:pt idx="359">
                  <c:v>10.645</c:v>
                </c:pt>
                <c:pt idx="360">
                  <c:v>10.667199999999999</c:v>
                </c:pt>
                <c:pt idx="361">
                  <c:v>10.689400000000001</c:v>
                </c:pt>
                <c:pt idx="362">
                  <c:v>10.711600000000001</c:v>
                </c:pt>
                <c:pt idx="363">
                  <c:v>10.7338</c:v>
                </c:pt>
                <c:pt idx="364">
                  <c:v>10.756</c:v>
                </c:pt>
                <c:pt idx="365">
                  <c:v>10.7782</c:v>
                </c:pt>
                <c:pt idx="366">
                  <c:v>10.8004</c:v>
                </c:pt>
                <c:pt idx="367">
                  <c:v>10.822600000000001</c:v>
                </c:pt>
                <c:pt idx="368">
                  <c:v>10.844800000000001</c:v>
                </c:pt>
                <c:pt idx="369">
                  <c:v>10.867000000000001</c:v>
                </c:pt>
                <c:pt idx="370">
                  <c:v>10.889200000000001</c:v>
                </c:pt>
                <c:pt idx="371">
                  <c:v>10.9114</c:v>
                </c:pt>
                <c:pt idx="372">
                  <c:v>10.9336</c:v>
                </c:pt>
                <c:pt idx="373">
                  <c:v>10.9558</c:v>
                </c:pt>
                <c:pt idx="374">
                  <c:v>10.978</c:v>
                </c:pt>
                <c:pt idx="375">
                  <c:v>11.000200000000001</c:v>
                </c:pt>
                <c:pt idx="376">
                  <c:v>11.022400000000001</c:v>
                </c:pt>
                <c:pt idx="377">
                  <c:v>11.044600000000001</c:v>
                </c:pt>
                <c:pt idx="378">
                  <c:v>11.066800000000001</c:v>
                </c:pt>
                <c:pt idx="379">
                  <c:v>11.089</c:v>
                </c:pt>
                <c:pt idx="380">
                  <c:v>11.1112</c:v>
                </c:pt>
                <c:pt idx="381">
                  <c:v>11.1334</c:v>
                </c:pt>
                <c:pt idx="382">
                  <c:v>11.1556</c:v>
                </c:pt>
                <c:pt idx="383">
                  <c:v>11.177800000000001</c:v>
                </c:pt>
                <c:pt idx="384">
                  <c:v>11.200000000000001</c:v>
                </c:pt>
                <c:pt idx="385">
                  <c:v>11.222200000000001</c:v>
                </c:pt>
                <c:pt idx="386">
                  <c:v>11.244400000000001</c:v>
                </c:pt>
                <c:pt idx="387">
                  <c:v>11.2666</c:v>
                </c:pt>
                <c:pt idx="388">
                  <c:v>11.2888</c:v>
                </c:pt>
                <c:pt idx="389">
                  <c:v>11.311</c:v>
                </c:pt>
                <c:pt idx="390">
                  <c:v>11.333200000000001</c:v>
                </c:pt>
                <c:pt idx="391">
                  <c:v>11.355400000000001</c:v>
                </c:pt>
                <c:pt idx="392">
                  <c:v>11.377600000000001</c:v>
                </c:pt>
                <c:pt idx="393">
                  <c:v>11.399800000000001</c:v>
                </c:pt>
                <c:pt idx="394">
                  <c:v>11.422000000000001</c:v>
                </c:pt>
                <c:pt idx="395">
                  <c:v>11.4442</c:v>
                </c:pt>
                <c:pt idx="396">
                  <c:v>11.4664</c:v>
                </c:pt>
                <c:pt idx="397">
                  <c:v>11.4886</c:v>
                </c:pt>
                <c:pt idx="398">
                  <c:v>11.510800000000001</c:v>
                </c:pt>
                <c:pt idx="399">
                  <c:v>11.533000000000001</c:v>
                </c:pt>
                <c:pt idx="400">
                  <c:v>11.555200000000001</c:v>
                </c:pt>
                <c:pt idx="401">
                  <c:v>11.577400000000001</c:v>
                </c:pt>
                <c:pt idx="402">
                  <c:v>11.599600000000001</c:v>
                </c:pt>
                <c:pt idx="403">
                  <c:v>11.6218</c:v>
                </c:pt>
                <c:pt idx="404">
                  <c:v>11.644</c:v>
                </c:pt>
                <c:pt idx="405">
                  <c:v>11.6662</c:v>
                </c:pt>
                <c:pt idx="406">
                  <c:v>11.688400000000001</c:v>
                </c:pt>
                <c:pt idx="407">
                  <c:v>11.710600000000001</c:v>
                </c:pt>
                <c:pt idx="408">
                  <c:v>11.732800000000001</c:v>
                </c:pt>
                <c:pt idx="409">
                  <c:v>11.755000000000001</c:v>
                </c:pt>
                <c:pt idx="410">
                  <c:v>11.777200000000001</c:v>
                </c:pt>
                <c:pt idx="411">
                  <c:v>11.7994</c:v>
                </c:pt>
                <c:pt idx="412">
                  <c:v>11.8216</c:v>
                </c:pt>
                <c:pt idx="413">
                  <c:v>11.8438</c:v>
                </c:pt>
                <c:pt idx="414">
                  <c:v>11.866000000000001</c:v>
                </c:pt>
                <c:pt idx="415">
                  <c:v>11.888200000000001</c:v>
                </c:pt>
                <c:pt idx="416">
                  <c:v>11.910400000000001</c:v>
                </c:pt>
                <c:pt idx="417">
                  <c:v>11.932600000000001</c:v>
                </c:pt>
                <c:pt idx="418">
                  <c:v>11.954800000000001</c:v>
                </c:pt>
                <c:pt idx="419">
                  <c:v>11.977</c:v>
                </c:pt>
                <c:pt idx="420">
                  <c:v>11.9992</c:v>
                </c:pt>
                <c:pt idx="421">
                  <c:v>12.0214</c:v>
                </c:pt>
                <c:pt idx="422">
                  <c:v>12.043600000000001</c:v>
                </c:pt>
                <c:pt idx="423">
                  <c:v>12.065800000000001</c:v>
                </c:pt>
                <c:pt idx="424">
                  <c:v>12.088000000000001</c:v>
                </c:pt>
                <c:pt idx="425">
                  <c:v>12.110200000000001</c:v>
                </c:pt>
                <c:pt idx="426">
                  <c:v>12.132400000000001</c:v>
                </c:pt>
                <c:pt idx="427">
                  <c:v>12.1546</c:v>
                </c:pt>
                <c:pt idx="428">
                  <c:v>12.1768</c:v>
                </c:pt>
                <c:pt idx="429">
                  <c:v>12.199</c:v>
                </c:pt>
                <c:pt idx="430">
                  <c:v>12.221200000000001</c:v>
                </c:pt>
                <c:pt idx="431">
                  <c:v>12.243400000000001</c:v>
                </c:pt>
                <c:pt idx="432">
                  <c:v>12.265600000000001</c:v>
                </c:pt>
                <c:pt idx="433">
                  <c:v>12.287800000000001</c:v>
                </c:pt>
                <c:pt idx="434">
                  <c:v>12.31</c:v>
                </c:pt>
                <c:pt idx="435">
                  <c:v>12.3322</c:v>
                </c:pt>
                <c:pt idx="436">
                  <c:v>12.3544</c:v>
                </c:pt>
                <c:pt idx="437">
                  <c:v>12.3766</c:v>
                </c:pt>
                <c:pt idx="438">
                  <c:v>12.398800000000001</c:v>
                </c:pt>
                <c:pt idx="439">
                  <c:v>12.421000000000001</c:v>
                </c:pt>
                <c:pt idx="440">
                  <c:v>12.443200000000001</c:v>
                </c:pt>
                <c:pt idx="441">
                  <c:v>12.465400000000001</c:v>
                </c:pt>
                <c:pt idx="442">
                  <c:v>12.4876</c:v>
                </c:pt>
                <c:pt idx="443">
                  <c:v>12.5098</c:v>
                </c:pt>
                <c:pt idx="444">
                  <c:v>12.532</c:v>
                </c:pt>
                <c:pt idx="445">
                  <c:v>12.5542</c:v>
                </c:pt>
                <c:pt idx="446">
                  <c:v>12.576400000000001</c:v>
                </c:pt>
                <c:pt idx="447">
                  <c:v>12.598600000000001</c:v>
                </c:pt>
                <c:pt idx="448">
                  <c:v>12.620800000000001</c:v>
                </c:pt>
                <c:pt idx="449">
                  <c:v>12.643000000000001</c:v>
                </c:pt>
                <c:pt idx="450">
                  <c:v>12.6652</c:v>
                </c:pt>
                <c:pt idx="451">
                  <c:v>12.6874</c:v>
                </c:pt>
                <c:pt idx="452">
                  <c:v>12.7096</c:v>
                </c:pt>
                <c:pt idx="453">
                  <c:v>12.731800000000002</c:v>
                </c:pt>
                <c:pt idx="454">
                  <c:v>12.754000000000001</c:v>
                </c:pt>
                <c:pt idx="455">
                  <c:v>12.776200000000001</c:v>
                </c:pt>
                <c:pt idx="456">
                  <c:v>12.798400000000001</c:v>
                </c:pt>
                <c:pt idx="457">
                  <c:v>12.820600000000001</c:v>
                </c:pt>
                <c:pt idx="458">
                  <c:v>12.8428</c:v>
                </c:pt>
                <c:pt idx="459">
                  <c:v>12.865</c:v>
                </c:pt>
                <c:pt idx="460">
                  <c:v>12.8872</c:v>
                </c:pt>
                <c:pt idx="461">
                  <c:v>12.909400000000002</c:v>
                </c:pt>
                <c:pt idx="462">
                  <c:v>12.931600000000001</c:v>
                </c:pt>
                <c:pt idx="463">
                  <c:v>12.953800000000001</c:v>
                </c:pt>
                <c:pt idx="464">
                  <c:v>12.976000000000001</c:v>
                </c:pt>
                <c:pt idx="465">
                  <c:v>12.998200000000001</c:v>
                </c:pt>
                <c:pt idx="466">
                  <c:v>13.0204</c:v>
                </c:pt>
                <c:pt idx="467">
                  <c:v>13.0426</c:v>
                </c:pt>
                <c:pt idx="468">
                  <c:v>13.0648</c:v>
                </c:pt>
                <c:pt idx="469">
                  <c:v>13.087000000000002</c:v>
                </c:pt>
                <c:pt idx="470">
                  <c:v>13.109200000000001</c:v>
                </c:pt>
                <c:pt idx="471">
                  <c:v>13.131400000000001</c:v>
                </c:pt>
                <c:pt idx="472">
                  <c:v>13.153600000000001</c:v>
                </c:pt>
                <c:pt idx="473">
                  <c:v>13.175800000000001</c:v>
                </c:pt>
                <c:pt idx="474">
                  <c:v>13.198</c:v>
                </c:pt>
                <c:pt idx="475">
                  <c:v>13.2202</c:v>
                </c:pt>
                <c:pt idx="476">
                  <c:v>13.2424</c:v>
                </c:pt>
                <c:pt idx="477">
                  <c:v>13.264600000000002</c:v>
                </c:pt>
                <c:pt idx="478">
                  <c:v>13.286800000000001</c:v>
                </c:pt>
                <c:pt idx="479">
                  <c:v>13.309000000000001</c:v>
                </c:pt>
                <c:pt idx="480">
                  <c:v>13.331200000000001</c:v>
                </c:pt>
                <c:pt idx="481">
                  <c:v>13.353400000000001</c:v>
                </c:pt>
                <c:pt idx="482">
                  <c:v>13.3756</c:v>
                </c:pt>
                <c:pt idx="483">
                  <c:v>13.3978</c:v>
                </c:pt>
                <c:pt idx="484">
                  <c:v>13.42</c:v>
                </c:pt>
                <c:pt idx="485">
                  <c:v>13.442200000000001</c:v>
                </c:pt>
                <c:pt idx="486">
                  <c:v>13.464400000000001</c:v>
                </c:pt>
                <c:pt idx="487">
                  <c:v>13.486600000000001</c:v>
                </c:pt>
                <c:pt idx="488">
                  <c:v>13.508800000000001</c:v>
                </c:pt>
                <c:pt idx="489">
                  <c:v>13.531000000000001</c:v>
                </c:pt>
                <c:pt idx="490">
                  <c:v>13.5532</c:v>
                </c:pt>
                <c:pt idx="491">
                  <c:v>13.5754</c:v>
                </c:pt>
                <c:pt idx="492">
                  <c:v>13.5976</c:v>
                </c:pt>
                <c:pt idx="493">
                  <c:v>13.619800000000001</c:v>
                </c:pt>
                <c:pt idx="494">
                  <c:v>13.642000000000001</c:v>
                </c:pt>
                <c:pt idx="495">
                  <c:v>13.664200000000001</c:v>
                </c:pt>
                <c:pt idx="496">
                  <c:v>13.686400000000001</c:v>
                </c:pt>
                <c:pt idx="497">
                  <c:v>13.708600000000001</c:v>
                </c:pt>
                <c:pt idx="498">
                  <c:v>13.7308</c:v>
                </c:pt>
                <c:pt idx="499">
                  <c:v>13.753</c:v>
                </c:pt>
                <c:pt idx="500">
                  <c:v>13.7752</c:v>
                </c:pt>
                <c:pt idx="501">
                  <c:v>13.797400000000001</c:v>
                </c:pt>
                <c:pt idx="502">
                  <c:v>13.819600000000001</c:v>
                </c:pt>
                <c:pt idx="503">
                  <c:v>13.841800000000001</c:v>
                </c:pt>
                <c:pt idx="504">
                  <c:v>13.864000000000001</c:v>
                </c:pt>
                <c:pt idx="505">
                  <c:v>13.886200000000001</c:v>
                </c:pt>
                <c:pt idx="506">
                  <c:v>13.9084</c:v>
                </c:pt>
                <c:pt idx="507">
                  <c:v>13.9306</c:v>
                </c:pt>
                <c:pt idx="508">
                  <c:v>13.9528</c:v>
                </c:pt>
                <c:pt idx="509">
                  <c:v>13.975000000000001</c:v>
                </c:pt>
                <c:pt idx="510">
                  <c:v>13.997200000000001</c:v>
                </c:pt>
                <c:pt idx="511">
                  <c:v>14.019400000000001</c:v>
                </c:pt>
                <c:pt idx="512">
                  <c:v>14.041600000000001</c:v>
                </c:pt>
                <c:pt idx="513">
                  <c:v>14.063800000000001</c:v>
                </c:pt>
                <c:pt idx="514">
                  <c:v>14.086</c:v>
                </c:pt>
                <c:pt idx="515">
                  <c:v>14.1082</c:v>
                </c:pt>
                <c:pt idx="516">
                  <c:v>14.130400000000002</c:v>
                </c:pt>
                <c:pt idx="517">
                  <c:v>14.152600000000001</c:v>
                </c:pt>
                <c:pt idx="518">
                  <c:v>14.174800000000001</c:v>
                </c:pt>
                <c:pt idx="519">
                  <c:v>14.197000000000001</c:v>
                </c:pt>
                <c:pt idx="520">
                  <c:v>14.219200000000001</c:v>
                </c:pt>
                <c:pt idx="521">
                  <c:v>14.241400000000001</c:v>
                </c:pt>
                <c:pt idx="522">
                  <c:v>14.2636</c:v>
                </c:pt>
                <c:pt idx="523">
                  <c:v>14.2858</c:v>
                </c:pt>
                <c:pt idx="524">
                  <c:v>14.308000000000002</c:v>
                </c:pt>
                <c:pt idx="525">
                  <c:v>14.330200000000001</c:v>
                </c:pt>
                <c:pt idx="526">
                  <c:v>14.352400000000001</c:v>
                </c:pt>
                <c:pt idx="527">
                  <c:v>14.374600000000001</c:v>
                </c:pt>
                <c:pt idx="528">
                  <c:v>14.396800000000001</c:v>
                </c:pt>
                <c:pt idx="529">
                  <c:v>14.419</c:v>
                </c:pt>
                <c:pt idx="530">
                  <c:v>14.4412</c:v>
                </c:pt>
                <c:pt idx="531">
                  <c:v>14.4634</c:v>
                </c:pt>
                <c:pt idx="532">
                  <c:v>14.485600000000002</c:v>
                </c:pt>
                <c:pt idx="533">
                  <c:v>14.507800000000001</c:v>
                </c:pt>
                <c:pt idx="534">
                  <c:v>14.530000000000001</c:v>
                </c:pt>
                <c:pt idx="535">
                  <c:v>14.552200000000001</c:v>
                </c:pt>
                <c:pt idx="536">
                  <c:v>14.574400000000001</c:v>
                </c:pt>
                <c:pt idx="537">
                  <c:v>14.5966</c:v>
                </c:pt>
                <c:pt idx="538">
                  <c:v>14.6188</c:v>
                </c:pt>
                <c:pt idx="539">
                  <c:v>14.641</c:v>
                </c:pt>
                <c:pt idx="540">
                  <c:v>14.663200000000002</c:v>
                </c:pt>
                <c:pt idx="541">
                  <c:v>14.685400000000001</c:v>
                </c:pt>
                <c:pt idx="542">
                  <c:v>14.707600000000001</c:v>
                </c:pt>
                <c:pt idx="543">
                  <c:v>14.729800000000001</c:v>
                </c:pt>
                <c:pt idx="544">
                  <c:v>14.752000000000001</c:v>
                </c:pt>
                <c:pt idx="545">
                  <c:v>14.7742</c:v>
                </c:pt>
                <c:pt idx="546">
                  <c:v>14.7964</c:v>
                </c:pt>
                <c:pt idx="547">
                  <c:v>14.8186</c:v>
                </c:pt>
                <c:pt idx="548">
                  <c:v>14.840800000000002</c:v>
                </c:pt>
                <c:pt idx="549">
                  <c:v>14.863000000000001</c:v>
                </c:pt>
                <c:pt idx="550">
                  <c:v>14.885200000000001</c:v>
                </c:pt>
                <c:pt idx="551">
                  <c:v>14.907400000000001</c:v>
                </c:pt>
                <c:pt idx="552">
                  <c:v>14.929600000000001</c:v>
                </c:pt>
                <c:pt idx="553">
                  <c:v>14.9518</c:v>
                </c:pt>
                <c:pt idx="554">
                  <c:v>14.974</c:v>
                </c:pt>
                <c:pt idx="555">
                  <c:v>14.9962</c:v>
                </c:pt>
                <c:pt idx="556">
                  <c:v>15.018400000000002</c:v>
                </c:pt>
                <c:pt idx="557">
                  <c:v>15.040600000000001</c:v>
                </c:pt>
                <c:pt idx="558">
                  <c:v>15.062800000000001</c:v>
                </c:pt>
                <c:pt idx="559">
                  <c:v>15.085000000000001</c:v>
                </c:pt>
                <c:pt idx="560">
                  <c:v>15.107200000000001</c:v>
                </c:pt>
                <c:pt idx="561">
                  <c:v>15.1294</c:v>
                </c:pt>
                <c:pt idx="562">
                  <c:v>15.1516</c:v>
                </c:pt>
                <c:pt idx="563">
                  <c:v>15.1738</c:v>
                </c:pt>
                <c:pt idx="564">
                  <c:v>15.196000000000002</c:v>
                </c:pt>
                <c:pt idx="565">
                  <c:v>15.218200000000001</c:v>
                </c:pt>
                <c:pt idx="566">
                  <c:v>15.240400000000001</c:v>
                </c:pt>
                <c:pt idx="567">
                  <c:v>15.262600000000001</c:v>
                </c:pt>
                <c:pt idx="568">
                  <c:v>15.284800000000001</c:v>
                </c:pt>
                <c:pt idx="569">
                  <c:v>15.307</c:v>
                </c:pt>
                <c:pt idx="570">
                  <c:v>15.3292</c:v>
                </c:pt>
                <c:pt idx="571">
                  <c:v>15.3514</c:v>
                </c:pt>
                <c:pt idx="572">
                  <c:v>15.373600000000001</c:v>
                </c:pt>
                <c:pt idx="573">
                  <c:v>15.395800000000001</c:v>
                </c:pt>
                <c:pt idx="574">
                  <c:v>15.418000000000001</c:v>
                </c:pt>
                <c:pt idx="575">
                  <c:v>15.440200000000001</c:v>
                </c:pt>
                <c:pt idx="576">
                  <c:v>15.462400000000001</c:v>
                </c:pt>
                <c:pt idx="577">
                  <c:v>15.4846</c:v>
                </c:pt>
                <c:pt idx="578">
                  <c:v>15.5068</c:v>
                </c:pt>
                <c:pt idx="579">
                  <c:v>15.529000000000002</c:v>
                </c:pt>
                <c:pt idx="580">
                  <c:v>15.551200000000001</c:v>
                </c:pt>
                <c:pt idx="581">
                  <c:v>15.573400000000001</c:v>
                </c:pt>
                <c:pt idx="582">
                  <c:v>15.595600000000001</c:v>
                </c:pt>
                <c:pt idx="583">
                  <c:v>15.617800000000001</c:v>
                </c:pt>
                <c:pt idx="584">
                  <c:v>15.64</c:v>
                </c:pt>
                <c:pt idx="585">
                  <c:v>15.6622</c:v>
                </c:pt>
                <c:pt idx="586">
                  <c:v>15.6844</c:v>
                </c:pt>
                <c:pt idx="587">
                  <c:v>15.706600000000002</c:v>
                </c:pt>
                <c:pt idx="588">
                  <c:v>15.728800000000001</c:v>
                </c:pt>
                <c:pt idx="589">
                  <c:v>15.751000000000001</c:v>
                </c:pt>
                <c:pt idx="590">
                  <c:v>15.773200000000001</c:v>
                </c:pt>
                <c:pt idx="591">
                  <c:v>15.795400000000001</c:v>
                </c:pt>
                <c:pt idx="592">
                  <c:v>15.817600000000001</c:v>
                </c:pt>
                <c:pt idx="593">
                  <c:v>15.8398</c:v>
                </c:pt>
                <c:pt idx="594">
                  <c:v>15.862</c:v>
                </c:pt>
                <c:pt idx="595">
                  <c:v>15.884200000000002</c:v>
                </c:pt>
                <c:pt idx="596">
                  <c:v>15.906400000000001</c:v>
                </c:pt>
                <c:pt idx="597">
                  <c:v>15.928600000000001</c:v>
                </c:pt>
                <c:pt idx="598">
                  <c:v>15.950800000000001</c:v>
                </c:pt>
                <c:pt idx="599">
                  <c:v>15.973000000000001</c:v>
                </c:pt>
                <c:pt idx="600">
                  <c:v>15.995200000000001</c:v>
                </c:pt>
                <c:pt idx="601">
                  <c:v>16.017399999999999</c:v>
                </c:pt>
                <c:pt idx="602">
                  <c:v>16.0396</c:v>
                </c:pt>
                <c:pt idx="603">
                  <c:v>16.061800000000002</c:v>
                </c:pt>
                <c:pt idx="604">
                  <c:v>16.084</c:v>
                </c:pt>
                <c:pt idx="605">
                  <c:v>16.106200000000001</c:v>
                </c:pt>
                <c:pt idx="606">
                  <c:v>16.128399999999999</c:v>
                </c:pt>
                <c:pt idx="607">
                  <c:v>16.150600000000001</c:v>
                </c:pt>
                <c:pt idx="608">
                  <c:v>16.172799999999999</c:v>
                </c:pt>
                <c:pt idx="609">
                  <c:v>16.195</c:v>
                </c:pt>
                <c:pt idx="610">
                  <c:v>16.217199999999998</c:v>
                </c:pt>
                <c:pt idx="611">
                  <c:v>16.2394</c:v>
                </c:pt>
                <c:pt idx="612">
                  <c:v>16.261600000000001</c:v>
                </c:pt>
                <c:pt idx="613">
                  <c:v>16.283799999999999</c:v>
                </c:pt>
                <c:pt idx="614">
                  <c:v>16.306000000000001</c:v>
                </c:pt>
                <c:pt idx="615">
                  <c:v>16.328199999999999</c:v>
                </c:pt>
                <c:pt idx="616">
                  <c:v>16.3504</c:v>
                </c:pt>
                <c:pt idx="617">
                  <c:v>16.372599999999998</c:v>
                </c:pt>
                <c:pt idx="618">
                  <c:v>16.3948</c:v>
                </c:pt>
                <c:pt idx="619">
                  <c:v>16.417000000000002</c:v>
                </c:pt>
                <c:pt idx="620">
                  <c:v>16.4392</c:v>
                </c:pt>
                <c:pt idx="621">
                  <c:v>16.461400000000001</c:v>
                </c:pt>
                <c:pt idx="622">
                  <c:v>16.483599999999999</c:v>
                </c:pt>
                <c:pt idx="623">
                  <c:v>16.505800000000001</c:v>
                </c:pt>
                <c:pt idx="624">
                  <c:v>16.527999999999999</c:v>
                </c:pt>
                <c:pt idx="625">
                  <c:v>16.5502</c:v>
                </c:pt>
                <c:pt idx="626">
                  <c:v>16.572399999999998</c:v>
                </c:pt>
                <c:pt idx="627">
                  <c:v>16.5946</c:v>
                </c:pt>
                <c:pt idx="628">
                  <c:v>16.616800000000001</c:v>
                </c:pt>
                <c:pt idx="629">
                  <c:v>16.638999999999999</c:v>
                </c:pt>
                <c:pt idx="630">
                  <c:v>16.661200000000001</c:v>
                </c:pt>
                <c:pt idx="631">
                  <c:v>16.683399999999999</c:v>
                </c:pt>
                <c:pt idx="632">
                  <c:v>16.7056</c:v>
                </c:pt>
                <c:pt idx="633">
                  <c:v>16.727799999999998</c:v>
                </c:pt>
                <c:pt idx="634">
                  <c:v>16.75</c:v>
                </c:pt>
                <c:pt idx="635">
                  <c:v>16.772200000000002</c:v>
                </c:pt>
                <c:pt idx="636">
                  <c:v>16.7944</c:v>
                </c:pt>
                <c:pt idx="637">
                  <c:v>16.816600000000001</c:v>
                </c:pt>
                <c:pt idx="638">
                  <c:v>16.838799999999999</c:v>
                </c:pt>
                <c:pt idx="639">
                  <c:v>16.861000000000001</c:v>
                </c:pt>
                <c:pt idx="640">
                  <c:v>16.883199999999999</c:v>
                </c:pt>
                <c:pt idx="641">
                  <c:v>16.9054</c:v>
                </c:pt>
                <c:pt idx="642">
                  <c:v>16.927600000000002</c:v>
                </c:pt>
                <c:pt idx="643">
                  <c:v>16.9498</c:v>
                </c:pt>
                <c:pt idx="644">
                  <c:v>16.972000000000001</c:v>
                </c:pt>
                <c:pt idx="645">
                  <c:v>16.994199999999999</c:v>
                </c:pt>
                <c:pt idx="646">
                  <c:v>17.016400000000001</c:v>
                </c:pt>
                <c:pt idx="647">
                  <c:v>17.038599999999999</c:v>
                </c:pt>
                <c:pt idx="648">
                  <c:v>17.0608</c:v>
                </c:pt>
                <c:pt idx="649">
                  <c:v>17.082999999999998</c:v>
                </c:pt>
                <c:pt idx="650">
                  <c:v>17.1052</c:v>
                </c:pt>
                <c:pt idx="651">
                  <c:v>17.127400000000002</c:v>
                </c:pt>
                <c:pt idx="652">
                  <c:v>17.1496</c:v>
                </c:pt>
                <c:pt idx="653">
                  <c:v>17.171800000000001</c:v>
                </c:pt>
                <c:pt idx="654">
                  <c:v>17.193999999999999</c:v>
                </c:pt>
                <c:pt idx="655">
                  <c:v>17.216200000000001</c:v>
                </c:pt>
                <c:pt idx="656">
                  <c:v>17.238399999999999</c:v>
                </c:pt>
                <c:pt idx="657">
                  <c:v>17.2606</c:v>
                </c:pt>
                <c:pt idx="658">
                  <c:v>17.282800000000002</c:v>
                </c:pt>
                <c:pt idx="659">
                  <c:v>17.305</c:v>
                </c:pt>
                <c:pt idx="660">
                  <c:v>17.327200000000001</c:v>
                </c:pt>
                <c:pt idx="661">
                  <c:v>17.349399999999999</c:v>
                </c:pt>
                <c:pt idx="662">
                  <c:v>17.371600000000001</c:v>
                </c:pt>
                <c:pt idx="663">
                  <c:v>17.393799999999999</c:v>
                </c:pt>
                <c:pt idx="664">
                  <c:v>17.416</c:v>
                </c:pt>
                <c:pt idx="665">
                  <c:v>17.438199999999998</c:v>
                </c:pt>
                <c:pt idx="666">
                  <c:v>17.4604</c:v>
                </c:pt>
                <c:pt idx="667">
                  <c:v>17.482600000000001</c:v>
                </c:pt>
                <c:pt idx="668">
                  <c:v>17.504799999999999</c:v>
                </c:pt>
                <c:pt idx="669">
                  <c:v>17.527000000000001</c:v>
                </c:pt>
                <c:pt idx="670">
                  <c:v>17.549199999999999</c:v>
                </c:pt>
                <c:pt idx="671">
                  <c:v>17.571400000000001</c:v>
                </c:pt>
                <c:pt idx="672">
                  <c:v>17.593599999999999</c:v>
                </c:pt>
                <c:pt idx="673">
                  <c:v>17.6158</c:v>
                </c:pt>
                <c:pt idx="674">
                  <c:v>17.638000000000002</c:v>
                </c:pt>
                <c:pt idx="675">
                  <c:v>17.6602</c:v>
                </c:pt>
                <c:pt idx="676">
                  <c:v>17.682400000000001</c:v>
                </c:pt>
                <c:pt idx="677">
                  <c:v>17.704599999999999</c:v>
                </c:pt>
                <c:pt idx="678">
                  <c:v>17.726800000000001</c:v>
                </c:pt>
                <c:pt idx="679">
                  <c:v>17.748999999999999</c:v>
                </c:pt>
                <c:pt idx="680">
                  <c:v>17.7712</c:v>
                </c:pt>
                <c:pt idx="681">
                  <c:v>17.793399999999998</c:v>
                </c:pt>
                <c:pt idx="682">
                  <c:v>17.8156</c:v>
                </c:pt>
                <c:pt idx="683">
                  <c:v>17.837800000000001</c:v>
                </c:pt>
                <c:pt idx="684">
                  <c:v>17.86</c:v>
                </c:pt>
                <c:pt idx="685">
                  <c:v>17.882200000000001</c:v>
                </c:pt>
                <c:pt idx="686">
                  <c:v>17.904399999999999</c:v>
                </c:pt>
                <c:pt idx="687">
                  <c:v>17.926600000000001</c:v>
                </c:pt>
                <c:pt idx="688">
                  <c:v>17.948799999999999</c:v>
                </c:pt>
                <c:pt idx="689">
                  <c:v>17.971</c:v>
                </c:pt>
                <c:pt idx="690">
                  <c:v>17.993200000000002</c:v>
                </c:pt>
                <c:pt idx="691">
                  <c:v>18.0154</c:v>
                </c:pt>
                <c:pt idx="692">
                  <c:v>18.037600000000001</c:v>
                </c:pt>
                <c:pt idx="693">
                  <c:v>18.059799999999999</c:v>
                </c:pt>
                <c:pt idx="694">
                  <c:v>18.082000000000001</c:v>
                </c:pt>
                <c:pt idx="695">
                  <c:v>18.104199999999999</c:v>
                </c:pt>
                <c:pt idx="696">
                  <c:v>18.1264</c:v>
                </c:pt>
                <c:pt idx="697">
                  <c:v>18.148599999999998</c:v>
                </c:pt>
                <c:pt idx="698">
                  <c:v>18.1708</c:v>
                </c:pt>
                <c:pt idx="699">
                  <c:v>18.193000000000001</c:v>
                </c:pt>
                <c:pt idx="700">
                  <c:v>18.215199999999999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B5-499F-B931-44759AD3A9DE}"/>
            </c:ext>
          </c:extLst>
        </c:ser>
        <c:ser>
          <c:idx val="3"/>
          <c:order val="7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Kurvendiagramme'!$AG$8:$AG$708</c:f>
              <c:numCache>
                <c:formatCode>0.0</c:formatCode>
                <c:ptCount val="701"/>
                <c:pt idx="0">
                  <c:v>4.9560000000000004</c:v>
                </c:pt>
                <c:pt idx="1">
                  <c:v>4.9824000000000002</c:v>
                </c:pt>
                <c:pt idx="2">
                  <c:v>5.0088000000000008</c:v>
                </c:pt>
                <c:pt idx="3">
                  <c:v>5.0352000000000006</c:v>
                </c:pt>
                <c:pt idx="4">
                  <c:v>5.0616000000000003</c:v>
                </c:pt>
                <c:pt idx="5">
                  <c:v>5.0880000000000001</c:v>
                </c:pt>
                <c:pt idx="6">
                  <c:v>5.1144000000000007</c:v>
                </c:pt>
                <c:pt idx="7">
                  <c:v>5.1408000000000005</c:v>
                </c:pt>
                <c:pt idx="8">
                  <c:v>5.1672000000000002</c:v>
                </c:pt>
                <c:pt idx="9">
                  <c:v>5.1936</c:v>
                </c:pt>
                <c:pt idx="10">
                  <c:v>5.2200000000000006</c:v>
                </c:pt>
                <c:pt idx="11">
                  <c:v>5.2464000000000004</c:v>
                </c:pt>
                <c:pt idx="12">
                  <c:v>5.2728000000000002</c:v>
                </c:pt>
                <c:pt idx="13">
                  <c:v>5.2992000000000008</c:v>
                </c:pt>
                <c:pt idx="14">
                  <c:v>5.3256000000000006</c:v>
                </c:pt>
                <c:pt idx="15">
                  <c:v>5.3520000000000003</c:v>
                </c:pt>
                <c:pt idx="16">
                  <c:v>5.3784000000000001</c:v>
                </c:pt>
                <c:pt idx="17">
                  <c:v>5.4048000000000007</c:v>
                </c:pt>
                <c:pt idx="18">
                  <c:v>5.4312000000000005</c:v>
                </c:pt>
                <c:pt idx="19">
                  <c:v>5.4576000000000002</c:v>
                </c:pt>
                <c:pt idx="20">
                  <c:v>5.484</c:v>
                </c:pt>
                <c:pt idx="21">
                  <c:v>5.5104000000000006</c:v>
                </c:pt>
                <c:pt idx="22">
                  <c:v>5.5368000000000004</c:v>
                </c:pt>
                <c:pt idx="23">
                  <c:v>5.5632000000000001</c:v>
                </c:pt>
                <c:pt idx="24">
                  <c:v>5.5896000000000008</c:v>
                </c:pt>
                <c:pt idx="25">
                  <c:v>5.6160000000000005</c:v>
                </c:pt>
                <c:pt idx="26">
                  <c:v>5.6424000000000003</c:v>
                </c:pt>
                <c:pt idx="27">
                  <c:v>5.6688000000000001</c:v>
                </c:pt>
                <c:pt idx="28">
                  <c:v>5.6952000000000007</c:v>
                </c:pt>
                <c:pt idx="29">
                  <c:v>5.7216000000000005</c:v>
                </c:pt>
                <c:pt idx="30">
                  <c:v>5.7480000000000002</c:v>
                </c:pt>
                <c:pt idx="31">
                  <c:v>5.7744</c:v>
                </c:pt>
                <c:pt idx="32">
                  <c:v>5.8008000000000006</c:v>
                </c:pt>
                <c:pt idx="33">
                  <c:v>5.8272000000000004</c:v>
                </c:pt>
                <c:pt idx="34">
                  <c:v>5.8536000000000001</c:v>
                </c:pt>
                <c:pt idx="35">
                  <c:v>5.8800000000000008</c:v>
                </c:pt>
                <c:pt idx="36">
                  <c:v>5.9064000000000005</c:v>
                </c:pt>
                <c:pt idx="37">
                  <c:v>5.9328000000000003</c:v>
                </c:pt>
                <c:pt idx="38">
                  <c:v>5.9592000000000009</c:v>
                </c:pt>
                <c:pt idx="39">
                  <c:v>5.9856000000000007</c:v>
                </c:pt>
                <c:pt idx="40">
                  <c:v>6.0120000000000005</c:v>
                </c:pt>
                <c:pt idx="41">
                  <c:v>6.0384000000000002</c:v>
                </c:pt>
                <c:pt idx="42">
                  <c:v>6.0648</c:v>
                </c:pt>
                <c:pt idx="43">
                  <c:v>6.0912000000000006</c:v>
                </c:pt>
                <c:pt idx="44">
                  <c:v>6.1176000000000004</c:v>
                </c:pt>
                <c:pt idx="45">
                  <c:v>6.1440000000000001</c:v>
                </c:pt>
                <c:pt idx="46">
                  <c:v>6.1704000000000008</c:v>
                </c:pt>
                <c:pt idx="47">
                  <c:v>6.1968000000000005</c:v>
                </c:pt>
                <c:pt idx="48">
                  <c:v>6.2232000000000003</c:v>
                </c:pt>
                <c:pt idx="49">
                  <c:v>6.2496000000000009</c:v>
                </c:pt>
                <c:pt idx="50">
                  <c:v>6.2760000000000007</c:v>
                </c:pt>
                <c:pt idx="51">
                  <c:v>6.3024000000000004</c:v>
                </c:pt>
                <c:pt idx="52">
                  <c:v>6.3288000000000002</c:v>
                </c:pt>
                <c:pt idx="53">
                  <c:v>6.3552</c:v>
                </c:pt>
                <c:pt idx="54">
                  <c:v>6.3816000000000006</c:v>
                </c:pt>
                <c:pt idx="55">
                  <c:v>6.4080000000000004</c:v>
                </c:pt>
                <c:pt idx="56">
                  <c:v>6.4344000000000001</c:v>
                </c:pt>
                <c:pt idx="57">
                  <c:v>6.4608000000000008</c:v>
                </c:pt>
                <c:pt idx="58">
                  <c:v>6.4872000000000005</c:v>
                </c:pt>
                <c:pt idx="59">
                  <c:v>6.5136000000000003</c:v>
                </c:pt>
                <c:pt idx="60">
                  <c:v>6.5400000000000009</c:v>
                </c:pt>
                <c:pt idx="61">
                  <c:v>6.5664000000000007</c:v>
                </c:pt>
                <c:pt idx="62">
                  <c:v>6.5928000000000004</c:v>
                </c:pt>
                <c:pt idx="63">
                  <c:v>6.6192000000000002</c:v>
                </c:pt>
                <c:pt idx="64">
                  <c:v>6.6456</c:v>
                </c:pt>
                <c:pt idx="65">
                  <c:v>6.6720000000000006</c:v>
                </c:pt>
                <c:pt idx="66">
                  <c:v>6.6984000000000004</c:v>
                </c:pt>
                <c:pt idx="67">
                  <c:v>6.7248000000000001</c:v>
                </c:pt>
                <c:pt idx="68">
                  <c:v>6.7512000000000008</c:v>
                </c:pt>
                <c:pt idx="69">
                  <c:v>6.7776000000000005</c:v>
                </c:pt>
                <c:pt idx="70">
                  <c:v>6.8040000000000003</c:v>
                </c:pt>
                <c:pt idx="71">
                  <c:v>6.8304000000000009</c:v>
                </c:pt>
                <c:pt idx="72">
                  <c:v>6.8568000000000007</c:v>
                </c:pt>
                <c:pt idx="73">
                  <c:v>6.8832000000000004</c:v>
                </c:pt>
                <c:pt idx="74">
                  <c:v>6.9096000000000002</c:v>
                </c:pt>
                <c:pt idx="75">
                  <c:v>6.9359999999999999</c:v>
                </c:pt>
                <c:pt idx="76">
                  <c:v>6.9624000000000006</c:v>
                </c:pt>
                <c:pt idx="77">
                  <c:v>6.9888000000000003</c:v>
                </c:pt>
                <c:pt idx="78">
                  <c:v>7.0152000000000001</c:v>
                </c:pt>
                <c:pt idx="79">
                  <c:v>7.0416000000000007</c:v>
                </c:pt>
                <c:pt idx="80">
                  <c:v>7.0680000000000005</c:v>
                </c:pt>
                <c:pt idx="81">
                  <c:v>7.0944000000000003</c:v>
                </c:pt>
                <c:pt idx="82">
                  <c:v>7.1208000000000009</c:v>
                </c:pt>
                <c:pt idx="83">
                  <c:v>7.1471999999999998</c:v>
                </c:pt>
                <c:pt idx="84">
                  <c:v>7.1736000000000004</c:v>
                </c:pt>
                <c:pt idx="85">
                  <c:v>7.2</c:v>
                </c:pt>
                <c:pt idx="86">
                  <c:v>7.2263999999999999</c:v>
                </c:pt>
                <c:pt idx="87">
                  <c:v>7.2528000000000006</c:v>
                </c:pt>
                <c:pt idx="88">
                  <c:v>7.2792000000000003</c:v>
                </c:pt>
                <c:pt idx="89">
                  <c:v>7.3056000000000001</c:v>
                </c:pt>
                <c:pt idx="90">
                  <c:v>7.3320000000000007</c:v>
                </c:pt>
                <c:pt idx="91">
                  <c:v>7.3584000000000005</c:v>
                </c:pt>
                <c:pt idx="92">
                  <c:v>7.3848000000000003</c:v>
                </c:pt>
                <c:pt idx="93">
                  <c:v>7.4112000000000009</c:v>
                </c:pt>
                <c:pt idx="94">
                  <c:v>7.4375999999999998</c:v>
                </c:pt>
                <c:pt idx="95">
                  <c:v>7.4640000000000004</c:v>
                </c:pt>
                <c:pt idx="96">
                  <c:v>7.4904000000000002</c:v>
                </c:pt>
                <c:pt idx="97">
                  <c:v>7.5167999999999999</c:v>
                </c:pt>
                <c:pt idx="98">
                  <c:v>7.5432000000000006</c:v>
                </c:pt>
                <c:pt idx="99">
                  <c:v>7.5696000000000003</c:v>
                </c:pt>
                <c:pt idx="100">
                  <c:v>7.5960000000000001</c:v>
                </c:pt>
                <c:pt idx="101">
                  <c:v>7.6224000000000007</c:v>
                </c:pt>
                <c:pt idx="102">
                  <c:v>7.6488000000000005</c:v>
                </c:pt>
                <c:pt idx="103">
                  <c:v>7.6752000000000002</c:v>
                </c:pt>
                <c:pt idx="104">
                  <c:v>7.7016000000000009</c:v>
                </c:pt>
                <c:pt idx="105">
                  <c:v>7.7279999999999998</c:v>
                </c:pt>
                <c:pt idx="106">
                  <c:v>7.7544000000000004</c:v>
                </c:pt>
                <c:pt idx="107">
                  <c:v>7.780800000000001</c:v>
                </c:pt>
                <c:pt idx="108">
                  <c:v>7.8071999999999999</c:v>
                </c:pt>
                <c:pt idx="109">
                  <c:v>7.8336000000000006</c:v>
                </c:pt>
                <c:pt idx="110">
                  <c:v>7.86</c:v>
                </c:pt>
                <c:pt idx="111">
                  <c:v>7.8864000000000001</c:v>
                </c:pt>
                <c:pt idx="112">
                  <c:v>7.9128000000000007</c:v>
                </c:pt>
                <c:pt idx="113">
                  <c:v>7.9392000000000005</c:v>
                </c:pt>
                <c:pt idx="114">
                  <c:v>7.9656000000000002</c:v>
                </c:pt>
                <c:pt idx="115">
                  <c:v>7.9920000000000009</c:v>
                </c:pt>
                <c:pt idx="116">
                  <c:v>8.0183999999999997</c:v>
                </c:pt>
                <c:pt idx="117">
                  <c:v>8.0448000000000004</c:v>
                </c:pt>
                <c:pt idx="118">
                  <c:v>8.071200000000001</c:v>
                </c:pt>
                <c:pt idx="119">
                  <c:v>8.0975999999999999</c:v>
                </c:pt>
                <c:pt idx="120">
                  <c:v>8.1240000000000006</c:v>
                </c:pt>
                <c:pt idx="121">
                  <c:v>8.1504000000000012</c:v>
                </c:pt>
                <c:pt idx="122">
                  <c:v>8.1768000000000001</c:v>
                </c:pt>
                <c:pt idx="123">
                  <c:v>8.2032000000000007</c:v>
                </c:pt>
                <c:pt idx="124">
                  <c:v>8.2296000000000014</c:v>
                </c:pt>
                <c:pt idx="125">
                  <c:v>8.2560000000000002</c:v>
                </c:pt>
                <c:pt idx="126">
                  <c:v>8.2824000000000009</c:v>
                </c:pt>
                <c:pt idx="127">
                  <c:v>8.3087999999999997</c:v>
                </c:pt>
                <c:pt idx="128">
                  <c:v>8.3352000000000004</c:v>
                </c:pt>
                <c:pt idx="129">
                  <c:v>8.361600000000001</c:v>
                </c:pt>
                <c:pt idx="130">
                  <c:v>8.3879999999999999</c:v>
                </c:pt>
                <c:pt idx="131">
                  <c:v>8.4144000000000005</c:v>
                </c:pt>
                <c:pt idx="132">
                  <c:v>8.4407999999999994</c:v>
                </c:pt>
                <c:pt idx="133">
                  <c:v>8.4672000000000001</c:v>
                </c:pt>
                <c:pt idx="134">
                  <c:v>8.4936000000000007</c:v>
                </c:pt>
                <c:pt idx="135">
                  <c:v>8.52</c:v>
                </c:pt>
                <c:pt idx="136">
                  <c:v>8.5464000000000002</c:v>
                </c:pt>
                <c:pt idx="137">
                  <c:v>8.5728000000000009</c:v>
                </c:pt>
                <c:pt idx="138">
                  <c:v>8.5991999999999997</c:v>
                </c:pt>
                <c:pt idx="139">
                  <c:v>8.6256000000000004</c:v>
                </c:pt>
                <c:pt idx="140">
                  <c:v>8.652000000000001</c:v>
                </c:pt>
                <c:pt idx="141">
                  <c:v>8.6783999999999999</c:v>
                </c:pt>
                <c:pt idx="142">
                  <c:v>8.7048000000000005</c:v>
                </c:pt>
                <c:pt idx="143">
                  <c:v>8.7312000000000012</c:v>
                </c:pt>
                <c:pt idx="144">
                  <c:v>8.7576000000000001</c:v>
                </c:pt>
                <c:pt idx="145">
                  <c:v>8.7840000000000007</c:v>
                </c:pt>
                <c:pt idx="146">
                  <c:v>8.8104000000000013</c:v>
                </c:pt>
                <c:pt idx="147">
                  <c:v>8.8368000000000002</c:v>
                </c:pt>
                <c:pt idx="148">
                  <c:v>8.8632000000000009</c:v>
                </c:pt>
                <c:pt idx="149">
                  <c:v>8.8895999999999997</c:v>
                </c:pt>
                <c:pt idx="150">
                  <c:v>8.9160000000000004</c:v>
                </c:pt>
                <c:pt idx="151">
                  <c:v>8.942400000000001</c:v>
                </c:pt>
                <c:pt idx="152">
                  <c:v>8.9688000000000017</c:v>
                </c:pt>
                <c:pt idx="153">
                  <c:v>8.9952000000000005</c:v>
                </c:pt>
                <c:pt idx="154">
                  <c:v>9.0215999999999994</c:v>
                </c:pt>
                <c:pt idx="155">
                  <c:v>9.048</c:v>
                </c:pt>
                <c:pt idx="156">
                  <c:v>9.0744000000000007</c:v>
                </c:pt>
                <c:pt idx="157">
                  <c:v>9.1007999999999996</c:v>
                </c:pt>
                <c:pt idx="158">
                  <c:v>9.1272000000000002</c:v>
                </c:pt>
                <c:pt idx="159">
                  <c:v>9.1536000000000008</c:v>
                </c:pt>
                <c:pt idx="160">
                  <c:v>9.18</c:v>
                </c:pt>
                <c:pt idx="161">
                  <c:v>9.2064000000000004</c:v>
                </c:pt>
                <c:pt idx="162">
                  <c:v>9.232800000000001</c:v>
                </c:pt>
                <c:pt idx="163">
                  <c:v>9.2591999999999999</c:v>
                </c:pt>
                <c:pt idx="164">
                  <c:v>9.2856000000000005</c:v>
                </c:pt>
                <c:pt idx="165">
                  <c:v>9.3120000000000012</c:v>
                </c:pt>
                <c:pt idx="166">
                  <c:v>9.3384</c:v>
                </c:pt>
                <c:pt idx="167">
                  <c:v>9.3648000000000007</c:v>
                </c:pt>
                <c:pt idx="168">
                  <c:v>9.3912000000000013</c:v>
                </c:pt>
                <c:pt idx="169">
                  <c:v>9.4176000000000002</c:v>
                </c:pt>
                <c:pt idx="170">
                  <c:v>9.4439999999999991</c:v>
                </c:pt>
                <c:pt idx="171">
                  <c:v>9.4704000000000015</c:v>
                </c:pt>
                <c:pt idx="172">
                  <c:v>9.4968000000000004</c:v>
                </c:pt>
                <c:pt idx="173">
                  <c:v>9.5231999999999992</c:v>
                </c:pt>
                <c:pt idx="174">
                  <c:v>9.5496000000000016</c:v>
                </c:pt>
                <c:pt idx="175">
                  <c:v>9.5760000000000005</c:v>
                </c:pt>
                <c:pt idx="176">
                  <c:v>9.6023999999999994</c:v>
                </c:pt>
                <c:pt idx="177">
                  <c:v>9.6288</c:v>
                </c:pt>
                <c:pt idx="178">
                  <c:v>9.6552000000000007</c:v>
                </c:pt>
                <c:pt idx="179">
                  <c:v>9.6815999999999995</c:v>
                </c:pt>
                <c:pt idx="180">
                  <c:v>9.7080000000000002</c:v>
                </c:pt>
                <c:pt idx="181">
                  <c:v>9.7344000000000008</c:v>
                </c:pt>
                <c:pt idx="182">
                  <c:v>9.7607999999999997</c:v>
                </c:pt>
                <c:pt idx="183">
                  <c:v>9.7872000000000003</c:v>
                </c:pt>
                <c:pt idx="184">
                  <c:v>9.813600000000001</c:v>
                </c:pt>
                <c:pt idx="185">
                  <c:v>9.84</c:v>
                </c:pt>
                <c:pt idx="186">
                  <c:v>9.8664000000000005</c:v>
                </c:pt>
                <c:pt idx="187">
                  <c:v>9.8928000000000011</c:v>
                </c:pt>
                <c:pt idx="188">
                  <c:v>9.9192</c:v>
                </c:pt>
                <c:pt idx="189">
                  <c:v>9.9456000000000007</c:v>
                </c:pt>
                <c:pt idx="190">
                  <c:v>9.9720000000000013</c:v>
                </c:pt>
                <c:pt idx="191">
                  <c:v>9.9984000000000002</c:v>
                </c:pt>
                <c:pt idx="192">
                  <c:v>10.024799999999999</c:v>
                </c:pt>
                <c:pt idx="193">
                  <c:v>10.051200000000001</c:v>
                </c:pt>
                <c:pt idx="194">
                  <c:v>10.0776</c:v>
                </c:pt>
                <c:pt idx="195">
                  <c:v>10.103999999999999</c:v>
                </c:pt>
                <c:pt idx="196">
                  <c:v>10.130400000000002</c:v>
                </c:pt>
                <c:pt idx="197">
                  <c:v>10.1568</c:v>
                </c:pt>
                <c:pt idx="198">
                  <c:v>10.183199999999999</c:v>
                </c:pt>
                <c:pt idx="199">
                  <c:v>10.2096</c:v>
                </c:pt>
                <c:pt idx="200">
                  <c:v>10.236000000000001</c:v>
                </c:pt>
                <c:pt idx="201">
                  <c:v>10.2624</c:v>
                </c:pt>
                <c:pt idx="202">
                  <c:v>10.2888</c:v>
                </c:pt>
                <c:pt idx="203">
                  <c:v>10.315200000000001</c:v>
                </c:pt>
                <c:pt idx="204">
                  <c:v>10.3416</c:v>
                </c:pt>
                <c:pt idx="205">
                  <c:v>10.368</c:v>
                </c:pt>
                <c:pt idx="206">
                  <c:v>10.394400000000001</c:v>
                </c:pt>
                <c:pt idx="207">
                  <c:v>10.4208</c:v>
                </c:pt>
                <c:pt idx="208">
                  <c:v>10.4472</c:v>
                </c:pt>
                <c:pt idx="209">
                  <c:v>10.473600000000001</c:v>
                </c:pt>
                <c:pt idx="210">
                  <c:v>10.5</c:v>
                </c:pt>
                <c:pt idx="211">
                  <c:v>10.526400000000001</c:v>
                </c:pt>
                <c:pt idx="212">
                  <c:v>10.552800000000001</c:v>
                </c:pt>
                <c:pt idx="213">
                  <c:v>10.5792</c:v>
                </c:pt>
                <c:pt idx="214">
                  <c:v>10.605600000000001</c:v>
                </c:pt>
                <c:pt idx="215">
                  <c:v>10.632000000000001</c:v>
                </c:pt>
                <c:pt idx="216">
                  <c:v>10.6584</c:v>
                </c:pt>
                <c:pt idx="217">
                  <c:v>10.684799999999999</c:v>
                </c:pt>
                <c:pt idx="218">
                  <c:v>10.711200000000002</c:v>
                </c:pt>
                <c:pt idx="219">
                  <c:v>10.7376</c:v>
                </c:pt>
                <c:pt idx="220">
                  <c:v>10.763999999999999</c:v>
                </c:pt>
                <c:pt idx="221">
                  <c:v>10.7904</c:v>
                </c:pt>
                <c:pt idx="222">
                  <c:v>10.816800000000001</c:v>
                </c:pt>
                <c:pt idx="223">
                  <c:v>10.8432</c:v>
                </c:pt>
                <c:pt idx="224">
                  <c:v>10.8696</c:v>
                </c:pt>
                <c:pt idx="225">
                  <c:v>10.896000000000001</c:v>
                </c:pt>
                <c:pt idx="226">
                  <c:v>10.9224</c:v>
                </c:pt>
                <c:pt idx="227">
                  <c:v>10.9488</c:v>
                </c:pt>
                <c:pt idx="228">
                  <c:v>10.975200000000001</c:v>
                </c:pt>
                <c:pt idx="229">
                  <c:v>11.0016</c:v>
                </c:pt>
                <c:pt idx="230">
                  <c:v>11.028</c:v>
                </c:pt>
                <c:pt idx="231">
                  <c:v>11.054400000000001</c:v>
                </c:pt>
                <c:pt idx="232">
                  <c:v>11.0808</c:v>
                </c:pt>
                <c:pt idx="233">
                  <c:v>11.107200000000001</c:v>
                </c:pt>
                <c:pt idx="234">
                  <c:v>11.133600000000001</c:v>
                </c:pt>
                <c:pt idx="235">
                  <c:v>11.16</c:v>
                </c:pt>
                <c:pt idx="236">
                  <c:v>11.186400000000001</c:v>
                </c:pt>
                <c:pt idx="237">
                  <c:v>11.212800000000001</c:v>
                </c:pt>
                <c:pt idx="238">
                  <c:v>11.2392</c:v>
                </c:pt>
                <c:pt idx="239">
                  <c:v>11.265599999999999</c:v>
                </c:pt>
                <c:pt idx="240">
                  <c:v>11.292000000000002</c:v>
                </c:pt>
                <c:pt idx="241">
                  <c:v>11.3184</c:v>
                </c:pt>
                <c:pt idx="242">
                  <c:v>11.344799999999999</c:v>
                </c:pt>
                <c:pt idx="243">
                  <c:v>11.3712</c:v>
                </c:pt>
                <c:pt idx="244">
                  <c:v>11.397600000000001</c:v>
                </c:pt>
                <c:pt idx="245">
                  <c:v>11.423999999999999</c:v>
                </c:pt>
                <c:pt idx="246">
                  <c:v>11.4504</c:v>
                </c:pt>
                <c:pt idx="247">
                  <c:v>11.476800000000001</c:v>
                </c:pt>
                <c:pt idx="248">
                  <c:v>11.5032</c:v>
                </c:pt>
                <c:pt idx="249">
                  <c:v>11.5296</c:v>
                </c:pt>
                <c:pt idx="250">
                  <c:v>11.556000000000001</c:v>
                </c:pt>
                <c:pt idx="251">
                  <c:v>11.5824</c:v>
                </c:pt>
                <c:pt idx="252">
                  <c:v>11.6088</c:v>
                </c:pt>
                <c:pt idx="253">
                  <c:v>11.635200000000001</c:v>
                </c:pt>
                <c:pt idx="254">
                  <c:v>11.6616</c:v>
                </c:pt>
                <c:pt idx="255">
                  <c:v>11.688000000000001</c:v>
                </c:pt>
                <c:pt idx="256">
                  <c:v>11.714400000000001</c:v>
                </c:pt>
                <c:pt idx="257">
                  <c:v>11.7408</c:v>
                </c:pt>
                <c:pt idx="258">
                  <c:v>11.767200000000001</c:v>
                </c:pt>
                <c:pt idx="259">
                  <c:v>11.793600000000001</c:v>
                </c:pt>
                <c:pt idx="260">
                  <c:v>11.82</c:v>
                </c:pt>
                <c:pt idx="261">
                  <c:v>11.846399999999999</c:v>
                </c:pt>
                <c:pt idx="262">
                  <c:v>11.872800000000002</c:v>
                </c:pt>
                <c:pt idx="263">
                  <c:v>11.8992</c:v>
                </c:pt>
                <c:pt idx="264">
                  <c:v>11.925599999999999</c:v>
                </c:pt>
                <c:pt idx="265">
                  <c:v>11.952</c:v>
                </c:pt>
                <c:pt idx="266">
                  <c:v>11.978400000000001</c:v>
                </c:pt>
                <c:pt idx="267">
                  <c:v>12.004799999999999</c:v>
                </c:pt>
                <c:pt idx="268">
                  <c:v>12.0312</c:v>
                </c:pt>
                <c:pt idx="269">
                  <c:v>12.057600000000001</c:v>
                </c:pt>
                <c:pt idx="270">
                  <c:v>12.084</c:v>
                </c:pt>
                <c:pt idx="271">
                  <c:v>12.1104</c:v>
                </c:pt>
                <c:pt idx="272">
                  <c:v>12.136800000000001</c:v>
                </c:pt>
                <c:pt idx="273">
                  <c:v>12.1632</c:v>
                </c:pt>
                <c:pt idx="274">
                  <c:v>12.1896</c:v>
                </c:pt>
                <c:pt idx="275">
                  <c:v>12.216000000000001</c:v>
                </c:pt>
                <c:pt idx="276">
                  <c:v>12.2424</c:v>
                </c:pt>
                <c:pt idx="277">
                  <c:v>12.268800000000001</c:v>
                </c:pt>
                <c:pt idx="278">
                  <c:v>12.295200000000001</c:v>
                </c:pt>
                <c:pt idx="279">
                  <c:v>12.3216</c:v>
                </c:pt>
                <c:pt idx="280">
                  <c:v>12.348000000000001</c:v>
                </c:pt>
                <c:pt idx="281">
                  <c:v>12.374400000000001</c:v>
                </c:pt>
                <c:pt idx="282">
                  <c:v>12.4008</c:v>
                </c:pt>
                <c:pt idx="283">
                  <c:v>12.427199999999999</c:v>
                </c:pt>
                <c:pt idx="284">
                  <c:v>12.453600000000002</c:v>
                </c:pt>
                <c:pt idx="285">
                  <c:v>12.48</c:v>
                </c:pt>
                <c:pt idx="286">
                  <c:v>12.506399999999999</c:v>
                </c:pt>
                <c:pt idx="287">
                  <c:v>12.5328</c:v>
                </c:pt>
                <c:pt idx="288">
                  <c:v>12.559200000000001</c:v>
                </c:pt>
                <c:pt idx="289">
                  <c:v>12.585599999999999</c:v>
                </c:pt>
                <c:pt idx="290">
                  <c:v>12.612</c:v>
                </c:pt>
                <c:pt idx="291">
                  <c:v>12.638400000000001</c:v>
                </c:pt>
                <c:pt idx="292">
                  <c:v>12.6648</c:v>
                </c:pt>
                <c:pt idx="293">
                  <c:v>12.6912</c:v>
                </c:pt>
                <c:pt idx="294">
                  <c:v>12.717600000000001</c:v>
                </c:pt>
                <c:pt idx="295">
                  <c:v>12.744</c:v>
                </c:pt>
                <c:pt idx="296">
                  <c:v>12.7704</c:v>
                </c:pt>
                <c:pt idx="297">
                  <c:v>12.796800000000001</c:v>
                </c:pt>
                <c:pt idx="298">
                  <c:v>12.8232</c:v>
                </c:pt>
                <c:pt idx="299">
                  <c:v>12.849600000000001</c:v>
                </c:pt>
                <c:pt idx="300">
                  <c:v>12.876000000000001</c:v>
                </c:pt>
                <c:pt idx="301">
                  <c:v>12.9024</c:v>
                </c:pt>
                <c:pt idx="302">
                  <c:v>12.928800000000001</c:v>
                </c:pt>
                <c:pt idx="303">
                  <c:v>12.955200000000001</c:v>
                </c:pt>
                <c:pt idx="304">
                  <c:v>12.9816</c:v>
                </c:pt>
                <c:pt idx="305">
                  <c:v>13.007999999999999</c:v>
                </c:pt>
                <c:pt idx="306">
                  <c:v>13.034400000000002</c:v>
                </c:pt>
                <c:pt idx="307">
                  <c:v>13.0608</c:v>
                </c:pt>
                <c:pt idx="308">
                  <c:v>13.087199999999999</c:v>
                </c:pt>
                <c:pt idx="309">
                  <c:v>13.113600000000002</c:v>
                </c:pt>
                <c:pt idx="310">
                  <c:v>13.14</c:v>
                </c:pt>
                <c:pt idx="311">
                  <c:v>13.166399999999999</c:v>
                </c:pt>
                <c:pt idx="312">
                  <c:v>13.192800000000002</c:v>
                </c:pt>
                <c:pt idx="313">
                  <c:v>13.219200000000001</c:v>
                </c:pt>
                <c:pt idx="314">
                  <c:v>13.2456</c:v>
                </c:pt>
                <c:pt idx="315">
                  <c:v>13.272000000000002</c:v>
                </c:pt>
                <c:pt idx="316">
                  <c:v>13.298400000000001</c:v>
                </c:pt>
                <c:pt idx="317">
                  <c:v>13.3248</c:v>
                </c:pt>
                <c:pt idx="318">
                  <c:v>13.351199999999999</c:v>
                </c:pt>
                <c:pt idx="319">
                  <c:v>13.377600000000001</c:v>
                </c:pt>
                <c:pt idx="320">
                  <c:v>13.404</c:v>
                </c:pt>
                <c:pt idx="321">
                  <c:v>13.430399999999999</c:v>
                </c:pt>
                <c:pt idx="322">
                  <c:v>13.456800000000001</c:v>
                </c:pt>
                <c:pt idx="323">
                  <c:v>13.4832</c:v>
                </c:pt>
                <c:pt idx="324">
                  <c:v>13.509599999999999</c:v>
                </c:pt>
                <c:pt idx="325">
                  <c:v>13.536000000000001</c:v>
                </c:pt>
                <c:pt idx="326">
                  <c:v>13.5624</c:v>
                </c:pt>
                <c:pt idx="327">
                  <c:v>13.588799999999999</c:v>
                </c:pt>
                <c:pt idx="328">
                  <c:v>13.615200000000002</c:v>
                </c:pt>
                <c:pt idx="329">
                  <c:v>13.6416</c:v>
                </c:pt>
                <c:pt idx="330">
                  <c:v>13.667999999999999</c:v>
                </c:pt>
                <c:pt idx="331">
                  <c:v>13.694400000000002</c:v>
                </c:pt>
                <c:pt idx="332">
                  <c:v>13.720800000000001</c:v>
                </c:pt>
                <c:pt idx="333">
                  <c:v>13.747199999999999</c:v>
                </c:pt>
                <c:pt idx="334">
                  <c:v>13.773600000000002</c:v>
                </c:pt>
                <c:pt idx="335">
                  <c:v>13.8</c:v>
                </c:pt>
                <c:pt idx="336">
                  <c:v>13.8264</c:v>
                </c:pt>
                <c:pt idx="337">
                  <c:v>13.852800000000002</c:v>
                </c:pt>
                <c:pt idx="338">
                  <c:v>13.879200000000001</c:v>
                </c:pt>
                <c:pt idx="339">
                  <c:v>13.9056</c:v>
                </c:pt>
                <c:pt idx="340">
                  <c:v>13.931999999999999</c:v>
                </c:pt>
                <c:pt idx="341">
                  <c:v>13.958400000000001</c:v>
                </c:pt>
                <c:pt idx="342">
                  <c:v>13.9848</c:v>
                </c:pt>
                <c:pt idx="343">
                  <c:v>14.011199999999999</c:v>
                </c:pt>
                <c:pt idx="344">
                  <c:v>14.037600000000001</c:v>
                </c:pt>
                <c:pt idx="345">
                  <c:v>14.064</c:v>
                </c:pt>
                <c:pt idx="346">
                  <c:v>14.090399999999999</c:v>
                </c:pt>
                <c:pt idx="347">
                  <c:v>14.116800000000001</c:v>
                </c:pt>
                <c:pt idx="348">
                  <c:v>14.1432</c:v>
                </c:pt>
                <c:pt idx="349">
                  <c:v>14.169599999999999</c:v>
                </c:pt>
                <c:pt idx="350">
                  <c:v>14.196000000000002</c:v>
                </c:pt>
                <c:pt idx="351">
                  <c:v>14.2224</c:v>
                </c:pt>
                <c:pt idx="352">
                  <c:v>14.248799999999999</c:v>
                </c:pt>
                <c:pt idx="353">
                  <c:v>14.275200000000002</c:v>
                </c:pt>
                <c:pt idx="354">
                  <c:v>14.301600000000001</c:v>
                </c:pt>
                <c:pt idx="355">
                  <c:v>14.327999999999999</c:v>
                </c:pt>
                <c:pt idx="356">
                  <c:v>14.354400000000002</c:v>
                </c:pt>
                <c:pt idx="357">
                  <c:v>14.380800000000001</c:v>
                </c:pt>
                <c:pt idx="358">
                  <c:v>14.4072</c:v>
                </c:pt>
                <c:pt idx="359">
                  <c:v>14.433600000000002</c:v>
                </c:pt>
                <c:pt idx="360">
                  <c:v>14.46</c:v>
                </c:pt>
                <c:pt idx="361">
                  <c:v>14.4864</c:v>
                </c:pt>
                <c:pt idx="362">
                  <c:v>14.512799999999999</c:v>
                </c:pt>
                <c:pt idx="363">
                  <c:v>14.539200000000001</c:v>
                </c:pt>
                <c:pt idx="364">
                  <c:v>14.5656</c:v>
                </c:pt>
                <c:pt idx="365">
                  <c:v>14.591999999999999</c:v>
                </c:pt>
                <c:pt idx="366">
                  <c:v>14.618400000000001</c:v>
                </c:pt>
                <c:pt idx="367">
                  <c:v>14.6448</c:v>
                </c:pt>
                <c:pt idx="368">
                  <c:v>14.671199999999999</c:v>
                </c:pt>
                <c:pt idx="369">
                  <c:v>14.697600000000001</c:v>
                </c:pt>
                <c:pt idx="370">
                  <c:v>14.724</c:v>
                </c:pt>
                <c:pt idx="371">
                  <c:v>14.750399999999999</c:v>
                </c:pt>
                <c:pt idx="372">
                  <c:v>14.776800000000001</c:v>
                </c:pt>
                <c:pt idx="373">
                  <c:v>14.8032</c:v>
                </c:pt>
                <c:pt idx="374">
                  <c:v>14.829599999999999</c:v>
                </c:pt>
                <c:pt idx="375">
                  <c:v>14.856000000000002</c:v>
                </c:pt>
                <c:pt idx="376">
                  <c:v>14.882400000000001</c:v>
                </c:pt>
                <c:pt idx="377">
                  <c:v>14.908799999999999</c:v>
                </c:pt>
                <c:pt idx="378">
                  <c:v>14.935200000000002</c:v>
                </c:pt>
                <c:pt idx="379">
                  <c:v>14.961600000000001</c:v>
                </c:pt>
                <c:pt idx="380">
                  <c:v>14.988</c:v>
                </c:pt>
                <c:pt idx="381">
                  <c:v>15.014400000000002</c:v>
                </c:pt>
                <c:pt idx="382">
                  <c:v>15.040800000000001</c:v>
                </c:pt>
                <c:pt idx="383">
                  <c:v>15.0672</c:v>
                </c:pt>
                <c:pt idx="384">
                  <c:v>15.093599999999999</c:v>
                </c:pt>
                <c:pt idx="385">
                  <c:v>15.120000000000001</c:v>
                </c:pt>
                <c:pt idx="386">
                  <c:v>15.1464</c:v>
                </c:pt>
                <c:pt idx="387">
                  <c:v>15.172799999999999</c:v>
                </c:pt>
                <c:pt idx="388">
                  <c:v>15.199200000000001</c:v>
                </c:pt>
                <c:pt idx="389">
                  <c:v>15.2256</c:v>
                </c:pt>
                <c:pt idx="390">
                  <c:v>15.251999999999999</c:v>
                </c:pt>
                <c:pt idx="391">
                  <c:v>15.278400000000001</c:v>
                </c:pt>
                <c:pt idx="392">
                  <c:v>15.3048</c:v>
                </c:pt>
                <c:pt idx="393">
                  <c:v>15.331199999999999</c:v>
                </c:pt>
                <c:pt idx="394">
                  <c:v>15.357600000000001</c:v>
                </c:pt>
                <c:pt idx="395">
                  <c:v>15.384</c:v>
                </c:pt>
                <c:pt idx="396">
                  <c:v>15.410399999999999</c:v>
                </c:pt>
                <c:pt idx="397">
                  <c:v>15.436800000000002</c:v>
                </c:pt>
                <c:pt idx="398">
                  <c:v>15.463200000000001</c:v>
                </c:pt>
                <c:pt idx="399">
                  <c:v>15.489599999999999</c:v>
                </c:pt>
                <c:pt idx="400">
                  <c:v>15.516000000000002</c:v>
                </c:pt>
                <c:pt idx="401">
                  <c:v>15.542400000000001</c:v>
                </c:pt>
                <c:pt idx="402">
                  <c:v>15.5688</c:v>
                </c:pt>
                <c:pt idx="403">
                  <c:v>15.595200000000002</c:v>
                </c:pt>
                <c:pt idx="404">
                  <c:v>15.621600000000001</c:v>
                </c:pt>
                <c:pt idx="405">
                  <c:v>15.648</c:v>
                </c:pt>
                <c:pt idx="406">
                  <c:v>15.674400000000002</c:v>
                </c:pt>
                <c:pt idx="407">
                  <c:v>15.700800000000001</c:v>
                </c:pt>
                <c:pt idx="408">
                  <c:v>15.7272</c:v>
                </c:pt>
                <c:pt idx="409">
                  <c:v>15.753599999999999</c:v>
                </c:pt>
                <c:pt idx="410">
                  <c:v>15.780000000000001</c:v>
                </c:pt>
                <c:pt idx="411">
                  <c:v>15.8064</c:v>
                </c:pt>
                <c:pt idx="412">
                  <c:v>15.832799999999999</c:v>
                </c:pt>
                <c:pt idx="413">
                  <c:v>15.859200000000001</c:v>
                </c:pt>
                <c:pt idx="414">
                  <c:v>15.8856</c:v>
                </c:pt>
                <c:pt idx="415">
                  <c:v>15.911999999999999</c:v>
                </c:pt>
                <c:pt idx="416">
                  <c:v>15.938400000000001</c:v>
                </c:pt>
                <c:pt idx="417">
                  <c:v>15.9648</c:v>
                </c:pt>
                <c:pt idx="418">
                  <c:v>15.991199999999999</c:v>
                </c:pt>
                <c:pt idx="419">
                  <c:v>16.017600000000002</c:v>
                </c:pt>
                <c:pt idx="420">
                  <c:v>16.044</c:v>
                </c:pt>
                <c:pt idx="421">
                  <c:v>16.070399999999999</c:v>
                </c:pt>
                <c:pt idx="422">
                  <c:v>16.096800000000002</c:v>
                </c:pt>
                <c:pt idx="423">
                  <c:v>16.123200000000001</c:v>
                </c:pt>
                <c:pt idx="424">
                  <c:v>16.1496</c:v>
                </c:pt>
                <c:pt idx="425">
                  <c:v>16.176000000000002</c:v>
                </c:pt>
                <c:pt idx="426">
                  <c:v>16.202400000000001</c:v>
                </c:pt>
                <c:pt idx="427">
                  <c:v>16.2288</c:v>
                </c:pt>
                <c:pt idx="428">
                  <c:v>16.255200000000002</c:v>
                </c:pt>
                <c:pt idx="429">
                  <c:v>16.281600000000001</c:v>
                </c:pt>
                <c:pt idx="430">
                  <c:v>16.308</c:v>
                </c:pt>
                <c:pt idx="431">
                  <c:v>16.334399999999999</c:v>
                </c:pt>
                <c:pt idx="432">
                  <c:v>16.360800000000001</c:v>
                </c:pt>
                <c:pt idx="433">
                  <c:v>16.3872</c:v>
                </c:pt>
                <c:pt idx="434">
                  <c:v>16.413599999999999</c:v>
                </c:pt>
                <c:pt idx="435">
                  <c:v>16.440000000000001</c:v>
                </c:pt>
                <c:pt idx="436">
                  <c:v>16.4664</c:v>
                </c:pt>
                <c:pt idx="437">
                  <c:v>16.492799999999999</c:v>
                </c:pt>
                <c:pt idx="438">
                  <c:v>16.519200000000001</c:v>
                </c:pt>
                <c:pt idx="439">
                  <c:v>16.5456</c:v>
                </c:pt>
                <c:pt idx="440">
                  <c:v>16.571999999999999</c:v>
                </c:pt>
                <c:pt idx="441">
                  <c:v>16.598400000000002</c:v>
                </c:pt>
                <c:pt idx="442">
                  <c:v>16.6248</c:v>
                </c:pt>
                <c:pt idx="443">
                  <c:v>16.651199999999999</c:v>
                </c:pt>
                <c:pt idx="444">
                  <c:v>16.677600000000002</c:v>
                </c:pt>
                <c:pt idx="445">
                  <c:v>16.704000000000001</c:v>
                </c:pt>
                <c:pt idx="446">
                  <c:v>16.730399999999999</c:v>
                </c:pt>
                <c:pt idx="447">
                  <c:v>16.756800000000002</c:v>
                </c:pt>
                <c:pt idx="448">
                  <c:v>16.783200000000001</c:v>
                </c:pt>
                <c:pt idx="449">
                  <c:v>16.8096</c:v>
                </c:pt>
                <c:pt idx="450">
                  <c:v>16.836000000000002</c:v>
                </c:pt>
                <c:pt idx="451">
                  <c:v>16.862400000000001</c:v>
                </c:pt>
                <c:pt idx="452">
                  <c:v>16.8888</c:v>
                </c:pt>
                <c:pt idx="453">
                  <c:v>16.915199999999999</c:v>
                </c:pt>
                <c:pt idx="454">
                  <c:v>16.941600000000001</c:v>
                </c:pt>
                <c:pt idx="455">
                  <c:v>16.968</c:v>
                </c:pt>
                <c:pt idx="456">
                  <c:v>16.994399999999999</c:v>
                </c:pt>
                <c:pt idx="457">
                  <c:v>17.020800000000001</c:v>
                </c:pt>
                <c:pt idx="458">
                  <c:v>17.0472</c:v>
                </c:pt>
                <c:pt idx="459">
                  <c:v>17.073599999999999</c:v>
                </c:pt>
                <c:pt idx="460">
                  <c:v>17.100000000000001</c:v>
                </c:pt>
                <c:pt idx="461">
                  <c:v>17.1264</c:v>
                </c:pt>
                <c:pt idx="462">
                  <c:v>17.152799999999999</c:v>
                </c:pt>
                <c:pt idx="463">
                  <c:v>17.179200000000002</c:v>
                </c:pt>
                <c:pt idx="464">
                  <c:v>17.2056</c:v>
                </c:pt>
                <c:pt idx="465">
                  <c:v>17.231999999999999</c:v>
                </c:pt>
                <c:pt idx="466">
                  <c:v>17.258400000000002</c:v>
                </c:pt>
                <c:pt idx="467">
                  <c:v>17.284800000000001</c:v>
                </c:pt>
                <c:pt idx="468">
                  <c:v>17.311199999999999</c:v>
                </c:pt>
                <c:pt idx="469">
                  <c:v>17.337600000000002</c:v>
                </c:pt>
                <c:pt idx="470">
                  <c:v>17.364000000000001</c:v>
                </c:pt>
                <c:pt idx="471">
                  <c:v>17.3904</c:v>
                </c:pt>
                <c:pt idx="472">
                  <c:v>17.416800000000002</c:v>
                </c:pt>
                <c:pt idx="473">
                  <c:v>17.443200000000001</c:v>
                </c:pt>
                <c:pt idx="474">
                  <c:v>17.4696</c:v>
                </c:pt>
                <c:pt idx="475">
                  <c:v>17.495999999999999</c:v>
                </c:pt>
                <c:pt idx="476">
                  <c:v>17.522400000000001</c:v>
                </c:pt>
                <c:pt idx="477">
                  <c:v>17.5488</c:v>
                </c:pt>
                <c:pt idx="478">
                  <c:v>17.575199999999999</c:v>
                </c:pt>
                <c:pt idx="479">
                  <c:v>17.601600000000001</c:v>
                </c:pt>
                <c:pt idx="480">
                  <c:v>17.628</c:v>
                </c:pt>
                <c:pt idx="481">
                  <c:v>17.654399999999999</c:v>
                </c:pt>
                <c:pt idx="482">
                  <c:v>17.680800000000001</c:v>
                </c:pt>
                <c:pt idx="483">
                  <c:v>17.7072</c:v>
                </c:pt>
                <c:pt idx="484">
                  <c:v>17.733599999999999</c:v>
                </c:pt>
                <c:pt idx="485">
                  <c:v>17.760000000000002</c:v>
                </c:pt>
                <c:pt idx="486">
                  <c:v>17.7864</c:v>
                </c:pt>
                <c:pt idx="487">
                  <c:v>17.812799999999999</c:v>
                </c:pt>
                <c:pt idx="488">
                  <c:v>17.839200000000002</c:v>
                </c:pt>
                <c:pt idx="489">
                  <c:v>17.865600000000001</c:v>
                </c:pt>
                <c:pt idx="490">
                  <c:v>17.891999999999999</c:v>
                </c:pt>
                <c:pt idx="491">
                  <c:v>17.918400000000002</c:v>
                </c:pt>
                <c:pt idx="492">
                  <c:v>17.944800000000001</c:v>
                </c:pt>
                <c:pt idx="493">
                  <c:v>17.9712</c:v>
                </c:pt>
                <c:pt idx="494">
                  <c:v>17.997600000000002</c:v>
                </c:pt>
                <c:pt idx="495">
                  <c:v>18.024000000000001</c:v>
                </c:pt>
                <c:pt idx="496">
                  <c:v>18.0504</c:v>
                </c:pt>
                <c:pt idx="497">
                  <c:v>18.076799999999999</c:v>
                </c:pt>
                <c:pt idx="498">
                  <c:v>18.103200000000001</c:v>
                </c:pt>
                <c:pt idx="499">
                  <c:v>18.1296</c:v>
                </c:pt>
                <c:pt idx="500">
                  <c:v>18.155999999999999</c:v>
                </c:pt>
                <c:pt idx="501">
                  <c:v>18.182400000000001</c:v>
                </c:pt>
                <c:pt idx="502">
                  <c:v>18.2088</c:v>
                </c:pt>
                <c:pt idx="503">
                  <c:v>18.235199999999999</c:v>
                </c:pt>
                <c:pt idx="504">
                  <c:v>18.261600000000001</c:v>
                </c:pt>
                <c:pt idx="505">
                  <c:v>18.288</c:v>
                </c:pt>
                <c:pt idx="506">
                  <c:v>18.314399999999999</c:v>
                </c:pt>
                <c:pt idx="507">
                  <c:v>18.340800000000002</c:v>
                </c:pt>
                <c:pt idx="508">
                  <c:v>18.3672</c:v>
                </c:pt>
                <c:pt idx="509">
                  <c:v>18.393599999999999</c:v>
                </c:pt>
                <c:pt idx="510">
                  <c:v>18.420000000000002</c:v>
                </c:pt>
                <c:pt idx="511">
                  <c:v>18.446400000000001</c:v>
                </c:pt>
                <c:pt idx="512">
                  <c:v>18.472799999999999</c:v>
                </c:pt>
                <c:pt idx="513">
                  <c:v>18.499200000000002</c:v>
                </c:pt>
                <c:pt idx="514">
                  <c:v>18.525600000000001</c:v>
                </c:pt>
                <c:pt idx="515">
                  <c:v>18.552</c:v>
                </c:pt>
                <c:pt idx="516">
                  <c:v>18.578400000000002</c:v>
                </c:pt>
                <c:pt idx="517">
                  <c:v>18.604800000000001</c:v>
                </c:pt>
                <c:pt idx="518">
                  <c:v>18.6312</c:v>
                </c:pt>
                <c:pt idx="519">
                  <c:v>18.657599999999999</c:v>
                </c:pt>
                <c:pt idx="520">
                  <c:v>18.684000000000001</c:v>
                </c:pt>
                <c:pt idx="521">
                  <c:v>18.7104</c:v>
                </c:pt>
                <c:pt idx="522">
                  <c:v>18.736799999999999</c:v>
                </c:pt>
                <c:pt idx="523">
                  <c:v>18.763200000000001</c:v>
                </c:pt>
                <c:pt idx="524">
                  <c:v>18.7896</c:v>
                </c:pt>
                <c:pt idx="525">
                  <c:v>18.815999999999999</c:v>
                </c:pt>
                <c:pt idx="526">
                  <c:v>18.842400000000001</c:v>
                </c:pt>
                <c:pt idx="527">
                  <c:v>18.8688</c:v>
                </c:pt>
                <c:pt idx="528">
                  <c:v>18.895199999999999</c:v>
                </c:pt>
                <c:pt idx="529">
                  <c:v>18.921600000000002</c:v>
                </c:pt>
                <c:pt idx="530">
                  <c:v>18.948</c:v>
                </c:pt>
                <c:pt idx="531">
                  <c:v>18.974399999999999</c:v>
                </c:pt>
                <c:pt idx="532">
                  <c:v>19.000800000000002</c:v>
                </c:pt>
                <c:pt idx="533">
                  <c:v>19.027200000000001</c:v>
                </c:pt>
                <c:pt idx="534">
                  <c:v>19.053599999999999</c:v>
                </c:pt>
                <c:pt idx="535">
                  <c:v>19.080000000000002</c:v>
                </c:pt>
                <c:pt idx="536">
                  <c:v>19.106400000000001</c:v>
                </c:pt>
                <c:pt idx="537">
                  <c:v>19.1328</c:v>
                </c:pt>
                <c:pt idx="538">
                  <c:v>19.159200000000002</c:v>
                </c:pt>
                <c:pt idx="539">
                  <c:v>19.185600000000001</c:v>
                </c:pt>
                <c:pt idx="540">
                  <c:v>19.212</c:v>
                </c:pt>
                <c:pt idx="541">
                  <c:v>19.238399999999999</c:v>
                </c:pt>
                <c:pt idx="542">
                  <c:v>19.264800000000001</c:v>
                </c:pt>
                <c:pt idx="543">
                  <c:v>19.2912</c:v>
                </c:pt>
                <c:pt idx="544">
                  <c:v>19.317599999999999</c:v>
                </c:pt>
                <c:pt idx="545">
                  <c:v>19.344000000000001</c:v>
                </c:pt>
                <c:pt idx="546">
                  <c:v>19.3704</c:v>
                </c:pt>
                <c:pt idx="547">
                  <c:v>19.396799999999999</c:v>
                </c:pt>
                <c:pt idx="548">
                  <c:v>19.423200000000001</c:v>
                </c:pt>
                <c:pt idx="549">
                  <c:v>19.4496</c:v>
                </c:pt>
                <c:pt idx="550">
                  <c:v>19.475999999999999</c:v>
                </c:pt>
                <c:pt idx="551">
                  <c:v>19.502400000000002</c:v>
                </c:pt>
                <c:pt idx="552">
                  <c:v>19.5288</c:v>
                </c:pt>
                <c:pt idx="553">
                  <c:v>19.555199999999999</c:v>
                </c:pt>
                <c:pt idx="554">
                  <c:v>19.581600000000002</c:v>
                </c:pt>
                <c:pt idx="555">
                  <c:v>19.608000000000001</c:v>
                </c:pt>
                <c:pt idx="556">
                  <c:v>19.634399999999999</c:v>
                </c:pt>
                <c:pt idx="557">
                  <c:v>19.660800000000002</c:v>
                </c:pt>
                <c:pt idx="558">
                  <c:v>19.687200000000001</c:v>
                </c:pt>
                <c:pt idx="559">
                  <c:v>19.7136</c:v>
                </c:pt>
                <c:pt idx="560">
                  <c:v>19.740000000000002</c:v>
                </c:pt>
                <c:pt idx="561">
                  <c:v>19.766400000000001</c:v>
                </c:pt>
                <c:pt idx="562">
                  <c:v>19.7928</c:v>
                </c:pt>
                <c:pt idx="563">
                  <c:v>19.819199999999999</c:v>
                </c:pt>
                <c:pt idx="564">
                  <c:v>19.845600000000001</c:v>
                </c:pt>
                <c:pt idx="565">
                  <c:v>19.872</c:v>
                </c:pt>
                <c:pt idx="566">
                  <c:v>19.898399999999999</c:v>
                </c:pt>
                <c:pt idx="567">
                  <c:v>19.924800000000001</c:v>
                </c:pt>
                <c:pt idx="568">
                  <c:v>19.9512</c:v>
                </c:pt>
                <c:pt idx="569">
                  <c:v>19.977599999999999</c:v>
                </c:pt>
                <c:pt idx="570">
                  <c:v>20.004000000000001</c:v>
                </c:pt>
                <c:pt idx="571">
                  <c:v>20.0304</c:v>
                </c:pt>
                <c:pt idx="572">
                  <c:v>20.056799999999999</c:v>
                </c:pt>
                <c:pt idx="573">
                  <c:v>20.083200000000001</c:v>
                </c:pt>
                <c:pt idx="574">
                  <c:v>20.1096</c:v>
                </c:pt>
                <c:pt idx="575">
                  <c:v>20.135999999999999</c:v>
                </c:pt>
                <c:pt idx="576">
                  <c:v>20.162400000000002</c:v>
                </c:pt>
                <c:pt idx="577">
                  <c:v>20.188800000000001</c:v>
                </c:pt>
                <c:pt idx="578">
                  <c:v>20.215199999999999</c:v>
                </c:pt>
                <c:pt idx="579">
                  <c:v>20.241600000000002</c:v>
                </c:pt>
                <c:pt idx="580">
                  <c:v>20.268000000000001</c:v>
                </c:pt>
                <c:pt idx="581">
                  <c:v>20.2944</c:v>
                </c:pt>
                <c:pt idx="582">
                  <c:v>20.320800000000002</c:v>
                </c:pt>
                <c:pt idx="583">
                  <c:v>20.347200000000001</c:v>
                </c:pt>
                <c:pt idx="584">
                  <c:v>20.3736</c:v>
                </c:pt>
                <c:pt idx="585">
                  <c:v>20.399999999999999</c:v>
                </c:pt>
                <c:pt idx="586">
                  <c:v>20.426400000000001</c:v>
                </c:pt>
                <c:pt idx="587">
                  <c:v>20.4528</c:v>
                </c:pt>
                <c:pt idx="588">
                  <c:v>20.479199999999999</c:v>
                </c:pt>
                <c:pt idx="589">
                  <c:v>20.505600000000001</c:v>
                </c:pt>
                <c:pt idx="590">
                  <c:v>20.532</c:v>
                </c:pt>
                <c:pt idx="591">
                  <c:v>20.558399999999999</c:v>
                </c:pt>
                <c:pt idx="592">
                  <c:v>20.584800000000001</c:v>
                </c:pt>
                <c:pt idx="593">
                  <c:v>20.6112</c:v>
                </c:pt>
                <c:pt idx="594">
                  <c:v>20.637599999999999</c:v>
                </c:pt>
                <c:pt idx="595">
                  <c:v>20.664000000000001</c:v>
                </c:pt>
                <c:pt idx="596">
                  <c:v>20.6904</c:v>
                </c:pt>
                <c:pt idx="597">
                  <c:v>20.716799999999999</c:v>
                </c:pt>
                <c:pt idx="598">
                  <c:v>20.743200000000002</c:v>
                </c:pt>
                <c:pt idx="599">
                  <c:v>20.769600000000001</c:v>
                </c:pt>
                <c:pt idx="600">
                  <c:v>20.795999999999999</c:v>
                </c:pt>
                <c:pt idx="601">
                  <c:v>20.822400000000002</c:v>
                </c:pt>
                <c:pt idx="602">
                  <c:v>20.848800000000001</c:v>
                </c:pt>
                <c:pt idx="603">
                  <c:v>20.8752</c:v>
                </c:pt>
                <c:pt idx="604">
                  <c:v>20.901600000000002</c:v>
                </c:pt>
                <c:pt idx="605">
                  <c:v>20.928000000000001</c:v>
                </c:pt>
                <c:pt idx="606">
                  <c:v>20.9544</c:v>
                </c:pt>
                <c:pt idx="607">
                  <c:v>20.980799999999999</c:v>
                </c:pt>
                <c:pt idx="608">
                  <c:v>21.007200000000001</c:v>
                </c:pt>
                <c:pt idx="609">
                  <c:v>21.0336</c:v>
                </c:pt>
                <c:pt idx="610">
                  <c:v>21.06</c:v>
                </c:pt>
                <c:pt idx="611">
                  <c:v>21.086400000000001</c:v>
                </c:pt>
                <c:pt idx="612">
                  <c:v>21.1128</c:v>
                </c:pt>
                <c:pt idx="613">
                  <c:v>21.139199999999999</c:v>
                </c:pt>
                <c:pt idx="614">
                  <c:v>21.165599999999998</c:v>
                </c:pt>
                <c:pt idx="615">
                  <c:v>21.192</c:v>
                </c:pt>
                <c:pt idx="616">
                  <c:v>21.218399999999999</c:v>
                </c:pt>
                <c:pt idx="617">
                  <c:v>21.244799999999998</c:v>
                </c:pt>
                <c:pt idx="618">
                  <c:v>21.2712</c:v>
                </c:pt>
                <c:pt idx="619">
                  <c:v>21.297599999999999</c:v>
                </c:pt>
                <c:pt idx="620">
                  <c:v>21.323999999999998</c:v>
                </c:pt>
                <c:pt idx="621">
                  <c:v>21.3504</c:v>
                </c:pt>
                <c:pt idx="622">
                  <c:v>21.376799999999999</c:v>
                </c:pt>
                <c:pt idx="623">
                  <c:v>21.403199999999998</c:v>
                </c:pt>
                <c:pt idx="624">
                  <c:v>21.429600000000001</c:v>
                </c:pt>
                <c:pt idx="625">
                  <c:v>21.456</c:v>
                </c:pt>
                <c:pt idx="626">
                  <c:v>21.482399999999998</c:v>
                </c:pt>
                <c:pt idx="627">
                  <c:v>21.508800000000001</c:v>
                </c:pt>
                <c:pt idx="628">
                  <c:v>21.5352</c:v>
                </c:pt>
                <c:pt idx="629">
                  <c:v>21.561599999999999</c:v>
                </c:pt>
                <c:pt idx="630">
                  <c:v>21.588000000000001</c:v>
                </c:pt>
                <c:pt idx="631">
                  <c:v>21.6144</c:v>
                </c:pt>
                <c:pt idx="632">
                  <c:v>21.640799999999999</c:v>
                </c:pt>
                <c:pt idx="633">
                  <c:v>21.667200000000001</c:v>
                </c:pt>
                <c:pt idx="634">
                  <c:v>21.6936</c:v>
                </c:pt>
                <c:pt idx="635">
                  <c:v>21.72</c:v>
                </c:pt>
                <c:pt idx="636">
                  <c:v>21.746399999999998</c:v>
                </c:pt>
                <c:pt idx="637">
                  <c:v>21.7728</c:v>
                </c:pt>
                <c:pt idx="638">
                  <c:v>21.799199999999999</c:v>
                </c:pt>
                <c:pt idx="639">
                  <c:v>21.825599999999998</c:v>
                </c:pt>
                <c:pt idx="640">
                  <c:v>21.852</c:v>
                </c:pt>
                <c:pt idx="641">
                  <c:v>21.878399999999999</c:v>
                </c:pt>
                <c:pt idx="642">
                  <c:v>21.904799999999998</c:v>
                </c:pt>
                <c:pt idx="643">
                  <c:v>21.9312</c:v>
                </c:pt>
                <c:pt idx="644">
                  <c:v>21.957599999999999</c:v>
                </c:pt>
                <c:pt idx="645">
                  <c:v>21.983999999999998</c:v>
                </c:pt>
                <c:pt idx="646">
                  <c:v>22.010400000000001</c:v>
                </c:pt>
                <c:pt idx="647">
                  <c:v>22.036799999999999</c:v>
                </c:pt>
                <c:pt idx="648">
                  <c:v>22.063199999999998</c:v>
                </c:pt>
                <c:pt idx="649">
                  <c:v>22.089600000000001</c:v>
                </c:pt>
                <c:pt idx="650">
                  <c:v>22.116</c:v>
                </c:pt>
                <c:pt idx="651">
                  <c:v>22.142399999999999</c:v>
                </c:pt>
                <c:pt idx="652">
                  <c:v>22.168800000000001</c:v>
                </c:pt>
                <c:pt idx="653">
                  <c:v>22.1952</c:v>
                </c:pt>
                <c:pt idx="654">
                  <c:v>22.221599999999999</c:v>
                </c:pt>
                <c:pt idx="655">
                  <c:v>22.248000000000001</c:v>
                </c:pt>
                <c:pt idx="656">
                  <c:v>22.2744</c:v>
                </c:pt>
                <c:pt idx="657">
                  <c:v>22.300799999999999</c:v>
                </c:pt>
                <c:pt idx="658">
                  <c:v>22.327199999999998</c:v>
                </c:pt>
                <c:pt idx="659">
                  <c:v>22.3536</c:v>
                </c:pt>
                <c:pt idx="660">
                  <c:v>22.38</c:v>
                </c:pt>
                <c:pt idx="661">
                  <c:v>22.406399999999998</c:v>
                </c:pt>
                <c:pt idx="662">
                  <c:v>22.4328</c:v>
                </c:pt>
                <c:pt idx="663">
                  <c:v>22.459199999999999</c:v>
                </c:pt>
                <c:pt idx="664">
                  <c:v>22.485599999999998</c:v>
                </c:pt>
                <c:pt idx="665">
                  <c:v>22.512</c:v>
                </c:pt>
                <c:pt idx="666">
                  <c:v>22.538399999999999</c:v>
                </c:pt>
                <c:pt idx="667">
                  <c:v>22.564799999999998</c:v>
                </c:pt>
                <c:pt idx="668">
                  <c:v>22.591200000000001</c:v>
                </c:pt>
                <c:pt idx="669">
                  <c:v>22.617599999999999</c:v>
                </c:pt>
                <c:pt idx="670">
                  <c:v>22.643999999999998</c:v>
                </c:pt>
                <c:pt idx="671">
                  <c:v>22.670400000000001</c:v>
                </c:pt>
                <c:pt idx="672">
                  <c:v>22.6968</c:v>
                </c:pt>
                <c:pt idx="673">
                  <c:v>22.723199999999999</c:v>
                </c:pt>
                <c:pt idx="674">
                  <c:v>22.749600000000001</c:v>
                </c:pt>
                <c:pt idx="675">
                  <c:v>22.776</c:v>
                </c:pt>
                <c:pt idx="676">
                  <c:v>22.802399999999999</c:v>
                </c:pt>
                <c:pt idx="677">
                  <c:v>22.828800000000001</c:v>
                </c:pt>
                <c:pt idx="678">
                  <c:v>22.8552</c:v>
                </c:pt>
                <c:pt idx="679">
                  <c:v>22.881599999999999</c:v>
                </c:pt>
                <c:pt idx="680">
                  <c:v>22.907999999999998</c:v>
                </c:pt>
                <c:pt idx="681">
                  <c:v>22.9344</c:v>
                </c:pt>
                <c:pt idx="682">
                  <c:v>22.960799999999999</c:v>
                </c:pt>
                <c:pt idx="683">
                  <c:v>22.987199999999998</c:v>
                </c:pt>
                <c:pt idx="684">
                  <c:v>23.0136</c:v>
                </c:pt>
                <c:pt idx="685">
                  <c:v>23.04</c:v>
                </c:pt>
                <c:pt idx="686">
                  <c:v>23.066399999999998</c:v>
                </c:pt>
                <c:pt idx="687">
                  <c:v>23.0928</c:v>
                </c:pt>
                <c:pt idx="688">
                  <c:v>23.119199999999999</c:v>
                </c:pt>
                <c:pt idx="689">
                  <c:v>23.145599999999998</c:v>
                </c:pt>
                <c:pt idx="690">
                  <c:v>23.172000000000001</c:v>
                </c:pt>
                <c:pt idx="691">
                  <c:v>23.198399999999999</c:v>
                </c:pt>
                <c:pt idx="692">
                  <c:v>23.224799999999998</c:v>
                </c:pt>
                <c:pt idx="693">
                  <c:v>23.251200000000001</c:v>
                </c:pt>
                <c:pt idx="694">
                  <c:v>23.2776</c:v>
                </c:pt>
                <c:pt idx="695">
                  <c:v>23.303999999999998</c:v>
                </c:pt>
                <c:pt idx="696">
                  <c:v>23.330400000000001</c:v>
                </c:pt>
                <c:pt idx="697">
                  <c:v>23.3568</c:v>
                </c:pt>
                <c:pt idx="698">
                  <c:v>23.383199999999999</c:v>
                </c:pt>
                <c:pt idx="699">
                  <c:v>23.409600000000001</c:v>
                </c:pt>
                <c:pt idx="700">
                  <c:v>23.436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AB5-499F-B931-44759AD3A9DE}"/>
            </c:ext>
          </c:extLst>
        </c:ser>
        <c:ser>
          <c:idx val="10"/>
          <c:order val="8"/>
          <c:tx>
            <c:strRef>
              <c:f>'Berechnung Kurvendiagramme'!$AW$14</c:f>
              <c:strCache>
                <c:ptCount val="1"/>
                <c:pt idx="0">
                  <c:v>gtotal,Fassade 15%, U-Wert 0,35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Kurvendiagramme'!$AI$8:$AI$708</c:f>
              <c:numCache>
                <c:formatCode>0.0</c:formatCode>
                <c:ptCount val="701"/>
                <c:pt idx="0">
                  <c:v>8.7124000000000006</c:v>
                </c:pt>
                <c:pt idx="1">
                  <c:v>8.7418000000000013</c:v>
                </c:pt>
                <c:pt idx="2">
                  <c:v>8.7712000000000003</c:v>
                </c:pt>
                <c:pt idx="3">
                  <c:v>8.8006000000000011</c:v>
                </c:pt>
                <c:pt idx="4">
                  <c:v>8.83</c:v>
                </c:pt>
                <c:pt idx="5">
                  <c:v>8.8594000000000008</c:v>
                </c:pt>
                <c:pt idx="6">
                  <c:v>8.8887999999999998</c:v>
                </c:pt>
                <c:pt idx="7">
                  <c:v>8.9182000000000006</c:v>
                </c:pt>
                <c:pt idx="8">
                  <c:v>8.9476000000000013</c:v>
                </c:pt>
                <c:pt idx="9">
                  <c:v>8.9770000000000003</c:v>
                </c:pt>
                <c:pt idx="10">
                  <c:v>9.0064000000000011</c:v>
                </c:pt>
                <c:pt idx="11">
                  <c:v>9.0358000000000001</c:v>
                </c:pt>
                <c:pt idx="12">
                  <c:v>9.0652000000000008</c:v>
                </c:pt>
                <c:pt idx="13">
                  <c:v>9.0945999999999998</c:v>
                </c:pt>
                <c:pt idx="14">
                  <c:v>9.1240000000000006</c:v>
                </c:pt>
                <c:pt idx="15">
                  <c:v>9.1534000000000013</c:v>
                </c:pt>
                <c:pt idx="16">
                  <c:v>9.1828000000000003</c:v>
                </c:pt>
                <c:pt idx="17">
                  <c:v>9.2122000000000011</c:v>
                </c:pt>
                <c:pt idx="18">
                  <c:v>9.2416</c:v>
                </c:pt>
                <c:pt idx="19">
                  <c:v>9.2710000000000008</c:v>
                </c:pt>
                <c:pt idx="20">
                  <c:v>9.3003999999999998</c:v>
                </c:pt>
                <c:pt idx="21">
                  <c:v>9.3298000000000005</c:v>
                </c:pt>
                <c:pt idx="22">
                  <c:v>9.3592000000000013</c:v>
                </c:pt>
                <c:pt idx="23">
                  <c:v>9.3886000000000003</c:v>
                </c:pt>
                <c:pt idx="24">
                  <c:v>9.418000000000001</c:v>
                </c:pt>
                <c:pt idx="25">
                  <c:v>9.4474</c:v>
                </c:pt>
                <c:pt idx="26">
                  <c:v>9.4768000000000008</c:v>
                </c:pt>
                <c:pt idx="27">
                  <c:v>9.5061999999999998</c:v>
                </c:pt>
                <c:pt idx="28">
                  <c:v>9.5356000000000005</c:v>
                </c:pt>
                <c:pt idx="29">
                  <c:v>9.5650000000000013</c:v>
                </c:pt>
                <c:pt idx="30">
                  <c:v>9.5944000000000003</c:v>
                </c:pt>
                <c:pt idx="31">
                  <c:v>9.623800000000001</c:v>
                </c:pt>
                <c:pt idx="32">
                  <c:v>9.6532</c:v>
                </c:pt>
                <c:pt idx="33">
                  <c:v>9.6826000000000008</c:v>
                </c:pt>
                <c:pt idx="34">
                  <c:v>9.7119999999999997</c:v>
                </c:pt>
                <c:pt idx="35">
                  <c:v>9.7414000000000005</c:v>
                </c:pt>
                <c:pt idx="36">
                  <c:v>9.7708000000000013</c:v>
                </c:pt>
                <c:pt idx="37">
                  <c:v>9.8002000000000002</c:v>
                </c:pt>
                <c:pt idx="38">
                  <c:v>9.829600000000001</c:v>
                </c:pt>
                <c:pt idx="39">
                  <c:v>9.859</c:v>
                </c:pt>
                <c:pt idx="40">
                  <c:v>9.8884000000000007</c:v>
                </c:pt>
                <c:pt idx="41">
                  <c:v>9.9177999999999997</c:v>
                </c:pt>
                <c:pt idx="42">
                  <c:v>9.9472000000000005</c:v>
                </c:pt>
                <c:pt idx="43">
                  <c:v>9.9766000000000012</c:v>
                </c:pt>
                <c:pt idx="44">
                  <c:v>10.006</c:v>
                </c:pt>
                <c:pt idx="45">
                  <c:v>10.035400000000001</c:v>
                </c:pt>
                <c:pt idx="46">
                  <c:v>10.0648</c:v>
                </c:pt>
                <c:pt idx="47">
                  <c:v>10.094200000000001</c:v>
                </c:pt>
                <c:pt idx="48">
                  <c:v>10.1236</c:v>
                </c:pt>
                <c:pt idx="49">
                  <c:v>10.153</c:v>
                </c:pt>
                <c:pt idx="50">
                  <c:v>10.182400000000001</c:v>
                </c:pt>
                <c:pt idx="51">
                  <c:v>10.2118</c:v>
                </c:pt>
                <c:pt idx="52">
                  <c:v>10.241200000000001</c:v>
                </c:pt>
                <c:pt idx="53">
                  <c:v>10.2706</c:v>
                </c:pt>
                <c:pt idx="54">
                  <c:v>10.3</c:v>
                </c:pt>
                <c:pt idx="55">
                  <c:v>10.3294</c:v>
                </c:pt>
                <c:pt idx="56">
                  <c:v>10.3588</c:v>
                </c:pt>
                <c:pt idx="57">
                  <c:v>10.388200000000001</c:v>
                </c:pt>
                <c:pt idx="58">
                  <c:v>10.4176</c:v>
                </c:pt>
                <c:pt idx="59">
                  <c:v>10.447000000000001</c:v>
                </c:pt>
                <c:pt idx="60">
                  <c:v>10.4764</c:v>
                </c:pt>
                <c:pt idx="61">
                  <c:v>10.505800000000001</c:v>
                </c:pt>
                <c:pt idx="62">
                  <c:v>10.5352</c:v>
                </c:pt>
                <c:pt idx="63">
                  <c:v>10.5646</c:v>
                </c:pt>
                <c:pt idx="64">
                  <c:v>10.594000000000001</c:v>
                </c:pt>
                <c:pt idx="65">
                  <c:v>10.6234</c:v>
                </c:pt>
                <c:pt idx="66">
                  <c:v>10.652800000000001</c:v>
                </c:pt>
                <c:pt idx="67">
                  <c:v>10.6822</c:v>
                </c:pt>
                <c:pt idx="68">
                  <c:v>10.711600000000001</c:v>
                </c:pt>
                <c:pt idx="69">
                  <c:v>10.741</c:v>
                </c:pt>
                <c:pt idx="70">
                  <c:v>10.7704</c:v>
                </c:pt>
                <c:pt idx="71">
                  <c:v>10.799800000000001</c:v>
                </c:pt>
                <c:pt idx="72">
                  <c:v>10.8292</c:v>
                </c:pt>
                <c:pt idx="73">
                  <c:v>10.858600000000001</c:v>
                </c:pt>
                <c:pt idx="74">
                  <c:v>10.888</c:v>
                </c:pt>
                <c:pt idx="75">
                  <c:v>10.917400000000001</c:v>
                </c:pt>
                <c:pt idx="76">
                  <c:v>10.9468</c:v>
                </c:pt>
                <c:pt idx="77">
                  <c:v>10.9762</c:v>
                </c:pt>
                <c:pt idx="78">
                  <c:v>11.005600000000001</c:v>
                </c:pt>
                <c:pt idx="79">
                  <c:v>11.035</c:v>
                </c:pt>
                <c:pt idx="80">
                  <c:v>11.064400000000001</c:v>
                </c:pt>
                <c:pt idx="81">
                  <c:v>11.0938</c:v>
                </c:pt>
                <c:pt idx="82">
                  <c:v>11.123200000000001</c:v>
                </c:pt>
                <c:pt idx="83">
                  <c:v>11.1526</c:v>
                </c:pt>
                <c:pt idx="84">
                  <c:v>11.182</c:v>
                </c:pt>
                <c:pt idx="85">
                  <c:v>11.211400000000001</c:v>
                </c:pt>
                <c:pt idx="86">
                  <c:v>11.2408</c:v>
                </c:pt>
                <c:pt idx="87">
                  <c:v>11.270200000000001</c:v>
                </c:pt>
                <c:pt idx="88">
                  <c:v>11.2996</c:v>
                </c:pt>
                <c:pt idx="89">
                  <c:v>11.329000000000001</c:v>
                </c:pt>
                <c:pt idx="90">
                  <c:v>11.3584</c:v>
                </c:pt>
                <c:pt idx="91">
                  <c:v>11.3878</c:v>
                </c:pt>
                <c:pt idx="92">
                  <c:v>11.417200000000001</c:v>
                </c:pt>
                <c:pt idx="93">
                  <c:v>11.4466</c:v>
                </c:pt>
                <c:pt idx="94">
                  <c:v>11.476000000000001</c:v>
                </c:pt>
                <c:pt idx="95">
                  <c:v>11.5054</c:v>
                </c:pt>
                <c:pt idx="96">
                  <c:v>11.534800000000001</c:v>
                </c:pt>
                <c:pt idx="97">
                  <c:v>11.5642</c:v>
                </c:pt>
                <c:pt idx="98">
                  <c:v>11.5936</c:v>
                </c:pt>
                <c:pt idx="99">
                  <c:v>11.623000000000001</c:v>
                </c:pt>
                <c:pt idx="100">
                  <c:v>11.6524</c:v>
                </c:pt>
                <c:pt idx="101">
                  <c:v>11.681800000000001</c:v>
                </c:pt>
                <c:pt idx="102">
                  <c:v>11.7112</c:v>
                </c:pt>
                <c:pt idx="103">
                  <c:v>11.740600000000001</c:v>
                </c:pt>
                <c:pt idx="104">
                  <c:v>11.77</c:v>
                </c:pt>
                <c:pt idx="105">
                  <c:v>11.7994</c:v>
                </c:pt>
                <c:pt idx="106">
                  <c:v>11.828800000000001</c:v>
                </c:pt>
                <c:pt idx="107">
                  <c:v>11.8582</c:v>
                </c:pt>
                <c:pt idx="108">
                  <c:v>11.887600000000001</c:v>
                </c:pt>
                <c:pt idx="109">
                  <c:v>11.917000000000002</c:v>
                </c:pt>
                <c:pt idx="110">
                  <c:v>11.946400000000001</c:v>
                </c:pt>
                <c:pt idx="111">
                  <c:v>11.9758</c:v>
                </c:pt>
                <c:pt idx="112">
                  <c:v>12.0052</c:v>
                </c:pt>
                <c:pt idx="113">
                  <c:v>12.034600000000001</c:v>
                </c:pt>
                <c:pt idx="114">
                  <c:v>12.064</c:v>
                </c:pt>
                <c:pt idx="115">
                  <c:v>12.093400000000001</c:v>
                </c:pt>
                <c:pt idx="116">
                  <c:v>12.122800000000002</c:v>
                </c:pt>
                <c:pt idx="117">
                  <c:v>12.152200000000001</c:v>
                </c:pt>
                <c:pt idx="118">
                  <c:v>12.1816</c:v>
                </c:pt>
                <c:pt idx="119">
                  <c:v>12.211</c:v>
                </c:pt>
                <c:pt idx="120">
                  <c:v>12.240400000000001</c:v>
                </c:pt>
                <c:pt idx="121">
                  <c:v>12.2698</c:v>
                </c:pt>
                <c:pt idx="122">
                  <c:v>12.299200000000001</c:v>
                </c:pt>
                <c:pt idx="123">
                  <c:v>12.328600000000002</c:v>
                </c:pt>
                <c:pt idx="124">
                  <c:v>12.358000000000001</c:v>
                </c:pt>
                <c:pt idx="125">
                  <c:v>12.3874</c:v>
                </c:pt>
                <c:pt idx="126">
                  <c:v>12.4168</c:v>
                </c:pt>
                <c:pt idx="127">
                  <c:v>12.446200000000001</c:v>
                </c:pt>
                <c:pt idx="128">
                  <c:v>12.4756</c:v>
                </c:pt>
                <c:pt idx="129">
                  <c:v>12.505000000000001</c:v>
                </c:pt>
                <c:pt idx="130">
                  <c:v>12.534400000000002</c:v>
                </c:pt>
                <c:pt idx="131">
                  <c:v>12.563800000000001</c:v>
                </c:pt>
                <c:pt idx="132">
                  <c:v>12.5932</c:v>
                </c:pt>
                <c:pt idx="133">
                  <c:v>12.6226</c:v>
                </c:pt>
                <c:pt idx="134">
                  <c:v>12.652000000000001</c:v>
                </c:pt>
                <c:pt idx="135">
                  <c:v>12.6814</c:v>
                </c:pt>
                <c:pt idx="136">
                  <c:v>12.710800000000001</c:v>
                </c:pt>
                <c:pt idx="137">
                  <c:v>12.740200000000002</c:v>
                </c:pt>
                <c:pt idx="138">
                  <c:v>12.769600000000001</c:v>
                </c:pt>
                <c:pt idx="139">
                  <c:v>12.798999999999999</c:v>
                </c:pt>
                <c:pt idx="140">
                  <c:v>12.8284</c:v>
                </c:pt>
                <c:pt idx="141">
                  <c:v>12.857800000000001</c:v>
                </c:pt>
                <c:pt idx="142">
                  <c:v>12.8872</c:v>
                </c:pt>
                <c:pt idx="143">
                  <c:v>12.916600000000001</c:v>
                </c:pt>
                <c:pt idx="144">
                  <c:v>12.946000000000002</c:v>
                </c:pt>
                <c:pt idx="145">
                  <c:v>12.9754</c:v>
                </c:pt>
                <c:pt idx="146">
                  <c:v>13.004799999999999</c:v>
                </c:pt>
                <c:pt idx="147">
                  <c:v>13.0342</c:v>
                </c:pt>
                <c:pt idx="148">
                  <c:v>13.063600000000001</c:v>
                </c:pt>
                <c:pt idx="149">
                  <c:v>13.093</c:v>
                </c:pt>
                <c:pt idx="150">
                  <c:v>13.122400000000001</c:v>
                </c:pt>
                <c:pt idx="151">
                  <c:v>13.151800000000001</c:v>
                </c:pt>
                <c:pt idx="152">
                  <c:v>13.1812</c:v>
                </c:pt>
                <c:pt idx="153">
                  <c:v>13.210599999999999</c:v>
                </c:pt>
                <c:pt idx="154">
                  <c:v>13.24</c:v>
                </c:pt>
                <c:pt idx="155">
                  <c:v>13.269400000000001</c:v>
                </c:pt>
                <c:pt idx="156">
                  <c:v>13.2988</c:v>
                </c:pt>
                <c:pt idx="157">
                  <c:v>13.328200000000001</c:v>
                </c:pt>
                <c:pt idx="158">
                  <c:v>13.357600000000001</c:v>
                </c:pt>
                <c:pt idx="159">
                  <c:v>13.387</c:v>
                </c:pt>
                <c:pt idx="160">
                  <c:v>13.416399999999999</c:v>
                </c:pt>
                <c:pt idx="161">
                  <c:v>13.4458</c:v>
                </c:pt>
                <c:pt idx="162">
                  <c:v>13.475200000000001</c:v>
                </c:pt>
                <c:pt idx="163">
                  <c:v>13.5046</c:v>
                </c:pt>
                <c:pt idx="164">
                  <c:v>13.534000000000001</c:v>
                </c:pt>
                <c:pt idx="165">
                  <c:v>13.563400000000001</c:v>
                </c:pt>
                <c:pt idx="166">
                  <c:v>13.5928</c:v>
                </c:pt>
                <c:pt idx="167">
                  <c:v>13.622199999999999</c:v>
                </c:pt>
                <c:pt idx="168">
                  <c:v>13.6516</c:v>
                </c:pt>
                <c:pt idx="169">
                  <c:v>13.681000000000001</c:v>
                </c:pt>
                <c:pt idx="170">
                  <c:v>13.7104</c:v>
                </c:pt>
                <c:pt idx="171">
                  <c:v>13.739800000000001</c:v>
                </c:pt>
                <c:pt idx="172">
                  <c:v>13.769200000000001</c:v>
                </c:pt>
                <c:pt idx="173">
                  <c:v>13.7986</c:v>
                </c:pt>
                <c:pt idx="174">
                  <c:v>13.827999999999999</c:v>
                </c:pt>
                <c:pt idx="175">
                  <c:v>13.8574</c:v>
                </c:pt>
                <c:pt idx="176">
                  <c:v>13.886800000000001</c:v>
                </c:pt>
                <c:pt idx="177">
                  <c:v>13.9162</c:v>
                </c:pt>
                <c:pt idx="178">
                  <c:v>13.945600000000001</c:v>
                </c:pt>
                <c:pt idx="179">
                  <c:v>13.975000000000001</c:v>
                </c:pt>
                <c:pt idx="180">
                  <c:v>14.0044</c:v>
                </c:pt>
                <c:pt idx="181">
                  <c:v>14.033799999999999</c:v>
                </c:pt>
                <c:pt idx="182">
                  <c:v>14.0632</c:v>
                </c:pt>
                <c:pt idx="183">
                  <c:v>14.092600000000001</c:v>
                </c:pt>
                <c:pt idx="184">
                  <c:v>14.122</c:v>
                </c:pt>
                <c:pt idx="185">
                  <c:v>14.151400000000001</c:v>
                </c:pt>
                <c:pt idx="186">
                  <c:v>14.180800000000001</c:v>
                </c:pt>
                <c:pt idx="187">
                  <c:v>14.2102</c:v>
                </c:pt>
                <c:pt idx="188">
                  <c:v>14.239599999999999</c:v>
                </c:pt>
                <c:pt idx="189">
                  <c:v>14.269</c:v>
                </c:pt>
                <c:pt idx="190">
                  <c:v>14.298400000000001</c:v>
                </c:pt>
                <c:pt idx="191">
                  <c:v>14.3278</c:v>
                </c:pt>
                <c:pt idx="192">
                  <c:v>14.357200000000001</c:v>
                </c:pt>
                <c:pt idx="193">
                  <c:v>14.386600000000001</c:v>
                </c:pt>
                <c:pt idx="194">
                  <c:v>14.416</c:v>
                </c:pt>
                <c:pt idx="195">
                  <c:v>14.445399999999999</c:v>
                </c:pt>
                <c:pt idx="196">
                  <c:v>14.4748</c:v>
                </c:pt>
                <c:pt idx="197">
                  <c:v>14.504200000000001</c:v>
                </c:pt>
                <c:pt idx="198">
                  <c:v>14.5336</c:v>
                </c:pt>
                <c:pt idx="199">
                  <c:v>14.563000000000001</c:v>
                </c:pt>
                <c:pt idx="200">
                  <c:v>14.592400000000001</c:v>
                </c:pt>
                <c:pt idx="201">
                  <c:v>14.6218</c:v>
                </c:pt>
                <c:pt idx="202">
                  <c:v>14.651199999999999</c:v>
                </c:pt>
                <c:pt idx="203">
                  <c:v>14.6806</c:v>
                </c:pt>
                <c:pt idx="204">
                  <c:v>14.71</c:v>
                </c:pt>
                <c:pt idx="205">
                  <c:v>14.7394</c:v>
                </c:pt>
                <c:pt idx="206">
                  <c:v>14.768800000000001</c:v>
                </c:pt>
                <c:pt idx="207">
                  <c:v>14.798200000000001</c:v>
                </c:pt>
                <c:pt idx="208">
                  <c:v>14.8276</c:v>
                </c:pt>
                <c:pt idx="209">
                  <c:v>14.856999999999999</c:v>
                </c:pt>
                <c:pt idx="210">
                  <c:v>14.8864</c:v>
                </c:pt>
                <c:pt idx="211">
                  <c:v>14.915800000000001</c:v>
                </c:pt>
                <c:pt idx="212">
                  <c:v>14.9452</c:v>
                </c:pt>
                <c:pt idx="213">
                  <c:v>14.974600000000001</c:v>
                </c:pt>
                <c:pt idx="214">
                  <c:v>15.004000000000001</c:v>
                </c:pt>
                <c:pt idx="215">
                  <c:v>15.0334</c:v>
                </c:pt>
                <c:pt idx="216">
                  <c:v>15.062799999999999</c:v>
                </c:pt>
                <c:pt idx="217">
                  <c:v>15.0922</c:v>
                </c:pt>
                <c:pt idx="218">
                  <c:v>15.121600000000001</c:v>
                </c:pt>
                <c:pt idx="219">
                  <c:v>15.151</c:v>
                </c:pt>
                <c:pt idx="220">
                  <c:v>15.180400000000001</c:v>
                </c:pt>
                <c:pt idx="221">
                  <c:v>15.209800000000001</c:v>
                </c:pt>
                <c:pt idx="222">
                  <c:v>15.2392</c:v>
                </c:pt>
                <c:pt idx="223">
                  <c:v>15.268599999999999</c:v>
                </c:pt>
                <c:pt idx="224">
                  <c:v>15.298</c:v>
                </c:pt>
                <c:pt idx="225">
                  <c:v>15.327400000000001</c:v>
                </c:pt>
                <c:pt idx="226">
                  <c:v>15.3568</c:v>
                </c:pt>
                <c:pt idx="227">
                  <c:v>15.386200000000001</c:v>
                </c:pt>
                <c:pt idx="228">
                  <c:v>15.415600000000001</c:v>
                </c:pt>
                <c:pt idx="229">
                  <c:v>15.445</c:v>
                </c:pt>
                <c:pt idx="230">
                  <c:v>15.474399999999999</c:v>
                </c:pt>
                <c:pt idx="231">
                  <c:v>15.5038</c:v>
                </c:pt>
                <c:pt idx="232">
                  <c:v>15.533200000000001</c:v>
                </c:pt>
                <c:pt idx="233">
                  <c:v>15.5626</c:v>
                </c:pt>
                <c:pt idx="234">
                  <c:v>15.592000000000001</c:v>
                </c:pt>
                <c:pt idx="235">
                  <c:v>15.621400000000001</c:v>
                </c:pt>
                <c:pt idx="236">
                  <c:v>15.6508</c:v>
                </c:pt>
                <c:pt idx="237">
                  <c:v>15.680199999999999</c:v>
                </c:pt>
                <c:pt idx="238">
                  <c:v>15.7096</c:v>
                </c:pt>
                <c:pt idx="239">
                  <c:v>15.739000000000001</c:v>
                </c:pt>
                <c:pt idx="240">
                  <c:v>15.7684</c:v>
                </c:pt>
                <c:pt idx="241">
                  <c:v>15.797800000000001</c:v>
                </c:pt>
                <c:pt idx="242">
                  <c:v>15.827200000000001</c:v>
                </c:pt>
                <c:pt idx="243">
                  <c:v>15.8566</c:v>
                </c:pt>
                <c:pt idx="244">
                  <c:v>15.885999999999999</c:v>
                </c:pt>
                <c:pt idx="245">
                  <c:v>15.9154</c:v>
                </c:pt>
                <c:pt idx="246">
                  <c:v>15.944800000000001</c:v>
                </c:pt>
                <c:pt idx="247">
                  <c:v>15.9742</c:v>
                </c:pt>
                <c:pt idx="248">
                  <c:v>16.003599999999999</c:v>
                </c:pt>
                <c:pt idx="249">
                  <c:v>16.033000000000001</c:v>
                </c:pt>
                <c:pt idx="250">
                  <c:v>16.0624</c:v>
                </c:pt>
                <c:pt idx="251">
                  <c:v>16.091799999999999</c:v>
                </c:pt>
                <c:pt idx="252">
                  <c:v>16.121200000000002</c:v>
                </c:pt>
                <c:pt idx="253">
                  <c:v>16.150600000000001</c:v>
                </c:pt>
                <c:pt idx="254">
                  <c:v>16.18</c:v>
                </c:pt>
                <c:pt idx="255">
                  <c:v>16.209400000000002</c:v>
                </c:pt>
                <c:pt idx="256">
                  <c:v>16.238800000000001</c:v>
                </c:pt>
                <c:pt idx="257">
                  <c:v>16.2682</c:v>
                </c:pt>
                <c:pt idx="258">
                  <c:v>16.297599999999999</c:v>
                </c:pt>
                <c:pt idx="259">
                  <c:v>16.326999999999998</c:v>
                </c:pt>
                <c:pt idx="260">
                  <c:v>16.356400000000001</c:v>
                </c:pt>
                <c:pt idx="261">
                  <c:v>16.3858</c:v>
                </c:pt>
                <c:pt idx="262">
                  <c:v>16.415199999999999</c:v>
                </c:pt>
                <c:pt idx="263">
                  <c:v>16.444600000000001</c:v>
                </c:pt>
                <c:pt idx="264">
                  <c:v>16.474</c:v>
                </c:pt>
                <c:pt idx="265">
                  <c:v>16.503399999999999</c:v>
                </c:pt>
                <c:pt idx="266">
                  <c:v>16.532800000000002</c:v>
                </c:pt>
                <c:pt idx="267">
                  <c:v>16.562200000000001</c:v>
                </c:pt>
                <c:pt idx="268">
                  <c:v>16.5916</c:v>
                </c:pt>
                <c:pt idx="269">
                  <c:v>16.621000000000002</c:v>
                </c:pt>
                <c:pt idx="270">
                  <c:v>16.650400000000001</c:v>
                </c:pt>
                <c:pt idx="271">
                  <c:v>16.6798</c:v>
                </c:pt>
                <c:pt idx="272">
                  <c:v>16.709199999999999</c:v>
                </c:pt>
                <c:pt idx="273">
                  <c:v>16.738599999999998</c:v>
                </c:pt>
                <c:pt idx="274">
                  <c:v>16.768000000000001</c:v>
                </c:pt>
                <c:pt idx="275">
                  <c:v>16.7974</c:v>
                </c:pt>
                <c:pt idx="276">
                  <c:v>16.826799999999999</c:v>
                </c:pt>
                <c:pt idx="277">
                  <c:v>16.856200000000001</c:v>
                </c:pt>
                <c:pt idx="278">
                  <c:v>16.8856</c:v>
                </c:pt>
                <c:pt idx="279">
                  <c:v>16.914999999999999</c:v>
                </c:pt>
                <c:pt idx="280">
                  <c:v>16.944400000000002</c:v>
                </c:pt>
                <c:pt idx="281">
                  <c:v>16.973800000000001</c:v>
                </c:pt>
                <c:pt idx="282">
                  <c:v>17.0032</c:v>
                </c:pt>
                <c:pt idx="283">
                  <c:v>17.032600000000002</c:v>
                </c:pt>
                <c:pt idx="284">
                  <c:v>17.062000000000001</c:v>
                </c:pt>
                <c:pt idx="285">
                  <c:v>17.0914</c:v>
                </c:pt>
                <c:pt idx="286">
                  <c:v>17.120800000000003</c:v>
                </c:pt>
                <c:pt idx="287">
                  <c:v>17.150199999999998</c:v>
                </c:pt>
                <c:pt idx="288">
                  <c:v>17.179600000000001</c:v>
                </c:pt>
                <c:pt idx="289">
                  <c:v>17.209</c:v>
                </c:pt>
                <c:pt idx="290">
                  <c:v>17.238399999999999</c:v>
                </c:pt>
                <c:pt idx="291">
                  <c:v>17.267800000000001</c:v>
                </c:pt>
                <c:pt idx="292">
                  <c:v>17.2972</c:v>
                </c:pt>
                <c:pt idx="293">
                  <c:v>17.326599999999999</c:v>
                </c:pt>
                <c:pt idx="294">
                  <c:v>17.356000000000002</c:v>
                </c:pt>
                <c:pt idx="295">
                  <c:v>17.385400000000001</c:v>
                </c:pt>
                <c:pt idx="296">
                  <c:v>17.4148</c:v>
                </c:pt>
                <c:pt idx="297">
                  <c:v>17.444200000000002</c:v>
                </c:pt>
                <c:pt idx="298">
                  <c:v>17.473600000000001</c:v>
                </c:pt>
                <c:pt idx="299">
                  <c:v>17.503</c:v>
                </c:pt>
                <c:pt idx="300">
                  <c:v>17.532400000000003</c:v>
                </c:pt>
                <c:pt idx="301">
                  <c:v>17.561799999999998</c:v>
                </c:pt>
                <c:pt idx="302">
                  <c:v>17.591200000000001</c:v>
                </c:pt>
                <c:pt idx="303">
                  <c:v>17.6206</c:v>
                </c:pt>
                <c:pt idx="304">
                  <c:v>17.649999999999999</c:v>
                </c:pt>
                <c:pt idx="305">
                  <c:v>17.679400000000001</c:v>
                </c:pt>
                <c:pt idx="306">
                  <c:v>17.7088</c:v>
                </c:pt>
                <c:pt idx="307">
                  <c:v>17.738199999999999</c:v>
                </c:pt>
                <c:pt idx="308">
                  <c:v>17.767600000000002</c:v>
                </c:pt>
                <c:pt idx="309">
                  <c:v>17.797000000000001</c:v>
                </c:pt>
                <c:pt idx="310">
                  <c:v>17.8264</c:v>
                </c:pt>
                <c:pt idx="311">
                  <c:v>17.855800000000002</c:v>
                </c:pt>
                <c:pt idx="312">
                  <c:v>17.885200000000001</c:v>
                </c:pt>
                <c:pt idx="313">
                  <c:v>17.9146</c:v>
                </c:pt>
                <c:pt idx="314">
                  <c:v>17.944000000000003</c:v>
                </c:pt>
                <c:pt idx="315">
                  <c:v>17.973399999999998</c:v>
                </c:pt>
                <c:pt idx="316">
                  <c:v>18.002800000000001</c:v>
                </c:pt>
                <c:pt idx="317">
                  <c:v>18.0322</c:v>
                </c:pt>
                <c:pt idx="318">
                  <c:v>18.061599999999999</c:v>
                </c:pt>
                <c:pt idx="319">
                  <c:v>18.091000000000001</c:v>
                </c:pt>
                <c:pt idx="320">
                  <c:v>18.1204</c:v>
                </c:pt>
                <c:pt idx="321">
                  <c:v>18.149799999999999</c:v>
                </c:pt>
                <c:pt idx="322">
                  <c:v>18.179200000000002</c:v>
                </c:pt>
                <c:pt idx="323">
                  <c:v>18.208600000000001</c:v>
                </c:pt>
                <c:pt idx="324">
                  <c:v>18.238</c:v>
                </c:pt>
                <c:pt idx="325">
                  <c:v>18.267400000000002</c:v>
                </c:pt>
                <c:pt idx="326">
                  <c:v>18.296800000000001</c:v>
                </c:pt>
                <c:pt idx="327">
                  <c:v>18.3262</c:v>
                </c:pt>
                <c:pt idx="328">
                  <c:v>18.355600000000003</c:v>
                </c:pt>
                <c:pt idx="329">
                  <c:v>18.384999999999998</c:v>
                </c:pt>
                <c:pt idx="330">
                  <c:v>18.414400000000001</c:v>
                </c:pt>
                <c:pt idx="331">
                  <c:v>18.4438</c:v>
                </c:pt>
                <c:pt idx="332">
                  <c:v>18.473199999999999</c:v>
                </c:pt>
                <c:pt idx="333">
                  <c:v>18.502600000000001</c:v>
                </c:pt>
                <c:pt idx="334">
                  <c:v>18.532</c:v>
                </c:pt>
                <c:pt idx="335">
                  <c:v>18.561399999999999</c:v>
                </c:pt>
                <c:pt idx="336">
                  <c:v>18.590800000000002</c:v>
                </c:pt>
                <c:pt idx="337">
                  <c:v>18.620200000000001</c:v>
                </c:pt>
                <c:pt idx="338">
                  <c:v>18.6496</c:v>
                </c:pt>
                <c:pt idx="339">
                  <c:v>18.679000000000002</c:v>
                </c:pt>
                <c:pt idx="340">
                  <c:v>18.708400000000001</c:v>
                </c:pt>
                <c:pt idx="341">
                  <c:v>18.7378</c:v>
                </c:pt>
                <c:pt idx="342">
                  <c:v>18.767200000000003</c:v>
                </c:pt>
                <c:pt idx="343">
                  <c:v>18.796599999999998</c:v>
                </c:pt>
                <c:pt idx="344">
                  <c:v>18.826000000000001</c:v>
                </c:pt>
                <c:pt idx="345">
                  <c:v>18.855399999999999</c:v>
                </c:pt>
                <c:pt idx="346">
                  <c:v>18.884799999999998</c:v>
                </c:pt>
                <c:pt idx="347">
                  <c:v>18.914200000000001</c:v>
                </c:pt>
                <c:pt idx="348">
                  <c:v>18.9436</c:v>
                </c:pt>
                <c:pt idx="349">
                  <c:v>18.972999999999999</c:v>
                </c:pt>
                <c:pt idx="350">
                  <c:v>19.002400000000002</c:v>
                </c:pt>
                <c:pt idx="351">
                  <c:v>19.0318</c:v>
                </c:pt>
                <c:pt idx="352">
                  <c:v>19.061199999999999</c:v>
                </c:pt>
                <c:pt idx="353">
                  <c:v>19.090600000000002</c:v>
                </c:pt>
                <c:pt idx="354">
                  <c:v>19.12</c:v>
                </c:pt>
                <c:pt idx="355">
                  <c:v>19.1494</c:v>
                </c:pt>
                <c:pt idx="356">
                  <c:v>19.178800000000003</c:v>
                </c:pt>
                <c:pt idx="357">
                  <c:v>19.208199999999998</c:v>
                </c:pt>
                <c:pt idx="358">
                  <c:v>19.2376</c:v>
                </c:pt>
                <c:pt idx="359">
                  <c:v>19.266999999999999</c:v>
                </c:pt>
                <c:pt idx="360">
                  <c:v>19.296399999999998</c:v>
                </c:pt>
                <c:pt idx="361">
                  <c:v>19.325800000000001</c:v>
                </c:pt>
                <c:pt idx="362">
                  <c:v>19.3552</c:v>
                </c:pt>
                <c:pt idx="363">
                  <c:v>19.384599999999999</c:v>
                </c:pt>
                <c:pt idx="364">
                  <c:v>19.414000000000001</c:v>
                </c:pt>
                <c:pt idx="365">
                  <c:v>19.4434</c:v>
                </c:pt>
                <c:pt idx="366">
                  <c:v>19.472799999999999</c:v>
                </c:pt>
                <c:pt idx="367">
                  <c:v>19.502200000000002</c:v>
                </c:pt>
                <c:pt idx="368">
                  <c:v>19.531600000000001</c:v>
                </c:pt>
                <c:pt idx="369">
                  <c:v>19.561</c:v>
                </c:pt>
                <c:pt idx="370">
                  <c:v>19.590400000000002</c:v>
                </c:pt>
                <c:pt idx="371">
                  <c:v>19.619799999999998</c:v>
                </c:pt>
                <c:pt idx="372">
                  <c:v>19.6492</c:v>
                </c:pt>
                <c:pt idx="373">
                  <c:v>19.678599999999999</c:v>
                </c:pt>
                <c:pt idx="374">
                  <c:v>19.707999999999998</c:v>
                </c:pt>
                <c:pt idx="375">
                  <c:v>19.737400000000001</c:v>
                </c:pt>
                <c:pt idx="376">
                  <c:v>19.7668</c:v>
                </c:pt>
                <c:pt idx="377">
                  <c:v>19.796199999999999</c:v>
                </c:pt>
                <c:pt idx="378">
                  <c:v>19.825600000000001</c:v>
                </c:pt>
                <c:pt idx="379">
                  <c:v>19.855</c:v>
                </c:pt>
                <c:pt idx="380">
                  <c:v>19.884399999999999</c:v>
                </c:pt>
                <c:pt idx="381">
                  <c:v>19.913800000000002</c:v>
                </c:pt>
                <c:pt idx="382">
                  <c:v>19.943200000000001</c:v>
                </c:pt>
                <c:pt idx="383">
                  <c:v>19.9726</c:v>
                </c:pt>
                <c:pt idx="384">
                  <c:v>20.002000000000002</c:v>
                </c:pt>
                <c:pt idx="385">
                  <c:v>20.031399999999998</c:v>
                </c:pt>
                <c:pt idx="386">
                  <c:v>20.0608</c:v>
                </c:pt>
                <c:pt idx="387">
                  <c:v>20.090199999999999</c:v>
                </c:pt>
                <c:pt idx="388">
                  <c:v>20.119599999999998</c:v>
                </c:pt>
                <c:pt idx="389">
                  <c:v>20.149000000000001</c:v>
                </c:pt>
                <c:pt idx="390">
                  <c:v>20.1784</c:v>
                </c:pt>
                <c:pt idx="391">
                  <c:v>20.207799999999999</c:v>
                </c:pt>
                <c:pt idx="392">
                  <c:v>20.237200000000001</c:v>
                </c:pt>
                <c:pt idx="393">
                  <c:v>20.2666</c:v>
                </c:pt>
                <c:pt idx="394">
                  <c:v>20.295999999999999</c:v>
                </c:pt>
                <c:pt idx="395">
                  <c:v>20.325400000000002</c:v>
                </c:pt>
                <c:pt idx="396">
                  <c:v>20.354800000000001</c:v>
                </c:pt>
                <c:pt idx="397">
                  <c:v>20.3842</c:v>
                </c:pt>
                <c:pt idx="398">
                  <c:v>20.413600000000002</c:v>
                </c:pt>
                <c:pt idx="399">
                  <c:v>20.442999999999998</c:v>
                </c:pt>
                <c:pt idx="400">
                  <c:v>20.4724</c:v>
                </c:pt>
                <c:pt idx="401">
                  <c:v>20.501799999999999</c:v>
                </c:pt>
                <c:pt idx="402">
                  <c:v>20.531199999999998</c:v>
                </c:pt>
                <c:pt idx="403">
                  <c:v>20.560600000000001</c:v>
                </c:pt>
                <c:pt idx="404">
                  <c:v>20.59</c:v>
                </c:pt>
                <c:pt idx="405">
                  <c:v>20.619399999999999</c:v>
                </c:pt>
                <c:pt idx="406">
                  <c:v>20.648800000000001</c:v>
                </c:pt>
                <c:pt idx="407">
                  <c:v>20.6782</c:v>
                </c:pt>
                <c:pt idx="408">
                  <c:v>20.707599999999999</c:v>
                </c:pt>
                <c:pt idx="409">
                  <c:v>20.737000000000002</c:v>
                </c:pt>
                <c:pt idx="410">
                  <c:v>20.766400000000001</c:v>
                </c:pt>
                <c:pt idx="411">
                  <c:v>20.7958</c:v>
                </c:pt>
                <c:pt idx="412">
                  <c:v>20.825200000000002</c:v>
                </c:pt>
                <c:pt idx="413">
                  <c:v>20.854599999999998</c:v>
                </c:pt>
                <c:pt idx="414">
                  <c:v>20.884</c:v>
                </c:pt>
                <c:pt idx="415">
                  <c:v>20.913399999999999</c:v>
                </c:pt>
                <c:pt idx="416">
                  <c:v>20.942799999999998</c:v>
                </c:pt>
                <c:pt idx="417">
                  <c:v>20.972200000000001</c:v>
                </c:pt>
                <c:pt idx="418">
                  <c:v>21.0016</c:v>
                </c:pt>
                <c:pt idx="419">
                  <c:v>21.030999999999999</c:v>
                </c:pt>
                <c:pt idx="420">
                  <c:v>21.060400000000001</c:v>
                </c:pt>
                <c:pt idx="421">
                  <c:v>21.0898</c:v>
                </c:pt>
                <c:pt idx="422">
                  <c:v>21.119199999999999</c:v>
                </c:pt>
                <c:pt idx="423">
                  <c:v>21.148600000000002</c:v>
                </c:pt>
                <c:pt idx="424">
                  <c:v>21.178000000000001</c:v>
                </c:pt>
                <c:pt idx="425">
                  <c:v>21.2074</c:v>
                </c:pt>
                <c:pt idx="426">
                  <c:v>21.236800000000002</c:v>
                </c:pt>
                <c:pt idx="427">
                  <c:v>21.266199999999998</c:v>
                </c:pt>
                <c:pt idx="428">
                  <c:v>21.2956</c:v>
                </c:pt>
                <c:pt idx="429">
                  <c:v>21.325000000000003</c:v>
                </c:pt>
                <c:pt idx="430">
                  <c:v>21.354399999999998</c:v>
                </c:pt>
                <c:pt idx="431">
                  <c:v>21.383800000000001</c:v>
                </c:pt>
                <c:pt idx="432">
                  <c:v>21.4132</c:v>
                </c:pt>
                <c:pt idx="433">
                  <c:v>21.442599999999999</c:v>
                </c:pt>
                <c:pt idx="434">
                  <c:v>21.472000000000001</c:v>
                </c:pt>
                <c:pt idx="435">
                  <c:v>21.5014</c:v>
                </c:pt>
                <c:pt idx="436">
                  <c:v>21.530799999999999</c:v>
                </c:pt>
                <c:pt idx="437">
                  <c:v>21.560200000000002</c:v>
                </c:pt>
                <c:pt idx="438">
                  <c:v>21.589600000000001</c:v>
                </c:pt>
                <c:pt idx="439">
                  <c:v>21.619</c:v>
                </c:pt>
                <c:pt idx="440">
                  <c:v>21.648400000000002</c:v>
                </c:pt>
                <c:pt idx="441">
                  <c:v>21.677799999999998</c:v>
                </c:pt>
                <c:pt idx="442">
                  <c:v>21.7072</c:v>
                </c:pt>
                <c:pt idx="443">
                  <c:v>21.736600000000003</c:v>
                </c:pt>
                <c:pt idx="444">
                  <c:v>21.765999999999998</c:v>
                </c:pt>
                <c:pt idx="445">
                  <c:v>21.795400000000001</c:v>
                </c:pt>
                <c:pt idx="446">
                  <c:v>21.8248</c:v>
                </c:pt>
                <c:pt idx="447">
                  <c:v>21.854199999999999</c:v>
                </c:pt>
                <c:pt idx="448">
                  <c:v>21.883600000000001</c:v>
                </c:pt>
                <c:pt idx="449">
                  <c:v>21.913</c:v>
                </c:pt>
                <c:pt idx="450">
                  <c:v>21.942399999999999</c:v>
                </c:pt>
                <c:pt idx="451">
                  <c:v>21.971800000000002</c:v>
                </c:pt>
                <c:pt idx="452">
                  <c:v>22.001200000000001</c:v>
                </c:pt>
                <c:pt idx="453">
                  <c:v>22.0306</c:v>
                </c:pt>
                <c:pt idx="454">
                  <c:v>22.060000000000002</c:v>
                </c:pt>
                <c:pt idx="455">
                  <c:v>22.089399999999998</c:v>
                </c:pt>
                <c:pt idx="456">
                  <c:v>22.1188</c:v>
                </c:pt>
                <c:pt idx="457">
                  <c:v>22.148200000000003</c:v>
                </c:pt>
                <c:pt idx="458">
                  <c:v>22.177599999999998</c:v>
                </c:pt>
                <c:pt idx="459">
                  <c:v>22.207000000000001</c:v>
                </c:pt>
                <c:pt idx="460">
                  <c:v>22.2364</c:v>
                </c:pt>
                <c:pt idx="461">
                  <c:v>22.265799999999999</c:v>
                </c:pt>
                <c:pt idx="462">
                  <c:v>22.295200000000001</c:v>
                </c:pt>
                <c:pt idx="463">
                  <c:v>22.3246</c:v>
                </c:pt>
                <c:pt idx="464">
                  <c:v>22.353999999999999</c:v>
                </c:pt>
                <c:pt idx="465">
                  <c:v>22.383400000000002</c:v>
                </c:pt>
                <c:pt idx="466">
                  <c:v>22.412800000000001</c:v>
                </c:pt>
                <c:pt idx="467">
                  <c:v>22.4422</c:v>
                </c:pt>
                <c:pt idx="468">
                  <c:v>22.471600000000002</c:v>
                </c:pt>
                <c:pt idx="469">
                  <c:v>22.500999999999998</c:v>
                </c:pt>
                <c:pt idx="470">
                  <c:v>22.5304</c:v>
                </c:pt>
                <c:pt idx="471">
                  <c:v>22.559800000000003</c:v>
                </c:pt>
                <c:pt idx="472">
                  <c:v>22.589199999999998</c:v>
                </c:pt>
                <c:pt idx="473">
                  <c:v>22.618600000000001</c:v>
                </c:pt>
                <c:pt idx="474">
                  <c:v>22.648</c:v>
                </c:pt>
                <c:pt idx="475">
                  <c:v>22.677399999999999</c:v>
                </c:pt>
                <c:pt idx="476">
                  <c:v>22.706800000000001</c:v>
                </c:pt>
                <c:pt idx="477">
                  <c:v>22.7362</c:v>
                </c:pt>
                <c:pt idx="478">
                  <c:v>22.765599999999999</c:v>
                </c:pt>
                <c:pt idx="479">
                  <c:v>22.795000000000002</c:v>
                </c:pt>
                <c:pt idx="480">
                  <c:v>22.824400000000001</c:v>
                </c:pt>
                <c:pt idx="481">
                  <c:v>22.8538</c:v>
                </c:pt>
                <c:pt idx="482">
                  <c:v>22.883200000000002</c:v>
                </c:pt>
                <c:pt idx="483">
                  <c:v>22.912599999999998</c:v>
                </c:pt>
                <c:pt idx="484">
                  <c:v>22.942</c:v>
                </c:pt>
                <c:pt idx="485">
                  <c:v>22.971400000000003</c:v>
                </c:pt>
                <c:pt idx="486">
                  <c:v>23.000799999999998</c:v>
                </c:pt>
                <c:pt idx="487">
                  <c:v>23.030200000000001</c:v>
                </c:pt>
                <c:pt idx="488">
                  <c:v>23.0596</c:v>
                </c:pt>
                <c:pt idx="489">
                  <c:v>23.088999999999999</c:v>
                </c:pt>
                <c:pt idx="490">
                  <c:v>23.118400000000001</c:v>
                </c:pt>
                <c:pt idx="491">
                  <c:v>23.1478</c:v>
                </c:pt>
                <c:pt idx="492">
                  <c:v>23.177199999999999</c:v>
                </c:pt>
                <c:pt idx="493">
                  <c:v>23.206600000000002</c:v>
                </c:pt>
                <c:pt idx="494">
                  <c:v>23.236000000000001</c:v>
                </c:pt>
                <c:pt idx="495">
                  <c:v>23.2654</c:v>
                </c:pt>
                <c:pt idx="496">
                  <c:v>23.294800000000002</c:v>
                </c:pt>
                <c:pt idx="497">
                  <c:v>23.324199999999998</c:v>
                </c:pt>
                <c:pt idx="498">
                  <c:v>23.3536</c:v>
                </c:pt>
                <c:pt idx="499">
                  <c:v>23.383000000000003</c:v>
                </c:pt>
                <c:pt idx="500">
                  <c:v>23.412399999999998</c:v>
                </c:pt>
                <c:pt idx="501">
                  <c:v>23.441800000000001</c:v>
                </c:pt>
                <c:pt idx="502">
                  <c:v>23.4712</c:v>
                </c:pt>
                <c:pt idx="503">
                  <c:v>23.500599999999999</c:v>
                </c:pt>
                <c:pt idx="504">
                  <c:v>23.53</c:v>
                </c:pt>
                <c:pt idx="505">
                  <c:v>23.5594</c:v>
                </c:pt>
                <c:pt idx="506">
                  <c:v>23.588799999999999</c:v>
                </c:pt>
                <c:pt idx="507">
                  <c:v>23.618200000000002</c:v>
                </c:pt>
                <c:pt idx="508">
                  <c:v>23.647600000000001</c:v>
                </c:pt>
                <c:pt idx="509">
                  <c:v>23.677</c:v>
                </c:pt>
                <c:pt idx="510">
                  <c:v>23.706400000000002</c:v>
                </c:pt>
                <c:pt idx="511">
                  <c:v>23.735799999999998</c:v>
                </c:pt>
                <c:pt idx="512">
                  <c:v>23.7652</c:v>
                </c:pt>
                <c:pt idx="513">
                  <c:v>23.794600000000003</c:v>
                </c:pt>
                <c:pt idx="514">
                  <c:v>23.823999999999998</c:v>
                </c:pt>
                <c:pt idx="515">
                  <c:v>23.853400000000001</c:v>
                </c:pt>
                <c:pt idx="516">
                  <c:v>23.8828</c:v>
                </c:pt>
                <c:pt idx="517">
                  <c:v>23.912199999999999</c:v>
                </c:pt>
                <c:pt idx="518">
                  <c:v>23.941600000000001</c:v>
                </c:pt>
                <c:pt idx="519">
                  <c:v>23.971</c:v>
                </c:pt>
                <c:pt idx="520">
                  <c:v>24.000399999999999</c:v>
                </c:pt>
                <c:pt idx="521">
                  <c:v>24.029800000000002</c:v>
                </c:pt>
                <c:pt idx="522">
                  <c:v>24.059200000000001</c:v>
                </c:pt>
                <c:pt idx="523">
                  <c:v>24.0886</c:v>
                </c:pt>
                <c:pt idx="524">
                  <c:v>24.118000000000002</c:v>
                </c:pt>
                <c:pt idx="525">
                  <c:v>24.147399999999998</c:v>
                </c:pt>
                <c:pt idx="526">
                  <c:v>24.1768</c:v>
                </c:pt>
                <c:pt idx="527">
                  <c:v>24.206200000000003</c:v>
                </c:pt>
                <c:pt idx="528">
                  <c:v>24.235599999999998</c:v>
                </c:pt>
                <c:pt idx="529">
                  <c:v>24.265000000000001</c:v>
                </c:pt>
                <c:pt idx="530">
                  <c:v>24.2944</c:v>
                </c:pt>
                <c:pt idx="531">
                  <c:v>24.323799999999999</c:v>
                </c:pt>
                <c:pt idx="532">
                  <c:v>24.353200000000001</c:v>
                </c:pt>
                <c:pt idx="533">
                  <c:v>24.3826</c:v>
                </c:pt>
                <c:pt idx="534">
                  <c:v>24.411999999999999</c:v>
                </c:pt>
                <c:pt idx="535">
                  <c:v>24.441400000000002</c:v>
                </c:pt>
                <c:pt idx="536">
                  <c:v>24.470800000000001</c:v>
                </c:pt>
                <c:pt idx="537">
                  <c:v>24.5002</c:v>
                </c:pt>
                <c:pt idx="538">
                  <c:v>24.529600000000002</c:v>
                </c:pt>
                <c:pt idx="539">
                  <c:v>24.558999999999997</c:v>
                </c:pt>
                <c:pt idx="540">
                  <c:v>24.5884</c:v>
                </c:pt>
                <c:pt idx="541">
                  <c:v>24.617800000000003</c:v>
                </c:pt>
                <c:pt idx="542">
                  <c:v>24.647199999999998</c:v>
                </c:pt>
                <c:pt idx="543">
                  <c:v>24.676600000000001</c:v>
                </c:pt>
                <c:pt idx="544">
                  <c:v>24.706</c:v>
                </c:pt>
                <c:pt idx="545">
                  <c:v>24.735399999999998</c:v>
                </c:pt>
                <c:pt idx="546">
                  <c:v>24.764800000000001</c:v>
                </c:pt>
                <c:pt idx="547">
                  <c:v>24.794200000000004</c:v>
                </c:pt>
                <c:pt idx="548">
                  <c:v>24.823599999999999</c:v>
                </c:pt>
                <c:pt idx="549">
                  <c:v>24.853000000000002</c:v>
                </c:pt>
                <c:pt idx="550">
                  <c:v>24.882399999999997</c:v>
                </c:pt>
                <c:pt idx="551">
                  <c:v>24.911799999999999</c:v>
                </c:pt>
                <c:pt idx="552">
                  <c:v>24.941200000000002</c:v>
                </c:pt>
                <c:pt idx="553">
                  <c:v>24.970599999999997</c:v>
                </c:pt>
                <c:pt idx="554">
                  <c:v>25</c:v>
                </c:pt>
                <c:pt idx="555">
                  <c:v>25.029400000000003</c:v>
                </c:pt>
                <c:pt idx="556">
                  <c:v>25.058799999999998</c:v>
                </c:pt>
                <c:pt idx="557">
                  <c:v>25.088200000000001</c:v>
                </c:pt>
                <c:pt idx="558">
                  <c:v>25.117600000000003</c:v>
                </c:pt>
                <c:pt idx="559">
                  <c:v>25.146999999999998</c:v>
                </c:pt>
                <c:pt idx="560">
                  <c:v>25.176400000000001</c:v>
                </c:pt>
                <c:pt idx="561">
                  <c:v>25.205800000000004</c:v>
                </c:pt>
                <c:pt idx="562">
                  <c:v>25.235199999999999</c:v>
                </c:pt>
                <c:pt idx="563">
                  <c:v>25.264600000000002</c:v>
                </c:pt>
                <c:pt idx="564">
                  <c:v>25.293999999999997</c:v>
                </c:pt>
                <c:pt idx="565">
                  <c:v>25.323399999999999</c:v>
                </c:pt>
                <c:pt idx="566">
                  <c:v>25.352800000000002</c:v>
                </c:pt>
                <c:pt idx="567">
                  <c:v>25.382199999999997</c:v>
                </c:pt>
                <c:pt idx="568">
                  <c:v>25.4116</c:v>
                </c:pt>
                <c:pt idx="569">
                  <c:v>25.441000000000003</c:v>
                </c:pt>
                <c:pt idx="570">
                  <c:v>25.470399999999998</c:v>
                </c:pt>
                <c:pt idx="571">
                  <c:v>25.4998</c:v>
                </c:pt>
                <c:pt idx="572">
                  <c:v>25.529200000000003</c:v>
                </c:pt>
                <c:pt idx="573">
                  <c:v>25.558599999999998</c:v>
                </c:pt>
                <c:pt idx="574">
                  <c:v>25.588000000000001</c:v>
                </c:pt>
                <c:pt idx="575">
                  <c:v>25.617400000000004</c:v>
                </c:pt>
                <c:pt idx="576">
                  <c:v>25.646799999999999</c:v>
                </c:pt>
                <c:pt idx="577">
                  <c:v>25.676200000000001</c:v>
                </c:pt>
                <c:pt idx="578">
                  <c:v>25.705599999999997</c:v>
                </c:pt>
                <c:pt idx="579">
                  <c:v>25.734999999999999</c:v>
                </c:pt>
                <c:pt idx="580">
                  <c:v>25.764400000000002</c:v>
                </c:pt>
                <c:pt idx="581">
                  <c:v>25.793799999999997</c:v>
                </c:pt>
                <c:pt idx="582">
                  <c:v>25.8232</c:v>
                </c:pt>
                <c:pt idx="583">
                  <c:v>25.852600000000002</c:v>
                </c:pt>
                <c:pt idx="584">
                  <c:v>25.881999999999998</c:v>
                </c:pt>
                <c:pt idx="585">
                  <c:v>25.9114</c:v>
                </c:pt>
                <c:pt idx="586">
                  <c:v>25.940800000000003</c:v>
                </c:pt>
                <c:pt idx="587">
                  <c:v>25.970199999999998</c:v>
                </c:pt>
                <c:pt idx="588">
                  <c:v>25.999600000000001</c:v>
                </c:pt>
                <c:pt idx="589">
                  <c:v>26.029000000000003</c:v>
                </c:pt>
                <c:pt idx="590">
                  <c:v>26.058399999999999</c:v>
                </c:pt>
                <c:pt idx="591">
                  <c:v>26.087800000000001</c:v>
                </c:pt>
                <c:pt idx="592">
                  <c:v>26.117199999999997</c:v>
                </c:pt>
                <c:pt idx="593">
                  <c:v>26.146599999999999</c:v>
                </c:pt>
                <c:pt idx="594">
                  <c:v>26.176000000000002</c:v>
                </c:pt>
                <c:pt idx="595">
                  <c:v>26.205399999999997</c:v>
                </c:pt>
                <c:pt idx="596">
                  <c:v>26.2348</c:v>
                </c:pt>
                <c:pt idx="597">
                  <c:v>26.264200000000002</c:v>
                </c:pt>
                <c:pt idx="598">
                  <c:v>26.293599999999998</c:v>
                </c:pt>
                <c:pt idx="599">
                  <c:v>26.323</c:v>
                </c:pt>
                <c:pt idx="600">
                  <c:v>26.352400000000003</c:v>
                </c:pt>
                <c:pt idx="601">
                  <c:v>26.381799999999998</c:v>
                </c:pt>
                <c:pt idx="602">
                  <c:v>26.411200000000001</c:v>
                </c:pt>
                <c:pt idx="603">
                  <c:v>26.440600000000003</c:v>
                </c:pt>
                <c:pt idx="604">
                  <c:v>26.47</c:v>
                </c:pt>
                <c:pt idx="605">
                  <c:v>26.499400000000001</c:v>
                </c:pt>
                <c:pt idx="606">
                  <c:v>26.528799999999997</c:v>
                </c:pt>
                <c:pt idx="607">
                  <c:v>26.558199999999999</c:v>
                </c:pt>
                <c:pt idx="608">
                  <c:v>26.587600000000002</c:v>
                </c:pt>
                <c:pt idx="609">
                  <c:v>26.616999999999997</c:v>
                </c:pt>
                <c:pt idx="610">
                  <c:v>26.6464</c:v>
                </c:pt>
                <c:pt idx="611">
                  <c:v>26.675800000000002</c:v>
                </c:pt>
                <c:pt idx="612">
                  <c:v>26.705199999999998</c:v>
                </c:pt>
                <c:pt idx="613">
                  <c:v>26.7346</c:v>
                </c:pt>
                <c:pt idx="614">
                  <c:v>26.764000000000003</c:v>
                </c:pt>
                <c:pt idx="615">
                  <c:v>26.793399999999998</c:v>
                </c:pt>
                <c:pt idx="616">
                  <c:v>26.822800000000001</c:v>
                </c:pt>
                <c:pt idx="617">
                  <c:v>26.852200000000003</c:v>
                </c:pt>
                <c:pt idx="618">
                  <c:v>26.881599999999999</c:v>
                </c:pt>
                <c:pt idx="619">
                  <c:v>26.911000000000001</c:v>
                </c:pt>
                <c:pt idx="620">
                  <c:v>26.940399999999997</c:v>
                </c:pt>
                <c:pt idx="621">
                  <c:v>26.969799999999999</c:v>
                </c:pt>
                <c:pt idx="622">
                  <c:v>26.999200000000002</c:v>
                </c:pt>
                <c:pt idx="623">
                  <c:v>27.028599999999997</c:v>
                </c:pt>
                <c:pt idx="624">
                  <c:v>27.058</c:v>
                </c:pt>
                <c:pt idx="625">
                  <c:v>27.087400000000002</c:v>
                </c:pt>
                <c:pt idx="626">
                  <c:v>27.116799999999998</c:v>
                </c:pt>
                <c:pt idx="627">
                  <c:v>27.1462</c:v>
                </c:pt>
                <c:pt idx="628">
                  <c:v>27.175600000000003</c:v>
                </c:pt>
                <c:pt idx="629">
                  <c:v>27.204999999999998</c:v>
                </c:pt>
                <c:pt idx="630">
                  <c:v>27.234400000000001</c:v>
                </c:pt>
                <c:pt idx="631">
                  <c:v>27.263800000000003</c:v>
                </c:pt>
                <c:pt idx="632">
                  <c:v>27.293199999999999</c:v>
                </c:pt>
                <c:pt idx="633">
                  <c:v>27.322600000000001</c:v>
                </c:pt>
                <c:pt idx="634">
                  <c:v>27.351999999999997</c:v>
                </c:pt>
                <c:pt idx="635">
                  <c:v>27.381399999999999</c:v>
                </c:pt>
                <c:pt idx="636">
                  <c:v>27.410800000000002</c:v>
                </c:pt>
                <c:pt idx="637">
                  <c:v>27.440199999999997</c:v>
                </c:pt>
                <c:pt idx="638">
                  <c:v>27.4696</c:v>
                </c:pt>
                <c:pt idx="639">
                  <c:v>27.499000000000002</c:v>
                </c:pt>
                <c:pt idx="640">
                  <c:v>27.528399999999998</c:v>
                </c:pt>
                <c:pt idx="641">
                  <c:v>27.5578</c:v>
                </c:pt>
                <c:pt idx="642">
                  <c:v>27.587200000000003</c:v>
                </c:pt>
                <c:pt idx="643">
                  <c:v>27.616599999999998</c:v>
                </c:pt>
                <c:pt idx="644">
                  <c:v>27.646000000000001</c:v>
                </c:pt>
                <c:pt idx="645">
                  <c:v>27.675400000000003</c:v>
                </c:pt>
                <c:pt idx="646">
                  <c:v>27.704799999999999</c:v>
                </c:pt>
                <c:pt idx="647">
                  <c:v>27.734200000000001</c:v>
                </c:pt>
                <c:pt idx="648">
                  <c:v>27.763599999999997</c:v>
                </c:pt>
                <c:pt idx="649">
                  <c:v>27.792999999999999</c:v>
                </c:pt>
                <c:pt idx="650">
                  <c:v>27.822400000000002</c:v>
                </c:pt>
                <c:pt idx="651">
                  <c:v>27.851799999999997</c:v>
                </c:pt>
                <c:pt idx="652">
                  <c:v>27.8812</c:v>
                </c:pt>
                <c:pt idx="653">
                  <c:v>27.910600000000002</c:v>
                </c:pt>
                <c:pt idx="654">
                  <c:v>27.939999999999998</c:v>
                </c:pt>
                <c:pt idx="655">
                  <c:v>27.9694</c:v>
                </c:pt>
                <c:pt idx="656">
                  <c:v>27.998800000000003</c:v>
                </c:pt>
                <c:pt idx="657">
                  <c:v>28.028199999999998</c:v>
                </c:pt>
                <c:pt idx="658">
                  <c:v>28.057600000000001</c:v>
                </c:pt>
                <c:pt idx="659">
                  <c:v>28.087000000000003</c:v>
                </c:pt>
                <c:pt idx="660">
                  <c:v>28.116399999999999</c:v>
                </c:pt>
                <c:pt idx="661">
                  <c:v>28.145800000000001</c:v>
                </c:pt>
                <c:pt idx="662">
                  <c:v>28.175199999999997</c:v>
                </c:pt>
                <c:pt idx="663">
                  <c:v>28.204599999999999</c:v>
                </c:pt>
                <c:pt idx="664">
                  <c:v>28.234000000000002</c:v>
                </c:pt>
                <c:pt idx="665">
                  <c:v>28.263399999999997</c:v>
                </c:pt>
                <c:pt idx="666">
                  <c:v>28.2928</c:v>
                </c:pt>
                <c:pt idx="667">
                  <c:v>28.322200000000002</c:v>
                </c:pt>
                <c:pt idx="668">
                  <c:v>28.351599999999998</c:v>
                </c:pt>
                <c:pt idx="669">
                  <c:v>28.381</c:v>
                </c:pt>
                <c:pt idx="670">
                  <c:v>28.410400000000003</c:v>
                </c:pt>
                <c:pt idx="671">
                  <c:v>28.439799999999998</c:v>
                </c:pt>
                <c:pt idx="672">
                  <c:v>28.469200000000001</c:v>
                </c:pt>
                <c:pt idx="673">
                  <c:v>28.498600000000003</c:v>
                </c:pt>
                <c:pt idx="674">
                  <c:v>28.527999999999999</c:v>
                </c:pt>
                <c:pt idx="675">
                  <c:v>28.557400000000001</c:v>
                </c:pt>
                <c:pt idx="676">
                  <c:v>28.586799999999997</c:v>
                </c:pt>
                <c:pt idx="677">
                  <c:v>28.616199999999999</c:v>
                </c:pt>
                <c:pt idx="678">
                  <c:v>28.645600000000002</c:v>
                </c:pt>
                <c:pt idx="679">
                  <c:v>28.674999999999997</c:v>
                </c:pt>
                <c:pt idx="680">
                  <c:v>28.7044</c:v>
                </c:pt>
                <c:pt idx="681">
                  <c:v>28.733800000000002</c:v>
                </c:pt>
                <c:pt idx="682">
                  <c:v>28.763199999999998</c:v>
                </c:pt>
                <c:pt idx="683">
                  <c:v>28.7926</c:v>
                </c:pt>
                <c:pt idx="684">
                  <c:v>28.822000000000003</c:v>
                </c:pt>
                <c:pt idx="685">
                  <c:v>28.851399999999998</c:v>
                </c:pt>
                <c:pt idx="686">
                  <c:v>28.880800000000001</c:v>
                </c:pt>
                <c:pt idx="687">
                  <c:v>28.910200000000003</c:v>
                </c:pt>
                <c:pt idx="688">
                  <c:v>28.939599999999999</c:v>
                </c:pt>
                <c:pt idx="689">
                  <c:v>28.969000000000001</c:v>
                </c:pt>
                <c:pt idx="690">
                  <c:v>28.998399999999997</c:v>
                </c:pt>
                <c:pt idx="691">
                  <c:v>29.027799999999999</c:v>
                </c:pt>
                <c:pt idx="692">
                  <c:v>29.057200000000002</c:v>
                </c:pt>
                <c:pt idx="693">
                  <c:v>29.086599999999997</c:v>
                </c:pt>
                <c:pt idx="694">
                  <c:v>29.116</c:v>
                </c:pt>
                <c:pt idx="695">
                  <c:v>29.145400000000002</c:v>
                </c:pt>
                <c:pt idx="696">
                  <c:v>29.174799999999998</c:v>
                </c:pt>
                <c:pt idx="697">
                  <c:v>29.2042</c:v>
                </c:pt>
                <c:pt idx="698">
                  <c:v>29.233600000000003</c:v>
                </c:pt>
                <c:pt idx="699">
                  <c:v>29.262999999999998</c:v>
                </c:pt>
                <c:pt idx="700">
                  <c:v>29.292400000000001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B5-499F-B931-44759AD3A9DE}"/>
            </c:ext>
          </c:extLst>
        </c:ser>
        <c:ser>
          <c:idx val="6"/>
          <c:order val="9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Kurvendiagramme'!$AQ$8:$AQ$708</c:f>
              <c:numCache>
                <c:formatCode>0.0</c:formatCode>
                <c:ptCount val="701"/>
                <c:pt idx="0">
                  <c:v>2.8365999999999998</c:v>
                </c:pt>
                <c:pt idx="1">
                  <c:v>2.8579999999999997</c:v>
                </c:pt>
                <c:pt idx="2">
                  <c:v>2.8794</c:v>
                </c:pt>
                <c:pt idx="3">
                  <c:v>2.9007999999999998</c:v>
                </c:pt>
                <c:pt idx="4">
                  <c:v>2.9221999999999997</c:v>
                </c:pt>
                <c:pt idx="5">
                  <c:v>2.9436</c:v>
                </c:pt>
                <c:pt idx="6">
                  <c:v>2.9649999999999999</c:v>
                </c:pt>
                <c:pt idx="7">
                  <c:v>2.9863999999999997</c:v>
                </c:pt>
                <c:pt idx="8">
                  <c:v>3.0077999999999996</c:v>
                </c:pt>
                <c:pt idx="9">
                  <c:v>3.0291999999999999</c:v>
                </c:pt>
                <c:pt idx="10">
                  <c:v>3.0505999999999998</c:v>
                </c:pt>
                <c:pt idx="11">
                  <c:v>3.0719999999999996</c:v>
                </c:pt>
                <c:pt idx="12">
                  <c:v>3.0933999999999999</c:v>
                </c:pt>
                <c:pt idx="13">
                  <c:v>3.1147999999999998</c:v>
                </c:pt>
                <c:pt idx="14">
                  <c:v>3.1361999999999997</c:v>
                </c:pt>
                <c:pt idx="15">
                  <c:v>3.1576</c:v>
                </c:pt>
                <c:pt idx="16">
                  <c:v>3.1789999999999998</c:v>
                </c:pt>
                <c:pt idx="17">
                  <c:v>3.2003999999999997</c:v>
                </c:pt>
                <c:pt idx="18">
                  <c:v>3.2218</c:v>
                </c:pt>
                <c:pt idx="19">
                  <c:v>3.2431999999999999</c:v>
                </c:pt>
                <c:pt idx="20">
                  <c:v>3.2645999999999997</c:v>
                </c:pt>
                <c:pt idx="21">
                  <c:v>3.2859999999999996</c:v>
                </c:pt>
                <c:pt idx="22">
                  <c:v>3.3073999999999999</c:v>
                </c:pt>
                <c:pt idx="23">
                  <c:v>3.3287999999999998</c:v>
                </c:pt>
                <c:pt idx="24">
                  <c:v>3.3501999999999996</c:v>
                </c:pt>
                <c:pt idx="25">
                  <c:v>3.3715999999999999</c:v>
                </c:pt>
                <c:pt idx="26">
                  <c:v>3.3929999999999998</c:v>
                </c:pt>
                <c:pt idx="27">
                  <c:v>3.4143999999999997</c:v>
                </c:pt>
                <c:pt idx="28">
                  <c:v>3.4357999999999995</c:v>
                </c:pt>
                <c:pt idx="29">
                  <c:v>3.4571999999999998</c:v>
                </c:pt>
                <c:pt idx="30">
                  <c:v>3.4785999999999997</c:v>
                </c:pt>
                <c:pt idx="31">
                  <c:v>3.5</c:v>
                </c:pt>
                <c:pt idx="32">
                  <c:v>3.5213999999999999</c:v>
                </c:pt>
                <c:pt idx="33">
                  <c:v>3.5427999999999997</c:v>
                </c:pt>
                <c:pt idx="34">
                  <c:v>3.5641999999999996</c:v>
                </c:pt>
                <c:pt idx="35">
                  <c:v>3.5855999999999999</c:v>
                </c:pt>
                <c:pt idx="36">
                  <c:v>3.6069999999999998</c:v>
                </c:pt>
                <c:pt idx="37">
                  <c:v>3.6283999999999996</c:v>
                </c:pt>
                <c:pt idx="38">
                  <c:v>3.6497999999999999</c:v>
                </c:pt>
                <c:pt idx="39">
                  <c:v>3.6711999999999998</c:v>
                </c:pt>
                <c:pt idx="40">
                  <c:v>3.6925999999999997</c:v>
                </c:pt>
                <c:pt idx="41">
                  <c:v>3.7139999999999995</c:v>
                </c:pt>
                <c:pt idx="42">
                  <c:v>3.7353999999999998</c:v>
                </c:pt>
                <c:pt idx="43">
                  <c:v>3.7567999999999997</c:v>
                </c:pt>
                <c:pt idx="44">
                  <c:v>3.7782</c:v>
                </c:pt>
                <c:pt idx="45">
                  <c:v>3.7995999999999999</c:v>
                </c:pt>
                <c:pt idx="46">
                  <c:v>3.8209999999999997</c:v>
                </c:pt>
                <c:pt idx="47">
                  <c:v>3.8423999999999996</c:v>
                </c:pt>
                <c:pt idx="48">
                  <c:v>3.8637999999999995</c:v>
                </c:pt>
                <c:pt idx="49">
                  <c:v>3.8851999999999998</c:v>
                </c:pt>
                <c:pt idx="50">
                  <c:v>3.9065999999999996</c:v>
                </c:pt>
                <c:pt idx="51">
                  <c:v>3.9279999999999999</c:v>
                </c:pt>
                <c:pt idx="52">
                  <c:v>3.9493999999999998</c:v>
                </c:pt>
                <c:pt idx="53">
                  <c:v>3.9707999999999997</c:v>
                </c:pt>
                <c:pt idx="54">
                  <c:v>3.9921999999999995</c:v>
                </c:pt>
                <c:pt idx="55">
                  <c:v>4.0136000000000003</c:v>
                </c:pt>
                <c:pt idx="56">
                  <c:v>4.0350000000000001</c:v>
                </c:pt>
                <c:pt idx="57">
                  <c:v>4.0564</c:v>
                </c:pt>
                <c:pt idx="58">
                  <c:v>4.0777999999999999</c:v>
                </c:pt>
                <c:pt idx="59">
                  <c:v>4.0991999999999997</c:v>
                </c:pt>
                <c:pt idx="60">
                  <c:v>4.1205999999999996</c:v>
                </c:pt>
                <c:pt idx="61">
                  <c:v>4.1419999999999995</c:v>
                </c:pt>
                <c:pt idx="62">
                  <c:v>4.1633999999999993</c:v>
                </c:pt>
                <c:pt idx="63">
                  <c:v>4.1847999999999992</c:v>
                </c:pt>
                <c:pt idx="64">
                  <c:v>4.2061999999999999</c:v>
                </c:pt>
                <c:pt idx="65">
                  <c:v>4.2275999999999998</c:v>
                </c:pt>
                <c:pt idx="66">
                  <c:v>4.2489999999999997</c:v>
                </c:pt>
                <c:pt idx="67">
                  <c:v>4.2703999999999995</c:v>
                </c:pt>
                <c:pt idx="68">
                  <c:v>4.2917999999999994</c:v>
                </c:pt>
                <c:pt idx="69">
                  <c:v>4.3132000000000001</c:v>
                </c:pt>
                <c:pt idx="70">
                  <c:v>4.3346</c:v>
                </c:pt>
                <c:pt idx="71">
                  <c:v>4.3559999999999999</c:v>
                </c:pt>
                <c:pt idx="72">
                  <c:v>4.3773999999999997</c:v>
                </c:pt>
                <c:pt idx="73">
                  <c:v>4.3987999999999996</c:v>
                </c:pt>
                <c:pt idx="74">
                  <c:v>4.4201999999999995</c:v>
                </c:pt>
                <c:pt idx="75">
                  <c:v>4.4415999999999993</c:v>
                </c:pt>
                <c:pt idx="76">
                  <c:v>4.4629999999999992</c:v>
                </c:pt>
                <c:pt idx="77">
                  <c:v>4.4843999999999999</c:v>
                </c:pt>
                <c:pt idx="78">
                  <c:v>4.5057999999999998</c:v>
                </c:pt>
                <c:pt idx="79">
                  <c:v>4.5271999999999997</c:v>
                </c:pt>
                <c:pt idx="80">
                  <c:v>4.5485999999999995</c:v>
                </c:pt>
                <c:pt idx="81">
                  <c:v>4.5699999999999994</c:v>
                </c:pt>
                <c:pt idx="82">
                  <c:v>4.5914000000000001</c:v>
                </c:pt>
                <c:pt idx="83">
                  <c:v>4.6128</c:v>
                </c:pt>
                <c:pt idx="84">
                  <c:v>4.6341999999999999</c:v>
                </c:pt>
                <c:pt idx="85">
                  <c:v>4.6555999999999997</c:v>
                </c:pt>
                <c:pt idx="86">
                  <c:v>4.6769999999999996</c:v>
                </c:pt>
                <c:pt idx="87">
                  <c:v>4.6983999999999995</c:v>
                </c:pt>
                <c:pt idx="88">
                  <c:v>4.7197999999999993</c:v>
                </c:pt>
                <c:pt idx="89">
                  <c:v>4.7411999999999992</c:v>
                </c:pt>
                <c:pt idx="90">
                  <c:v>4.7625999999999999</c:v>
                </c:pt>
                <c:pt idx="91">
                  <c:v>4.7839999999999998</c:v>
                </c:pt>
                <c:pt idx="92">
                  <c:v>4.8053999999999997</c:v>
                </c:pt>
                <c:pt idx="93">
                  <c:v>4.8267999999999995</c:v>
                </c:pt>
                <c:pt idx="94">
                  <c:v>4.8482000000000003</c:v>
                </c:pt>
                <c:pt idx="95">
                  <c:v>4.8696000000000002</c:v>
                </c:pt>
                <c:pt idx="96">
                  <c:v>4.891</c:v>
                </c:pt>
                <c:pt idx="97">
                  <c:v>4.9123999999999999</c:v>
                </c:pt>
                <c:pt idx="98">
                  <c:v>4.9337999999999997</c:v>
                </c:pt>
                <c:pt idx="99">
                  <c:v>4.9551999999999996</c:v>
                </c:pt>
                <c:pt idx="100">
                  <c:v>4.9765999999999995</c:v>
                </c:pt>
                <c:pt idx="101">
                  <c:v>4.9979999999999993</c:v>
                </c:pt>
                <c:pt idx="102">
                  <c:v>5.0193999999999992</c:v>
                </c:pt>
                <c:pt idx="103">
                  <c:v>5.0407999999999991</c:v>
                </c:pt>
                <c:pt idx="104">
                  <c:v>5.0621999999999998</c:v>
                </c:pt>
                <c:pt idx="105">
                  <c:v>5.0835999999999997</c:v>
                </c:pt>
                <c:pt idx="106">
                  <c:v>5.1049999999999995</c:v>
                </c:pt>
                <c:pt idx="107">
                  <c:v>5.1264000000000003</c:v>
                </c:pt>
                <c:pt idx="108">
                  <c:v>5.1478000000000002</c:v>
                </c:pt>
                <c:pt idx="109">
                  <c:v>5.1692</c:v>
                </c:pt>
                <c:pt idx="110">
                  <c:v>5.1905999999999999</c:v>
                </c:pt>
                <c:pt idx="111">
                  <c:v>5.2119999999999997</c:v>
                </c:pt>
                <c:pt idx="112">
                  <c:v>5.2333999999999996</c:v>
                </c:pt>
                <c:pt idx="113">
                  <c:v>5.2547999999999995</c:v>
                </c:pt>
                <c:pt idx="114">
                  <c:v>5.2761999999999993</c:v>
                </c:pt>
                <c:pt idx="115">
                  <c:v>5.2975999999999992</c:v>
                </c:pt>
                <c:pt idx="116">
                  <c:v>5.3189999999999991</c:v>
                </c:pt>
                <c:pt idx="117">
                  <c:v>5.3403999999999998</c:v>
                </c:pt>
                <c:pt idx="118">
                  <c:v>5.3617999999999997</c:v>
                </c:pt>
                <c:pt idx="119">
                  <c:v>5.3831999999999995</c:v>
                </c:pt>
                <c:pt idx="120">
                  <c:v>5.4046000000000003</c:v>
                </c:pt>
                <c:pt idx="121">
                  <c:v>5.4260000000000002</c:v>
                </c:pt>
                <c:pt idx="122">
                  <c:v>5.4474</c:v>
                </c:pt>
                <c:pt idx="123">
                  <c:v>5.4687999999999999</c:v>
                </c:pt>
                <c:pt idx="124">
                  <c:v>5.4901999999999997</c:v>
                </c:pt>
                <c:pt idx="125">
                  <c:v>5.5115999999999996</c:v>
                </c:pt>
                <c:pt idx="126">
                  <c:v>5.5329999999999995</c:v>
                </c:pt>
                <c:pt idx="127">
                  <c:v>5.5543999999999993</c:v>
                </c:pt>
                <c:pt idx="128">
                  <c:v>5.5757999999999992</c:v>
                </c:pt>
                <c:pt idx="129">
                  <c:v>5.5971999999999991</c:v>
                </c:pt>
                <c:pt idx="130">
                  <c:v>5.6185999999999998</c:v>
                </c:pt>
                <c:pt idx="131">
                  <c:v>5.64</c:v>
                </c:pt>
                <c:pt idx="132">
                  <c:v>5.6613999999999995</c:v>
                </c:pt>
                <c:pt idx="133">
                  <c:v>5.6828000000000003</c:v>
                </c:pt>
                <c:pt idx="134">
                  <c:v>5.7042000000000002</c:v>
                </c:pt>
                <c:pt idx="135">
                  <c:v>5.7256</c:v>
                </c:pt>
                <c:pt idx="136">
                  <c:v>5.7469999999999999</c:v>
                </c:pt>
                <c:pt idx="137">
                  <c:v>5.7683999999999997</c:v>
                </c:pt>
                <c:pt idx="138">
                  <c:v>5.7897999999999996</c:v>
                </c:pt>
                <c:pt idx="139">
                  <c:v>5.8111999999999995</c:v>
                </c:pt>
                <c:pt idx="140">
                  <c:v>5.8325999999999993</c:v>
                </c:pt>
                <c:pt idx="141">
                  <c:v>5.8539999999999992</c:v>
                </c:pt>
                <c:pt idx="142">
                  <c:v>5.8753999999999991</c:v>
                </c:pt>
                <c:pt idx="143">
                  <c:v>5.8967999999999998</c:v>
                </c:pt>
                <c:pt idx="144">
                  <c:v>5.9181999999999997</c:v>
                </c:pt>
                <c:pt idx="145">
                  <c:v>5.9395999999999995</c:v>
                </c:pt>
                <c:pt idx="146">
                  <c:v>5.9609999999999994</c:v>
                </c:pt>
                <c:pt idx="147">
                  <c:v>5.9824000000000002</c:v>
                </c:pt>
                <c:pt idx="148">
                  <c:v>6.0038</c:v>
                </c:pt>
                <c:pt idx="149">
                  <c:v>6.0251999999999999</c:v>
                </c:pt>
                <c:pt idx="150">
                  <c:v>6.0465999999999998</c:v>
                </c:pt>
                <c:pt idx="151">
                  <c:v>6.0679999999999996</c:v>
                </c:pt>
                <c:pt idx="152">
                  <c:v>6.0893999999999995</c:v>
                </c:pt>
                <c:pt idx="153">
                  <c:v>6.1107999999999993</c:v>
                </c:pt>
                <c:pt idx="154">
                  <c:v>6.1321999999999992</c:v>
                </c:pt>
                <c:pt idx="155">
                  <c:v>6.1535999999999991</c:v>
                </c:pt>
                <c:pt idx="156">
                  <c:v>6.1749999999999998</c:v>
                </c:pt>
                <c:pt idx="157">
                  <c:v>6.1963999999999997</c:v>
                </c:pt>
                <c:pt idx="158">
                  <c:v>6.2177999999999995</c:v>
                </c:pt>
                <c:pt idx="159">
                  <c:v>6.2391999999999994</c:v>
                </c:pt>
                <c:pt idx="160">
                  <c:v>6.2606000000000002</c:v>
                </c:pt>
                <c:pt idx="161">
                  <c:v>6.282</c:v>
                </c:pt>
                <c:pt idx="162">
                  <c:v>6.3033999999999999</c:v>
                </c:pt>
                <c:pt idx="163">
                  <c:v>6.3247999999999998</c:v>
                </c:pt>
                <c:pt idx="164">
                  <c:v>6.3461999999999996</c:v>
                </c:pt>
                <c:pt idx="165">
                  <c:v>6.3675999999999995</c:v>
                </c:pt>
                <c:pt idx="166">
                  <c:v>6.3889999999999993</c:v>
                </c:pt>
                <c:pt idx="167">
                  <c:v>6.4103999999999992</c:v>
                </c:pt>
                <c:pt idx="168">
                  <c:v>6.4317999999999991</c:v>
                </c:pt>
                <c:pt idx="169">
                  <c:v>6.4531999999999989</c:v>
                </c:pt>
                <c:pt idx="170">
                  <c:v>6.4745999999999997</c:v>
                </c:pt>
                <c:pt idx="171">
                  <c:v>6.4959999999999996</c:v>
                </c:pt>
                <c:pt idx="172">
                  <c:v>6.5173999999999994</c:v>
                </c:pt>
                <c:pt idx="173">
                  <c:v>6.5388000000000002</c:v>
                </c:pt>
                <c:pt idx="174">
                  <c:v>6.5602</c:v>
                </c:pt>
                <c:pt idx="175">
                  <c:v>6.5815999999999999</c:v>
                </c:pt>
                <c:pt idx="176">
                  <c:v>6.6029999999999998</c:v>
                </c:pt>
                <c:pt idx="177">
                  <c:v>6.6243999999999996</c:v>
                </c:pt>
                <c:pt idx="178">
                  <c:v>6.6457999999999995</c:v>
                </c:pt>
                <c:pt idx="179">
                  <c:v>6.6671999999999993</c:v>
                </c:pt>
                <c:pt idx="180">
                  <c:v>6.6885999999999992</c:v>
                </c:pt>
                <c:pt idx="181">
                  <c:v>6.7099999999999991</c:v>
                </c:pt>
                <c:pt idx="182">
                  <c:v>6.7313999999999989</c:v>
                </c:pt>
                <c:pt idx="183">
                  <c:v>6.7527999999999997</c:v>
                </c:pt>
                <c:pt idx="184">
                  <c:v>6.7741999999999996</c:v>
                </c:pt>
                <c:pt idx="185">
                  <c:v>6.7955999999999994</c:v>
                </c:pt>
                <c:pt idx="186">
                  <c:v>6.8170000000000002</c:v>
                </c:pt>
                <c:pt idx="187">
                  <c:v>6.8383999999999991</c:v>
                </c:pt>
                <c:pt idx="188">
                  <c:v>6.8597999999999999</c:v>
                </c:pt>
                <c:pt idx="189">
                  <c:v>6.8811999999999998</c:v>
                </c:pt>
                <c:pt idx="190">
                  <c:v>6.9025999999999996</c:v>
                </c:pt>
                <c:pt idx="191">
                  <c:v>6.9239999999999995</c:v>
                </c:pt>
                <c:pt idx="192">
                  <c:v>6.9453999999999994</c:v>
                </c:pt>
                <c:pt idx="193">
                  <c:v>6.9667999999999992</c:v>
                </c:pt>
                <c:pt idx="194">
                  <c:v>6.9882</c:v>
                </c:pt>
                <c:pt idx="195">
                  <c:v>7.0095999999999998</c:v>
                </c:pt>
                <c:pt idx="196">
                  <c:v>7.0309999999999997</c:v>
                </c:pt>
                <c:pt idx="197">
                  <c:v>7.0523999999999996</c:v>
                </c:pt>
                <c:pt idx="198">
                  <c:v>7.0737999999999994</c:v>
                </c:pt>
                <c:pt idx="199">
                  <c:v>7.0951999999999993</c:v>
                </c:pt>
                <c:pt idx="200">
                  <c:v>7.1165999999999991</c:v>
                </c:pt>
                <c:pt idx="201">
                  <c:v>7.1379999999999999</c:v>
                </c:pt>
                <c:pt idx="202">
                  <c:v>7.1593999999999998</c:v>
                </c:pt>
                <c:pt idx="203">
                  <c:v>7.1807999999999996</c:v>
                </c:pt>
                <c:pt idx="204">
                  <c:v>7.2021999999999995</c:v>
                </c:pt>
                <c:pt idx="205">
                  <c:v>7.2235999999999994</c:v>
                </c:pt>
                <c:pt idx="206">
                  <c:v>7.2449999999999992</c:v>
                </c:pt>
                <c:pt idx="207">
                  <c:v>7.2664</c:v>
                </c:pt>
                <c:pt idx="208">
                  <c:v>7.2877999999999998</c:v>
                </c:pt>
                <c:pt idx="209">
                  <c:v>7.3091999999999997</c:v>
                </c:pt>
                <c:pt idx="210">
                  <c:v>7.3305999999999996</c:v>
                </c:pt>
                <c:pt idx="211">
                  <c:v>7.3519999999999994</c:v>
                </c:pt>
                <c:pt idx="212">
                  <c:v>7.3733999999999993</c:v>
                </c:pt>
                <c:pt idx="213">
                  <c:v>7.3947999999999992</c:v>
                </c:pt>
                <c:pt idx="214">
                  <c:v>7.4161999999999999</c:v>
                </c:pt>
                <c:pt idx="215">
                  <c:v>7.4375999999999998</c:v>
                </c:pt>
                <c:pt idx="216">
                  <c:v>7.4589999999999996</c:v>
                </c:pt>
                <c:pt idx="217">
                  <c:v>7.4803999999999995</c:v>
                </c:pt>
                <c:pt idx="218">
                  <c:v>7.5017999999999994</c:v>
                </c:pt>
                <c:pt idx="219">
                  <c:v>7.5231999999999992</c:v>
                </c:pt>
                <c:pt idx="220">
                  <c:v>7.5446</c:v>
                </c:pt>
                <c:pt idx="221">
                  <c:v>7.5659999999999998</c:v>
                </c:pt>
                <c:pt idx="222">
                  <c:v>7.5873999999999997</c:v>
                </c:pt>
                <c:pt idx="223">
                  <c:v>7.6087999999999996</c:v>
                </c:pt>
                <c:pt idx="224">
                  <c:v>7.6301999999999994</c:v>
                </c:pt>
                <c:pt idx="225">
                  <c:v>7.6515999999999993</c:v>
                </c:pt>
                <c:pt idx="226">
                  <c:v>7.6729999999999992</c:v>
                </c:pt>
                <c:pt idx="227">
                  <c:v>7.6943999999999999</c:v>
                </c:pt>
                <c:pt idx="228">
                  <c:v>7.7157999999999998</c:v>
                </c:pt>
                <c:pt idx="229">
                  <c:v>7.7371999999999996</c:v>
                </c:pt>
                <c:pt idx="230">
                  <c:v>7.7585999999999995</c:v>
                </c:pt>
                <c:pt idx="231">
                  <c:v>7.7799999999999994</c:v>
                </c:pt>
                <c:pt idx="232">
                  <c:v>7.8013999999999992</c:v>
                </c:pt>
                <c:pt idx="233">
                  <c:v>7.8227999999999991</c:v>
                </c:pt>
                <c:pt idx="234">
                  <c:v>7.8441999999999998</c:v>
                </c:pt>
                <c:pt idx="235">
                  <c:v>7.8655999999999997</c:v>
                </c:pt>
                <c:pt idx="236">
                  <c:v>7.8869999999999996</c:v>
                </c:pt>
                <c:pt idx="237">
                  <c:v>7.9083999999999994</c:v>
                </c:pt>
                <c:pt idx="238">
                  <c:v>7.9297999999999993</c:v>
                </c:pt>
                <c:pt idx="239">
                  <c:v>7.9511999999999992</c:v>
                </c:pt>
                <c:pt idx="240">
                  <c:v>7.9725999999999999</c:v>
                </c:pt>
                <c:pt idx="241">
                  <c:v>7.9939999999999998</c:v>
                </c:pt>
                <c:pt idx="242">
                  <c:v>8.0153999999999996</c:v>
                </c:pt>
                <c:pt idx="243">
                  <c:v>8.0367999999999995</c:v>
                </c:pt>
                <c:pt idx="244">
                  <c:v>8.0581999999999994</c:v>
                </c:pt>
                <c:pt idx="245">
                  <c:v>8.0795999999999992</c:v>
                </c:pt>
                <c:pt idx="246">
                  <c:v>8.1009999999999991</c:v>
                </c:pt>
                <c:pt idx="247">
                  <c:v>8.122399999999999</c:v>
                </c:pt>
                <c:pt idx="248">
                  <c:v>8.1437999999999988</c:v>
                </c:pt>
                <c:pt idx="249">
                  <c:v>8.1651999999999987</c:v>
                </c:pt>
                <c:pt idx="250">
                  <c:v>8.1865999999999985</c:v>
                </c:pt>
                <c:pt idx="251">
                  <c:v>8.2079999999999984</c:v>
                </c:pt>
                <c:pt idx="252">
                  <c:v>8.2293999999999983</c:v>
                </c:pt>
                <c:pt idx="253">
                  <c:v>8.2507999999999999</c:v>
                </c:pt>
                <c:pt idx="254">
                  <c:v>8.2721999999999998</c:v>
                </c:pt>
                <c:pt idx="255">
                  <c:v>8.2935999999999996</c:v>
                </c:pt>
                <c:pt idx="256">
                  <c:v>8.3149999999999995</c:v>
                </c:pt>
                <c:pt idx="257">
                  <c:v>8.3363999999999994</c:v>
                </c:pt>
                <c:pt idx="258">
                  <c:v>8.3577999999999992</c:v>
                </c:pt>
                <c:pt idx="259">
                  <c:v>8.3791999999999991</c:v>
                </c:pt>
                <c:pt idx="260">
                  <c:v>8.4006000000000007</c:v>
                </c:pt>
                <c:pt idx="261">
                  <c:v>8.4220000000000006</c:v>
                </c:pt>
                <c:pt idx="262">
                  <c:v>8.4434000000000005</c:v>
                </c:pt>
                <c:pt idx="263">
                  <c:v>8.4648000000000003</c:v>
                </c:pt>
                <c:pt idx="264">
                  <c:v>8.4862000000000002</c:v>
                </c:pt>
                <c:pt idx="265">
                  <c:v>8.5076000000000001</c:v>
                </c:pt>
                <c:pt idx="266">
                  <c:v>8.5289999999999999</c:v>
                </c:pt>
                <c:pt idx="267">
                  <c:v>8.5503999999999998</c:v>
                </c:pt>
                <c:pt idx="268">
                  <c:v>8.5717999999999996</c:v>
                </c:pt>
                <c:pt idx="269">
                  <c:v>8.5931999999999995</c:v>
                </c:pt>
                <c:pt idx="270">
                  <c:v>8.6145999999999994</c:v>
                </c:pt>
                <c:pt idx="271">
                  <c:v>8.6359999999999992</c:v>
                </c:pt>
                <c:pt idx="272">
                  <c:v>8.6573999999999991</c:v>
                </c:pt>
                <c:pt idx="273">
                  <c:v>8.678799999999999</c:v>
                </c:pt>
                <c:pt idx="274">
                  <c:v>8.7001999999999988</c:v>
                </c:pt>
                <c:pt idx="275">
                  <c:v>8.7215999999999987</c:v>
                </c:pt>
                <c:pt idx="276">
                  <c:v>8.7429999999999986</c:v>
                </c:pt>
                <c:pt idx="277">
                  <c:v>8.7643999999999984</c:v>
                </c:pt>
                <c:pt idx="278">
                  <c:v>8.7857999999999983</c:v>
                </c:pt>
                <c:pt idx="279">
                  <c:v>8.8071999999999999</c:v>
                </c:pt>
                <c:pt idx="280">
                  <c:v>8.8285999999999998</c:v>
                </c:pt>
                <c:pt idx="281">
                  <c:v>8.85</c:v>
                </c:pt>
                <c:pt idx="282">
                  <c:v>8.8713999999999995</c:v>
                </c:pt>
                <c:pt idx="283">
                  <c:v>8.8927999999999994</c:v>
                </c:pt>
                <c:pt idx="284">
                  <c:v>8.9141999999999992</c:v>
                </c:pt>
                <c:pt idx="285">
                  <c:v>8.9355999999999991</c:v>
                </c:pt>
                <c:pt idx="286">
                  <c:v>8.9570000000000007</c:v>
                </c:pt>
                <c:pt idx="287">
                  <c:v>8.9784000000000006</c:v>
                </c:pt>
                <c:pt idx="288">
                  <c:v>8.9998000000000005</c:v>
                </c:pt>
                <c:pt idx="289">
                  <c:v>9.0212000000000003</c:v>
                </c:pt>
                <c:pt idx="290">
                  <c:v>9.0426000000000002</c:v>
                </c:pt>
                <c:pt idx="291">
                  <c:v>9.0640000000000001</c:v>
                </c:pt>
                <c:pt idx="292">
                  <c:v>9.0853999999999999</c:v>
                </c:pt>
                <c:pt idx="293">
                  <c:v>9.1067999999999998</c:v>
                </c:pt>
                <c:pt idx="294">
                  <c:v>9.1281999999999996</c:v>
                </c:pt>
                <c:pt idx="295">
                  <c:v>9.1495999999999995</c:v>
                </c:pt>
                <c:pt idx="296">
                  <c:v>9.1709999999999994</c:v>
                </c:pt>
                <c:pt idx="297">
                  <c:v>9.1923999999999992</c:v>
                </c:pt>
                <c:pt idx="298">
                  <c:v>9.2137999999999991</c:v>
                </c:pt>
                <c:pt idx="299">
                  <c:v>9.235199999999999</c:v>
                </c:pt>
                <c:pt idx="300">
                  <c:v>9.2565999999999988</c:v>
                </c:pt>
                <c:pt idx="301">
                  <c:v>9.2779999999999987</c:v>
                </c:pt>
                <c:pt idx="302">
                  <c:v>9.2993999999999986</c:v>
                </c:pt>
                <c:pt idx="303">
                  <c:v>9.3207999999999984</c:v>
                </c:pt>
                <c:pt idx="304">
                  <c:v>9.3421999999999983</c:v>
                </c:pt>
                <c:pt idx="305">
                  <c:v>9.3635999999999981</c:v>
                </c:pt>
                <c:pt idx="306">
                  <c:v>9.3849999999999998</c:v>
                </c:pt>
                <c:pt idx="307">
                  <c:v>9.4063999999999997</c:v>
                </c:pt>
                <c:pt idx="308">
                  <c:v>9.4277999999999995</c:v>
                </c:pt>
                <c:pt idx="309">
                  <c:v>9.4491999999999994</c:v>
                </c:pt>
                <c:pt idx="310">
                  <c:v>9.4705999999999992</c:v>
                </c:pt>
                <c:pt idx="311">
                  <c:v>9.4919999999999991</c:v>
                </c:pt>
                <c:pt idx="312">
                  <c:v>9.5134000000000007</c:v>
                </c:pt>
                <c:pt idx="313">
                  <c:v>9.5348000000000006</c:v>
                </c:pt>
                <c:pt idx="314">
                  <c:v>9.5562000000000005</c:v>
                </c:pt>
                <c:pt idx="315">
                  <c:v>9.5776000000000003</c:v>
                </c:pt>
                <c:pt idx="316">
                  <c:v>9.5990000000000002</c:v>
                </c:pt>
                <c:pt idx="317">
                  <c:v>9.6204000000000001</c:v>
                </c:pt>
                <c:pt idx="318">
                  <c:v>9.6417999999999999</c:v>
                </c:pt>
                <c:pt idx="319">
                  <c:v>9.6631999999999998</c:v>
                </c:pt>
                <c:pt idx="320">
                  <c:v>9.6845999999999997</c:v>
                </c:pt>
                <c:pt idx="321">
                  <c:v>9.7059999999999995</c:v>
                </c:pt>
                <c:pt idx="322">
                  <c:v>9.7273999999999994</c:v>
                </c:pt>
                <c:pt idx="323">
                  <c:v>9.7487999999999992</c:v>
                </c:pt>
                <c:pt idx="324">
                  <c:v>9.7701999999999991</c:v>
                </c:pt>
                <c:pt idx="325">
                  <c:v>9.791599999999999</c:v>
                </c:pt>
                <c:pt idx="326">
                  <c:v>9.8129999999999988</c:v>
                </c:pt>
                <c:pt idx="327">
                  <c:v>9.8343999999999987</c:v>
                </c:pt>
                <c:pt idx="328">
                  <c:v>9.8557999999999986</c:v>
                </c:pt>
                <c:pt idx="329">
                  <c:v>9.8771999999999984</c:v>
                </c:pt>
                <c:pt idx="330">
                  <c:v>9.8985999999999983</c:v>
                </c:pt>
                <c:pt idx="331">
                  <c:v>9.9199999999999982</c:v>
                </c:pt>
                <c:pt idx="332">
                  <c:v>9.9413999999999998</c:v>
                </c:pt>
                <c:pt idx="333">
                  <c:v>9.9627999999999997</c:v>
                </c:pt>
                <c:pt idx="334">
                  <c:v>9.9841999999999995</c:v>
                </c:pt>
                <c:pt idx="335">
                  <c:v>10.005599999999999</c:v>
                </c:pt>
                <c:pt idx="336">
                  <c:v>10.026999999999999</c:v>
                </c:pt>
                <c:pt idx="337">
                  <c:v>10.048399999999999</c:v>
                </c:pt>
                <c:pt idx="338">
                  <c:v>10.069799999999999</c:v>
                </c:pt>
                <c:pt idx="339">
                  <c:v>10.091200000000001</c:v>
                </c:pt>
                <c:pt idx="340">
                  <c:v>10.1126</c:v>
                </c:pt>
                <c:pt idx="341">
                  <c:v>10.134</c:v>
                </c:pt>
                <c:pt idx="342">
                  <c:v>10.1554</c:v>
                </c:pt>
                <c:pt idx="343">
                  <c:v>10.1768</c:v>
                </c:pt>
                <c:pt idx="344">
                  <c:v>10.1982</c:v>
                </c:pt>
                <c:pt idx="345">
                  <c:v>10.2196</c:v>
                </c:pt>
                <c:pt idx="346">
                  <c:v>10.241</c:v>
                </c:pt>
                <c:pt idx="347">
                  <c:v>10.2624</c:v>
                </c:pt>
                <c:pt idx="348">
                  <c:v>10.283799999999999</c:v>
                </c:pt>
                <c:pt idx="349">
                  <c:v>10.305199999999999</c:v>
                </c:pt>
                <c:pt idx="350">
                  <c:v>10.326599999999999</c:v>
                </c:pt>
                <c:pt idx="351">
                  <c:v>10.347999999999999</c:v>
                </c:pt>
                <c:pt idx="352">
                  <c:v>10.369399999999999</c:v>
                </c:pt>
                <c:pt idx="353">
                  <c:v>10.390799999999999</c:v>
                </c:pt>
                <c:pt idx="354">
                  <c:v>10.412199999999999</c:v>
                </c:pt>
                <c:pt idx="355">
                  <c:v>10.433599999999998</c:v>
                </c:pt>
                <c:pt idx="356">
                  <c:v>10.454999999999998</c:v>
                </c:pt>
                <c:pt idx="357">
                  <c:v>10.476399999999998</c:v>
                </c:pt>
                <c:pt idx="358">
                  <c:v>10.4978</c:v>
                </c:pt>
                <c:pt idx="359">
                  <c:v>10.5192</c:v>
                </c:pt>
                <c:pt idx="360">
                  <c:v>10.5406</c:v>
                </c:pt>
                <c:pt idx="361">
                  <c:v>10.561999999999999</c:v>
                </c:pt>
                <c:pt idx="362">
                  <c:v>10.583399999999999</c:v>
                </c:pt>
                <c:pt idx="363">
                  <c:v>10.604799999999999</c:v>
                </c:pt>
                <c:pt idx="364">
                  <c:v>10.626199999999999</c:v>
                </c:pt>
                <c:pt idx="365">
                  <c:v>10.647600000000001</c:v>
                </c:pt>
                <c:pt idx="366">
                  <c:v>10.669</c:v>
                </c:pt>
                <c:pt idx="367">
                  <c:v>10.6904</c:v>
                </c:pt>
                <c:pt idx="368">
                  <c:v>10.7118</c:v>
                </c:pt>
                <c:pt idx="369">
                  <c:v>10.7332</c:v>
                </c:pt>
                <c:pt idx="370">
                  <c:v>10.7546</c:v>
                </c:pt>
                <c:pt idx="371">
                  <c:v>10.776</c:v>
                </c:pt>
                <c:pt idx="372">
                  <c:v>10.7974</c:v>
                </c:pt>
                <c:pt idx="373">
                  <c:v>10.8188</c:v>
                </c:pt>
                <c:pt idx="374">
                  <c:v>10.840199999999999</c:v>
                </c:pt>
                <c:pt idx="375">
                  <c:v>10.861599999999999</c:v>
                </c:pt>
                <c:pt idx="376">
                  <c:v>10.882999999999999</c:v>
                </c:pt>
                <c:pt idx="377">
                  <c:v>10.904399999999999</c:v>
                </c:pt>
                <c:pt idx="378">
                  <c:v>10.925799999999999</c:v>
                </c:pt>
                <c:pt idx="379">
                  <c:v>10.947199999999999</c:v>
                </c:pt>
                <c:pt idx="380">
                  <c:v>10.968599999999999</c:v>
                </c:pt>
                <c:pt idx="381">
                  <c:v>10.989999999999998</c:v>
                </c:pt>
                <c:pt idx="382">
                  <c:v>11.011399999999998</c:v>
                </c:pt>
                <c:pt idx="383">
                  <c:v>11.032799999999998</c:v>
                </c:pt>
                <c:pt idx="384">
                  <c:v>11.054199999999998</c:v>
                </c:pt>
                <c:pt idx="385">
                  <c:v>11.075599999999998</c:v>
                </c:pt>
                <c:pt idx="386">
                  <c:v>11.096999999999998</c:v>
                </c:pt>
                <c:pt idx="387">
                  <c:v>11.118399999999998</c:v>
                </c:pt>
                <c:pt idx="388">
                  <c:v>11.139800000000001</c:v>
                </c:pt>
                <c:pt idx="389">
                  <c:v>11.161200000000001</c:v>
                </c:pt>
                <c:pt idx="390">
                  <c:v>11.182600000000001</c:v>
                </c:pt>
                <c:pt idx="391">
                  <c:v>11.204000000000001</c:v>
                </c:pt>
                <c:pt idx="392">
                  <c:v>11.2254</c:v>
                </c:pt>
                <c:pt idx="393">
                  <c:v>11.2468</c:v>
                </c:pt>
                <c:pt idx="394">
                  <c:v>11.2682</c:v>
                </c:pt>
                <c:pt idx="395">
                  <c:v>11.2896</c:v>
                </c:pt>
                <c:pt idx="396">
                  <c:v>11.311</c:v>
                </c:pt>
                <c:pt idx="397">
                  <c:v>11.3324</c:v>
                </c:pt>
                <c:pt idx="398">
                  <c:v>11.3538</c:v>
                </c:pt>
                <c:pt idx="399">
                  <c:v>11.3752</c:v>
                </c:pt>
                <c:pt idx="400">
                  <c:v>11.396599999999999</c:v>
                </c:pt>
                <c:pt idx="401">
                  <c:v>11.417999999999999</c:v>
                </c:pt>
                <c:pt idx="402">
                  <c:v>11.439399999999999</c:v>
                </c:pt>
                <c:pt idx="403">
                  <c:v>11.460799999999999</c:v>
                </c:pt>
                <c:pt idx="404">
                  <c:v>11.482199999999999</c:v>
                </c:pt>
                <c:pt idx="405">
                  <c:v>11.503599999999999</c:v>
                </c:pt>
                <c:pt idx="406">
                  <c:v>11.524999999999999</c:v>
                </c:pt>
                <c:pt idx="407">
                  <c:v>11.546399999999998</c:v>
                </c:pt>
                <c:pt idx="408">
                  <c:v>11.567799999999998</c:v>
                </c:pt>
                <c:pt idx="409">
                  <c:v>11.589199999999998</c:v>
                </c:pt>
                <c:pt idx="410">
                  <c:v>11.610599999999998</c:v>
                </c:pt>
                <c:pt idx="411">
                  <c:v>11.631999999999998</c:v>
                </c:pt>
                <c:pt idx="412">
                  <c:v>11.653399999999998</c:v>
                </c:pt>
                <c:pt idx="413">
                  <c:v>11.674799999999998</c:v>
                </c:pt>
                <c:pt idx="414">
                  <c:v>11.696200000000001</c:v>
                </c:pt>
                <c:pt idx="415">
                  <c:v>11.717600000000001</c:v>
                </c:pt>
                <c:pt idx="416">
                  <c:v>11.739000000000001</c:v>
                </c:pt>
                <c:pt idx="417">
                  <c:v>11.760400000000001</c:v>
                </c:pt>
                <c:pt idx="418">
                  <c:v>11.7818</c:v>
                </c:pt>
                <c:pt idx="419">
                  <c:v>11.8032</c:v>
                </c:pt>
                <c:pt idx="420">
                  <c:v>11.8246</c:v>
                </c:pt>
                <c:pt idx="421">
                  <c:v>11.846</c:v>
                </c:pt>
                <c:pt idx="422">
                  <c:v>11.8674</c:v>
                </c:pt>
                <c:pt idx="423">
                  <c:v>11.8888</c:v>
                </c:pt>
                <c:pt idx="424">
                  <c:v>11.9102</c:v>
                </c:pt>
                <c:pt idx="425">
                  <c:v>11.9316</c:v>
                </c:pt>
                <c:pt idx="426">
                  <c:v>11.952999999999999</c:v>
                </c:pt>
                <c:pt idx="427">
                  <c:v>11.974399999999999</c:v>
                </c:pt>
                <c:pt idx="428">
                  <c:v>11.995799999999999</c:v>
                </c:pt>
                <c:pt idx="429">
                  <c:v>12.017199999999999</c:v>
                </c:pt>
                <c:pt idx="430">
                  <c:v>12.038599999999999</c:v>
                </c:pt>
                <c:pt idx="431">
                  <c:v>12.059999999999999</c:v>
                </c:pt>
                <c:pt idx="432">
                  <c:v>12.081399999999999</c:v>
                </c:pt>
                <c:pt idx="433">
                  <c:v>12.102799999999998</c:v>
                </c:pt>
                <c:pt idx="434">
                  <c:v>12.124199999999998</c:v>
                </c:pt>
                <c:pt idx="435">
                  <c:v>12.145599999999998</c:v>
                </c:pt>
                <c:pt idx="436">
                  <c:v>12.166999999999998</c:v>
                </c:pt>
                <c:pt idx="437">
                  <c:v>12.188399999999998</c:v>
                </c:pt>
                <c:pt idx="438">
                  <c:v>12.209799999999998</c:v>
                </c:pt>
                <c:pt idx="439">
                  <c:v>12.231199999999998</c:v>
                </c:pt>
                <c:pt idx="440">
                  <c:v>12.252600000000001</c:v>
                </c:pt>
                <c:pt idx="441">
                  <c:v>12.274000000000001</c:v>
                </c:pt>
                <c:pt idx="442">
                  <c:v>12.295400000000001</c:v>
                </c:pt>
                <c:pt idx="443">
                  <c:v>12.316800000000001</c:v>
                </c:pt>
                <c:pt idx="444">
                  <c:v>12.338200000000001</c:v>
                </c:pt>
                <c:pt idx="445">
                  <c:v>12.3596</c:v>
                </c:pt>
                <c:pt idx="446">
                  <c:v>12.381</c:v>
                </c:pt>
                <c:pt idx="447">
                  <c:v>12.4024</c:v>
                </c:pt>
                <c:pt idx="448">
                  <c:v>12.4238</c:v>
                </c:pt>
                <c:pt idx="449">
                  <c:v>12.4452</c:v>
                </c:pt>
                <c:pt idx="450">
                  <c:v>12.4666</c:v>
                </c:pt>
                <c:pt idx="451">
                  <c:v>12.488</c:v>
                </c:pt>
                <c:pt idx="452">
                  <c:v>12.509399999999999</c:v>
                </c:pt>
                <c:pt idx="453">
                  <c:v>12.530799999999999</c:v>
                </c:pt>
                <c:pt idx="454">
                  <c:v>12.552199999999999</c:v>
                </c:pt>
                <c:pt idx="455">
                  <c:v>12.573599999999999</c:v>
                </c:pt>
                <c:pt idx="456">
                  <c:v>12.594999999999999</c:v>
                </c:pt>
                <c:pt idx="457">
                  <c:v>12.616399999999999</c:v>
                </c:pt>
                <c:pt idx="458">
                  <c:v>12.637799999999999</c:v>
                </c:pt>
                <c:pt idx="459">
                  <c:v>12.659199999999998</c:v>
                </c:pt>
                <c:pt idx="460">
                  <c:v>12.680599999999998</c:v>
                </c:pt>
                <c:pt idx="461">
                  <c:v>12.701999999999998</c:v>
                </c:pt>
                <c:pt idx="462">
                  <c:v>12.723399999999998</c:v>
                </c:pt>
                <c:pt idx="463">
                  <c:v>12.744799999999998</c:v>
                </c:pt>
                <c:pt idx="464">
                  <c:v>12.766199999999998</c:v>
                </c:pt>
                <c:pt idx="465">
                  <c:v>12.787599999999998</c:v>
                </c:pt>
                <c:pt idx="466">
                  <c:v>12.808999999999997</c:v>
                </c:pt>
                <c:pt idx="467">
                  <c:v>12.830400000000001</c:v>
                </c:pt>
                <c:pt idx="468">
                  <c:v>12.851800000000001</c:v>
                </c:pt>
                <c:pt idx="469">
                  <c:v>12.873200000000001</c:v>
                </c:pt>
                <c:pt idx="470">
                  <c:v>12.894600000000001</c:v>
                </c:pt>
                <c:pt idx="471">
                  <c:v>12.916</c:v>
                </c:pt>
                <c:pt idx="472">
                  <c:v>12.9374</c:v>
                </c:pt>
                <c:pt idx="473">
                  <c:v>12.9588</c:v>
                </c:pt>
                <c:pt idx="474">
                  <c:v>12.9802</c:v>
                </c:pt>
                <c:pt idx="475">
                  <c:v>13.0016</c:v>
                </c:pt>
                <c:pt idx="476">
                  <c:v>13.023</c:v>
                </c:pt>
                <c:pt idx="477">
                  <c:v>13.0444</c:v>
                </c:pt>
                <c:pt idx="478">
                  <c:v>13.065799999999999</c:v>
                </c:pt>
                <c:pt idx="479">
                  <c:v>13.087199999999999</c:v>
                </c:pt>
                <c:pt idx="480">
                  <c:v>13.108599999999999</c:v>
                </c:pt>
                <c:pt idx="481">
                  <c:v>13.129999999999999</c:v>
                </c:pt>
                <c:pt idx="482">
                  <c:v>13.151399999999999</c:v>
                </c:pt>
                <c:pt idx="483">
                  <c:v>13.172799999999999</c:v>
                </c:pt>
                <c:pt idx="484">
                  <c:v>13.194199999999999</c:v>
                </c:pt>
                <c:pt idx="485">
                  <c:v>13.215599999999998</c:v>
                </c:pt>
                <c:pt idx="486">
                  <c:v>13.236999999999998</c:v>
                </c:pt>
                <c:pt idx="487">
                  <c:v>13.258399999999998</c:v>
                </c:pt>
                <c:pt idx="488">
                  <c:v>13.279799999999998</c:v>
                </c:pt>
                <c:pt idx="489">
                  <c:v>13.301199999999998</c:v>
                </c:pt>
                <c:pt idx="490">
                  <c:v>13.322599999999998</c:v>
                </c:pt>
                <c:pt idx="491">
                  <c:v>13.343999999999998</c:v>
                </c:pt>
                <c:pt idx="492">
                  <c:v>13.365399999999998</c:v>
                </c:pt>
                <c:pt idx="493">
                  <c:v>13.386800000000001</c:v>
                </c:pt>
                <c:pt idx="494">
                  <c:v>13.408200000000001</c:v>
                </c:pt>
                <c:pt idx="495">
                  <c:v>13.429600000000001</c:v>
                </c:pt>
                <c:pt idx="496">
                  <c:v>13.451000000000001</c:v>
                </c:pt>
                <c:pt idx="497">
                  <c:v>13.4724</c:v>
                </c:pt>
                <c:pt idx="498">
                  <c:v>13.4938</c:v>
                </c:pt>
                <c:pt idx="499">
                  <c:v>13.5152</c:v>
                </c:pt>
                <c:pt idx="500">
                  <c:v>13.5366</c:v>
                </c:pt>
                <c:pt idx="501">
                  <c:v>13.558</c:v>
                </c:pt>
                <c:pt idx="502">
                  <c:v>13.5794</c:v>
                </c:pt>
                <c:pt idx="503">
                  <c:v>13.6008</c:v>
                </c:pt>
                <c:pt idx="504">
                  <c:v>13.622199999999999</c:v>
                </c:pt>
                <c:pt idx="505">
                  <c:v>13.643599999999999</c:v>
                </c:pt>
                <c:pt idx="506">
                  <c:v>13.664999999999999</c:v>
                </c:pt>
                <c:pt idx="507">
                  <c:v>13.686399999999999</c:v>
                </c:pt>
                <c:pt idx="508">
                  <c:v>13.707799999999999</c:v>
                </c:pt>
                <c:pt idx="509">
                  <c:v>13.729199999999999</c:v>
                </c:pt>
                <c:pt idx="510">
                  <c:v>13.750599999999999</c:v>
                </c:pt>
                <c:pt idx="511">
                  <c:v>13.771999999999998</c:v>
                </c:pt>
                <c:pt idx="512">
                  <c:v>13.793399999999998</c:v>
                </c:pt>
                <c:pt idx="513">
                  <c:v>13.814799999999998</c:v>
                </c:pt>
                <c:pt idx="514">
                  <c:v>13.836199999999998</c:v>
                </c:pt>
                <c:pt idx="515">
                  <c:v>13.857599999999998</c:v>
                </c:pt>
                <c:pt idx="516">
                  <c:v>13.878999999999998</c:v>
                </c:pt>
                <c:pt idx="517">
                  <c:v>13.900399999999998</c:v>
                </c:pt>
                <c:pt idx="518">
                  <c:v>13.921799999999998</c:v>
                </c:pt>
                <c:pt idx="519">
                  <c:v>13.943200000000001</c:v>
                </c:pt>
                <c:pt idx="520">
                  <c:v>13.964600000000001</c:v>
                </c:pt>
                <c:pt idx="521">
                  <c:v>13.986000000000001</c:v>
                </c:pt>
                <c:pt idx="522">
                  <c:v>14.007400000000001</c:v>
                </c:pt>
                <c:pt idx="523">
                  <c:v>14.0288</c:v>
                </c:pt>
                <c:pt idx="524">
                  <c:v>14.0502</c:v>
                </c:pt>
                <c:pt idx="525">
                  <c:v>14.0716</c:v>
                </c:pt>
                <c:pt idx="526">
                  <c:v>14.093</c:v>
                </c:pt>
                <c:pt idx="527">
                  <c:v>14.1144</c:v>
                </c:pt>
                <c:pt idx="528">
                  <c:v>14.1358</c:v>
                </c:pt>
                <c:pt idx="529">
                  <c:v>14.1572</c:v>
                </c:pt>
                <c:pt idx="530">
                  <c:v>14.178599999999999</c:v>
                </c:pt>
                <c:pt idx="531">
                  <c:v>14.2</c:v>
                </c:pt>
                <c:pt idx="532">
                  <c:v>14.221399999999999</c:v>
                </c:pt>
                <c:pt idx="533">
                  <c:v>14.242799999999999</c:v>
                </c:pt>
                <c:pt idx="534">
                  <c:v>14.264199999999999</c:v>
                </c:pt>
                <c:pt idx="535">
                  <c:v>14.285599999999999</c:v>
                </c:pt>
                <c:pt idx="536">
                  <c:v>14.306999999999999</c:v>
                </c:pt>
                <c:pt idx="537">
                  <c:v>14.328399999999998</c:v>
                </c:pt>
                <c:pt idx="538">
                  <c:v>14.349799999999998</c:v>
                </c:pt>
                <c:pt idx="539">
                  <c:v>14.371199999999998</c:v>
                </c:pt>
                <c:pt idx="540">
                  <c:v>14.392599999999998</c:v>
                </c:pt>
                <c:pt idx="541">
                  <c:v>14.413999999999998</c:v>
                </c:pt>
                <c:pt idx="542">
                  <c:v>14.435399999999998</c:v>
                </c:pt>
                <c:pt idx="543">
                  <c:v>14.456799999999998</c:v>
                </c:pt>
                <c:pt idx="544">
                  <c:v>14.478199999999998</c:v>
                </c:pt>
                <c:pt idx="545">
                  <c:v>14.499600000000001</c:v>
                </c:pt>
                <c:pt idx="546">
                  <c:v>14.521000000000001</c:v>
                </c:pt>
                <c:pt idx="547">
                  <c:v>14.542400000000001</c:v>
                </c:pt>
                <c:pt idx="548">
                  <c:v>14.563800000000001</c:v>
                </c:pt>
                <c:pt idx="549">
                  <c:v>14.5852</c:v>
                </c:pt>
                <c:pt idx="550">
                  <c:v>14.6066</c:v>
                </c:pt>
                <c:pt idx="551">
                  <c:v>14.628</c:v>
                </c:pt>
                <c:pt idx="552">
                  <c:v>14.6494</c:v>
                </c:pt>
                <c:pt idx="553">
                  <c:v>14.6708</c:v>
                </c:pt>
                <c:pt idx="554">
                  <c:v>14.6922</c:v>
                </c:pt>
                <c:pt idx="555">
                  <c:v>14.7136</c:v>
                </c:pt>
                <c:pt idx="556">
                  <c:v>14.734999999999999</c:v>
                </c:pt>
                <c:pt idx="557">
                  <c:v>14.756399999999999</c:v>
                </c:pt>
                <c:pt idx="558">
                  <c:v>14.777799999999999</c:v>
                </c:pt>
                <c:pt idx="559">
                  <c:v>14.799199999999999</c:v>
                </c:pt>
                <c:pt idx="560">
                  <c:v>14.820599999999999</c:v>
                </c:pt>
                <c:pt idx="561">
                  <c:v>14.841999999999999</c:v>
                </c:pt>
                <c:pt idx="562">
                  <c:v>14.863399999999999</c:v>
                </c:pt>
                <c:pt idx="563">
                  <c:v>14.884799999999998</c:v>
                </c:pt>
                <c:pt idx="564">
                  <c:v>14.906199999999998</c:v>
                </c:pt>
                <c:pt idx="565">
                  <c:v>14.927599999999998</c:v>
                </c:pt>
                <c:pt idx="566">
                  <c:v>14.948999999999998</c:v>
                </c:pt>
                <c:pt idx="567">
                  <c:v>14.970399999999998</c:v>
                </c:pt>
                <c:pt idx="568">
                  <c:v>14.991799999999998</c:v>
                </c:pt>
                <c:pt idx="569">
                  <c:v>15.013199999999998</c:v>
                </c:pt>
                <c:pt idx="570">
                  <c:v>15.034599999999998</c:v>
                </c:pt>
                <c:pt idx="571">
                  <c:v>15.055999999999997</c:v>
                </c:pt>
                <c:pt idx="572">
                  <c:v>15.077400000000001</c:v>
                </c:pt>
                <c:pt idx="573">
                  <c:v>15.098800000000001</c:v>
                </c:pt>
                <c:pt idx="574">
                  <c:v>15.120200000000001</c:v>
                </c:pt>
                <c:pt idx="575">
                  <c:v>15.1416</c:v>
                </c:pt>
                <c:pt idx="576">
                  <c:v>15.163</c:v>
                </c:pt>
                <c:pt idx="577">
                  <c:v>15.1844</c:v>
                </c:pt>
                <c:pt idx="578">
                  <c:v>15.2058</c:v>
                </c:pt>
                <c:pt idx="579">
                  <c:v>15.2272</c:v>
                </c:pt>
                <c:pt idx="580">
                  <c:v>15.2486</c:v>
                </c:pt>
                <c:pt idx="581">
                  <c:v>15.27</c:v>
                </c:pt>
                <c:pt idx="582">
                  <c:v>15.291399999999999</c:v>
                </c:pt>
                <c:pt idx="583">
                  <c:v>15.312799999999999</c:v>
                </c:pt>
                <c:pt idx="584">
                  <c:v>15.334199999999999</c:v>
                </c:pt>
                <c:pt idx="585">
                  <c:v>15.355599999999999</c:v>
                </c:pt>
                <c:pt idx="586">
                  <c:v>15.376999999999999</c:v>
                </c:pt>
                <c:pt idx="587">
                  <c:v>15.398399999999999</c:v>
                </c:pt>
                <c:pt idx="588">
                  <c:v>15.419799999999999</c:v>
                </c:pt>
                <c:pt idx="589">
                  <c:v>15.441199999999998</c:v>
                </c:pt>
                <c:pt idx="590">
                  <c:v>15.462599999999998</c:v>
                </c:pt>
                <c:pt idx="591">
                  <c:v>15.483999999999998</c:v>
                </c:pt>
                <c:pt idx="592">
                  <c:v>15.505399999999998</c:v>
                </c:pt>
                <c:pt idx="593">
                  <c:v>15.526799999999998</c:v>
                </c:pt>
                <c:pt idx="594">
                  <c:v>15.548199999999998</c:v>
                </c:pt>
                <c:pt idx="595">
                  <c:v>15.569599999999998</c:v>
                </c:pt>
                <c:pt idx="596">
                  <c:v>15.590999999999998</c:v>
                </c:pt>
                <c:pt idx="597">
                  <c:v>15.612399999999997</c:v>
                </c:pt>
                <c:pt idx="598">
                  <c:v>15.633800000000001</c:v>
                </c:pt>
                <c:pt idx="599">
                  <c:v>15.655200000000001</c:v>
                </c:pt>
                <c:pt idx="600">
                  <c:v>15.676600000000001</c:v>
                </c:pt>
                <c:pt idx="601">
                  <c:v>15.698</c:v>
                </c:pt>
                <c:pt idx="602">
                  <c:v>15.7194</c:v>
                </c:pt>
                <c:pt idx="603">
                  <c:v>15.7408</c:v>
                </c:pt>
                <c:pt idx="604">
                  <c:v>15.7622</c:v>
                </c:pt>
                <c:pt idx="605">
                  <c:v>15.7836</c:v>
                </c:pt>
                <c:pt idx="606">
                  <c:v>15.805</c:v>
                </c:pt>
                <c:pt idx="607">
                  <c:v>15.8264</c:v>
                </c:pt>
                <c:pt idx="608">
                  <c:v>15.847799999999999</c:v>
                </c:pt>
                <c:pt idx="609">
                  <c:v>15.869199999999999</c:v>
                </c:pt>
                <c:pt idx="610">
                  <c:v>15.890599999999999</c:v>
                </c:pt>
                <c:pt idx="611">
                  <c:v>15.911999999999999</c:v>
                </c:pt>
                <c:pt idx="612">
                  <c:v>15.933399999999999</c:v>
                </c:pt>
                <c:pt idx="613">
                  <c:v>15.954799999999999</c:v>
                </c:pt>
                <c:pt idx="614">
                  <c:v>15.976199999999999</c:v>
                </c:pt>
                <c:pt idx="615">
                  <c:v>15.997599999999998</c:v>
                </c:pt>
                <c:pt idx="616">
                  <c:v>16.018999999999998</c:v>
                </c:pt>
                <c:pt idx="617">
                  <c:v>16.040399999999998</c:v>
                </c:pt>
                <c:pt idx="618">
                  <c:v>16.061799999999998</c:v>
                </c:pt>
                <c:pt idx="619">
                  <c:v>16.083199999999998</c:v>
                </c:pt>
                <c:pt idx="620">
                  <c:v>16.104599999999998</c:v>
                </c:pt>
                <c:pt idx="621">
                  <c:v>16.125999999999998</c:v>
                </c:pt>
                <c:pt idx="622">
                  <c:v>16.147399999999998</c:v>
                </c:pt>
                <c:pt idx="623">
                  <c:v>16.168799999999997</c:v>
                </c:pt>
                <c:pt idx="624">
                  <c:v>16.190200000000001</c:v>
                </c:pt>
                <c:pt idx="625">
                  <c:v>16.211600000000001</c:v>
                </c:pt>
                <c:pt idx="626">
                  <c:v>16.233000000000001</c:v>
                </c:pt>
                <c:pt idx="627">
                  <c:v>16.2544</c:v>
                </c:pt>
                <c:pt idx="628">
                  <c:v>16.2758</c:v>
                </c:pt>
                <c:pt idx="629">
                  <c:v>16.2972</c:v>
                </c:pt>
                <c:pt idx="630">
                  <c:v>16.3186</c:v>
                </c:pt>
                <c:pt idx="631">
                  <c:v>16.34</c:v>
                </c:pt>
                <c:pt idx="632">
                  <c:v>16.3614</c:v>
                </c:pt>
                <c:pt idx="633">
                  <c:v>16.3828</c:v>
                </c:pt>
                <c:pt idx="634">
                  <c:v>16.404199999999999</c:v>
                </c:pt>
                <c:pt idx="635">
                  <c:v>16.425599999999999</c:v>
                </c:pt>
                <c:pt idx="636">
                  <c:v>16.446999999999999</c:v>
                </c:pt>
                <c:pt idx="637">
                  <c:v>16.468399999999999</c:v>
                </c:pt>
                <c:pt idx="638">
                  <c:v>16.489799999999999</c:v>
                </c:pt>
                <c:pt idx="639">
                  <c:v>16.511199999999999</c:v>
                </c:pt>
                <c:pt idx="640">
                  <c:v>16.532599999999999</c:v>
                </c:pt>
                <c:pt idx="641">
                  <c:v>16.553999999999998</c:v>
                </c:pt>
                <c:pt idx="642">
                  <c:v>16.575399999999998</c:v>
                </c:pt>
                <c:pt idx="643">
                  <c:v>16.596799999999998</c:v>
                </c:pt>
                <c:pt idx="644">
                  <c:v>16.618199999999998</c:v>
                </c:pt>
                <c:pt idx="645">
                  <c:v>16.639599999999998</c:v>
                </c:pt>
                <c:pt idx="646">
                  <c:v>16.660999999999998</c:v>
                </c:pt>
                <c:pt idx="647">
                  <c:v>16.682399999999998</c:v>
                </c:pt>
                <c:pt idx="648">
                  <c:v>16.703799999999998</c:v>
                </c:pt>
                <c:pt idx="649">
                  <c:v>16.725199999999997</c:v>
                </c:pt>
                <c:pt idx="650">
                  <c:v>16.746600000000001</c:v>
                </c:pt>
                <c:pt idx="651">
                  <c:v>16.768000000000001</c:v>
                </c:pt>
                <c:pt idx="652">
                  <c:v>16.789400000000001</c:v>
                </c:pt>
                <c:pt idx="653">
                  <c:v>16.8108</c:v>
                </c:pt>
                <c:pt idx="654">
                  <c:v>16.8322</c:v>
                </c:pt>
                <c:pt idx="655">
                  <c:v>16.8536</c:v>
                </c:pt>
                <c:pt idx="656">
                  <c:v>16.875</c:v>
                </c:pt>
                <c:pt idx="657">
                  <c:v>16.8964</c:v>
                </c:pt>
                <c:pt idx="658">
                  <c:v>16.9178</c:v>
                </c:pt>
                <c:pt idx="659">
                  <c:v>16.9392</c:v>
                </c:pt>
                <c:pt idx="660">
                  <c:v>16.960599999999999</c:v>
                </c:pt>
                <c:pt idx="661">
                  <c:v>16.981999999999999</c:v>
                </c:pt>
                <c:pt idx="662">
                  <c:v>17.003399999999999</c:v>
                </c:pt>
                <c:pt idx="663">
                  <c:v>17.024799999999999</c:v>
                </c:pt>
                <c:pt idx="664">
                  <c:v>17.046199999999999</c:v>
                </c:pt>
                <c:pt idx="665">
                  <c:v>17.067599999999999</c:v>
                </c:pt>
                <c:pt idx="666">
                  <c:v>17.088999999999999</c:v>
                </c:pt>
                <c:pt idx="667">
                  <c:v>17.110399999999998</c:v>
                </c:pt>
                <c:pt idx="668">
                  <c:v>17.131799999999998</c:v>
                </c:pt>
                <c:pt idx="669">
                  <c:v>17.153199999999998</c:v>
                </c:pt>
                <c:pt idx="670">
                  <c:v>17.174599999999998</c:v>
                </c:pt>
                <c:pt idx="671">
                  <c:v>17.195999999999998</c:v>
                </c:pt>
                <c:pt idx="672">
                  <c:v>17.217399999999998</c:v>
                </c:pt>
                <c:pt idx="673">
                  <c:v>17.238799999999998</c:v>
                </c:pt>
                <c:pt idx="674">
                  <c:v>17.260199999999998</c:v>
                </c:pt>
                <c:pt idx="675">
                  <c:v>17.281599999999997</c:v>
                </c:pt>
                <c:pt idx="676">
                  <c:v>17.302999999999997</c:v>
                </c:pt>
                <c:pt idx="677">
                  <c:v>17.324400000000001</c:v>
                </c:pt>
                <c:pt idx="678">
                  <c:v>17.345800000000001</c:v>
                </c:pt>
                <c:pt idx="679">
                  <c:v>17.3672</c:v>
                </c:pt>
                <c:pt idx="680">
                  <c:v>17.3886</c:v>
                </c:pt>
                <c:pt idx="681">
                  <c:v>17.41</c:v>
                </c:pt>
                <c:pt idx="682">
                  <c:v>17.4314</c:v>
                </c:pt>
                <c:pt idx="683">
                  <c:v>17.4528</c:v>
                </c:pt>
                <c:pt idx="684">
                  <c:v>17.4742</c:v>
                </c:pt>
                <c:pt idx="685">
                  <c:v>17.4956</c:v>
                </c:pt>
                <c:pt idx="686">
                  <c:v>17.516999999999999</c:v>
                </c:pt>
                <c:pt idx="687">
                  <c:v>17.538399999999999</c:v>
                </c:pt>
                <c:pt idx="688">
                  <c:v>17.559799999999999</c:v>
                </c:pt>
                <c:pt idx="689">
                  <c:v>17.581199999999999</c:v>
                </c:pt>
                <c:pt idx="690">
                  <c:v>17.602599999999999</c:v>
                </c:pt>
                <c:pt idx="691">
                  <c:v>17.623999999999999</c:v>
                </c:pt>
                <c:pt idx="692">
                  <c:v>17.645399999999999</c:v>
                </c:pt>
                <c:pt idx="693">
                  <c:v>17.666799999999999</c:v>
                </c:pt>
                <c:pt idx="694">
                  <c:v>17.688199999999998</c:v>
                </c:pt>
                <c:pt idx="695">
                  <c:v>17.709599999999998</c:v>
                </c:pt>
                <c:pt idx="696">
                  <c:v>17.730999999999998</c:v>
                </c:pt>
                <c:pt idx="697">
                  <c:v>17.752399999999998</c:v>
                </c:pt>
                <c:pt idx="698">
                  <c:v>17.773799999999998</c:v>
                </c:pt>
                <c:pt idx="699">
                  <c:v>17.795199999999998</c:v>
                </c:pt>
                <c:pt idx="700">
                  <c:v>17.816599999999998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AB5-499F-B931-44759AD3A9DE}"/>
            </c:ext>
          </c:extLst>
        </c:ser>
        <c:ser>
          <c:idx val="7"/>
          <c:order val="10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Kurvendiagramme'!$AS$8:$AS$708</c:f>
              <c:numCache>
                <c:formatCode>0.0</c:formatCode>
                <c:ptCount val="701"/>
                <c:pt idx="0">
                  <c:v>5.2228000000000003</c:v>
                </c:pt>
                <c:pt idx="1">
                  <c:v>5.2482000000000006</c:v>
                </c:pt>
                <c:pt idx="2">
                  <c:v>5.2736000000000001</c:v>
                </c:pt>
                <c:pt idx="3">
                  <c:v>5.2990000000000004</c:v>
                </c:pt>
                <c:pt idx="4">
                  <c:v>5.3244000000000007</c:v>
                </c:pt>
                <c:pt idx="5">
                  <c:v>5.3498000000000001</c:v>
                </c:pt>
                <c:pt idx="6">
                  <c:v>5.3752000000000004</c:v>
                </c:pt>
                <c:pt idx="7">
                  <c:v>5.4006000000000007</c:v>
                </c:pt>
                <c:pt idx="8">
                  <c:v>5.4260000000000002</c:v>
                </c:pt>
                <c:pt idx="9">
                  <c:v>5.4514000000000005</c:v>
                </c:pt>
                <c:pt idx="10">
                  <c:v>5.4768000000000008</c:v>
                </c:pt>
                <c:pt idx="11">
                  <c:v>5.5022000000000002</c:v>
                </c:pt>
                <c:pt idx="12">
                  <c:v>5.5276000000000005</c:v>
                </c:pt>
                <c:pt idx="13">
                  <c:v>5.5529999999999999</c:v>
                </c:pt>
                <c:pt idx="14">
                  <c:v>5.5784000000000002</c:v>
                </c:pt>
                <c:pt idx="15">
                  <c:v>5.6038000000000006</c:v>
                </c:pt>
                <c:pt idx="16">
                  <c:v>5.6292</c:v>
                </c:pt>
                <c:pt idx="17">
                  <c:v>5.6546000000000003</c:v>
                </c:pt>
                <c:pt idx="18">
                  <c:v>5.6800000000000006</c:v>
                </c:pt>
                <c:pt idx="19">
                  <c:v>5.7054</c:v>
                </c:pt>
                <c:pt idx="20">
                  <c:v>5.7308000000000003</c:v>
                </c:pt>
                <c:pt idx="21">
                  <c:v>5.7562000000000006</c:v>
                </c:pt>
                <c:pt idx="22">
                  <c:v>5.7816000000000001</c:v>
                </c:pt>
                <c:pt idx="23">
                  <c:v>5.8070000000000004</c:v>
                </c:pt>
                <c:pt idx="24">
                  <c:v>5.8323999999999998</c:v>
                </c:pt>
                <c:pt idx="25">
                  <c:v>5.8578000000000001</c:v>
                </c:pt>
                <c:pt idx="26">
                  <c:v>5.8832000000000004</c:v>
                </c:pt>
                <c:pt idx="27">
                  <c:v>5.9085999999999999</c:v>
                </c:pt>
                <c:pt idx="28">
                  <c:v>5.9340000000000002</c:v>
                </c:pt>
                <c:pt idx="29">
                  <c:v>5.9594000000000005</c:v>
                </c:pt>
                <c:pt idx="30">
                  <c:v>5.9847999999999999</c:v>
                </c:pt>
                <c:pt idx="31">
                  <c:v>6.0102000000000002</c:v>
                </c:pt>
                <c:pt idx="32">
                  <c:v>6.0356000000000005</c:v>
                </c:pt>
                <c:pt idx="33">
                  <c:v>6.0609999999999999</c:v>
                </c:pt>
                <c:pt idx="34">
                  <c:v>6.0864000000000003</c:v>
                </c:pt>
                <c:pt idx="35">
                  <c:v>6.1118000000000006</c:v>
                </c:pt>
                <c:pt idx="36">
                  <c:v>6.1372</c:v>
                </c:pt>
                <c:pt idx="37">
                  <c:v>6.1626000000000003</c:v>
                </c:pt>
                <c:pt idx="38">
                  <c:v>6.1880000000000006</c:v>
                </c:pt>
                <c:pt idx="39">
                  <c:v>6.2134</c:v>
                </c:pt>
                <c:pt idx="40">
                  <c:v>6.2388000000000003</c:v>
                </c:pt>
                <c:pt idx="41">
                  <c:v>6.2642000000000007</c:v>
                </c:pt>
                <c:pt idx="42">
                  <c:v>6.2896000000000001</c:v>
                </c:pt>
                <c:pt idx="43">
                  <c:v>6.3150000000000004</c:v>
                </c:pt>
                <c:pt idx="44">
                  <c:v>6.3404000000000007</c:v>
                </c:pt>
                <c:pt idx="45">
                  <c:v>6.3658000000000001</c:v>
                </c:pt>
                <c:pt idx="46">
                  <c:v>6.3912000000000004</c:v>
                </c:pt>
                <c:pt idx="47">
                  <c:v>6.4166000000000007</c:v>
                </c:pt>
                <c:pt idx="48">
                  <c:v>6.4420000000000002</c:v>
                </c:pt>
                <c:pt idx="49">
                  <c:v>6.4674000000000005</c:v>
                </c:pt>
                <c:pt idx="50">
                  <c:v>6.4928000000000008</c:v>
                </c:pt>
                <c:pt idx="51">
                  <c:v>6.5182000000000002</c:v>
                </c:pt>
                <c:pt idx="52">
                  <c:v>6.5436000000000005</c:v>
                </c:pt>
                <c:pt idx="53">
                  <c:v>6.569</c:v>
                </c:pt>
                <c:pt idx="54">
                  <c:v>6.5944000000000003</c:v>
                </c:pt>
                <c:pt idx="55">
                  <c:v>6.6198000000000006</c:v>
                </c:pt>
                <c:pt idx="56">
                  <c:v>6.6452</c:v>
                </c:pt>
                <c:pt idx="57">
                  <c:v>6.6706000000000003</c:v>
                </c:pt>
                <c:pt idx="58">
                  <c:v>6.6959999999999997</c:v>
                </c:pt>
                <c:pt idx="59">
                  <c:v>6.7214</c:v>
                </c:pt>
                <c:pt idx="60">
                  <c:v>6.7468000000000004</c:v>
                </c:pt>
                <c:pt idx="61">
                  <c:v>6.7721999999999998</c:v>
                </c:pt>
                <c:pt idx="62">
                  <c:v>6.7976000000000001</c:v>
                </c:pt>
                <c:pt idx="63">
                  <c:v>6.8230000000000004</c:v>
                </c:pt>
                <c:pt idx="64">
                  <c:v>6.8483999999999998</c:v>
                </c:pt>
                <c:pt idx="65">
                  <c:v>6.8738000000000001</c:v>
                </c:pt>
                <c:pt idx="66">
                  <c:v>6.8992000000000004</c:v>
                </c:pt>
                <c:pt idx="67">
                  <c:v>6.9245999999999999</c:v>
                </c:pt>
                <c:pt idx="68">
                  <c:v>6.95</c:v>
                </c:pt>
                <c:pt idx="69">
                  <c:v>6.9754000000000005</c:v>
                </c:pt>
                <c:pt idx="70">
                  <c:v>7.0007999999999999</c:v>
                </c:pt>
                <c:pt idx="71">
                  <c:v>7.0262000000000002</c:v>
                </c:pt>
                <c:pt idx="72">
                  <c:v>7.0516000000000005</c:v>
                </c:pt>
                <c:pt idx="73">
                  <c:v>7.077</c:v>
                </c:pt>
                <c:pt idx="74">
                  <c:v>7.1024000000000003</c:v>
                </c:pt>
                <c:pt idx="75">
                  <c:v>7.1278000000000006</c:v>
                </c:pt>
                <c:pt idx="76">
                  <c:v>7.1532</c:v>
                </c:pt>
                <c:pt idx="77">
                  <c:v>7.1786000000000003</c:v>
                </c:pt>
                <c:pt idx="78">
                  <c:v>7.2040000000000006</c:v>
                </c:pt>
                <c:pt idx="79">
                  <c:v>7.2294</c:v>
                </c:pt>
                <c:pt idx="80">
                  <c:v>7.2548000000000004</c:v>
                </c:pt>
                <c:pt idx="81">
                  <c:v>7.2802000000000007</c:v>
                </c:pt>
                <c:pt idx="82">
                  <c:v>7.3056000000000001</c:v>
                </c:pt>
                <c:pt idx="83">
                  <c:v>7.3310000000000004</c:v>
                </c:pt>
                <c:pt idx="84">
                  <c:v>7.3564000000000007</c:v>
                </c:pt>
                <c:pt idx="85">
                  <c:v>7.3818000000000001</c:v>
                </c:pt>
                <c:pt idx="86">
                  <c:v>7.4072000000000005</c:v>
                </c:pt>
                <c:pt idx="87">
                  <c:v>7.4326000000000008</c:v>
                </c:pt>
                <c:pt idx="88">
                  <c:v>7.4580000000000002</c:v>
                </c:pt>
                <c:pt idx="89">
                  <c:v>7.4833999999999996</c:v>
                </c:pt>
                <c:pt idx="90">
                  <c:v>7.5088000000000008</c:v>
                </c:pt>
                <c:pt idx="91">
                  <c:v>7.5342000000000002</c:v>
                </c:pt>
                <c:pt idx="92">
                  <c:v>7.5595999999999997</c:v>
                </c:pt>
                <c:pt idx="93">
                  <c:v>7.5850000000000009</c:v>
                </c:pt>
                <c:pt idx="94">
                  <c:v>7.6104000000000003</c:v>
                </c:pt>
                <c:pt idx="95">
                  <c:v>7.6357999999999997</c:v>
                </c:pt>
                <c:pt idx="96">
                  <c:v>7.6612</c:v>
                </c:pt>
                <c:pt idx="97">
                  <c:v>7.6866000000000003</c:v>
                </c:pt>
                <c:pt idx="98">
                  <c:v>7.7119999999999997</c:v>
                </c:pt>
                <c:pt idx="99">
                  <c:v>7.7374000000000001</c:v>
                </c:pt>
                <c:pt idx="100">
                  <c:v>7.7628000000000004</c:v>
                </c:pt>
                <c:pt idx="101">
                  <c:v>7.7881999999999998</c:v>
                </c:pt>
                <c:pt idx="102">
                  <c:v>7.8136000000000001</c:v>
                </c:pt>
                <c:pt idx="103">
                  <c:v>7.8390000000000004</c:v>
                </c:pt>
                <c:pt idx="104">
                  <c:v>7.8643999999999998</c:v>
                </c:pt>
                <c:pt idx="105">
                  <c:v>7.8898000000000001</c:v>
                </c:pt>
                <c:pt idx="106">
                  <c:v>7.9152000000000005</c:v>
                </c:pt>
                <c:pt idx="107">
                  <c:v>7.9405999999999999</c:v>
                </c:pt>
                <c:pt idx="108">
                  <c:v>7.9660000000000002</c:v>
                </c:pt>
                <c:pt idx="109">
                  <c:v>7.9914000000000005</c:v>
                </c:pt>
                <c:pt idx="110">
                  <c:v>8.0167999999999999</c:v>
                </c:pt>
                <c:pt idx="111">
                  <c:v>8.0422000000000011</c:v>
                </c:pt>
                <c:pt idx="112">
                  <c:v>8.0676000000000005</c:v>
                </c:pt>
                <c:pt idx="113">
                  <c:v>8.093</c:v>
                </c:pt>
                <c:pt idx="114">
                  <c:v>8.1184000000000012</c:v>
                </c:pt>
                <c:pt idx="115">
                  <c:v>8.1438000000000006</c:v>
                </c:pt>
                <c:pt idx="116">
                  <c:v>8.1692</c:v>
                </c:pt>
                <c:pt idx="117">
                  <c:v>8.1946000000000012</c:v>
                </c:pt>
                <c:pt idx="118">
                  <c:v>8.2200000000000006</c:v>
                </c:pt>
                <c:pt idx="119">
                  <c:v>8.2454000000000001</c:v>
                </c:pt>
                <c:pt idx="120">
                  <c:v>8.2708000000000013</c:v>
                </c:pt>
                <c:pt idx="121">
                  <c:v>8.2962000000000007</c:v>
                </c:pt>
                <c:pt idx="122">
                  <c:v>8.3216000000000001</c:v>
                </c:pt>
                <c:pt idx="123">
                  <c:v>8.3470000000000013</c:v>
                </c:pt>
                <c:pt idx="124">
                  <c:v>8.3724000000000007</c:v>
                </c:pt>
                <c:pt idx="125">
                  <c:v>8.3978000000000002</c:v>
                </c:pt>
                <c:pt idx="126">
                  <c:v>8.4231999999999996</c:v>
                </c:pt>
                <c:pt idx="127">
                  <c:v>8.4486000000000008</c:v>
                </c:pt>
                <c:pt idx="128">
                  <c:v>8.4740000000000002</c:v>
                </c:pt>
                <c:pt idx="129">
                  <c:v>8.4993999999999996</c:v>
                </c:pt>
                <c:pt idx="130">
                  <c:v>8.5248000000000008</c:v>
                </c:pt>
                <c:pt idx="131">
                  <c:v>8.5502000000000002</c:v>
                </c:pt>
                <c:pt idx="132">
                  <c:v>8.5755999999999997</c:v>
                </c:pt>
                <c:pt idx="133">
                  <c:v>8.6009999999999991</c:v>
                </c:pt>
                <c:pt idx="134">
                  <c:v>8.6264000000000003</c:v>
                </c:pt>
                <c:pt idx="135">
                  <c:v>8.6517999999999997</c:v>
                </c:pt>
                <c:pt idx="136">
                  <c:v>8.6771999999999991</c:v>
                </c:pt>
                <c:pt idx="137">
                  <c:v>8.7026000000000003</c:v>
                </c:pt>
                <c:pt idx="138">
                  <c:v>8.7279999999999998</c:v>
                </c:pt>
                <c:pt idx="139">
                  <c:v>8.7533999999999992</c:v>
                </c:pt>
                <c:pt idx="140">
                  <c:v>8.7788000000000004</c:v>
                </c:pt>
                <c:pt idx="141">
                  <c:v>8.8041999999999998</c:v>
                </c:pt>
                <c:pt idx="142">
                  <c:v>8.8295999999999992</c:v>
                </c:pt>
                <c:pt idx="143">
                  <c:v>8.8550000000000004</c:v>
                </c:pt>
                <c:pt idx="144">
                  <c:v>8.8803999999999998</c:v>
                </c:pt>
                <c:pt idx="145">
                  <c:v>8.9057999999999993</c:v>
                </c:pt>
                <c:pt idx="146">
                  <c:v>8.9312000000000005</c:v>
                </c:pt>
                <c:pt idx="147">
                  <c:v>8.9565999999999999</c:v>
                </c:pt>
                <c:pt idx="148">
                  <c:v>8.9819999999999993</c:v>
                </c:pt>
                <c:pt idx="149">
                  <c:v>9.0074000000000005</c:v>
                </c:pt>
                <c:pt idx="150">
                  <c:v>9.0327999999999999</c:v>
                </c:pt>
                <c:pt idx="151">
                  <c:v>9.0581999999999994</c:v>
                </c:pt>
                <c:pt idx="152">
                  <c:v>9.0836000000000006</c:v>
                </c:pt>
                <c:pt idx="153">
                  <c:v>9.109</c:v>
                </c:pt>
                <c:pt idx="154">
                  <c:v>9.1343999999999994</c:v>
                </c:pt>
                <c:pt idx="155">
                  <c:v>9.1598000000000006</c:v>
                </c:pt>
                <c:pt idx="156">
                  <c:v>9.1852</c:v>
                </c:pt>
                <c:pt idx="157">
                  <c:v>9.2105999999999995</c:v>
                </c:pt>
                <c:pt idx="158">
                  <c:v>9.2360000000000007</c:v>
                </c:pt>
                <c:pt idx="159">
                  <c:v>9.2614000000000001</c:v>
                </c:pt>
                <c:pt idx="160">
                  <c:v>9.2867999999999995</c:v>
                </c:pt>
                <c:pt idx="161">
                  <c:v>9.3122000000000007</c:v>
                </c:pt>
                <c:pt idx="162">
                  <c:v>9.3376000000000001</c:v>
                </c:pt>
                <c:pt idx="163">
                  <c:v>9.3629999999999995</c:v>
                </c:pt>
                <c:pt idx="164">
                  <c:v>9.3884000000000007</c:v>
                </c:pt>
                <c:pt idx="165">
                  <c:v>9.4138000000000002</c:v>
                </c:pt>
                <c:pt idx="166">
                  <c:v>9.4391999999999996</c:v>
                </c:pt>
                <c:pt idx="167">
                  <c:v>9.4646000000000008</c:v>
                </c:pt>
                <c:pt idx="168">
                  <c:v>9.49</c:v>
                </c:pt>
                <c:pt idx="169">
                  <c:v>9.5153999999999996</c:v>
                </c:pt>
                <c:pt idx="170">
                  <c:v>9.5408000000000008</c:v>
                </c:pt>
                <c:pt idx="171">
                  <c:v>9.5662000000000003</c:v>
                </c:pt>
                <c:pt idx="172">
                  <c:v>9.5915999999999997</c:v>
                </c:pt>
                <c:pt idx="173">
                  <c:v>9.6170000000000009</c:v>
                </c:pt>
                <c:pt idx="174">
                  <c:v>9.6424000000000003</c:v>
                </c:pt>
                <c:pt idx="175">
                  <c:v>9.6677999999999997</c:v>
                </c:pt>
                <c:pt idx="176">
                  <c:v>9.6932000000000009</c:v>
                </c:pt>
                <c:pt idx="177">
                  <c:v>9.7186000000000003</c:v>
                </c:pt>
                <c:pt idx="178">
                  <c:v>9.7439999999999998</c:v>
                </c:pt>
                <c:pt idx="179">
                  <c:v>9.769400000000001</c:v>
                </c:pt>
                <c:pt idx="180">
                  <c:v>9.7948000000000004</c:v>
                </c:pt>
                <c:pt idx="181">
                  <c:v>9.8201999999999998</c:v>
                </c:pt>
                <c:pt idx="182">
                  <c:v>9.845600000000001</c:v>
                </c:pt>
                <c:pt idx="183">
                  <c:v>9.8710000000000004</c:v>
                </c:pt>
                <c:pt idx="184">
                  <c:v>9.8963999999999999</c:v>
                </c:pt>
                <c:pt idx="185">
                  <c:v>9.9218000000000011</c:v>
                </c:pt>
                <c:pt idx="186">
                  <c:v>9.9472000000000005</c:v>
                </c:pt>
                <c:pt idx="187">
                  <c:v>9.9725999999999999</c:v>
                </c:pt>
                <c:pt idx="188">
                  <c:v>9.9980000000000011</c:v>
                </c:pt>
                <c:pt idx="189">
                  <c:v>10.023400000000001</c:v>
                </c:pt>
                <c:pt idx="190">
                  <c:v>10.0488</c:v>
                </c:pt>
                <c:pt idx="191">
                  <c:v>10.074200000000001</c:v>
                </c:pt>
                <c:pt idx="192">
                  <c:v>10.099599999999999</c:v>
                </c:pt>
                <c:pt idx="193">
                  <c:v>10.125</c:v>
                </c:pt>
                <c:pt idx="194">
                  <c:v>10.150400000000001</c:v>
                </c:pt>
                <c:pt idx="195">
                  <c:v>10.175799999999999</c:v>
                </c:pt>
                <c:pt idx="196">
                  <c:v>10.2012</c:v>
                </c:pt>
                <c:pt idx="197">
                  <c:v>10.226600000000001</c:v>
                </c:pt>
                <c:pt idx="198">
                  <c:v>10.251999999999999</c:v>
                </c:pt>
                <c:pt idx="199">
                  <c:v>10.2774</c:v>
                </c:pt>
                <c:pt idx="200">
                  <c:v>10.302800000000001</c:v>
                </c:pt>
                <c:pt idx="201">
                  <c:v>10.328199999999999</c:v>
                </c:pt>
                <c:pt idx="202">
                  <c:v>10.3536</c:v>
                </c:pt>
                <c:pt idx="203">
                  <c:v>10.379000000000001</c:v>
                </c:pt>
                <c:pt idx="204">
                  <c:v>10.404399999999999</c:v>
                </c:pt>
                <c:pt idx="205">
                  <c:v>10.4298</c:v>
                </c:pt>
                <c:pt idx="206">
                  <c:v>10.455200000000001</c:v>
                </c:pt>
                <c:pt idx="207">
                  <c:v>10.480599999999999</c:v>
                </c:pt>
                <c:pt idx="208">
                  <c:v>10.506</c:v>
                </c:pt>
                <c:pt idx="209">
                  <c:v>10.531400000000001</c:v>
                </c:pt>
                <c:pt idx="210">
                  <c:v>10.556799999999999</c:v>
                </c:pt>
                <c:pt idx="211">
                  <c:v>10.5822</c:v>
                </c:pt>
                <c:pt idx="212">
                  <c:v>10.6076</c:v>
                </c:pt>
                <c:pt idx="213">
                  <c:v>10.632999999999999</c:v>
                </c:pt>
                <c:pt idx="214">
                  <c:v>10.6584</c:v>
                </c:pt>
                <c:pt idx="215">
                  <c:v>10.6838</c:v>
                </c:pt>
                <c:pt idx="216">
                  <c:v>10.709199999999999</c:v>
                </c:pt>
                <c:pt idx="217">
                  <c:v>10.7346</c:v>
                </c:pt>
                <c:pt idx="218">
                  <c:v>10.76</c:v>
                </c:pt>
                <c:pt idx="219">
                  <c:v>10.785399999999999</c:v>
                </c:pt>
                <c:pt idx="220">
                  <c:v>10.8108</c:v>
                </c:pt>
                <c:pt idx="221">
                  <c:v>10.8362</c:v>
                </c:pt>
                <c:pt idx="222">
                  <c:v>10.861599999999999</c:v>
                </c:pt>
                <c:pt idx="223">
                  <c:v>10.887</c:v>
                </c:pt>
                <c:pt idx="224">
                  <c:v>10.9124</c:v>
                </c:pt>
                <c:pt idx="225">
                  <c:v>10.937799999999999</c:v>
                </c:pt>
                <c:pt idx="226">
                  <c:v>10.963200000000001</c:v>
                </c:pt>
                <c:pt idx="227">
                  <c:v>10.9886</c:v>
                </c:pt>
                <c:pt idx="228">
                  <c:v>11.013999999999999</c:v>
                </c:pt>
                <c:pt idx="229">
                  <c:v>11.039400000000001</c:v>
                </c:pt>
                <c:pt idx="230">
                  <c:v>11.0648</c:v>
                </c:pt>
                <c:pt idx="231">
                  <c:v>11.090199999999999</c:v>
                </c:pt>
                <c:pt idx="232">
                  <c:v>11.115600000000001</c:v>
                </c:pt>
                <c:pt idx="233">
                  <c:v>11.141</c:v>
                </c:pt>
                <c:pt idx="234">
                  <c:v>11.166399999999999</c:v>
                </c:pt>
                <c:pt idx="235">
                  <c:v>11.191800000000001</c:v>
                </c:pt>
                <c:pt idx="236">
                  <c:v>11.2172</c:v>
                </c:pt>
                <c:pt idx="237">
                  <c:v>11.242599999999999</c:v>
                </c:pt>
                <c:pt idx="238">
                  <c:v>11.268000000000001</c:v>
                </c:pt>
                <c:pt idx="239">
                  <c:v>11.2934</c:v>
                </c:pt>
                <c:pt idx="240">
                  <c:v>11.3188</c:v>
                </c:pt>
                <c:pt idx="241">
                  <c:v>11.344200000000001</c:v>
                </c:pt>
                <c:pt idx="242">
                  <c:v>11.3696</c:v>
                </c:pt>
                <c:pt idx="243">
                  <c:v>11.395</c:v>
                </c:pt>
                <c:pt idx="244">
                  <c:v>11.420400000000001</c:v>
                </c:pt>
                <c:pt idx="245">
                  <c:v>11.4458</c:v>
                </c:pt>
                <c:pt idx="246">
                  <c:v>11.4712</c:v>
                </c:pt>
                <c:pt idx="247">
                  <c:v>11.496600000000001</c:v>
                </c:pt>
                <c:pt idx="248">
                  <c:v>11.522</c:v>
                </c:pt>
                <c:pt idx="249">
                  <c:v>11.5474</c:v>
                </c:pt>
                <c:pt idx="250">
                  <c:v>11.572800000000001</c:v>
                </c:pt>
                <c:pt idx="251">
                  <c:v>11.5982</c:v>
                </c:pt>
                <c:pt idx="252">
                  <c:v>11.6236</c:v>
                </c:pt>
                <c:pt idx="253">
                  <c:v>11.649000000000001</c:v>
                </c:pt>
                <c:pt idx="254">
                  <c:v>11.6744</c:v>
                </c:pt>
                <c:pt idx="255">
                  <c:v>11.6998</c:v>
                </c:pt>
                <c:pt idx="256">
                  <c:v>11.725200000000001</c:v>
                </c:pt>
                <c:pt idx="257">
                  <c:v>11.7506</c:v>
                </c:pt>
                <c:pt idx="258">
                  <c:v>11.776</c:v>
                </c:pt>
                <c:pt idx="259">
                  <c:v>11.801400000000001</c:v>
                </c:pt>
                <c:pt idx="260">
                  <c:v>11.8268</c:v>
                </c:pt>
                <c:pt idx="261">
                  <c:v>11.8522</c:v>
                </c:pt>
                <c:pt idx="262">
                  <c:v>11.877600000000001</c:v>
                </c:pt>
                <c:pt idx="263">
                  <c:v>11.903</c:v>
                </c:pt>
                <c:pt idx="264">
                  <c:v>11.9284</c:v>
                </c:pt>
                <c:pt idx="265">
                  <c:v>11.953800000000001</c:v>
                </c:pt>
                <c:pt idx="266">
                  <c:v>11.979199999999999</c:v>
                </c:pt>
                <c:pt idx="267">
                  <c:v>12.0046</c:v>
                </c:pt>
                <c:pt idx="268">
                  <c:v>12.030000000000001</c:v>
                </c:pt>
                <c:pt idx="269">
                  <c:v>12.055399999999999</c:v>
                </c:pt>
                <c:pt idx="270">
                  <c:v>12.0808</c:v>
                </c:pt>
                <c:pt idx="271">
                  <c:v>12.106200000000001</c:v>
                </c:pt>
                <c:pt idx="272">
                  <c:v>12.131599999999999</c:v>
                </c:pt>
                <c:pt idx="273">
                  <c:v>12.157</c:v>
                </c:pt>
                <c:pt idx="274">
                  <c:v>12.182400000000001</c:v>
                </c:pt>
                <c:pt idx="275">
                  <c:v>12.207799999999999</c:v>
                </c:pt>
                <c:pt idx="276">
                  <c:v>12.2332</c:v>
                </c:pt>
                <c:pt idx="277">
                  <c:v>12.258600000000001</c:v>
                </c:pt>
                <c:pt idx="278">
                  <c:v>12.283999999999999</c:v>
                </c:pt>
                <c:pt idx="279">
                  <c:v>12.3094</c:v>
                </c:pt>
                <c:pt idx="280">
                  <c:v>12.334800000000001</c:v>
                </c:pt>
                <c:pt idx="281">
                  <c:v>12.360199999999999</c:v>
                </c:pt>
                <c:pt idx="282">
                  <c:v>12.3856</c:v>
                </c:pt>
                <c:pt idx="283">
                  <c:v>12.411000000000001</c:v>
                </c:pt>
                <c:pt idx="284">
                  <c:v>12.436399999999999</c:v>
                </c:pt>
                <c:pt idx="285">
                  <c:v>12.4618</c:v>
                </c:pt>
                <c:pt idx="286">
                  <c:v>12.4872</c:v>
                </c:pt>
                <c:pt idx="287">
                  <c:v>12.512599999999999</c:v>
                </c:pt>
                <c:pt idx="288">
                  <c:v>12.538</c:v>
                </c:pt>
                <c:pt idx="289">
                  <c:v>12.5634</c:v>
                </c:pt>
                <c:pt idx="290">
                  <c:v>12.588799999999999</c:v>
                </c:pt>
                <c:pt idx="291">
                  <c:v>12.6142</c:v>
                </c:pt>
                <c:pt idx="292">
                  <c:v>12.6396</c:v>
                </c:pt>
                <c:pt idx="293">
                  <c:v>12.664999999999999</c:v>
                </c:pt>
                <c:pt idx="294">
                  <c:v>12.6904</c:v>
                </c:pt>
                <c:pt idx="295">
                  <c:v>12.7158</c:v>
                </c:pt>
                <c:pt idx="296">
                  <c:v>12.741199999999999</c:v>
                </c:pt>
                <c:pt idx="297">
                  <c:v>12.7666</c:v>
                </c:pt>
                <c:pt idx="298">
                  <c:v>12.792</c:v>
                </c:pt>
                <c:pt idx="299">
                  <c:v>12.817399999999999</c:v>
                </c:pt>
                <c:pt idx="300">
                  <c:v>12.8428</c:v>
                </c:pt>
                <c:pt idx="301">
                  <c:v>12.8682</c:v>
                </c:pt>
                <c:pt idx="302">
                  <c:v>12.893599999999999</c:v>
                </c:pt>
                <c:pt idx="303">
                  <c:v>12.919</c:v>
                </c:pt>
                <c:pt idx="304">
                  <c:v>12.9444</c:v>
                </c:pt>
                <c:pt idx="305">
                  <c:v>12.969799999999999</c:v>
                </c:pt>
                <c:pt idx="306">
                  <c:v>12.995200000000001</c:v>
                </c:pt>
                <c:pt idx="307">
                  <c:v>13.0206</c:v>
                </c:pt>
                <c:pt idx="308">
                  <c:v>13.045999999999999</c:v>
                </c:pt>
                <c:pt idx="309">
                  <c:v>13.071400000000001</c:v>
                </c:pt>
                <c:pt idx="310">
                  <c:v>13.0968</c:v>
                </c:pt>
                <c:pt idx="311">
                  <c:v>13.122199999999999</c:v>
                </c:pt>
                <c:pt idx="312">
                  <c:v>13.147600000000001</c:v>
                </c:pt>
                <c:pt idx="313">
                  <c:v>13.173</c:v>
                </c:pt>
                <c:pt idx="314">
                  <c:v>13.198399999999999</c:v>
                </c:pt>
                <c:pt idx="315">
                  <c:v>13.223800000000001</c:v>
                </c:pt>
                <c:pt idx="316">
                  <c:v>13.249199999999998</c:v>
                </c:pt>
                <c:pt idx="317">
                  <c:v>13.2746</c:v>
                </c:pt>
                <c:pt idx="318">
                  <c:v>13.3</c:v>
                </c:pt>
                <c:pt idx="319">
                  <c:v>13.325399999999998</c:v>
                </c:pt>
                <c:pt idx="320">
                  <c:v>13.3508</c:v>
                </c:pt>
                <c:pt idx="321">
                  <c:v>13.376200000000001</c:v>
                </c:pt>
                <c:pt idx="322">
                  <c:v>13.401599999999998</c:v>
                </c:pt>
                <c:pt idx="323">
                  <c:v>13.427</c:v>
                </c:pt>
                <c:pt idx="324">
                  <c:v>13.452400000000001</c:v>
                </c:pt>
                <c:pt idx="325">
                  <c:v>13.477799999999998</c:v>
                </c:pt>
                <c:pt idx="326">
                  <c:v>13.5032</c:v>
                </c:pt>
                <c:pt idx="327">
                  <c:v>13.528600000000001</c:v>
                </c:pt>
                <c:pt idx="328">
                  <c:v>13.553999999999998</c:v>
                </c:pt>
                <c:pt idx="329">
                  <c:v>13.5794</c:v>
                </c:pt>
                <c:pt idx="330">
                  <c:v>13.604800000000001</c:v>
                </c:pt>
                <c:pt idx="331">
                  <c:v>13.630199999999999</c:v>
                </c:pt>
                <c:pt idx="332">
                  <c:v>13.6556</c:v>
                </c:pt>
                <c:pt idx="333">
                  <c:v>13.681000000000001</c:v>
                </c:pt>
                <c:pt idx="334">
                  <c:v>13.706399999999999</c:v>
                </c:pt>
                <c:pt idx="335">
                  <c:v>13.7318</c:v>
                </c:pt>
                <c:pt idx="336">
                  <c:v>13.757200000000001</c:v>
                </c:pt>
                <c:pt idx="337">
                  <c:v>13.782599999999999</c:v>
                </c:pt>
                <c:pt idx="338">
                  <c:v>13.808</c:v>
                </c:pt>
                <c:pt idx="339">
                  <c:v>13.833400000000001</c:v>
                </c:pt>
                <c:pt idx="340">
                  <c:v>13.858799999999999</c:v>
                </c:pt>
                <c:pt idx="341">
                  <c:v>13.8842</c:v>
                </c:pt>
                <c:pt idx="342">
                  <c:v>13.909600000000001</c:v>
                </c:pt>
                <c:pt idx="343">
                  <c:v>13.934999999999999</c:v>
                </c:pt>
                <c:pt idx="344">
                  <c:v>13.9604</c:v>
                </c:pt>
                <c:pt idx="345">
                  <c:v>13.985800000000001</c:v>
                </c:pt>
                <c:pt idx="346">
                  <c:v>14.011199999999999</c:v>
                </c:pt>
                <c:pt idx="347">
                  <c:v>14.0366</c:v>
                </c:pt>
                <c:pt idx="348">
                  <c:v>14.062000000000001</c:v>
                </c:pt>
                <c:pt idx="349">
                  <c:v>14.087399999999999</c:v>
                </c:pt>
                <c:pt idx="350">
                  <c:v>14.1128</c:v>
                </c:pt>
                <c:pt idx="351">
                  <c:v>14.138200000000001</c:v>
                </c:pt>
                <c:pt idx="352">
                  <c:v>14.163599999999999</c:v>
                </c:pt>
                <c:pt idx="353">
                  <c:v>14.189</c:v>
                </c:pt>
                <c:pt idx="354">
                  <c:v>14.214400000000001</c:v>
                </c:pt>
                <c:pt idx="355">
                  <c:v>14.239799999999999</c:v>
                </c:pt>
                <c:pt idx="356">
                  <c:v>14.2652</c:v>
                </c:pt>
                <c:pt idx="357">
                  <c:v>14.290600000000001</c:v>
                </c:pt>
                <c:pt idx="358">
                  <c:v>14.315999999999999</c:v>
                </c:pt>
                <c:pt idx="359">
                  <c:v>14.3414</c:v>
                </c:pt>
                <c:pt idx="360">
                  <c:v>14.366800000000001</c:v>
                </c:pt>
                <c:pt idx="361">
                  <c:v>14.392199999999999</c:v>
                </c:pt>
                <c:pt idx="362">
                  <c:v>14.4176</c:v>
                </c:pt>
                <c:pt idx="363">
                  <c:v>14.443000000000001</c:v>
                </c:pt>
                <c:pt idx="364">
                  <c:v>14.468399999999999</c:v>
                </c:pt>
                <c:pt idx="365">
                  <c:v>14.4938</c:v>
                </c:pt>
                <c:pt idx="366">
                  <c:v>14.519200000000001</c:v>
                </c:pt>
                <c:pt idx="367">
                  <c:v>14.544599999999999</c:v>
                </c:pt>
                <c:pt idx="368">
                  <c:v>14.57</c:v>
                </c:pt>
                <c:pt idx="369">
                  <c:v>14.595400000000001</c:v>
                </c:pt>
                <c:pt idx="370">
                  <c:v>14.620799999999999</c:v>
                </c:pt>
                <c:pt idx="371">
                  <c:v>14.6462</c:v>
                </c:pt>
                <c:pt idx="372">
                  <c:v>14.671600000000002</c:v>
                </c:pt>
                <c:pt idx="373">
                  <c:v>14.696999999999999</c:v>
                </c:pt>
                <c:pt idx="374">
                  <c:v>14.7224</c:v>
                </c:pt>
                <c:pt idx="375">
                  <c:v>14.747800000000002</c:v>
                </c:pt>
                <c:pt idx="376">
                  <c:v>14.773199999999999</c:v>
                </c:pt>
                <c:pt idx="377">
                  <c:v>14.7986</c:v>
                </c:pt>
                <c:pt idx="378">
                  <c:v>14.824000000000002</c:v>
                </c:pt>
                <c:pt idx="379">
                  <c:v>14.849399999999999</c:v>
                </c:pt>
                <c:pt idx="380">
                  <c:v>14.8748</c:v>
                </c:pt>
                <c:pt idx="381">
                  <c:v>14.900200000000002</c:v>
                </c:pt>
                <c:pt idx="382">
                  <c:v>14.925599999999999</c:v>
                </c:pt>
                <c:pt idx="383">
                  <c:v>14.951000000000001</c:v>
                </c:pt>
                <c:pt idx="384">
                  <c:v>14.976399999999998</c:v>
                </c:pt>
                <c:pt idx="385">
                  <c:v>15.001799999999999</c:v>
                </c:pt>
                <c:pt idx="386">
                  <c:v>15.027200000000001</c:v>
                </c:pt>
                <c:pt idx="387">
                  <c:v>15.052599999999998</c:v>
                </c:pt>
                <c:pt idx="388">
                  <c:v>15.077999999999999</c:v>
                </c:pt>
                <c:pt idx="389">
                  <c:v>15.103400000000001</c:v>
                </c:pt>
                <c:pt idx="390">
                  <c:v>15.128799999999998</c:v>
                </c:pt>
                <c:pt idx="391">
                  <c:v>15.154199999999999</c:v>
                </c:pt>
                <c:pt idx="392">
                  <c:v>15.179600000000001</c:v>
                </c:pt>
                <c:pt idx="393">
                  <c:v>15.204999999999998</c:v>
                </c:pt>
                <c:pt idx="394">
                  <c:v>15.230399999999999</c:v>
                </c:pt>
                <c:pt idx="395">
                  <c:v>15.255800000000001</c:v>
                </c:pt>
                <c:pt idx="396">
                  <c:v>15.281199999999998</c:v>
                </c:pt>
                <c:pt idx="397">
                  <c:v>15.3066</c:v>
                </c:pt>
                <c:pt idx="398">
                  <c:v>15.332000000000001</c:v>
                </c:pt>
                <c:pt idx="399">
                  <c:v>15.357399999999998</c:v>
                </c:pt>
                <c:pt idx="400">
                  <c:v>15.3828</c:v>
                </c:pt>
                <c:pt idx="401">
                  <c:v>15.408200000000001</c:v>
                </c:pt>
                <c:pt idx="402">
                  <c:v>15.433599999999998</c:v>
                </c:pt>
                <c:pt idx="403">
                  <c:v>15.459</c:v>
                </c:pt>
                <c:pt idx="404">
                  <c:v>15.484400000000001</c:v>
                </c:pt>
                <c:pt idx="405">
                  <c:v>15.509799999999998</c:v>
                </c:pt>
                <c:pt idx="406">
                  <c:v>15.5352</c:v>
                </c:pt>
                <c:pt idx="407">
                  <c:v>15.560600000000001</c:v>
                </c:pt>
                <c:pt idx="408">
                  <c:v>15.585999999999999</c:v>
                </c:pt>
                <c:pt idx="409">
                  <c:v>15.6114</c:v>
                </c:pt>
                <c:pt idx="410">
                  <c:v>15.636800000000001</c:v>
                </c:pt>
                <c:pt idx="411">
                  <c:v>15.662199999999999</c:v>
                </c:pt>
                <c:pt idx="412">
                  <c:v>15.6876</c:v>
                </c:pt>
                <c:pt idx="413">
                  <c:v>15.713000000000001</c:v>
                </c:pt>
                <c:pt idx="414">
                  <c:v>15.738399999999999</c:v>
                </c:pt>
                <c:pt idx="415">
                  <c:v>15.7638</c:v>
                </c:pt>
                <c:pt idx="416">
                  <c:v>15.789200000000001</c:v>
                </c:pt>
                <c:pt idx="417">
                  <c:v>15.814599999999999</c:v>
                </c:pt>
                <c:pt idx="418">
                  <c:v>15.84</c:v>
                </c:pt>
                <c:pt idx="419">
                  <c:v>15.865400000000001</c:v>
                </c:pt>
                <c:pt idx="420">
                  <c:v>15.890799999999999</c:v>
                </c:pt>
                <c:pt idx="421">
                  <c:v>15.9162</c:v>
                </c:pt>
                <c:pt idx="422">
                  <c:v>15.941600000000001</c:v>
                </c:pt>
                <c:pt idx="423">
                  <c:v>15.966999999999999</c:v>
                </c:pt>
                <c:pt idx="424">
                  <c:v>15.9924</c:v>
                </c:pt>
                <c:pt idx="425">
                  <c:v>16.017800000000001</c:v>
                </c:pt>
                <c:pt idx="426">
                  <c:v>16.043199999999999</c:v>
                </c:pt>
                <c:pt idx="427">
                  <c:v>16.0686</c:v>
                </c:pt>
                <c:pt idx="428">
                  <c:v>16.094000000000001</c:v>
                </c:pt>
                <c:pt idx="429">
                  <c:v>16.119399999999999</c:v>
                </c:pt>
                <c:pt idx="430">
                  <c:v>16.1448</c:v>
                </c:pt>
                <c:pt idx="431">
                  <c:v>16.170200000000001</c:v>
                </c:pt>
                <c:pt idx="432">
                  <c:v>16.195599999999999</c:v>
                </c:pt>
                <c:pt idx="433">
                  <c:v>16.221</c:v>
                </c:pt>
                <c:pt idx="434">
                  <c:v>16.246400000000001</c:v>
                </c:pt>
                <c:pt idx="435">
                  <c:v>16.271799999999999</c:v>
                </c:pt>
                <c:pt idx="436">
                  <c:v>16.2972</c:v>
                </c:pt>
                <c:pt idx="437">
                  <c:v>16.322600000000001</c:v>
                </c:pt>
                <c:pt idx="438">
                  <c:v>16.347999999999999</c:v>
                </c:pt>
                <c:pt idx="439">
                  <c:v>16.3734</c:v>
                </c:pt>
                <c:pt idx="440">
                  <c:v>16.398800000000001</c:v>
                </c:pt>
                <c:pt idx="441">
                  <c:v>16.424199999999999</c:v>
                </c:pt>
                <c:pt idx="442">
                  <c:v>16.4496</c:v>
                </c:pt>
                <c:pt idx="443">
                  <c:v>16.475000000000001</c:v>
                </c:pt>
                <c:pt idx="444">
                  <c:v>16.500399999999999</c:v>
                </c:pt>
                <c:pt idx="445">
                  <c:v>16.5258</c:v>
                </c:pt>
                <c:pt idx="446">
                  <c:v>16.551200000000001</c:v>
                </c:pt>
                <c:pt idx="447">
                  <c:v>16.576599999999999</c:v>
                </c:pt>
                <c:pt idx="448">
                  <c:v>16.602</c:v>
                </c:pt>
                <c:pt idx="449">
                  <c:v>16.627400000000002</c:v>
                </c:pt>
                <c:pt idx="450">
                  <c:v>16.652799999999999</c:v>
                </c:pt>
                <c:pt idx="451">
                  <c:v>16.6782</c:v>
                </c:pt>
                <c:pt idx="452">
                  <c:v>16.703600000000002</c:v>
                </c:pt>
                <c:pt idx="453">
                  <c:v>16.728999999999999</c:v>
                </c:pt>
                <c:pt idx="454">
                  <c:v>16.7544</c:v>
                </c:pt>
                <c:pt idx="455">
                  <c:v>16.779800000000002</c:v>
                </c:pt>
                <c:pt idx="456">
                  <c:v>16.805199999999999</c:v>
                </c:pt>
                <c:pt idx="457">
                  <c:v>16.8306</c:v>
                </c:pt>
                <c:pt idx="458">
                  <c:v>16.855999999999998</c:v>
                </c:pt>
                <c:pt idx="459">
                  <c:v>16.881399999999999</c:v>
                </c:pt>
                <c:pt idx="460">
                  <c:v>16.9068</c:v>
                </c:pt>
                <c:pt idx="461">
                  <c:v>16.932199999999998</c:v>
                </c:pt>
                <c:pt idx="462">
                  <c:v>16.957599999999999</c:v>
                </c:pt>
                <c:pt idx="463">
                  <c:v>16.983000000000001</c:v>
                </c:pt>
                <c:pt idx="464">
                  <c:v>17.008399999999998</c:v>
                </c:pt>
                <c:pt idx="465">
                  <c:v>17.033799999999999</c:v>
                </c:pt>
                <c:pt idx="466">
                  <c:v>17.059200000000001</c:v>
                </c:pt>
                <c:pt idx="467">
                  <c:v>17.084599999999998</c:v>
                </c:pt>
                <c:pt idx="468">
                  <c:v>17.11</c:v>
                </c:pt>
                <c:pt idx="469">
                  <c:v>17.135400000000001</c:v>
                </c:pt>
                <c:pt idx="470">
                  <c:v>17.160799999999998</c:v>
                </c:pt>
                <c:pt idx="471">
                  <c:v>17.186199999999999</c:v>
                </c:pt>
                <c:pt idx="472">
                  <c:v>17.211600000000001</c:v>
                </c:pt>
                <c:pt idx="473">
                  <c:v>17.236999999999998</c:v>
                </c:pt>
                <c:pt idx="474">
                  <c:v>17.2624</c:v>
                </c:pt>
                <c:pt idx="475">
                  <c:v>17.287800000000001</c:v>
                </c:pt>
                <c:pt idx="476">
                  <c:v>17.313199999999998</c:v>
                </c:pt>
                <c:pt idx="477">
                  <c:v>17.3386</c:v>
                </c:pt>
                <c:pt idx="478">
                  <c:v>17.364000000000001</c:v>
                </c:pt>
                <c:pt idx="479">
                  <c:v>17.389399999999998</c:v>
                </c:pt>
                <c:pt idx="480">
                  <c:v>17.4148</c:v>
                </c:pt>
                <c:pt idx="481">
                  <c:v>17.440200000000001</c:v>
                </c:pt>
                <c:pt idx="482">
                  <c:v>17.465599999999998</c:v>
                </c:pt>
                <c:pt idx="483">
                  <c:v>17.491</c:v>
                </c:pt>
                <c:pt idx="484">
                  <c:v>17.516400000000001</c:v>
                </c:pt>
                <c:pt idx="485">
                  <c:v>17.541799999999999</c:v>
                </c:pt>
                <c:pt idx="486">
                  <c:v>17.5672</c:v>
                </c:pt>
                <c:pt idx="487">
                  <c:v>17.592600000000001</c:v>
                </c:pt>
                <c:pt idx="488">
                  <c:v>17.617999999999999</c:v>
                </c:pt>
                <c:pt idx="489">
                  <c:v>17.6434</c:v>
                </c:pt>
                <c:pt idx="490">
                  <c:v>17.668800000000001</c:v>
                </c:pt>
                <c:pt idx="491">
                  <c:v>17.694199999999999</c:v>
                </c:pt>
                <c:pt idx="492">
                  <c:v>17.7196</c:v>
                </c:pt>
                <c:pt idx="493">
                  <c:v>17.745000000000001</c:v>
                </c:pt>
                <c:pt idx="494">
                  <c:v>17.770399999999999</c:v>
                </c:pt>
                <c:pt idx="495">
                  <c:v>17.7958</c:v>
                </c:pt>
                <c:pt idx="496">
                  <c:v>17.821200000000001</c:v>
                </c:pt>
                <c:pt idx="497">
                  <c:v>17.846599999999999</c:v>
                </c:pt>
                <c:pt idx="498">
                  <c:v>17.872</c:v>
                </c:pt>
                <c:pt idx="499">
                  <c:v>17.897400000000001</c:v>
                </c:pt>
                <c:pt idx="500">
                  <c:v>17.922799999999999</c:v>
                </c:pt>
                <c:pt idx="501">
                  <c:v>17.9482</c:v>
                </c:pt>
                <c:pt idx="502">
                  <c:v>17.973600000000001</c:v>
                </c:pt>
                <c:pt idx="503">
                  <c:v>17.998999999999999</c:v>
                </c:pt>
                <c:pt idx="504">
                  <c:v>18.0244</c:v>
                </c:pt>
                <c:pt idx="505">
                  <c:v>18.049800000000001</c:v>
                </c:pt>
                <c:pt idx="506">
                  <c:v>18.075199999999999</c:v>
                </c:pt>
                <c:pt idx="507">
                  <c:v>18.1006</c:v>
                </c:pt>
                <c:pt idx="508">
                  <c:v>18.126000000000001</c:v>
                </c:pt>
                <c:pt idx="509">
                  <c:v>18.151399999999999</c:v>
                </c:pt>
                <c:pt idx="510">
                  <c:v>18.1768</c:v>
                </c:pt>
                <c:pt idx="511">
                  <c:v>18.202200000000001</c:v>
                </c:pt>
                <c:pt idx="512">
                  <c:v>18.227599999999999</c:v>
                </c:pt>
                <c:pt idx="513">
                  <c:v>18.253</c:v>
                </c:pt>
                <c:pt idx="514">
                  <c:v>18.278400000000001</c:v>
                </c:pt>
                <c:pt idx="515">
                  <c:v>18.303799999999999</c:v>
                </c:pt>
                <c:pt idx="516">
                  <c:v>18.3292</c:v>
                </c:pt>
                <c:pt idx="517">
                  <c:v>18.354600000000001</c:v>
                </c:pt>
                <c:pt idx="518">
                  <c:v>18.38</c:v>
                </c:pt>
                <c:pt idx="519">
                  <c:v>18.4054</c:v>
                </c:pt>
                <c:pt idx="520">
                  <c:v>18.430800000000001</c:v>
                </c:pt>
                <c:pt idx="521">
                  <c:v>18.456199999999999</c:v>
                </c:pt>
                <c:pt idx="522">
                  <c:v>18.4816</c:v>
                </c:pt>
                <c:pt idx="523">
                  <c:v>18.507000000000001</c:v>
                </c:pt>
                <c:pt idx="524">
                  <c:v>18.532399999999999</c:v>
                </c:pt>
                <c:pt idx="525">
                  <c:v>18.5578</c:v>
                </c:pt>
                <c:pt idx="526">
                  <c:v>18.583200000000001</c:v>
                </c:pt>
                <c:pt idx="527">
                  <c:v>18.608599999999999</c:v>
                </c:pt>
                <c:pt idx="528">
                  <c:v>18.634</c:v>
                </c:pt>
                <c:pt idx="529">
                  <c:v>18.659400000000002</c:v>
                </c:pt>
                <c:pt idx="530">
                  <c:v>18.684799999999999</c:v>
                </c:pt>
                <c:pt idx="531">
                  <c:v>18.7102</c:v>
                </c:pt>
                <c:pt idx="532">
                  <c:v>18.735599999999998</c:v>
                </c:pt>
                <c:pt idx="533">
                  <c:v>18.760999999999999</c:v>
                </c:pt>
                <c:pt idx="534">
                  <c:v>18.7864</c:v>
                </c:pt>
                <c:pt idx="535">
                  <c:v>18.811799999999998</c:v>
                </c:pt>
                <c:pt idx="536">
                  <c:v>18.837199999999999</c:v>
                </c:pt>
                <c:pt idx="537">
                  <c:v>18.8626</c:v>
                </c:pt>
                <c:pt idx="538">
                  <c:v>18.887999999999998</c:v>
                </c:pt>
                <c:pt idx="539">
                  <c:v>18.913399999999999</c:v>
                </c:pt>
                <c:pt idx="540">
                  <c:v>18.938800000000001</c:v>
                </c:pt>
                <c:pt idx="541">
                  <c:v>18.964199999999998</c:v>
                </c:pt>
                <c:pt idx="542">
                  <c:v>18.989599999999999</c:v>
                </c:pt>
                <c:pt idx="543">
                  <c:v>19.015000000000001</c:v>
                </c:pt>
                <c:pt idx="544">
                  <c:v>19.040399999999998</c:v>
                </c:pt>
                <c:pt idx="545">
                  <c:v>19.065799999999999</c:v>
                </c:pt>
                <c:pt idx="546">
                  <c:v>19.091200000000001</c:v>
                </c:pt>
                <c:pt idx="547">
                  <c:v>19.116599999999998</c:v>
                </c:pt>
                <c:pt idx="548">
                  <c:v>19.141999999999999</c:v>
                </c:pt>
                <c:pt idx="549">
                  <c:v>19.167400000000001</c:v>
                </c:pt>
                <c:pt idx="550">
                  <c:v>19.192799999999998</c:v>
                </c:pt>
                <c:pt idx="551">
                  <c:v>19.2182</c:v>
                </c:pt>
                <c:pt idx="552">
                  <c:v>19.243600000000001</c:v>
                </c:pt>
                <c:pt idx="553">
                  <c:v>19.268999999999998</c:v>
                </c:pt>
                <c:pt idx="554">
                  <c:v>19.2944</c:v>
                </c:pt>
                <c:pt idx="555">
                  <c:v>19.319800000000001</c:v>
                </c:pt>
                <c:pt idx="556">
                  <c:v>19.345199999999998</c:v>
                </c:pt>
                <c:pt idx="557">
                  <c:v>19.3706</c:v>
                </c:pt>
                <c:pt idx="558">
                  <c:v>19.396000000000001</c:v>
                </c:pt>
                <c:pt idx="559">
                  <c:v>19.421399999999998</c:v>
                </c:pt>
                <c:pt idx="560">
                  <c:v>19.4468</c:v>
                </c:pt>
                <c:pt idx="561">
                  <c:v>19.472200000000001</c:v>
                </c:pt>
                <c:pt idx="562">
                  <c:v>19.497599999999998</c:v>
                </c:pt>
                <c:pt idx="563">
                  <c:v>19.523</c:v>
                </c:pt>
                <c:pt idx="564">
                  <c:v>19.548400000000001</c:v>
                </c:pt>
                <c:pt idx="565">
                  <c:v>19.573799999999999</c:v>
                </c:pt>
                <c:pt idx="566">
                  <c:v>19.5992</c:v>
                </c:pt>
                <c:pt idx="567">
                  <c:v>19.624600000000001</c:v>
                </c:pt>
                <c:pt idx="568">
                  <c:v>19.649999999999999</c:v>
                </c:pt>
                <c:pt idx="569">
                  <c:v>19.6754</c:v>
                </c:pt>
                <c:pt idx="570">
                  <c:v>19.700800000000001</c:v>
                </c:pt>
                <c:pt idx="571">
                  <c:v>19.726199999999999</c:v>
                </c:pt>
                <c:pt idx="572">
                  <c:v>19.7516</c:v>
                </c:pt>
                <c:pt idx="573">
                  <c:v>19.777000000000001</c:v>
                </c:pt>
                <c:pt idx="574">
                  <c:v>19.802399999999999</c:v>
                </c:pt>
                <c:pt idx="575">
                  <c:v>19.8278</c:v>
                </c:pt>
                <c:pt idx="576">
                  <c:v>19.853200000000001</c:v>
                </c:pt>
                <c:pt idx="577">
                  <c:v>19.878599999999999</c:v>
                </c:pt>
                <c:pt idx="578">
                  <c:v>19.904</c:v>
                </c:pt>
                <c:pt idx="579">
                  <c:v>19.929400000000001</c:v>
                </c:pt>
                <c:pt idx="580">
                  <c:v>19.954799999999999</c:v>
                </c:pt>
                <c:pt idx="581">
                  <c:v>19.9802</c:v>
                </c:pt>
                <c:pt idx="582">
                  <c:v>20.005600000000001</c:v>
                </c:pt>
                <c:pt idx="583">
                  <c:v>20.030999999999999</c:v>
                </c:pt>
                <c:pt idx="584">
                  <c:v>20.0564</c:v>
                </c:pt>
                <c:pt idx="585">
                  <c:v>20.081800000000001</c:v>
                </c:pt>
                <c:pt idx="586">
                  <c:v>20.107199999999999</c:v>
                </c:pt>
                <c:pt idx="587">
                  <c:v>20.1326</c:v>
                </c:pt>
                <c:pt idx="588">
                  <c:v>20.158000000000001</c:v>
                </c:pt>
                <c:pt idx="589">
                  <c:v>20.183399999999999</c:v>
                </c:pt>
                <c:pt idx="590">
                  <c:v>20.2088</c:v>
                </c:pt>
                <c:pt idx="591">
                  <c:v>20.234200000000001</c:v>
                </c:pt>
                <c:pt idx="592">
                  <c:v>20.259599999999999</c:v>
                </c:pt>
                <c:pt idx="593">
                  <c:v>20.285</c:v>
                </c:pt>
                <c:pt idx="594">
                  <c:v>20.310400000000001</c:v>
                </c:pt>
                <c:pt idx="595">
                  <c:v>20.335799999999999</c:v>
                </c:pt>
                <c:pt idx="596">
                  <c:v>20.3612</c:v>
                </c:pt>
                <c:pt idx="597">
                  <c:v>20.386600000000001</c:v>
                </c:pt>
                <c:pt idx="598">
                  <c:v>20.411999999999999</c:v>
                </c:pt>
                <c:pt idx="599">
                  <c:v>20.4374</c:v>
                </c:pt>
                <c:pt idx="600">
                  <c:v>20.462800000000001</c:v>
                </c:pt>
                <c:pt idx="601">
                  <c:v>20.488199999999999</c:v>
                </c:pt>
                <c:pt idx="602">
                  <c:v>20.5136</c:v>
                </c:pt>
                <c:pt idx="603">
                  <c:v>20.539000000000001</c:v>
                </c:pt>
                <c:pt idx="604">
                  <c:v>20.564399999999999</c:v>
                </c:pt>
                <c:pt idx="605">
                  <c:v>20.5898</c:v>
                </c:pt>
                <c:pt idx="606">
                  <c:v>20.615199999999998</c:v>
                </c:pt>
                <c:pt idx="607">
                  <c:v>20.640599999999999</c:v>
                </c:pt>
                <c:pt idx="608">
                  <c:v>20.666</c:v>
                </c:pt>
                <c:pt idx="609">
                  <c:v>20.691399999999998</c:v>
                </c:pt>
                <c:pt idx="610">
                  <c:v>20.716799999999999</c:v>
                </c:pt>
                <c:pt idx="611">
                  <c:v>20.7422</c:v>
                </c:pt>
                <c:pt idx="612">
                  <c:v>20.767599999999998</c:v>
                </c:pt>
                <c:pt idx="613">
                  <c:v>20.792999999999999</c:v>
                </c:pt>
                <c:pt idx="614">
                  <c:v>20.8184</c:v>
                </c:pt>
                <c:pt idx="615">
                  <c:v>20.843799999999998</c:v>
                </c:pt>
                <c:pt idx="616">
                  <c:v>20.869199999999999</c:v>
                </c:pt>
                <c:pt idx="617">
                  <c:v>20.894600000000001</c:v>
                </c:pt>
                <c:pt idx="618">
                  <c:v>20.919999999999998</c:v>
                </c:pt>
                <c:pt idx="619">
                  <c:v>20.945399999999999</c:v>
                </c:pt>
                <c:pt idx="620">
                  <c:v>20.970800000000001</c:v>
                </c:pt>
                <c:pt idx="621">
                  <c:v>20.996199999999998</c:v>
                </c:pt>
                <c:pt idx="622">
                  <c:v>21.021599999999999</c:v>
                </c:pt>
                <c:pt idx="623">
                  <c:v>21.047000000000001</c:v>
                </c:pt>
                <c:pt idx="624">
                  <c:v>21.072399999999998</c:v>
                </c:pt>
                <c:pt idx="625">
                  <c:v>21.097799999999999</c:v>
                </c:pt>
                <c:pt idx="626">
                  <c:v>21.123200000000001</c:v>
                </c:pt>
                <c:pt idx="627">
                  <c:v>21.148599999999998</c:v>
                </c:pt>
                <c:pt idx="628">
                  <c:v>21.173999999999999</c:v>
                </c:pt>
                <c:pt idx="629">
                  <c:v>21.199400000000001</c:v>
                </c:pt>
                <c:pt idx="630">
                  <c:v>21.224799999999998</c:v>
                </c:pt>
                <c:pt idx="631">
                  <c:v>21.2502</c:v>
                </c:pt>
                <c:pt idx="632">
                  <c:v>21.275599999999997</c:v>
                </c:pt>
                <c:pt idx="633">
                  <c:v>21.300999999999998</c:v>
                </c:pt>
                <c:pt idx="634">
                  <c:v>21.3264</c:v>
                </c:pt>
                <c:pt idx="635">
                  <c:v>21.351799999999997</c:v>
                </c:pt>
                <c:pt idx="636">
                  <c:v>21.377199999999998</c:v>
                </c:pt>
                <c:pt idx="637">
                  <c:v>21.4026</c:v>
                </c:pt>
                <c:pt idx="638">
                  <c:v>21.427999999999997</c:v>
                </c:pt>
                <c:pt idx="639">
                  <c:v>21.453399999999998</c:v>
                </c:pt>
                <c:pt idx="640">
                  <c:v>21.4788</c:v>
                </c:pt>
                <c:pt idx="641">
                  <c:v>21.504199999999997</c:v>
                </c:pt>
                <c:pt idx="642">
                  <c:v>21.529599999999999</c:v>
                </c:pt>
                <c:pt idx="643">
                  <c:v>21.555</c:v>
                </c:pt>
                <c:pt idx="644">
                  <c:v>21.580399999999997</c:v>
                </c:pt>
                <c:pt idx="645">
                  <c:v>21.605799999999999</c:v>
                </c:pt>
                <c:pt idx="646">
                  <c:v>21.6312</c:v>
                </c:pt>
                <c:pt idx="647">
                  <c:v>21.656599999999997</c:v>
                </c:pt>
                <c:pt idx="648">
                  <c:v>21.681999999999999</c:v>
                </c:pt>
                <c:pt idx="649">
                  <c:v>21.7074</c:v>
                </c:pt>
                <c:pt idx="650">
                  <c:v>21.732799999999997</c:v>
                </c:pt>
                <c:pt idx="651">
                  <c:v>21.758199999999999</c:v>
                </c:pt>
                <c:pt idx="652">
                  <c:v>21.7836</c:v>
                </c:pt>
                <c:pt idx="653">
                  <c:v>21.808999999999997</c:v>
                </c:pt>
                <c:pt idx="654">
                  <c:v>21.834399999999999</c:v>
                </c:pt>
                <c:pt idx="655">
                  <c:v>21.8598</c:v>
                </c:pt>
                <c:pt idx="656">
                  <c:v>21.885199999999998</c:v>
                </c:pt>
                <c:pt idx="657">
                  <c:v>21.910599999999999</c:v>
                </c:pt>
                <c:pt idx="658">
                  <c:v>21.936</c:v>
                </c:pt>
                <c:pt idx="659">
                  <c:v>21.961399999999998</c:v>
                </c:pt>
                <c:pt idx="660">
                  <c:v>21.986799999999999</c:v>
                </c:pt>
                <c:pt idx="661">
                  <c:v>22.0122</c:v>
                </c:pt>
                <c:pt idx="662">
                  <c:v>22.037599999999998</c:v>
                </c:pt>
                <c:pt idx="663">
                  <c:v>22.062999999999999</c:v>
                </c:pt>
                <c:pt idx="664">
                  <c:v>22.0884</c:v>
                </c:pt>
                <c:pt idx="665">
                  <c:v>22.113799999999998</c:v>
                </c:pt>
                <c:pt idx="666">
                  <c:v>22.139199999999999</c:v>
                </c:pt>
                <c:pt idx="667">
                  <c:v>22.1646</c:v>
                </c:pt>
                <c:pt idx="668">
                  <c:v>22.189999999999998</c:v>
                </c:pt>
                <c:pt idx="669">
                  <c:v>22.215399999999999</c:v>
                </c:pt>
                <c:pt idx="670">
                  <c:v>22.2408</c:v>
                </c:pt>
                <c:pt idx="671">
                  <c:v>22.266199999999998</c:v>
                </c:pt>
                <c:pt idx="672">
                  <c:v>22.291599999999999</c:v>
                </c:pt>
                <c:pt idx="673">
                  <c:v>22.317</c:v>
                </c:pt>
                <c:pt idx="674">
                  <c:v>22.342399999999998</c:v>
                </c:pt>
                <c:pt idx="675">
                  <c:v>22.367799999999999</c:v>
                </c:pt>
                <c:pt idx="676">
                  <c:v>22.3932</c:v>
                </c:pt>
                <c:pt idx="677">
                  <c:v>22.418599999999998</c:v>
                </c:pt>
                <c:pt idx="678">
                  <c:v>22.443999999999999</c:v>
                </c:pt>
                <c:pt idx="679">
                  <c:v>22.4694</c:v>
                </c:pt>
                <c:pt idx="680">
                  <c:v>22.494799999999998</c:v>
                </c:pt>
                <c:pt idx="681">
                  <c:v>22.520199999999999</c:v>
                </c:pt>
                <c:pt idx="682">
                  <c:v>22.5456</c:v>
                </c:pt>
                <c:pt idx="683">
                  <c:v>22.570999999999998</c:v>
                </c:pt>
                <c:pt idx="684">
                  <c:v>22.596399999999999</c:v>
                </c:pt>
                <c:pt idx="685">
                  <c:v>22.6218</c:v>
                </c:pt>
                <c:pt idx="686">
                  <c:v>22.647199999999998</c:v>
                </c:pt>
                <c:pt idx="687">
                  <c:v>22.672599999999999</c:v>
                </c:pt>
                <c:pt idx="688">
                  <c:v>22.698</c:v>
                </c:pt>
                <c:pt idx="689">
                  <c:v>22.723399999999998</c:v>
                </c:pt>
                <c:pt idx="690">
                  <c:v>22.748799999999999</c:v>
                </c:pt>
                <c:pt idx="691">
                  <c:v>22.7742</c:v>
                </c:pt>
                <c:pt idx="692">
                  <c:v>22.799599999999998</c:v>
                </c:pt>
                <c:pt idx="693">
                  <c:v>22.824999999999999</c:v>
                </c:pt>
                <c:pt idx="694">
                  <c:v>22.8504</c:v>
                </c:pt>
                <c:pt idx="695">
                  <c:v>22.875799999999998</c:v>
                </c:pt>
                <c:pt idx="696">
                  <c:v>22.901199999999999</c:v>
                </c:pt>
                <c:pt idx="697">
                  <c:v>22.926599999999997</c:v>
                </c:pt>
                <c:pt idx="698">
                  <c:v>22.951999999999998</c:v>
                </c:pt>
                <c:pt idx="699">
                  <c:v>22.977399999999999</c:v>
                </c:pt>
                <c:pt idx="700">
                  <c:v>23.002799999999997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B5-499F-B931-44759AD3A9DE}"/>
            </c:ext>
          </c:extLst>
        </c:ser>
        <c:ser>
          <c:idx val="11"/>
          <c:order val="11"/>
          <c:tx>
            <c:strRef>
              <c:f>'Berechnung Kurvendiagramme'!$AW$15</c:f>
              <c:strCache>
                <c:ptCount val="1"/>
                <c:pt idx="0">
                  <c:v>gtotal,Fassade 15%, U-Wert 0,20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Kurvendiagramme'!$A$8:$A$708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Kurvendiagramme'!$AU$8:$AU$708</c:f>
              <c:numCache>
                <c:formatCode>0.0</c:formatCode>
                <c:ptCount val="701"/>
                <c:pt idx="0">
                  <c:v>9.0127000000000006</c:v>
                </c:pt>
                <c:pt idx="1">
                  <c:v>9.0411999999999999</c:v>
                </c:pt>
                <c:pt idx="2">
                  <c:v>9.069700000000001</c:v>
                </c:pt>
                <c:pt idx="3">
                  <c:v>9.0982000000000003</c:v>
                </c:pt>
                <c:pt idx="4">
                  <c:v>9.1267000000000014</c:v>
                </c:pt>
                <c:pt idx="5">
                  <c:v>9.1552000000000007</c:v>
                </c:pt>
                <c:pt idx="6">
                  <c:v>9.1837</c:v>
                </c:pt>
                <c:pt idx="7">
                  <c:v>9.2122000000000011</c:v>
                </c:pt>
                <c:pt idx="8">
                  <c:v>9.2407000000000004</c:v>
                </c:pt>
                <c:pt idx="9">
                  <c:v>9.2692000000000014</c:v>
                </c:pt>
                <c:pt idx="10">
                  <c:v>9.2977000000000007</c:v>
                </c:pt>
                <c:pt idx="11">
                  <c:v>9.3262</c:v>
                </c:pt>
                <c:pt idx="12">
                  <c:v>9.3547000000000011</c:v>
                </c:pt>
                <c:pt idx="13">
                  <c:v>9.3832000000000004</c:v>
                </c:pt>
                <c:pt idx="14">
                  <c:v>9.4116999999999997</c:v>
                </c:pt>
                <c:pt idx="15">
                  <c:v>9.4402000000000008</c:v>
                </c:pt>
                <c:pt idx="16">
                  <c:v>9.4687000000000001</c:v>
                </c:pt>
                <c:pt idx="17">
                  <c:v>9.4972000000000012</c:v>
                </c:pt>
                <c:pt idx="18">
                  <c:v>9.5257000000000005</c:v>
                </c:pt>
                <c:pt idx="19">
                  <c:v>9.5541999999999998</c:v>
                </c:pt>
                <c:pt idx="20">
                  <c:v>9.5827000000000009</c:v>
                </c:pt>
                <c:pt idx="21">
                  <c:v>9.6112000000000002</c:v>
                </c:pt>
                <c:pt idx="22">
                  <c:v>9.6397000000000013</c:v>
                </c:pt>
                <c:pt idx="23">
                  <c:v>9.6682000000000006</c:v>
                </c:pt>
                <c:pt idx="24">
                  <c:v>9.6966999999999999</c:v>
                </c:pt>
                <c:pt idx="25">
                  <c:v>9.725200000000001</c:v>
                </c:pt>
                <c:pt idx="26">
                  <c:v>9.7537000000000003</c:v>
                </c:pt>
                <c:pt idx="27">
                  <c:v>9.7822000000000013</c:v>
                </c:pt>
                <c:pt idx="28">
                  <c:v>9.8107000000000006</c:v>
                </c:pt>
                <c:pt idx="29">
                  <c:v>9.8391999999999999</c:v>
                </c:pt>
                <c:pt idx="30">
                  <c:v>9.867700000000001</c:v>
                </c:pt>
                <c:pt idx="31">
                  <c:v>9.8962000000000003</c:v>
                </c:pt>
                <c:pt idx="32">
                  <c:v>9.9247000000000014</c:v>
                </c:pt>
                <c:pt idx="33">
                  <c:v>9.9532000000000007</c:v>
                </c:pt>
                <c:pt idx="34">
                  <c:v>9.9817</c:v>
                </c:pt>
                <c:pt idx="35">
                  <c:v>10.010200000000001</c:v>
                </c:pt>
                <c:pt idx="36">
                  <c:v>10.0387</c:v>
                </c:pt>
                <c:pt idx="37">
                  <c:v>10.0672</c:v>
                </c:pt>
                <c:pt idx="38">
                  <c:v>10.095700000000001</c:v>
                </c:pt>
                <c:pt idx="39">
                  <c:v>10.1242</c:v>
                </c:pt>
                <c:pt idx="40">
                  <c:v>10.152700000000001</c:v>
                </c:pt>
                <c:pt idx="41">
                  <c:v>10.1812</c:v>
                </c:pt>
                <c:pt idx="42">
                  <c:v>10.209700000000002</c:v>
                </c:pt>
                <c:pt idx="43">
                  <c:v>10.238200000000001</c:v>
                </c:pt>
                <c:pt idx="44">
                  <c:v>10.2667</c:v>
                </c:pt>
                <c:pt idx="45">
                  <c:v>10.295200000000001</c:v>
                </c:pt>
                <c:pt idx="46">
                  <c:v>10.323700000000001</c:v>
                </c:pt>
                <c:pt idx="47">
                  <c:v>10.3522</c:v>
                </c:pt>
                <c:pt idx="48">
                  <c:v>10.380700000000001</c:v>
                </c:pt>
                <c:pt idx="49">
                  <c:v>10.4092</c:v>
                </c:pt>
                <c:pt idx="50">
                  <c:v>10.437700000000001</c:v>
                </c:pt>
                <c:pt idx="51">
                  <c:v>10.466200000000001</c:v>
                </c:pt>
                <c:pt idx="52">
                  <c:v>10.4947</c:v>
                </c:pt>
                <c:pt idx="53">
                  <c:v>10.523200000000001</c:v>
                </c:pt>
                <c:pt idx="54">
                  <c:v>10.5517</c:v>
                </c:pt>
                <c:pt idx="55">
                  <c:v>10.580200000000001</c:v>
                </c:pt>
                <c:pt idx="56">
                  <c:v>10.608700000000001</c:v>
                </c:pt>
                <c:pt idx="57">
                  <c:v>10.6372</c:v>
                </c:pt>
                <c:pt idx="58">
                  <c:v>10.665700000000001</c:v>
                </c:pt>
                <c:pt idx="59">
                  <c:v>10.6942</c:v>
                </c:pt>
                <c:pt idx="60">
                  <c:v>10.7227</c:v>
                </c:pt>
                <c:pt idx="61">
                  <c:v>10.751200000000001</c:v>
                </c:pt>
                <c:pt idx="62">
                  <c:v>10.7797</c:v>
                </c:pt>
                <c:pt idx="63">
                  <c:v>10.808200000000001</c:v>
                </c:pt>
                <c:pt idx="64">
                  <c:v>10.8367</c:v>
                </c:pt>
                <c:pt idx="65">
                  <c:v>10.865200000000002</c:v>
                </c:pt>
                <c:pt idx="66">
                  <c:v>10.893700000000001</c:v>
                </c:pt>
                <c:pt idx="67">
                  <c:v>10.9222</c:v>
                </c:pt>
                <c:pt idx="68">
                  <c:v>10.950700000000001</c:v>
                </c:pt>
                <c:pt idx="69">
                  <c:v>10.979200000000001</c:v>
                </c:pt>
                <c:pt idx="70">
                  <c:v>11.0077</c:v>
                </c:pt>
                <c:pt idx="71">
                  <c:v>11.036200000000001</c:v>
                </c:pt>
                <c:pt idx="72">
                  <c:v>11.0647</c:v>
                </c:pt>
                <c:pt idx="73">
                  <c:v>11.093200000000001</c:v>
                </c:pt>
                <c:pt idx="74">
                  <c:v>11.121700000000001</c:v>
                </c:pt>
                <c:pt idx="75">
                  <c:v>11.150200000000002</c:v>
                </c:pt>
                <c:pt idx="76">
                  <c:v>11.178700000000001</c:v>
                </c:pt>
                <c:pt idx="77">
                  <c:v>11.2072</c:v>
                </c:pt>
                <c:pt idx="78">
                  <c:v>11.235700000000001</c:v>
                </c:pt>
                <c:pt idx="79">
                  <c:v>11.264200000000001</c:v>
                </c:pt>
                <c:pt idx="80">
                  <c:v>11.2927</c:v>
                </c:pt>
                <c:pt idx="81">
                  <c:v>11.321200000000001</c:v>
                </c:pt>
                <c:pt idx="82">
                  <c:v>11.3497</c:v>
                </c:pt>
                <c:pt idx="83">
                  <c:v>11.3782</c:v>
                </c:pt>
                <c:pt idx="84">
                  <c:v>11.406700000000001</c:v>
                </c:pt>
                <c:pt idx="85">
                  <c:v>11.4352</c:v>
                </c:pt>
                <c:pt idx="86">
                  <c:v>11.463700000000001</c:v>
                </c:pt>
                <c:pt idx="87">
                  <c:v>11.4922</c:v>
                </c:pt>
                <c:pt idx="88">
                  <c:v>11.520700000000001</c:v>
                </c:pt>
                <c:pt idx="89">
                  <c:v>11.549200000000001</c:v>
                </c:pt>
                <c:pt idx="90">
                  <c:v>11.5777</c:v>
                </c:pt>
                <c:pt idx="91">
                  <c:v>11.606200000000001</c:v>
                </c:pt>
                <c:pt idx="92">
                  <c:v>11.6347</c:v>
                </c:pt>
                <c:pt idx="93">
                  <c:v>11.6632</c:v>
                </c:pt>
                <c:pt idx="94">
                  <c:v>11.691700000000001</c:v>
                </c:pt>
                <c:pt idx="95">
                  <c:v>11.7202</c:v>
                </c:pt>
                <c:pt idx="96">
                  <c:v>11.748700000000001</c:v>
                </c:pt>
                <c:pt idx="97">
                  <c:v>11.777200000000001</c:v>
                </c:pt>
                <c:pt idx="98">
                  <c:v>11.805700000000002</c:v>
                </c:pt>
                <c:pt idx="99">
                  <c:v>11.834200000000001</c:v>
                </c:pt>
                <c:pt idx="100">
                  <c:v>11.8627</c:v>
                </c:pt>
                <c:pt idx="101">
                  <c:v>11.891200000000001</c:v>
                </c:pt>
                <c:pt idx="102">
                  <c:v>11.919700000000001</c:v>
                </c:pt>
                <c:pt idx="103">
                  <c:v>11.9482</c:v>
                </c:pt>
                <c:pt idx="104">
                  <c:v>11.976700000000001</c:v>
                </c:pt>
                <c:pt idx="105">
                  <c:v>12.0052</c:v>
                </c:pt>
                <c:pt idx="106">
                  <c:v>12.0337</c:v>
                </c:pt>
                <c:pt idx="107">
                  <c:v>12.062200000000001</c:v>
                </c:pt>
                <c:pt idx="108">
                  <c:v>12.090700000000002</c:v>
                </c:pt>
                <c:pt idx="109">
                  <c:v>12.119200000000001</c:v>
                </c:pt>
                <c:pt idx="110">
                  <c:v>12.1477</c:v>
                </c:pt>
                <c:pt idx="111">
                  <c:v>12.176200000000001</c:v>
                </c:pt>
                <c:pt idx="112">
                  <c:v>12.204700000000001</c:v>
                </c:pt>
                <c:pt idx="113">
                  <c:v>12.2332</c:v>
                </c:pt>
                <c:pt idx="114">
                  <c:v>12.261700000000001</c:v>
                </c:pt>
                <c:pt idx="115">
                  <c:v>12.2902</c:v>
                </c:pt>
                <c:pt idx="116">
                  <c:v>12.3187</c:v>
                </c:pt>
                <c:pt idx="117">
                  <c:v>12.347200000000001</c:v>
                </c:pt>
                <c:pt idx="118">
                  <c:v>12.3757</c:v>
                </c:pt>
                <c:pt idx="119">
                  <c:v>12.404200000000001</c:v>
                </c:pt>
                <c:pt idx="120">
                  <c:v>12.432700000000001</c:v>
                </c:pt>
                <c:pt idx="121">
                  <c:v>12.461200000000002</c:v>
                </c:pt>
                <c:pt idx="122">
                  <c:v>12.489700000000001</c:v>
                </c:pt>
                <c:pt idx="123">
                  <c:v>12.5182</c:v>
                </c:pt>
                <c:pt idx="124">
                  <c:v>12.546700000000001</c:v>
                </c:pt>
                <c:pt idx="125">
                  <c:v>12.575200000000001</c:v>
                </c:pt>
                <c:pt idx="126">
                  <c:v>12.6037</c:v>
                </c:pt>
                <c:pt idx="127">
                  <c:v>12.632200000000001</c:v>
                </c:pt>
                <c:pt idx="128">
                  <c:v>12.6607</c:v>
                </c:pt>
                <c:pt idx="129">
                  <c:v>12.689200000000001</c:v>
                </c:pt>
                <c:pt idx="130">
                  <c:v>12.717700000000001</c:v>
                </c:pt>
                <c:pt idx="131">
                  <c:v>12.746200000000002</c:v>
                </c:pt>
                <c:pt idx="132">
                  <c:v>12.774700000000001</c:v>
                </c:pt>
                <c:pt idx="133">
                  <c:v>12.8032</c:v>
                </c:pt>
                <c:pt idx="134">
                  <c:v>12.831700000000001</c:v>
                </c:pt>
                <c:pt idx="135">
                  <c:v>12.860200000000001</c:v>
                </c:pt>
                <c:pt idx="136">
                  <c:v>12.8887</c:v>
                </c:pt>
                <c:pt idx="137">
                  <c:v>12.917200000000001</c:v>
                </c:pt>
                <c:pt idx="138">
                  <c:v>12.9457</c:v>
                </c:pt>
                <c:pt idx="139">
                  <c:v>12.9742</c:v>
                </c:pt>
                <c:pt idx="140">
                  <c:v>13.002700000000001</c:v>
                </c:pt>
                <c:pt idx="141">
                  <c:v>13.031200000000002</c:v>
                </c:pt>
                <c:pt idx="142">
                  <c:v>13.059699999999999</c:v>
                </c:pt>
                <c:pt idx="143">
                  <c:v>13.088200000000001</c:v>
                </c:pt>
                <c:pt idx="144">
                  <c:v>13.116700000000002</c:v>
                </c:pt>
                <c:pt idx="145">
                  <c:v>13.145200000000001</c:v>
                </c:pt>
                <c:pt idx="146">
                  <c:v>13.1737</c:v>
                </c:pt>
                <c:pt idx="147">
                  <c:v>13.202200000000001</c:v>
                </c:pt>
                <c:pt idx="148">
                  <c:v>13.230700000000001</c:v>
                </c:pt>
                <c:pt idx="149">
                  <c:v>13.2592</c:v>
                </c:pt>
                <c:pt idx="150">
                  <c:v>13.287700000000001</c:v>
                </c:pt>
                <c:pt idx="151">
                  <c:v>13.316200000000002</c:v>
                </c:pt>
                <c:pt idx="152">
                  <c:v>13.3447</c:v>
                </c:pt>
                <c:pt idx="153">
                  <c:v>13.373200000000001</c:v>
                </c:pt>
                <c:pt idx="154">
                  <c:v>13.401700000000002</c:v>
                </c:pt>
                <c:pt idx="155">
                  <c:v>13.430200000000001</c:v>
                </c:pt>
                <c:pt idx="156">
                  <c:v>13.4587</c:v>
                </c:pt>
                <c:pt idx="157">
                  <c:v>13.487200000000001</c:v>
                </c:pt>
                <c:pt idx="158">
                  <c:v>13.515700000000001</c:v>
                </c:pt>
                <c:pt idx="159">
                  <c:v>13.5442</c:v>
                </c:pt>
                <c:pt idx="160">
                  <c:v>13.572700000000001</c:v>
                </c:pt>
                <c:pt idx="161">
                  <c:v>13.6012</c:v>
                </c:pt>
                <c:pt idx="162">
                  <c:v>13.6297</c:v>
                </c:pt>
                <c:pt idx="163">
                  <c:v>13.658200000000001</c:v>
                </c:pt>
                <c:pt idx="164">
                  <c:v>13.686700000000002</c:v>
                </c:pt>
                <c:pt idx="165">
                  <c:v>13.715200000000001</c:v>
                </c:pt>
                <c:pt idx="166">
                  <c:v>13.7437</c:v>
                </c:pt>
                <c:pt idx="167">
                  <c:v>13.772200000000002</c:v>
                </c:pt>
                <c:pt idx="168">
                  <c:v>13.800700000000001</c:v>
                </c:pt>
                <c:pt idx="169">
                  <c:v>13.8292</c:v>
                </c:pt>
                <c:pt idx="170">
                  <c:v>13.857700000000001</c:v>
                </c:pt>
                <c:pt idx="171">
                  <c:v>13.886200000000001</c:v>
                </c:pt>
                <c:pt idx="172">
                  <c:v>13.9147</c:v>
                </c:pt>
                <c:pt idx="173">
                  <c:v>13.943200000000001</c:v>
                </c:pt>
                <c:pt idx="174">
                  <c:v>13.971700000000002</c:v>
                </c:pt>
                <c:pt idx="175">
                  <c:v>14.0002</c:v>
                </c:pt>
                <c:pt idx="176">
                  <c:v>14.028700000000001</c:v>
                </c:pt>
                <c:pt idx="177">
                  <c:v>14.057200000000002</c:v>
                </c:pt>
                <c:pt idx="178">
                  <c:v>14.085700000000001</c:v>
                </c:pt>
                <c:pt idx="179">
                  <c:v>14.1142</c:v>
                </c:pt>
                <c:pt idx="180">
                  <c:v>14.142700000000001</c:v>
                </c:pt>
                <c:pt idx="181">
                  <c:v>14.171200000000001</c:v>
                </c:pt>
                <c:pt idx="182">
                  <c:v>14.1997</c:v>
                </c:pt>
                <c:pt idx="183">
                  <c:v>14.228200000000001</c:v>
                </c:pt>
                <c:pt idx="184">
                  <c:v>14.2567</c:v>
                </c:pt>
                <c:pt idx="185">
                  <c:v>14.2852</c:v>
                </c:pt>
                <c:pt idx="186">
                  <c:v>14.313700000000001</c:v>
                </c:pt>
                <c:pt idx="187">
                  <c:v>14.342200000000002</c:v>
                </c:pt>
                <c:pt idx="188">
                  <c:v>14.370700000000001</c:v>
                </c:pt>
                <c:pt idx="189">
                  <c:v>14.3992</c:v>
                </c:pt>
                <c:pt idx="190">
                  <c:v>14.427700000000002</c:v>
                </c:pt>
                <c:pt idx="191">
                  <c:v>14.456200000000001</c:v>
                </c:pt>
                <c:pt idx="192">
                  <c:v>14.4847</c:v>
                </c:pt>
                <c:pt idx="193">
                  <c:v>14.513200000000001</c:v>
                </c:pt>
                <c:pt idx="194">
                  <c:v>14.541700000000001</c:v>
                </c:pt>
                <c:pt idx="195">
                  <c:v>14.5702</c:v>
                </c:pt>
                <c:pt idx="196">
                  <c:v>14.598700000000001</c:v>
                </c:pt>
                <c:pt idx="197">
                  <c:v>14.627200000000002</c:v>
                </c:pt>
                <c:pt idx="198">
                  <c:v>14.6557</c:v>
                </c:pt>
                <c:pt idx="199">
                  <c:v>14.684200000000001</c:v>
                </c:pt>
                <c:pt idx="200">
                  <c:v>14.712700000000002</c:v>
                </c:pt>
                <c:pt idx="201">
                  <c:v>14.741200000000001</c:v>
                </c:pt>
                <c:pt idx="202">
                  <c:v>14.7697</c:v>
                </c:pt>
                <c:pt idx="203">
                  <c:v>14.798200000000001</c:v>
                </c:pt>
                <c:pt idx="204">
                  <c:v>14.826700000000001</c:v>
                </c:pt>
                <c:pt idx="205">
                  <c:v>14.8552</c:v>
                </c:pt>
                <c:pt idx="206">
                  <c:v>14.883700000000001</c:v>
                </c:pt>
                <c:pt idx="207">
                  <c:v>14.912200000000002</c:v>
                </c:pt>
                <c:pt idx="208">
                  <c:v>14.9407</c:v>
                </c:pt>
                <c:pt idx="209">
                  <c:v>14.969200000000001</c:v>
                </c:pt>
                <c:pt idx="210">
                  <c:v>14.997700000000002</c:v>
                </c:pt>
                <c:pt idx="211">
                  <c:v>15.026200000000001</c:v>
                </c:pt>
                <c:pt idx="212">
                  <c:v>15.0547</c:v>
                </c:pt>
                <c:pt idx="213">
                  <c:v>15.083200000000001</c:v>
                </c:pt>
                <c:pt idx="214">
                  <c:v>15.111700000000001</c:v>
                </c:pt>
                <c:pt idx="215">
                  <c:v>15.1402</c:v>
                </c:pt>
                <c:pt idx="216">
                  <c:v>15.168700000000001</c:v>
                </c:pt>
                <c:pt idx="217">
                  <c:v>15.1972</c:v>
                </c:pt>
                <c:pt idx="218">
                  <c:v>15.2257</c:v>
                </c:pt>
                <c:pt idx="219">
                  <c:v>15.254200000000001</c:v>
                </c:pt>
                <c:pt idx="220">
                  <c:v>15.282700000000002</c:v>
                </c:pt>
                <c:pt idx="221">
                  <c:v>15.311200000000001</c:v>
                </c:pt>
                <c:pt idx="222">
                  <c:v>15.339700000000001</c:v>
                </c:pt>
                <c:pt idx="223">
                  <c:v>15.368200000000002</c:v>
                </c:pt>
                <c:pt idx="224">
                  <c:v>15.396700000000001</c:v>
                </c:pt>
                <c:pt idx="225">
                  <c:v>15.4252</c:v>
                </c:pt>
                <c:pt idx="226">
                  <c:v>15.453700000000001</c:v>
                </c:pt>
                <c:pt idx="227">
                  <c:v>15.482200000000001</c:v>
                </c:pt>
                <c:pt idx="228">
                  <c:v>15.5107</c:v>
                </c:pt>
                <c:pt idx="229">
                  <c:v>15.539200000000001</c:v>
                </c:pt>
                <c:pt idx="230">
                  <c:v>15.567700000000002</c:v>
                </c:pt>
                <c:pt idx="231">
                  <c:v>15.5962</c:v>
                </c:pt>
                <c:pt idx="232">
                  <c:v>15.624700000000001</c:v>
                </c:pt>
                <c:pt idx="233">
                  <c:v>15.653200000000002</c:v>
                </c:pt>
                <c:pt idx="234">
                  <c:v>15.681700000000001</c:v>
                </c:pt>
                <c:pt idx="235">
                  <c:v>15.7102</c:v>
                </c:pt>
                <c:pt idx="236">
                  <c:v>15.738700000000001</c:v>
                </c:pt>
                <c:pt idx="237">
                  <c:v>15.767200000000001</c:v>
                </c:pt>
                <c:pt idx="238">
                  <c:v>15.7957</c:v>
                </c:pt>
                <c:pt idx="239">
                  <c:v>15.824200000000001</c:v>
                </c:pt>
                <c:pt idx="240">
                  <c:v>15.8527</c:v>
                </c:pt>
                <c:pt idx="241">
                  <c:v>15.8812</c:v>
                </c:pt>
                <c:pt idx="242">
                  <c:v>15.909700000000001</c:v>
                </c:pt>
                <c:pt idx="243">
                  <c:v>15.938200000000002</c:v>
                </c:pt>
                <c:pt idx="244">
                  <c:v>15.966700000000001</c:v>
                </c:pt>
                <c:pt idx="245">
                  <c:v>15.995200000000001</c:v>
                </c:pt>
                <c:pt idx="246">
                  <c:v>16.023700000000002</c:v>
                </c:pt>
                <c:pt idx="247">
                  <c:v>16.052199999999999</c:v>
                </c:pt>
                <c:pt idx="248">
                  <c:v>16.0807</c:v>
                </c:pt>
                <c:pt idx="249">
                  <c:v>16.109200000000001</c:v>
                </c:pt>
                <c:pt idx="250">
                  <c:v>16.137700000000002</c:v>
                </c:pt>
                <c:pt idx="251">
                  <c:v>16.1662</c:v>
                </c:pt>
                <c:pt idx="252">
                  <c:v>16.194700000000001</c:v>
                </c:pt>
                <c:pt idx="253">
                  <c:v>16.223200000000002</c:v>
                </c:pt>
                <c:pt idx="254">
                  <c:v>16.2517</c:v>
                </c:pt>
                <c:pt idx="255">
                  <c:v>16.280200000000001</c:v>
                </c:pt>
                <c:pt idx="256">
                  <c:v>16.308700000000002</c:v>
                </c:pt>
                <c:pt idx="257">
                  <c:v>16.337200000000003</c:v>
                </c:pt>
                <c:pt idx="258">
                  <c:v>16.3657</c:v>
                </c:pt>
                <c:pt idx="259">
                  <c:v>16.394200000000001</c:v>
                </c:pt>
                <c:pt idx="260">
                  <c:v>16.422699999999999</c:v>
                </c:pt>
                <c:pt idx="261">
                  <c:v>16.4512</c:v>
                </c:pt>
                <c:pt idx="262">
                  <c:v>16.479700000000001</c:v>
                </c:pt>
                <c:pt idx="263">
                  <c:v>16.508200000000002</c:v>
                </c:pt>
                <c:pt idx="264">
                  <c:v>16.5367</c:v>
                </c:pt>
                <c:pt idx="265">
                  <c:v>16.565200000000001</c:v>
                </c:pt>
                <c:pt idx="266">
                  <c:v>16.593700000000002</c:v>
                </c:pt>
                <c:pt idx="267">
                  <c:v>16.622199999999999</c:v>
                </c:pt>
                <c:pt idx="268">
                  <c:v>16.650700000000001</c:v>
                </c:pt>
                <c:pt idx="269">
                  <c:v>16.679200000000002</c:v>
                </c:pt>
                <c:pt idx="270">
                  <c:v>16.707700000000003</c:v>
                </c:pt>
                <c:pt idx="271">
                  <c:v>16.7362</c:v>
                </c:pt>
                <c:pt idx="272">
                  <c:v>16.764700000000001</c:v>
                </c:pt>
                <c:pt idx="273">
                  <c:v>16.793199999999999</c:v>
                </c:pt>
                <c:pt idx="274">
                  <c:v>16.8217</c:v>
                </c:pt>
                <c:pt idx="275">
                  <c:v>16.850200000000001</c:v>
                </c:pt>
                <c:pt idx="276">
                  <c:v>16.878700000000002</c:v>
                </c:pt>
                <c:pt idx="277">
                  <c:v>16.9072</c:v>
                </c:pt>
                <c:pt idx="278">
                  <c:v>16.935700000000001</c:v>
                </c:pt>
                <c:pt idx="279">
                  <c:v>16.964200000000002</c:v>
                </c:pt>
                <c:pt idx="280">
                  <c:v>16.992699999999999</c:v>
                </c:pt>
                <c:pt idx="281">
                  <c:v>17.0212</c:v>
                </c:pt>
                <c:pt idx="282">
                  <c:v>17.049700000000001</c:v>
                </c:pt>
                <c:pt idx="283">
                  <c:v>17.078200000000002</c:v>
                </c:pt>
                <c:pt idx="284">
                  <c:v>17.1067</c:v>
                </c:pt>
                <c:pt idx="285">
                  <c:v>17.135200000000001</c:v>
                </c:pt>
                <c:pt idx="286">
                  <c:v>17.163699999999999</c:v>
                </c:pt>
                <c:pt idx="287">
                  <c:v>17.1922</c:v>
                </c:pt>
                <c:pt idx="288">
                  <c:v>17.220700000000001</c:v>
                </c:pt>
                <c:pt idx="289">
                  <c:v>17.249200000000002</c:v>
                </c:pt>
                <c:pt idx="290">
                  <c:v>17.277700000000003</c:v>
                </c:pt>
                <c:pt idx="291">
                  <c:v>17.3062</c:v>
                </c:pt>
                <c:pt idx="292">
                  <c:v>17.334700000000002</c:v>
                </c:pt>
                <c:pt idx="293">
                  <c:v>17.363199999999999</c:v>
                </c:pt>
                <c:pt idx="294">
                  <c:v>17.3917</c:v>
                </c:pt>
                <c:pt idx="295">
                  <c:v>17.420200000000001</c:v>
                </c:pt>
                <c:pt idx="296">
                  <c:v>17.448700000000002</c:v>
                </c:pt>
                <c:pt idx="297">
                  <c:v>17.477200000000003</c:v>
                </c:pt>
                <c:pt idx="298">
                  <c:v>17.505700000000001</c:v>
                </c:pt>
                <c:pt idx="299">
                  <c:v>17.534199999999998</c:v>
                </c:pt>
                <c:pt idx="300">
                  <c:v>17.5627</c:v>
                </c:pt>
                <c:pt idx="301">
                  <c:v>17.591200000000001</c:v>
                </c:pt>
                <c:pt idx="302">
                  <c:v>17.619700000000002</c:v>
                </c:pt>
                <c:pt idx="303">
                  <c:v>17.648200000000003</c:v>
                </c:pt>
                <c:pt idx="304">
                  <c:v>17.6767</c:v>
                </c:pt>
                <c:pt idx="305">
                  <c:v>17.705200000000001</c:v>
                </c:pt>
                <c:pt idx="306">
                  <c:v>17.733699999999999</c:v>
                </c:pt>
                <c:pt idx="307">
                  <c:v>17.7622</c:v>
                </c:pt>
                <c:pt idx="308">
                  <c:v>17.790700000000001</c:v>
                </c:pt>
                <c:pt idx="309">
                  <c:v>17.819200000000002</c:v>
                </c:pt>
                <c:pt idx="310">
                  <c:v>17.847700000000003</c:v>
                </c:pt>
                <c:pt idx="311">
                  <c:v>17.876200000000001</c:v>
                </c:pt>
                <c:pt idx="312">
                  <c:v>17.904699999999998</c:v>
                </c:pt>
                <c:pt idx="313">
                  <c:v>17.933199999999999</c:v>
                </c:pt>
                <c:pt idx="314">
                  <c:v>17.9617</c:v>
                </c:pt>
                <c:pt idx="315">
                  <c:v>17.990200000000002</c:v>
                </c:pt>
                <c:pt idx="316">
                  <c:v>18.018700000000003</c:v>
                </c:pt>
                <c:pt idx="317">
                  <c:v>18.0472</c:v>
                </c:pt>
                <c:pt idx="318">
                  <c:v>18.075700000000001</c:v>
                </c:pt>
                <c:pt idx="319">
                  <c:v>18.104199999999999</c:v>
                </c:pt>
                <c:pt idx="320">
                  <c:v>18.1327</c:v>
                </c:pt>
                <c:pt idx="321">
                  <c:v>18.161200000000001</c:v>
                </c:pt>
                <c:pt idx="322">
                  <c:v>18.189700000000002</c:v>
                </c:pt>
                <c:pt idx="323">
                  <c:v>18.218200000000003</c:v>
                </c:pt>
                <c:pt idx="324">
                  <c:v>18.246700000000001</c:v>
                </c:pt>
                <c:pt idx="325">
                  <c:v>18.275200000000002</c:v>
                </c:pt>
                <c:pt idx="326">
                  <c:v>18.303699999999999</c:v>
                </c:pt>
                <c:pt idx="327">
                  <c:v>18.3322</c:v>
                </c:pt>
                <c:pt idx="328">
                  <c:v>18.360700000000001</c:v>
                </c:pt>
                <c:pt idx="329">
                  <c:v>18.389200000000002</c:v>
                </c:pt>
                <c:pt idx="330">
                  <c:v>18.417700000000004</c:v>
                </c:pt>
                <c:pt idx="331">
                  <c:v>18.446200000000001</c:v>
                </c:pt>
                <c:pt idx="332">
                  <c:v>18.474699999999999</c:v>
                </c:pt>
                <c:pt idx="333">
                  <c:v>18.5032</c:v>
                </c:pt>
                <c:pt idx="334">
                  <c:v>18.531700000000001</c:v>
                </c:pt>
                <c:pt idx="335">
                  <c:v>18.560200000000002</c:v>
                </c:pt>
                <c:pt idx="336">
                  <c:v>18.588700000000003</c:v>
                </c:pt>
                <c:pt idx="337">
                  <c:v>18.6172</c:v>
                </c:pt>
                <c:pt idx="338">
                  <c:v>18.645700000000001</c:v>
                </c:pt>
                <c:pt idx="339">
                  <c:v>18.674199999999999</c:v>
                </c:pt>
                <c:pt idx="340">
                  <c:v>18.7027</c:v>
                </c:pt>
                <c:pt idx="341">
                  <c:v>18.731200000000001</c:v>
                </c:pt>
                <c:pt idx="342">
                  <c:v>18.759700000000002</c:v>
                </c:pt>
                <c:pt idx="343">
                  <c:v>18.788200000000003</c:v>
                </c:pt>
                <c:pt idx="344">
                  <c:v>18.816700000000001</c:v>
                </c:pt>
                <c:pt idx="345">
                  <c:v>18.845199999999998</c:v>
                </c:pt>
                <c:pt idx="346">
                  <c:v>18.873699999999999</c:v>
                </c:pt>
                <c:pt idx="347">
                  <c:v>18.902200000000001</c:v>
                </c:pt>
                <c:pt idx="348">
                  <c:v>18.930700000000002</c:v>
                </c:pt>
                <c:pt idx="349">
                  <c:v>18.959200000000003</c:v>
                </c:pt>
                <c:pt idx="350">
                  <c:v>18.9877</c:v>
                </c:pt>
                <c:pt idx="351">
                  <c:v>19.016200000000001</c:v>
                </c:pt>
                <c:pt idx="352">
                  <c:v>19.044699999999999</c:v>
                </c:pt>
                <c:pt idx="353">
                  <c:v>19.0732</c:v>
                </c:pt>
                <c:pt idx="354">
                  <c:v>19.101700000000001</c:v>
                </c:pt>
                <c:pt idx="355">
                  <c:v>19.130200000000002</c:v>
                </c:pt>
                <c:pt idx="356">
                  <c:v>19.158700000000003</c:v>
                </c:pt>
                <c:pt idx="357">
                  <c:v>19.187200000000001</c:v>
                </c:pt>
                <c:pt idx="358">
                  <c:v>19.215700000000002</c:v>
                </c:pt>
                <c:pt idx="359">
                  <c:v>19.244199999999999</c:v>
                </c:pt>
                <c:pt idx="360">
                  <c:v>19.2727</c:v>
                </c:pt>
                <c:pt idx="361">
                  <c:v>19.301200000000001</c:v>
                </c:pt>
                <c:pt idx="362">
                  <c:v>19.329700000000003</c:v>
                </c:pt>
                <c:pt idx="363">
                  <c:v>19.358200000000004</c:v>
                </c:pt>
                <c:pt idx="364">
                  <c:v>19.386700000000001</c:v>
                </c:pt>
                <c:pt idx="365">
                  <c:v>19.415199999999999</c:v>
                </c:pt>
                <c:pt idx="366">
                  <c:v>19.4437</c:v>
                </c:pt>
                <c:pt idx="367">
                  <c:v>19.472200000000001</c:v>
                </c:pt>
                <c:pt idx="368">
                  <c:v>19.500700000000002</c:v>
                </c:pt>
                <c:pt idx="369">
                  <c:v>19.529200000000003</c:v>
                </c:pt>
                <c:pt idx="370">
                  <c:v>19.557700000000001</c:v>
                </c:pt>
                <c:pt idx="371">
                  <c:v>19.586200000000002</c:v>
                </c:pt>
                <c:pt idx="372">
                  <c:v>19.614699999999999</c:v>
                </c:pt>
                <c:pt idx="373">
                  <c:v>19.6432</c:v>
                </c:pt>
                <c:pt idx="374">
                  <c:v>19.671700000000001</c:v>
                </c:pt>
                <c:pt idx="375">
                  <c:v>19.700200000000002</c:v>
                </c:pt>
                <c:pt idx="376">
                  <c:v>19.728700000000003</c:v>
                </c:pt>
                <c:pt idx="377">
                  <c:v>19.757200000000001</c:v>
                </c:pt>
                <c:pt idx="378">
                  <c:v>19.785699999999999</c:v>
                </c:pt>
                <c:pt idx="379">
                  <c:v>19.8142</c:v>
                </c:pt>
                <c:pt idx="380">
                  <c:v>19.842700000000001</c:v>
                </c:pt>
                <c:pt idx="381">
                  <c:v>19.871200000000002</c:v>
                </c:pt>
                <c:pt idx="382">
                  <c:v>19.899700000000003</c:v>
                </c:pt>
                <c:pt idx="383">
                  <c:v>19.9282</c:v>
                </c:pt>
                <c:pt idx="384">
                  <c:v>19.956700000000001</c:v>
                </c:pt>
                <c:pt idx="385">
                  <c:v>19.985199999999999</c:v>
                </c:pt>
                <c:pt idx="386">
                  <c:v>20.0137</c:v>
                </c:pt>
                <c:pt idx="387">
                  <c:v>20.042200000000001</c:v>
                </c:pt>
                <c:pt idx="388">
                  <c:v>20.070700000000002</c:v>
                </c:pt>
                <c:pt idx="389">
                  <c:v>20.099200000000003</c:v>
                </c:pt>
                <c:pt idx="390">
                  <c:v>20.127700000000001</c:v>
                </c:pt>
                <c:pt idx="391">
                  <c:v>20.156199999999998</c:v>
                </c:pt>
                <c:pt idx="392">
                  <c:v>20.184699999999999</c:v>
                </c:pt>
                <c:pt idx="393">
                  <c:v>20.213200000000001</c:v>
                </c:pt>
                <c:pt idx="394">
                  <c:v>20.241700000000002</c:v>
                </c:pt>
                <c:pt idx="395">
                  <c:v>20.270200000000003</c:v>
                </c:pt>
                <c:pt idx="396">
                  <c:v>20.2987</c:v>
                </c:pt>
                <c:pt idx="397">
                  <c:v>20.327200000000001</c:v>
                </c:pt>
                <c:pt idx="398">
                  <c:v>20.355699999999999</c:v>
                </c:pt>
                <c:pt idx="399">
                  <c:v>20.3842</c:v>
                </c:pt>
                <c:pt idx="400">
                  <c:v>20.412700000000001</c:v>
                </c:pt>
                <c:pt idx="401">
                  <c:v>20.441200000000002</c:v>
                </c:pt>
                <c:pt idx="402">
                  <c:v>20.469700000000003</c:v>
                </c:pt>
                <c:pt idx="403">
                  <c:v>20.498200000000001</c:v>
                </c:pt>
                <c:pt idx="404">
                  <c:v>20.526700000000002</c:v>
                </c:pt>
                <c:pt idx="405">
                  <c:v>20.555199999999999</c:v>
                </c:pt>
                <c:pt idx="406">
                  <c:v>20.5837</c:v>
                </c:pt>
                <c:pt idx="407">
                  <c:v>20.612200000000001</c:v>
                </c:pt>
                <c:pt idx="408">
                  <c:v>20.640700000000002</c:v>
                </c:pt>
                <c:pt idx="409">
                  <c:v>20.669200000000004</c:v>
                </c:pt>
                <c:pt idx="410">
                  <c:v>20.697700000000001</c:v>
                </c:pt>
                <c:pt idx="411">
                  <c:v>20.726199999999999</c:v>
                </c:pt>
                <c:pt idx="412">
                  <c:v>20.7547</c:v>
                </c:pt>
                <c:pt idx="413">
                  <c:v>20.783200000000001</c:v>
                </c:pt>
                <c:pt idx="414">
                  <c:v>20.811700000000002</c:v>
                </c:pt>
                <c:pt idx="415">
                  <c:v>20.840200000000003</c:v>
                </c:pt>
                <c:pt idx="416">
                  <c:v>20.8687</c:v>
                </c:pt>
                <c:pt idx="417">
                  <c:v>20.897200000000002</c:v>
                </c:pt>
                <c:pt idx="418">
                  <c:v>20.925699999999999</c:v>
                </c:pt>
                <c:pt idx="419">
                  <c:v>20.9542</c:v>
                </c:pt>
                <c:pt idx="420">
                  <c:v>20.982700000000001</c:v>
                </c:pt>
                <c:pt idx="421">
                  <c:v>21.011200000000002</c:v>
                </c:pt>
                <c:pt idx="422">
                  <c:v>21.039700000000003</c:v>
                </c:pt>
                <c:pt idx="423">
                  <c:v>21.068200000000001</c:v>
                </c:pt>
                <c:pt idx="424">
                  <c:v>21.096699999999998</c:v>
                </c:pt>
                <c:pt idx="425">
                  <c:v>21.1252</c:v>
                </c:pt>
                <c:pt idx="426">
                  <c:v>21.153700000000001</c:v>
                </c:pt>
                <c:pt idx="427">
                  <c:v>21.182200000000002</c:v>
                </c:pt>
                <c:pt idx="428">
                  <c:v>21.210700000000003</c:v>
                </c:pt>
                <c:pt idx="429">
                  <c:v>21.2392</c:v>
                </c:pt>
                <c:pt idx="430">
                  <c:v>21.267700000000001</c:v>
                </c:pt>
                <c:pt idx="431">
                  <c:v>21.296199999999999</c:v>
                </c:pt>
                <c:pt idx="432">
                  <c:v>21.3247</c:v>
                </c:pt>
                <c:pt idx="433">
                  <c:v>21.353200000000001</c:v>
                </c:pt>
                <c:pt idx="434">
                  <c:v>21.381700000000002</c:v>
                </c:pt>
                <c:pt idx="435">
                  <c:v>21.410200000000003</c:v>
                </c:pt>
                <c:pt idx="436">
                  <c:v>21.438700000000001</c:v>
                </c:pt>
                <c:pt idx="437">
                  <c:v>21.467200000000002</c:v>
                </c:pt>
                <c:pt idx="438">
                  <c:v>21.495699999999999</c:v>
                </c:pt>
                <c:pt idx="439">
                  <c:v>21.5242</c:v>
                </c:pt>
                <c:pt idx="440">
                  <c:v>21.552700000000002</c:v>
                </c:pt>
                <c:pt idx="441">
                  <c:v>21.581200000000003</c:v>
                </c:pt>
                <c:pt idx="442">
                  <c:v>21.609700000000004</c:v>
                </c:pt>
                <c:pt idx="443">
                  <c:v>21.638200000000001</c:v>
                </c:pt>
                <c:pt idx="444">
                  <c:v>21.666699999999999</c:v>
                </c:pt>
                <c:pt idx="445">
                  <c:v>21.6952</c:v>
                </c:pt>
                <c:pt idx="446">
                  <c:v>21.723700000000001</c:v>
                </c:pt>
                <c:pt idx="447">
                  <c:v>21.752200000000002</c:v>
                </c:pt>
                <c:pt idx="448">
                  <c:v>21.780700000000003</c:v>
                </c:pt>
                <c:pt idx="449">
                  <c:v>21.809200000000001</c:v>
                </c:pt>
                <c:pt idx="450">
                  <c:v>21.837700000000002</c:v>
                </c:pt>
                <c:pt idx="451">
                  <c:v>21.866199999999999</c:v>
                </c:pt>
                <c:pt idx="452">
                  <c:v>21.8947</c:v>
                </c:pt>
                <c:pt idx="453">
                  <c:v>21.923200000000001</c:v>
                </c:pt>
                <c:pt idx="454">
                  <c:v>21.951700000000002</c:v>
                </c:pt>
                <c:pt idx="455">
                  <c:v>21.980200000000004</c:v>
                </c:pt>
                <c:pt idx="456">
                  <c:v>22.008700000000001</c:v>
                </c:pt>
                <c:pt idx="457">
                  <c:v>22.037199999999999</c:v>
                </c:pt>
                <c:pt idx="458">
                  <c:v>22.0657</c:v>
                </c:pt>
                <c:pt idx="459">
                  <c:v>22.094200000000001</c:v>
                </c:pt>
                <c:pt idx="460">
                  <c:v>22.122700000000002</c:v>
                </c:pt>
                <c:pt idx="461">
                  <c:v>22.151200000000003</c:v>
                </c:pt>
                <c:pt idx="462">
                  <c:v>22.1797</c:v>
                </c:pt>
                <c:pt idx="463">
                  <c:v>22.208200000000001</c:v>
                </c:pt>
                <c:pt idx="464">
                  <c:v>22.236699999999999</c:v>
                </c:pt>
                <c:pt idx="465">
                  <c:v>22.2652</c:v>
                </c:pt>
                <c:pt idx="466">
                  <c:v>22.293700000000001</c:v>
                </c:pt>
                <c:pt idx="467">
                  <c:v>22.322200000000002</c:v>
                </c:pt>
                <c:pt idx="468">
                  <c:v>22.350700000000003</c:v>
                </c:pt>
                <c:pt idx="469">
                  <c:v>22.379200000000001</c:v>
                </c:pt>
                <c:pt idx="470">
                  <c:v>22.407700000000002</c:v>
                </c:pt>
                <c:pt idx="471">
                  <c:v>22.436199999999999</c:v>
                </c:pt>
                <c:pt idx="472">
                  <c:v>22.464700000000001</c:v>
                </c:pt>
                <c:pt idx="473">
                  <c:v>22.493200000000002</c:v>
                </c:pt>
                <c:pt idx="474">
                  <c:v>22.521700000000003</c:v>
                </c:pt>
                <c:pt idx="475">
                  <c:v>22.5502</c:v>
                </c:pt>
                <c:pt idx="476">
                  <c:v>22.578700000000001</c:v>
                </c:pt>
                <c:pt idx="477">
                  <c:v>22.607199999999999</c:v>
                </c:pt>
                <c:pt idx="478">
                  <c:v>22.6357</c:v>
                </c:pt>
                <c:pt idx="479">
                  <c:v>22.664200000000001</c:v>
                </c:pt>
                <c:pt idx="480">
                  <c:v>22.692700000000002</c:v>
                </c:pt>
                <c:pt idx="481">
                  <c:v>22.721200000000003</c:v>
                </c:pt>
                <c:pt idx="482">
                  <c:v>22.749700000000001</c:v>
                </c:pt>
                <c:pt idx="483">
                  <c:v>22.778200000000002</c:v>
                </c:pt>
                <c:pt idx="484">
                  <c:v>22.806699999999999</c:v>
                </c:pt>
                <c:pt idx="485">
                  <c:v>22.8352</c:v>
                </c:pt>
                <c:pt idx="486">
                  <c:v>22.863700000000001</c:v>
                </c:pt>
                <c:pt idx="487">
                  <c:v>22.892200000000003</c:v>
                </c:pt>
                <c:pt idx="488">
                  <c:v>22.920700000000004</c:v>
                </c:pt>
                <c:pt idx="489">
                  <c:v>22.949200000000001</c:v>
                </c:pt>
                <c:pt idx="490">
                  <c:v>22.977699999999999</c:v>
                </c:pt>
                <c:pt idx="491">
                  <c:v>23.0062</c:v>
                </c:pt>
                <c:pt idx="492">
                  <c:v>23.034700000000001</c:v>
                </c:pt>
                <c:pt idx="493">
                  <c:v>23.063200000000002</c:v>
                </c:pt>
                <c:pt idx="494">
                  <c:v>23.091700000000003</c:v>
                </c:pt>
                <c:pt idx="495">
                  <c:v>23.120200000000001</c:v>
                </c:pt>
                <c:pt idx="496">
                  <c:v>23.148700000000002</c:v>
                </c:pt>
                <c:pt idx="497">
                  <c:v>23.177199999999999</c:v>
                </c:pt>
                <c:pt idx="498">
                  <c:v>23.2057</c:v>
                </c:pt>
                <c:pt idx="499">
                  <c:v>23.234200000000001</c:v>
                </c:pt>
                <c:pt idx="500">
                  <c:v>23.262700000000002</c:v>
                </c:pt>
                <c:pt idx="501">
                  <c:v>23.291200000000003</c:v>
                </c:pt>
                <c:pt idx="502">
                  <c:v>23.319700000000001</c:v>
                </c:pt>
                <c:pt idx="503">
                  <c:v>23.348199999999999</c:v>
                </c:pt>
                <c:pt idx="504">
                  <c:v>23.3767</c:v>
                </c:pt>
                <c:pt idx="505">
                  <c:v>23.405200000000001</c:v>
                </c:pt>
                <c:pt idx="506">
                  <c:v>23.433700000000002</c:v>
                </c:pt>
                <c:pt idx="507">
                  <c:v>23.462200000000003</c:v>
                </c:pt>
                <c:pt idx="508">
                  <c:v>23.4907</c:v>
                </c:pt>
                <c:pt idx="509">
                  <c:v>23.519200000000001</c:v>
                </c:pt>
                <c:pt idx="510">
                  <c:v>23.547699999999999</c:v>
                </c:pt>
                <c:pt idx="511">
                  <c:v>23.5762</c:v>
                </c:pt>
                <c:pt idx="512">
                  <c:v>23.604700000000001</c:v>
                </c:pt>
                <c:pt idx="513">
                  <c:v>23.633200000000002</c:v>
                </c:pt>
                <c:pt idx="514">
                  <c:v>23.661700000000003</c:v>
                </c:pt>
                <c:pt idx="515">
                  <c:v>23.690200000000001</c:v>
                </c:pt>
                <c:pt idx="516">
                  <c:v>23.718700000000002</c:v>
                </c:pt>
                <c:pt idx="517">
                  <c:v>23.747199999999999</c:v>
                </c:pt>
                <c:pt idx="518">
                  <c:v>23.775700000000001</c:v>
                </c:pt>
                <c:pt idx="519">
                  <c:v>23.804200000000002</c:v>
                </c:pt>
                <c:pt idx="520">
                  <c:v>23.832700000000003</c:v>
                </c:pt>
                <c:pt idx="521">
                  <c:v>23.861200000000004</c:v>
                </c:pt>
                <c:pt idx="522">
                  <c:v>23.889700000000001</c:v>
                </c:pt>
                <c:pt idx="523">
                  <c:v>23.918199999999999</c:v>
                </c:pt>
                <c:pt idx="524">
                  <c:v>23.9467</c:v>
                </c:pt>
                <c:pt idx="525">
                  <c:v>23.975200000000001</c:v>
                </c:pt>
                <c:pt idx="526">
                  <c:v>24.003700000000002</c:v>
                </c:pt>
                <c:pt idx="527">
                  <c:v>24.032200000000003</c:v>
                </c:pt>
                <c:pt idx="528">
                  <c:v>24.060700000000001</c:v>
                </c:pt>
                <c:pt idx="529">
                  <c:v>24.089200000000002</c:v>
                </c:pt>
                <c:pt idx="530">
                  <c:v>24.117699999999999</c:v>
                </c:pt>
                <c:pt idx="531">
                  <c:v>24.1462</c:v>
                </c:pt>
                <c:pt idx="532">
                  <c:v>24.174700000000001</c:v>
                </c:pt>
                <c:pt idx="533">
                  <c:v>24.203200000000002</c:v>
                </c:pt>
                <c:pt idx="534">
                  <c:v>24.231700000000004</c:v>
                </c:pt>
                <c:pt idx="535">
                  <c:v>24.260200000000001</c:v>
                </c:pt>
                <c:pt idx="536">
                  <c:v>24.288699999999999</c:v>
                </c:pt>
                <c:pt idx="537">
                  <c:v>24.3172</c:v>
                </c:pt>
                <c:pt idx="538">
                  <c:v>24.345700000000001</c:v>
                </c:pt>
                <c:pt idx="539">
                  <c:v>24.374200000000002</c:v>
                </c:pt>
                <c:pt idx="540">
                  <c:v>24.402700000000003</c:v>
                </c:pt>
                <c:pt idx="541">
                  <c:v>24.4312</c:v>
                </c:pt>
                <c:pt idx="542">
                  <c:v>24.459700000000002</c:v>
                </c:pt>
                <c:pt idx="543">
                  <c:v>24.488199999999999</c:v>
                </c:pt>
                <c:pt idx="544">
                  <c:v>24.5167</c:v>
                </c:pt>
                <c:pt idx="545">
                  <c:v>24.545200000000001</c:v>
                </c:pt>
                <c:pt idx="546">
                  <c:v>24.573700000000002</c:v>
                </c:pt>
                <c:pt idx="547">
                  <c:v>24.602200000000003</c:v>
                </c:pt>
                <c:pt idx="548">
                  <c:v>24.630700000000001</c:v>
                </c:pt>
                <c:pt idx="549">
                  <c:v>24.659200000000002</c:v>
                </c:pt>
                <c:pt idx="550">
                  <c:v>24.6877</c:v>
                </c:pt>
                <c:pt idx="551">
                  <c:v>24.716200000000001</c:v>
                </c:pt>
                <c:pt idx="552">
                  <c:v>24.744700000000002</c:v>
                </c:pt>
                <c:pt idx="553">
                  <c:v>24.773200000000003</c:v>
                </c:pt>
                <c:pt idx="554">
                  <c:v>24.8017</c:v>
                </c:pt>
                <c:pt idx="555">
                  <c:v>24.830200000000001</c:v>
                </c:pt>
                <c:pt idx="556">
                  <c:v>24.858699999999999</c:v>
                </c:pt>
                <c:pt idx="557">
                  <c:v>24.8872</c:v>
                </c:pt>
                <c:pt idx="558">
                  <c:v>24.915700000000001</c:v>
                </c:pt>
                <c:pt idx="559">
                  <c:v>24.944200000000002</c:v>
                </c:pt>
                <c:pt idx="560">
                  <c:v>24.972700000000003</c:v>
                </c:pt>
                <c:pt idx="561">
                  <c:v>25.001200000000001</c:v>
                </c:pt>
                <c:pt idx="562">
                  <c:v>25.029699999999998</c:v>
                </c:pt>
                <c:pt idx="563">
                  <c:v>25.058199999999999</c:v>
                </c:pt>
                <c:pt idx="564">
                  <c:v>25.0867</c:v>
                </c:pt>
                <c:pt idx="565">
                  <c:v>25.115200000000002</c:v>
                </c:pt>
                <c:pt idx="566">
                  <c:v>25.143700000000003</c:v>
                </c:pt>
                <c:pt idx="567">
                  <c:v>25.172200000000004</c:v>
                </c:pt>
                <c:pt idx="568">
                  <c:v>25.200699999999998</c:v>
                </c:pt>
                <c:pt idx="569">
                  <c:v>25.229199999999999</c:v>
                </c:pt>
                <c:pt idx="570">
                  <c:v>25.2577</c:v>
                </c:pt>
                <c:pt idx="571">
                  <c:v>25.286200000000001</c:v>
                </c:pt>
                <c:pt idx="572">
                  <c:v>25.314700000000002</c:v>
                </c:pt>
                <c:pt idx="573">
                  <c:v>25.343200000000003</c:v>
                </c:pt>
                <c:pt idx="574">
                  <c:v>25.371700000000004</c:v>
                </c:pt>
                <c:pt idx="575">
                  <c:v>25.400199999999998</c:v>
                </c:pt>
                <c:pt idx="576">
                  <c:v>25.428699999999999</c:v>
                </c:pt>
                <c:pt idx="577">
                  <c:v>25.4572</c:v>
                </c:pt>
                <c:pt idx="578">
                  <c:v>25.485700000000001</c:v>
                </c:pt>
                <c:pt idx="579">
                  <c:v>25.514200000000002</c:v>
                </c:pt>
                <c:pt idx="580">
                  <c:v>25.542700000000004</c:v>
                </c:pt>
                <c:pt idx="581">
                  <c:v>25.571200000000005</c:v>
                </c:pt>
                <c:pt idx="582">
                  <c:v>25.599699999999999</c:v>
                </c:pt>
                <c:pt idx="583">
                  <c:v>25.6282</c:v>
                </c:pt>
                <c:pt idx="584">
                  <c:v>25.656700000000001</c:v>
                </c:pt>
                <c:pt idx="585">
                  <c:v>25.685200000000002</c:v>
                </c:pt>
                <c:pt idx="586">
                  <c:v>25.713700000000003</c:v>
                </c:pt>
                <c:pt idx="587">
                  <c:v>25.742200000000004</c:v>
                </c:pt>
                <c:pt idx="588">
                  <c:v>25.770699999999998</c:v>
                </c:pt>
                <c:pt idx="589">
                  <c:v>25.799199999999999</c:v>
                </c:pt>
                <c:pt idx="590">
                  <c:v>25.8277</c:v>
                </c:pt>
                <c:pt idx="591">
                  <c:v>25.856200000000001</c:v>
                </c:pt>
                <c:pt idx="592">
                  <c:v>25.884700000000002</c:v>
                </c:pt>
                <c:pt idx="593">
                  <c:v>25.913200000000003</c:v>
                </c:pt>
                <c:pt idx="594">
                  <c:v>25.941700000000004</c:v>
                </c:pt>
                <c:pt idx="595">
                  <c:v>25.970199999999998</c:v>
                </c:pt>
                <c:pt idx="596">
                  <c:v>25.998699999999999</c:v>
                </c:pt>
                <c:pt idx="597">
                  <c:v>26.027200000000001</c:v>
                </c:pt>
                <c:pt idx="598">
                  <c:v>26.055700000000002</c:v>
                </c:pt>
                <c:pt idx="599">
                  <c:v>26.084200000000003</c:v>
                </c:pt>
                <c:pt idx="600">
                  <c:v>26.112700000000004</c:v>
                </c:pt>
                <c:pt idx="601">
                  <c:v>26.141199999999998</c:v>
                </c:pt>
                <c:pt idx="602">
                  <c:v>26.169699999999999</c:v>
                </c:pt>
                <c:pt idx="603">
                  <c:v>26.1982</c:v>
                </c:pt>
                <c:pt idx="604">
                  <c:v>26.226700000000001</c:v>
                </c:pt>
                <c:pt idx="605">
                  <c:v>26.255200000000002</c:v>
                </c:pt>
                <c:pt idx="606">
                  <c:v>26.283700000000003</c:v>
                </c:pt>
                <c:pt idx="607">
                  <c:v>26.312200000000004</c:v>
                </c:pt>
                <c:pt idx="608">
                  <c:v>26.340699999999998</c:v>
                </c:pt>
                <c:pt idx="609">
                  <c:v>26.369199999999999</c:v>
                </c:pt>
                <c:pt idx="610">
                  <c:v>26.3977</c:v>
                </c:pt>
                <c:pt idx="611">
                  <c:v>26.426200000000001</c:v>
                </c:pt>
                <c:pt idx="612">
                  <c:v>26.454700000000003</c:v>
                </c:pt>
                <c:pt idx="613">
                  <c:v>26.483200000000004</c:v>
                </c:pt>
                <c:pt idx="614">
                  <c:v>26.511700000000005</c:v>
                </c:pt>
                <c:pt idx="615">
                  <c:v>26.540199999999999</c:v>
                </c:pt>
                <c:pt idx="616">
                  <c:v>26.5687</c:v>
                </c:pt>
                <c:pt idx="617">
                  <c:v>26.597200000000001</c:v>
                </c:pt>
                <c:pt idx="618">
                  <c:v>26.625700000000002</c:v>
                </c:pt>
                <c:pt idx="619">
                  <c:v>26.654200000000003</c:v>
                </c:pt>
                <c:pt idx="620">
                  <c:v>26.682700000000004</c:v>
                </c:pt>
                <c:pt idx="621">
                  <c:v>26.711199999999998</c:v>
                </c:pt>
                <c:pt idx="622">
                  <c:v>26.739699999999999</c:v>
                </c:pt>
                <c:pt idx="623">
                  <c:v>26.7682</c:v>
                </c:pt>
                <c:pt idx="624">
                  <c:v>26.796700000000001</c:v>
                </c:pt>
                <c:pt idx="625">
                  <c:v>26.825200000000002</c:v>
                </c:pt>
                <c:pt idx="626">
                  <c:v>26.853700000000003</c:v>
                </c:pt>
                <c:pt idx="627">
                  <c:v>26.882200000000005</c:v>
                </c:pt>
                <c:pt idx="628">
                  <c:v>26.910699999999999</c:v>
                </c:pt>
                <c:pt idx="629">
                  <c:v>26.9392</c:v>
                </c:pt>
                <c:pt idx="630">
                  <c:v>26.967700000000001</c:v>
                </c:pt>
                <c:pt idx="631">
                  <c:v>26.996200000000002</c:v>
                </c:pt>
                <c:pt idx="632">
                  <c:v>27.024700000000003</c:v>
                </c:pt>
                <c:pt idx="633">
                  <c:v>27.053200000000004</c:v>
                </c:pt>
                <c:pt idx="634">
                  <c:v>27.081699999999998</c:v>
                </c:pt>
                <c:pt idx="635">
                  <c:v>27.110199999999999</c:v>
                </c:pt>
                <c:pt idx="636">
                  <c:v>27.1387</c:v>
                </c:pt>
                <c:pt idx="637">
                  <c:v>27.167200000000001</c:v>
                </c:pt>
                <c:pt idx="638">
                  <c:v>27.195700000000002</c:v>
                </c:pt>
                <c:pt idx="639">
                  <c:v>27.224200000000003</c:v>
                </c:pt>
                <c:pt idx="640">
                  <c:v>27.252700000000004</c:v>
                </c:pt>
                <c:pt idx="641">
                  <c:v>27.281199999999998</c:v>
                </c:pt>
                <c:pt idx="642">
                  <c:v>27.309699999999999</c:v>
                </c:pt>
                <c:pt idx="643">
                  <c:v>27.338200000000001</c:v>
                </c:pt>
                <c:pt idx="644">
                  <c:v>27.366700000000002</c:v>
                </c:pt>
                <c:pt idx="645">
                  <c:v>27.395200000000003</c:v>
                </c:pt>
                <c:pt idx="646">
                  <c:v>27.423700000000004</c:v>
                </c:pt>
                <c:pt idx="647">
                  <c:v>27.452199999999998</c:v>
                </c:pt>
                <c:pt idx="648">
                  <c:v>27.480699999999999</c:v>
                </c:pt>
                <c:pt idx="649">
                  <c:v>27.5092</c:v>
                </c:pt>
                <c:pt idx="650">
                  <c:v>27.537700000000001</c:v>
                </c:pt>
                <c:pt idx="651">
                  <c:v>27.566200000000002</c:v>
                </c:pt>
                <c:pt idx="652">
                  <c:v>27.594700000000003</c:v>
                </c:pt>
                <c:pt idx="653">
                  <c:v>27.623200000000004</c:v>
                </c:pt>
                <c:pt idx="654">
                  <c:v>27.651699999999998</c:v>
                </c:pt>
                <c:pt idx="655">
                  <c:v>27.680199999999999</c:v>
                </c:pt>
                <c:pt idx="656">
                  <c:v>27.7087</c:v>
                </c:pt>
                <c:pt idx="657">
                  <c:v>27.737200000000001</c:v>
                </c:pt>
                <c:pt idx="658">
                  <c:v>27.765700000000002</c:v>
                </c:pt>
                <c:pt idx="659">
                  <c:v>27.794200000000004</c:v>
                </c:pt>
                <c:pt idx="660">
                  <c:v>27.822700000000005</c:v>
                </c:pt>
                <c:pt idx="661">
                  <c:v>27.851199999999999</c:v>
                </c:pt>
                <c:pt idx="662">
                  <c:v>27.8797</c:v>
                </c:pt>
                <c:pt idx="663">
                  <c:v>27.908200000000001</c:v>
                </c:pt>
                <c:pt idx="664">
                  <c:v>27.936700000000002</c:v>
                </c:pt>
                <c:pt idx="665">
                  <c:v>27.965200000000003</c:v>
                </c:pt>
                <c:pt idx="666">
                  <c:v>27.993700000000004</c:v>
                </c:pt>
                <c:pt idx="667">
                  <c:v>28.022199999999998</c:v>
                </c:pt>
                <c:pt idx="668">
                  <c:v>28.050699999999999</c:v>
                </c:pt>
                <c:pt idx="669">
                  <c:v>28.0792</c:v>
                </c:pt>
                <c:pt idx="670">
                  <c:v>28.107700000000001</c:v>
                </c:pt>
                <c:pt idx="671">
                  <c:v>28.136200000000002</c:v>
                </c:pt>
                <c:pt idx="672">
                  <c:v>28.164700000000003</c:v>
                </c:pt>
                <c:pt idx="673">
                  <c:v>28.193200000000004</c:v>
                </c:pt>
                <c:pt idx="674">
                  <c:v>28.221699999999998</c:v>
                </c:pt>
                <c:pt idx="675">
                  <c:v>28.2502</c:v>
                </c:pt>
                <c:pt idx="676">
                  <c:v>28.278700000000001</c:v>
                </c:pt>
                <c:pt idx="677">
                  <c:v>28.307200000000002</c:v>
                </c:pt>
                <c:pt idx="678">
                  <c:v>28.335700000000003</c:v>
                </c:pt>
                <c:pt idx="679">
                  <c:v>28.364200000000004</c:v>
                </c:pt>
                <c:pt idx="680">
                  <c:v>28.392699999999998</c:v>
                </c:pt>
                <c:pt idx="681">
                  <c:v>28.421199999999999</c:v>
                </c:pt>
                <c:pt idx="682">
                  <c:v>28.4497</c:v>
                </c:pt>
                <c:pt idx="683">
                  <c:v>28.478200000000001</c:v>
                </c:pt>
                <c:pt idx="684">
                  <c:v>28.506700000000002</c:v>
                </c:pt>
                <c:pt idx="685">
                  <c:v>28.535200000000003</c:v>
                </c:pt>
                <c:pt idx="686">
                  <c:v>28.563700000000004</c:v>
                </c:pt>
                <c:pt idx="687">
                  <c:v>28.592199999999998</c:v>
                </c:pt>
                <c:pt idx="688">
                  <c:v>28.620699999999999</c:v>
                </c:pt>
                <c:pt idx="689">
                  <c:v>28.6492</c:v>
                </c:pt>
                <c:pt idx="690">
                  <c:v>28.677700000000002</c:v>
                </c:pt>
                <c:pt idx="691">
                  <c:v>28.706200000000003</c:v>
                </c:pt>
                <c:pt idx="692">
                  <c:v>28.734700000000004</c:v>
                </c:pt>
                <c:pt idx="693">
                  <c:v>28.763200000000005</c:v>
                </c:pt>
                <c:pt idx="694">
                  <c:v>28.791699999999999</c:v>
                </c:pt>
                <c:pt idx="695">
                  <c:v>28.8202</c:v>
                </c:pt>
                <c:pt idx="696">
                  <c:v>28.848700000000001</c:v>
                </c:pt>
                <c:pt idx="697">
                  <c:v>28.877200000000002</c:v>
                </c:pt>
                <c:pt idx="698">
                  <c:v>28.905700000000003</c:v>
                </c:pt>
                <c:pt idx="699">
                  <c:v>28.934200000000004</c:v>
                </c:pt>
                <c:pt idx="700">
                  <c:v>28.962699999999998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AB5-499F-B931-44759AD3A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3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Kältebedarf [kWh/(m²BGF.a)]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72222222222212E-2"/>
          <c:y val="0.88021998391357426"/>
          <c:w val="0.9622750000000001"/>
          <c:h val="0.107335491799597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 sz="1400"/>
              <a:t>Wohnen-generelles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Kurvendiagramme'!$B$717:$B$1417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23.583600000000001</c:v>
                </c:pt>
                <c:pt idx="153">
                  <c:v>23.606900000000003</c:v>
                </c:pt>
                <c:pt idx="154">
                  <c:v>23.630200000000002</c:v>
                </c:pt>
                <c:pt idx="155">
                  <c:v>23.653500000000001</c:v>
                </c:pt>
                <c:pt idx="156">
                  <c:v>23.6768</c:v>
                </c:pt>
                <c:pt idx="157">
                  <c:v>23.700100000000003</c:v>
                </c:pt>
                <c:pt idx="158">
                  <c:v>23.723400000000002</c:v>
                </c:pt>
                <c:pt idx="159">
                  <c:v>23.746700000000001</c:v>
                </c:pt>
                <c:pt idx="160">
                  <c:v>23.770000000000003</c:v>
                </c:pt>
                <c:pt idx="161">
                  <c:v>23.793300000000002</c:v>
                </c:pt>
                <c:pt idx="162">
                  <c:v>23.816600000000001</c:v>
                </c:pt>
                <c:pt idx="163">
                  <c:v>23.8399</c:v>
                </c:pt>
                <c:pt idx="164">
                  <c:v>23.863200000000003</c:v>
                </c:pt>
                <c:pt idx="165">
                  <c:v>23.886500000000002</c:v>
                </c:pt>
                <c:pt idx="166">
                  <c:v>23.909800000000001</c:v>
                </c:pt>
                <c:pt idx="167">
                  <c:v>23.933100000000003</c:v>
                </c:pt>
                <c:pt idx="168">
                  <c:v>23.956400000000002</c:v>
                </c:pt>
                <c:pt idx="169">
                  <c:v>23.979700000000001</c:v>
                </c:pt>
                <c:pt idx="170">
                  <c:v>24.003</c:v>
                </c:pt>
                <c:pt idx="171">
                  <c:v>24.026300000000003</c:v>
                </c:pt>
                <c:pt idx="172">
                  <c:v>24.049600000000002</c:v>
                </c:pt>
                <c:pt idx="173">
                  <c:v>24.072900000000001</c:v>
                </c:pt>
                <c:pt idx="174">
                  <c:v>24.096200000000003</c:v>
                </c:pt>
                <c:pt idx="175">
                  <c:v>24.119500000000002</c:v>
                </c:pt>
                <c:pt idx="176">
                  <c:v>24.142800000000001</c:v>
                </c:pt>
                <c:pt idx="177">
                  <c:v>24.1661</c:v>
                </c:pt>
                <c:pt idx="178">
                  <c:v>24.189400000000003</c:v>
                </c:pt>
                <c:pt idx="179">
                  <c:v>24.212700000000002</c:v>
                </c:pt>
                <c:pt idx="180">
                  <c:v>24.236000000000001</c:v>
                </c:pt>
                <c:pt idx="181">
                  <c:v>24.259300000000003</c:v>
                </c:pt>
                <c:pt idx="182">
                  <c:v>24.282600000000002</c:v>
                </c:pt>
                <c:pt idx="183">
                  <c:v>24.305900000000001</c:v>
                </c:pt>
                <c:pt idx="184">
                  <c:v>24.3292</c:v>
                </c:pt>
                <c:pt idx="185">
                  <c:v>24.352500000000003</c:v>
                </c:pt>
                <c:pt idx="186">
                  <c:v>24.375800000000002</c:v>
                </c:pt>
                <c:pt idx="187">
                  <c:v>24.399100000000001</c:v>
                </c:pt>
                <c:pt idx="188">
                  <c:v>24.422400000000003</c:v>
                </c:pt>
                <c:pt idx="189">
                  <c:v>24.445700000000002</c:v>
                </c:pt>
                <c:pt idx="190">
                  <c:v>24.469000000000001</c:v>
                </c:pt>
                <c:pt idx="191">
                  <c:v>24.4923</c:v>
                </c:pt>
                <c:pt idx="192">
                  <c:v>24.515600000000003</c:v>
                </c:pt>
                <c:pt idx="193">
                  <c:v>24.538900000000002</c:v>
                </c:pt>
                <c:pt idx="194">
                  <c:v>24.562200000000001</c:v>
                </c:pt>
                <c:pt idx="195">
                  <c:v>24.585500000000003</c:v>
                </c:pt>
                <c:pt idx="196">
                  <c:v>24.608800000000002</c:v>
                </c:pt>
                <c:pt idx="197">
                  <c:v>24.632100000000001</c:v>
                </c:pt>
                <c:pt idx="198">
                  <c:v>24.6554</c:v>
                </c:pt>
                <c:pt idx="199">
                  <c:v>24.678700000000003</c:v>
                </c:pt>
                <c:pt idx="200">
                  <c:v>24.702000000000002</c:v>
                </c:pt>
                <c:pt idx="201">
                  <c:v>24.725300000000001</c:v>
                </c:pt>
                <c:pt idx="202">
                  <c:v>24.748600000000003</c:v>
                </c:pt>
                <c:pt idx="203">
                  <c:v>24.771900000000002</c:v>
                </c:pt>
                <c:pt idx="204">
                  <c:v>24.795200000000001</c:v>
                </c:pt>
                <c:pt idx="205">
                  <c:v>24.8185</c:v>
                </c:pt>
                <c:pt idx="206">
                  <c:v>24.841800000000003</c:v>
                </c:pt>
                <c:pt idx="207">
                  <c:v>24.865100000000002</c:v>
                </c:pt>
                <c:pt idx="208">
                  <c:v>24.888400000000001</c:v>
                </c:pt>
                <c:pt idx="209">
                  <c:v>24.911700000000003</c:v>
                </c:pt>
                <c:pt idx="210">
                  <c:v>24.935000000000002</c:v>
                </c:pt>
                <c:pt idx="211">
                  <c:v>24.958300000000001</c:v>
                </c:pt>
                <c:pt idx="212">
                  <c:v>24.9816</c:v>
                </c:pt>
                <c:pt idx="213">
                  <c:v>25.004900000000003</c:v>
                </c:pt>
                <c:pt idx="214">
                  <c:v>25.028200000000002</c:v>
                </c:pt>
                <c:pt idx="215">
                  <c:v>25.051500000000001</c:v>
                </c:pt>
                <c:pt idx="216">
                  <c:v>25.074800000000003</c:v>
                </c:pt>
                <c:pt idx="217">
                  <c:v>25.098100000000002</c:v>
                </c:pt>
                <c:pt idx="218">
                  <c:v>25.121400000000001</c:v>
                </c:pt>
                <c:pt idx="219">
                  <c:v>25.1447</c:v>
                </c:pt>
                <c:pt idx="220">
                  <c:v>25.168000000000003</c:v>
                </c:pt>
                <c:pt idx="221">
                  <c:v>25.191300000000002</c:v>
                </c:pt>
                <c:pt idx="222">
                  <c:v>25.214600000000001</c:v>
                </c:pt>
                <c:pt idx="223">
                  <c:v>25.237900000000003</c:v>
                </c:pt>
                <c:pt idx="224">
                  <c:v>25.261200000000002</c:v>
                </c:pt>
                <c:pt idx="225">
                  <c:v>25.284500000000001</c:v>
                </c:pt>
                <c:pt idx="226">
                  <c:v>25.3078</c:v>
                </c:pt>
                <c:pt idx="227">
                  <c:v>25.331100000000003</c:v>
                </c:pt>
                <c:pt idx="228">
                  <c:v>25.354400000000002</c:v>
                </c:pt>
                <c:pt idx="229">
                  <c:v>25.377700000000001</c:v>
                </c:pt>
                <c:pt idx="230">
                  <c:v>25.401000000000003</c:v>
                </c:pt>
                <c:pt idx="231">
                  <c:v>25.424300000000002</c:v>
                </c:pt>
                <c:pt idx="232">
                  <c:v>25.447600000000001</c:v>
                </c:pt>
                <c:pt idx="233">
                  <c:v>25.4709</c:v>
                </c:pt>
                <c:pt idx="234">
                  <c:v>25.494200000000003</c:v>
                </c:pt>
                <c:pt idx="235">
                  <c:v>25.517500000000002</c:v>
                </c:pt>
                <c:pt idx="236">
                  <c:v>25.540800000000001</c:v>
                </c:pt>
                <c:pt idx="237">
                  <c:v>25.564100000000003</c:v>
                </c:pt>
                <c:pt idx="238">
                  <c:v>25.587400000000002</c:v>
                </c:pt>
                <c:pt idx="239">
                  <c:v>25.610700000000001</c:v>
                </c:pt>
                <c:pt idx="240">
                  <c:v>25.634</c:v>
                </c:pt>
                <c:pt idx="241">
                  <c:v>25.657300000000003</c:v>
                </c:pt>
                <c:pt idx="242">
                  <c:v>25.680600000000002</c:v>
                </c:pt>
                <c:pt idx="243">
                  <c:v>25.703900000000001</c:v>
                </c:pt>
                <c:pt idx="244">
                  <c:v>25.727200000000003</c:v>
                </c:pt>
                <c:pt idx="245">
                  <c:v>25.750500000000002</c:v>
                </c:pt>
                <c:pt idx="246">
                  <c:v>25.773800000000001</c:v>
                </c:pt>
                <c:pt idx="247">
                  <c:v>25.7971</c:v>
                </c:pt>
                <c:pt idx="248">
                  <c:v>25.820400000000003</c:v>
                </c:pt>
                <c:pt idx="249">
                  <c:v>25.843700000000002</c:v>
                </c:pt>
                <c:pt idx="250">
                  <c:v>25.867000000000001</c:v>
                </c:pt>
                <c:pt idx="251">
                  <c:v>25.890300000000003</c:v>
                </c:pt>
                <c:pt idx="252">
                  <c:v>25.913600000000002</c:v>
                </c:pt>
                <c:pt idx="253">
                  <c:v>25.936900000000001</c:v>
                </c:pt>
                <c:pt idx="254">
                  <c:v>25.9602</c:v>
                </c:pt>
                <c:pt idx="255">
                  <c:v>25.983500000000003</c:v>
                </c:pt>
                <c:pt idx="256">
                  <c:v>26.006800000000002</c:v>
                </c:pt>
                <c:pt idx="257">
                  <c:v>26.030100000000001</c:v>
                </c:pt>
                <c:pt idx="258">
                  <c:v>26.053400000000003</c:v>
                </c:pt>
                <c:pt idx="259">
                  <c:v>26.076700000000002</c:v>
                </c:pt>
                <c:pt idx="260">
                  <c:v>26.1</c:v>
                </c:pt>
                <c:pt idx="261">
                  <c:v>26.1233</c:v>
                </c:pt>
                <c:pt idx="262">
                  <c:v>26.146600000000003</c:v>
                </c:pt>
                <c:pt idx="263">
                  <c:v>26.169900000000002</c:v>
                </c:pt>
                <c:pt idx="264">
                  <c:v>26.193200000000001</c:v>
                </c:pt>
                <c:pt idx="265">
                  <c:v>26.216500000000003</c:v>
                </c:pt>
                <c:pt idx="266">
                  <c:v>26.239800000000002</c:v>
                </c:pt>
                <c:pt idx="267">
                  <c:v>26.263100000000001</c:v>
                </c:pt>
                <c:pt idx="268">
                  <c:v>26.2864</c:v>
                </c:pt>
                <c:pt idx="269">
                  <c:v>26.309700000000003</c:v>
                </c:pt>
                <c:pt idx="270">
                  <c:v>26.333000000000002</c:v>
                </c:pt>
                <c:pt idx="271">
                  <c:v>26.356300000000001</c:v>
                </c:pt>
                <c:pt idx="272">
                  <c:v>26.379600000000003</c:v>
                </c:pt>
                <c:pt idx="273">
                  <c:v>26.402900000000002</c:v>
                </c:pt>
                <c:pt idx="274">
                  <c:v>26.426200000000001</c:v>
                </c:pt>
                <c:pt idx="275">
                  <c:v>26.4495</c:v>
                </c:pt>
                <c:pt idx="276">
                  <c:v>26.472800000000003</c:v>
                </c:pt>
                <c:pt idx="277">
                  <c:v>26.496100000000002</c:v>
                </c:pt>
                <c:pt idx="278">
                  <c:v>26.519400000000001</c:v>
                </c:pt>
                <c:pt idx="279">
                  <c:v>26.542700000000004</c:v>
                </c:pt>
                <c:pt idx="280">
                  <c:v>26.566000000000003</c:v>
                </c:pt>
                <c:pt idx="281">
                  <c:v>26.589300000000001</c:v>
                </c:pt>
                <c:pt idx="282">
                  <c:v>26.6126</c:v>
                </c:pt>
                <c:pt idx="283">
                  <c:v>26.635900000000003</c:v>
                </c:pt>
                <c:pt idx="284">
                  <c:v>26.659200000000002</c:v>
                </c:pt>
                <c:pt idx="285">
                  <c:v>26.682500000000001</c:v>
                </c:pt>
                <c:pt idx="286">
                  <c:v>26.705800000000004</c:v>
                </c:pt>
                <c:pt idx="287">
                  <c:v>26.729100000000003</c:v>
                </c:pt>
                <c:pt idx="288">
                  <c:v>26.752400000000002</c:v>
                </c:pt>
                <c:pt idx="289">
                  <c:v>26.775700000000001</c:v>
                </c:pt>
                <c:pt idx="290">
                  <c:v>26.799000000000003</c:v>
                </c:pt>
                <c:pt idx="291">
                  <c:v>26.822300000000002</c:v>
                </c:pt>
                <c:pt idx="292">
                  <c:v>26.845600000000001</c:v>
                </c:pt>
                <c:pt idx="293">
                  <c:v>26.868900000000004</c:v>
                </c:pt>
                <c:pt idx="294">
                  <c:v>26.892200000000003</c:v>
                </c:pt>
                <c:pt idx="295">
                  <c:v>26.915500000000002</c:v>
                </c:pt>
                <c:pt idx="296">
                  <c:v>26.938800000000001</c:v>
                </c:pt>
                <c:pt idx="297">
                  <c:v>26.962100000000003</c:v>
                </c:pt>
                <c:pt idx="298">
                  <c:v>26.985400000000002</c:v>
                </c:pt>
                <c:pt idx="299">
                  <c:v>27.008700000000001</c:v>
                </c:pt>
                <c:pt idx="300">
                  <c:v>27.032000000000004</c:v>
                </c:pt>
                <c:pt idx="301">
                  <c:v>27.055300000000003</c:v>
                </c:pt>
                <c:pt idx="302">
                  <c:v>27.078600000000002</c:v>
                </c:pt>
                <c:pt idx="303">
                  <c:v>27.101900000000001</c:v>
                </c:pt>
                <c:pt idx="304">
                  <c:v>27.125200000000003</c:v>
                </c:pt>
                <c:pt idx="305">
                  <c:v>27.148500000000002</c:v>
                </c:pt>
                <c:pt idx="306">
                  <c:v>27.171800000000001</c:v>
                </c:pt>
                <c:pt idx="307">
                  <c:v>27.195100000000004</c:v>
                </c:pt>
                <c:pt idx="308">
                  <c:v>27.218400000000003</c:v>
                </c:pt>
                <c:pt idx="309">
                  <c:v>27.241700000000002</c:v>
                </c:pt>
                <c:pt idx="310">
                  <c:v>27.265000000000001</c:v>
                </c:pt>
                <c:pt idx="311">
                  <c:v>27.288300000000003</c:v>
                </c:pt>
                <c:pt idx="312">
                  <c:v>27.311600000000002</c:v>
                </c:pt>
                <c:pt idx="313">
                  <c:v>27.334900000000001</c:v>
                </c:pt>
                <c:pt idx="314">
                  <c:v>27.358200000000004</c:v>
                </c:pt>
                <c:pt idx="315">
                  <c:v>27.381500000000003</c:v>
                </c:pt>
                <c:pt idx="316">
                  <c:v>27.404800000000002</c:v>
                </c:pt>
                <c:pt idx="317">
                  <c:v>27.428100000000001</c:v>
                </c:pt>
                <c:pt idx="318">
                  <c:v>27.451400000000003</c:v>
                </c:pt>
                <c:pt idx="319">
                  <c:v>27.474700000000002</c:v>
                </c:pt>
                <c:pt idx="320">
                  <c:v>27.498000000000001</c:v>
                </c:pt>
                <c:pt idx="321">
                  <c:v>27.521300000000004</c:v>
                </c:pt>
                <c:pt idx="322">
                  <c:v>27.544600000000003</c:v>
                </c:pt>
                <c:pt idx="323">
                  <c:v>27.567900000000002</c:v>
                </c:pt>
                <c:pt idx="324">
                  <c:v>27.591200000000001</c:v>
                </c:pt>
                <c:pt idx="325">
                  <c:v>27.614500000000003</c:v>
                </c:pt>
                <c:pt idx="326">
                  <c:v>27.637800000000002</c:v>
                </c:pt>
                <c:pt idx="327">
                  <c:v>27.661100000000001</c:v>
                </c:pt>
                <c:pt idx="328">
                  <c:v>27.684400000000004</c:v>
                </c:pt>
                <c:pt idx="329">
                  <c:v>27.707700000000003</c:v>
                </c:pt>
                <c:pt idx="330">
                  <c:v>27.731000000000002</c:v>
                </c:pt>
                <c:pt idx="331">
                  <c:v>27.754300000000001</c:v>
                </c:pt>
                <c:pt idx="332">
                  <c:v>27.777600000000003</c:v>
                </c:pt>
                <c:pt idx="333">
                  <c:v>27.800900000000002</c:v>
                </c:pt>
                <c:pt idx="334">
                  <c:v>27.824200000000001</c:v>
                </c:pt>
                <c:pt idx="335">
                  <c:v>27.847500000000004</c:v>
                </c:pt>
                <c:pt idx="336">
                  <c:v>27.870800000000003</c:v>
                </c:pt>
                <c:pt idx="337">
                  <c:v>27.894100000000002</c:v>
                </c:pt>
                <c:pt idx="338">
                  <c:v>27.917400000000001</c:v>
                </c:pt>
                <c:pt idx="339">
                  <c:v>27.940700000000003</c:v>
                </c:pt>
                <c:pt idx="340">
                  <c:v>27.964000000000002</c:v>
                </c:pt>
                <c:pt idx="341">
                  <c:v>27.987300000000001</c:v>
                </c:pt>
                <c:pt idx="342">
                  <c:v>28.010600000000004</c:v>
                </c:pt>
                <c:pt idx="343">
                  <c:v>28.033900000000003</c:v>
                </c:pt>
                <c:pt idx="344">
                  <c:v>28.057200000000002</c:v>
                </c:pt>
                <c:pt idx="345">
                  <c:v>28.080500000000001</c:v>
                </c:pt>
                <c:pt idx="346">
                  <c:v>28.1038</c:v>
                </c:pt>
                <c:pt idx="347">
                  <c:v>28.127100000000002</c:v>
                </c:pt>
                <c:pt idx="348">
                  <c:v>28.150400000000001</c:v>
                </c:pt>
                <c:pt idx="349">
                  <c:v>28.173700000000004</c:v>
                </c:pt>
                <c:pt idx="350">
                  <c:v>28.197000000000003</c:v>
                </c:pt>
                <c:pt idx="351">
                  <c:v>28.220300000000002</c:v>
                </c:pt>
                <c:pt idx="352">
                  <c:v>28.243600000000001</c:v>
                </c:pt>
                <c:pt idx="353">
                  <c:v>28.2669</c:v>
                </c:pt>
                <c:pt idx="354">
                  <c:v>28.290200000000002</c:v>
                </c:pt>
                <c:pt idx="355">
                  <c:v>28.313500000000001</c:v>
                </c:pt>
                <c:pt idx="356">
                  <c:v>28.336800000000004</c:v>
                </c:pt>
                <c:pt idx="357">
                  <c:v>28.360100000000003</c:v>
                </c:pt>
                <c:pt idx="358">
                  <c:v>28.383400000000002</c:v>
                </c:pt>
                <c:pt idx="359">
                  <c:v>28.406700000000001</c:v>
                </c:pt>
                <c:pt idx="360">
                  <c:v>28.43</c:v>
                </c:pt>
                <c:pt idx="361">
                  <c:v>28.453300000000002</c:v>
                </c:pt>
                <c:pt idx="362">
                  <c:v>28.476600000000001</c:v>
                </c:pt>
                <c:pt idx="363">
                  <c:v>28.499900000000004</c:v>
                </c:pt>
                <c:pt idx="364">
                  <c:v>28.523200000000003</c:v>
                </c:pt>
                <c:pt idx="365">
                  <c:v>28.546500000000002</c:v>
                </c:pt>
                <c:pt idx="366">
                  <c:v>28.569800000000001</c:v>
                </c:pt>
                <c:pt idx="367">
                  <c:v>28.5931</c:v>
                </c:pt>
                <c:pt idx="368">
                  <c:v>28.616400000000002</c:v>
                </c:pt>
                <c:pt idx="369">
                  <c:v>28.639700000000001</c:v>
                </c:pt>
                <c:pt idx="370">
                  <c:v>28.663000000000004</c:v>
                </c:pt>
                <c:pt idx="371">
                  <c:v>28.686300000000003</c:v>
                </c:pt>
                <c:pt idx="372">
                  <c:v>28.709600000000002</c:v>
                </c:pt>
                <c:pt idx="373">
                  <c:v>28.732900000000001</c:v>
                </c:pt>
                <c:pt idx="374">
                  <c:v>28.7562</c:v>
                </c:pt>
                <c:pt idx="375">
                  <c:v>28.779500000000002</c:v>
                </c:pt>
                <c:pt idx="376">
                  <c:v>28.802800000000001</c:v>
                </c:pt>
                <c:pt idx="377">
                  <c:v>28.826100000000004</c:v>
                </c:pt>
                <c:pt idx="378">
                  <c:v>28.849400000000003</c:v>
                </c:pt>
                <c:pt idx="379">
                  <c:v>28.872700000000002</c:v>
                </c:pt>
                <c:pt idx="380">
                  <c:v>28.896000000000001</c:v>
                </c:pt>
                <c:pt idx="381">
                  <c:v>28.9193</c:v>
                </c:pt>
                <c:pt idx="382">
                  <c:v>28.942600000000002</c:v>
                </c:pt>
                <c:pt idx="383">
                  <c:v>28.965900000000001</c:v>
                </c:pt>
                <c:pt idx="384">
                  <c:v>28.989200000000004</c:v>
                </c:pt>
                <c:pt idx="385">
                  <c:v>29.012500000000003</c:v>
                </c:pt>
                <c:pt idx="386">
                  <c:v>29.035800000000002</c:v>
                </c:pt>
                <c:pt idx="387">
                  <c:v>29.059100000000001</c:v>
                </c:pt>
                <c:pt idx="388">
                  <c:v>29.0824</c:v>
                </c:pt>
                <c:pt idx="389">
                  <c:v>29.105700000000002</c:v>
                </c:pt>
                <c:pt idx="390">
                  <c:v>29.129000000000001</c:v>
                </c:pt>
                <c:pt idx="391">
                  <c:v>29.152300000000004</c:v>
                </c:pt>
                <c:pt idx="392">
                  <c:v>29.175600000000003</c:v>
                </c:pt>
                <c:pt idx="393">
                  <c:v>29.198900000000002</c:v>
                </c:pt>
                <c:pt idx="394">
                  <c:v>29.222200000000001</c:v>
                </c:pt>
                <c:pt idx="395">
                  <c:v>29.2455</c:v>
                </c:pt>
                <c:pt idx="396">
                  <c:v>29.268800000000002</c:v>
                </c:pt>
                <c:pt idx="397">
                  <c:v>29.292100000000001</c:v>
                </c:pt>
                <c:pt idx="398">
                  <c:v>29.315400000000004</c:v>
                </c:pt>
                <c:pt idx="399">
                  <c:v>29.338700000000003</c:v>
                </c:pt>
                <c:pt idx="400">
                  <c:v>29.362000000000002</c:v>
                </c:pt>
                <c:pt idx="401">
                  <c:v>29.385300000000001</c:v>
                </c:pt>
                <c:pt idx="402">
                  <c:v>29.4086</c:v>
                </c:pt>
                <c:pt idx="403">
                  <c:v>29.431900000000002</c:v>
                </c:pt>
                <c:pt idx="404">
                  <c:v>29.455200000000001</c:v>
                </c:pt>
                <c:pt idx="405">
                  <c:v>29.478500000000004</c:v>
                </c:pt>
                <c:pt idx="406">
                  <c:v>29.501800000000003</c:v>
                </c:pt>
                <c:pt idx="407">
                  <c:v>29.525100000000002</c:v>
                </c:pt>
                <c:pt idx="408">
                  <c:v>29.548400000000001</c:v>
                </c:pt>
                <c:pt idx="409">
                  <c:v>29.5717</c:v>
                </c:pt>
                <c:pt idx="410">
                  <c:v>29.595000000000002</c:v>
                </c:pt>
                <c:pt idx="411">
                  <c:v>29.618300000000001</c:v>
                </c:pt>
                <c:pt idx="412">
                  <c:v>29.641600000000004</c:v>
                </c:pt>
                <c:pt idx="413">
                  <c:v>29.664900000000003</c:v>
                </c:pt>
                <c:pt idx="414">
                  <c:v>29.688200000000002</c:v>
                </c:pt>
                <c:pt idx="415">
                  <c:v>29.711500000000001</c:v>
                </c:pt>
                <c:pt idx="416">
                  <c:v>29.7348</c:v>
                </c:pt>
                <c:pt idx="417">
                  <c:v>29.758100000000002</c:v>
                </c:pt>
                <c:pt idx="418">
                  <c:v>29.781400000000001</c:v>
                </c:pt>
                <c:pt idx="419">
                  <c:v>29.804700000000004</c:v>
                </c:pt>
                <c:pt idx="420">
                  <c:v>29.828000000000003</c:v>
                </c:pt>
                <c:pt idx="421">
                  <c:v>29.851300000000002</c:v>
                </c:pt>
                <c:pt idx="422">
                  <c:v>29.874600000000001</c:v>
                </c:pt>
                <c:pt idx="423">
                  <c:v>29.8979</c:v>
                </c:pt>
                <c:pt idx="424">
                  <c:v>29.921200000000002</c:v>
                </c:pt>
                <c:pt idx="425">
                  <c:v>29.944500000000001</c:v>
                </c:pt>
                <c:pt idx="426">
                  <c:v>29.967800000000004</c:v>
                </c:pt>
                <c:pt idx="427">
                  <c:v>29.991100000000003</c:v>
                </c:pt>
                <c:pt idx="428">
                  <c:v>30.014400000000002</c:v>
                </c:pt>
                <c:pt idx="429">
                  <c:v>30.037700000000001</c:v>
                </c:pt>
                <c:pt idx="430">
                  <c:v>30.061</c:v>
                </c:pt>
                <c:pt idx="431">
                  <c:v>30.084300000000002</c:v>
                </c:pt>
                <c:pt idx="432">
                  <c:v>30.107600000000001</c:v>
                </c:pt>
                <c:pt idx="433">
                  <c:v>30.130900000000004</c:v>
                </c:pt>
                <c:pt idx="434">
                  <c:v>30.154200000000003</c:v>
                </c:pt>
                <c:pt idx="435">
                  <c:v>30.177500000000002</c:v>
                </c:pt>
                <c:pt idx="436">
                  <c:v>30.200800000000001</c:v>
                </c:pt>
                <c:pt idx="437">
                  <c:v>30.2241</c:v>
                </c:pt>
                <c:pt idx="438">
                  <c:v>30.247400000000003</c:v>
                </c:pt>
                <c:pt idx="439">
                  <c:v>30.270700000000001</c:v>
                </c:pt>
                <c:pt idx="440">
                  <c:v>30.294000000000004</c:v>
                </c:pt>
                <c:pt idx="441">
                  <c:v>30.317300000000003</c:v>
                </c:pt>
                <c:pt idx="442">
                  <c:v>30.340600000000002</c:v>
                </c:pt>
                <c:pt idx="443">
                  <c:v>30.363900000000001</c:v>
                </c:pt>
                <c:pt idx="444">
                  <c:v>30.3872</c:v>
                </c:pt>
                <c:pt idx="445">
                  <c:v>30.410500000000003</c:v>
                </c:pt>
                <c:pt idx="446">
                  <c:v>30.433800000000002</c:v>
                </c:pt>
                <c:pt idx="447">
                  <c:v>30.457100000000004</c:v>
                </c:pt>
                <c:pt idx="448">
                  <c:v>30.480400000000003</c:v>
                </c:pt>
                <c:pt idx="449">
                  <c:v>30.503700000000002</c:v>
                </c:pt>
                <c:pt idx="450">
                  <c:v>30.527000000000001</c:v>
                </c:pt>
                <c:pt idx="451">
                  <c:v>30.5503</c:v>
                </c:pt>
                <c:pt idx="452">
                  <c:v>30.573600000000003</c:v>
                </c:pt>
                <c:pt idx="453">
                  <c:v>30.596900000000002</c:v>
                </c:pt>
                <c:pt idx="454">
                  <c:v>30.620200000000004</c:v>
                </c:pt>
                <c:pt idx="455">
                  <c:v>30.643500000000003</c:v>
                </c:pt>
                <c:pt idx="456">
                  <c:v>30.666800000000002</c:v>
                </c:pt>
                <c:pt idx="457">
                  <c:v>30.690100000000001</c:v>
                </c:pt>
                <c:pt idx="458">
                  <c:v>30.7134</c:v>
                </c:pt>
                <c:pt idx="459">
                  <c:v>30.736700000000003</c:v>
                </c:pt>
                <c:pt idx="460">
                  <c:v>30.76</c:v>
                </c:pt>
                <c:pt idx="461">
                  <c:v>30.783300000000004</c:v>
                </c:pt>
                <c:pt idx="462">
                  <c:v>30.806600000000003</c:v>
                </c:pt>
                <c:pt idx="463">
                  <c:v>30.829900000000002</c:v>
                </c:pt>
                <c:pt idx="464">
                  <c:v>30.853200000000001</c:v>
                </c:pt>
                <c:pt idx="465">
                  <c:v>30.8765</c:v>
                </c:pt>
                <c:pt idx="466">
                  <c:v>30.899800000000003</c:v>
                </c:pt>
                <c:pt idx="467">
                  <c:v>30.923100000000002</c:v>
                </c:pt>
                <c:pt idx="468">
                  <c:v>30.946400000000004</c:v>
                </c:pt>
                <c:pt idx="469">
                  <c:v>30.969700000000003</c:v>
                </c:pt>
                <c:pt idx="470">
                  <c:v>30.993000000000002</c:v>
                </c:pt>
                <c:pt idx="471">
                  <c:v>31.016300000000001</c:v>
                </c:pt>
                <c:pt idx="472">
                  <c:v>31.0396</c:v>
                </c:pt>
                <c:pt idx="473">
                  <c:v>31.062900000000003</c:v>
                </c:pt>
                <c:pt idx="474">
                  <c:v>31.086200000000002</c:v>
                </c:pt>
                <c:pt idx="475">
                  <c:v>31.109500000000004</c:v>
                </c:pt>
                <c:pt idx="476">
                  <c:v>31.132800000000003</c:v>
                </c:pt>
                <c:pt idx="477">
                  <c:v>31.156100000000002</c:v>
                </c:pt>
                <c:pt idx="478">
                  <c:v>31.179400000000001</c:v>
                </c:pt>
                <c:pt idx="479">
                  <c:v>31.2027</c:v>
                </c:pt>
                <c:pt idx="480">
                  <c:v>31.226000000000003</c:v>
                </c:pt>
                <c:pt idx="481">
                  <c:v>31.249300000000002</c:v>
                </c:pt>
                <c:pt idx="482">
                  <c:v>31.272600000000004</c:v>
                </c:pt>
                <c:pt idx="483">
                  <c:v>31.295900000000003</c:v>
                </c:pt>
                <c:pt idx="484">
                  <c:v>31.319200000000002</c:v>
                </c:pt>
                <c:pt idx="485">
                  <c:v>31.342500000000001</c:v>
                </c:pt>
                <c:pt idx="486">
                  <c:v>31.3658</c:v>
                </c:pt>
                <c:pt idx="487">
                  <c:v>31.389100000000003</c:v>
                </c:pt>
                <c:pt idx="488">
                  <c:v>31.412400000000002</c:v>
                </c:pt>
                <c:pt idx="489">
                  <c:v>31.435700000000004</c:v>
                </c:pt>
                <c:pt idx="490">
                  <c:v>31.459000000000003</c:v>
                </c:pt>
                <c:pt idx="491">
                  <c:v>31.482300000000002</c:v>
                </c:pt>
                <c:pt idx="492">
                  <c:v>31.505600000000001</c:v>
                </c:pt>
                <c:pt idx="493">
                  <c:v>31.5289</c:v>
                </c:pt>
                <c:pt idx="494">
                  <c:v>31.552200000000003</c:v>
                </c:pt>
                <c:pt idx="495">
                  <c:v>31.575500000000002</c:v>
                </c:pt>
                <c:pt idx="496">
                  <c:v>31.598800000000004</c:v>
                </c:pt>
                <c:pt idx="497">
                  <c:v>31.622100000000003</c:v>
                </c:pt>
                <c:pt idx="498">
                  <c:v>31.645400000000002</c:v>
                </c:pt>
                <c:pt idx="499">
                  <c:v>31.668700000000001</c:v>
                </c:pt>
                <c:pt idx="500">
                  <c:v>31.692</c:v>
                </c:pt>
                <c:pt idx="501">
                  <c:v>31.715300000000003</c:v>
                </c:pt>
                <c:pt idx="502">
                  <c:v>31.738600000000002</c:v>
                </c:pt>
                <c:pt idx="503">
                  <c:v>31.761900000000004</c:v>
                </c:pt>
                <c:pt idx="504">
                  <c:v>31.785200000000003</c:v>
                </c:pt>
                <c:pt idx="505">
                  <c:v>31.808500000000002</c:v>
                </c:pt>
                <c:pt idx="506">
                  <c:v>31.831800000000001</c:v>
                </c:pt>
                <c:pt idx="507">
                  <c:v>31.8551</c:v>
                </c:pt>
                <c:pt idx="508">
                  <c:v>31.878400000000003</c:v>
                </c:pt>
                <c:pt idx="509">
                  <c:v>31.901700000000002</c:v>
                </c:pt>
                <c:pt idx="510">
                  <c:v>31.925000000000004</c:v>
                </c:pt>
                <c:pt idx="511">
                  <c:v>31.948300000000003</c:v>
                </c:pt>
                <c:pt idx="512">
                  <c:v>31.971600000000002</c:v>
                </c:pt>
                <c:pt idx="513">
                  <c:v>31.994900000000001</c:v>
                </c:pt>
                <c:pt idx="514">
                  <c:v>32.0182</c:v>
                </c:pt>
                <c:pt idx="515">
                  <c:v>32.041499999999999</c:v>
                </c:pt>
                <c:pt idx="516">
                  <c:v>32.064800000000005</c:v>
                </c:pt>
                <c:pt idx="517">
                  <c:v>32.088100000000004</c:v>
                </c:pt>
                <c:pt idx="518">
                  <c:v>32.111400000000003</c:v>
                </c:pt>
                <c:pt idx="519">
                  <c:v>32.134700000000002</c:v>
                </c:pt>
                <c:pt idx="520">
                  <c:v>32.158000000000001</c:v>
                </c:pt>
                <c:pt idx="521">
                  <c:v>32.1813</c:v>
                </c:pt>
                <c:pt idx="522">
                  <c:v>32.204599999999999</c:v>
                </c:pt>
                <c:pt idx="523">
                  <c:v>32.227900000000005</c:v>
                </c:pt>
                <c:pt idx="524">
                  <c:v>32.251200000000004</c:v>
                </c:pt>
                <c:pt idx="525">
                  <c:v>32.274500000000003</c:v>
                </c:pt>
                <c:pt idx="526">
                  <c:v>32.297800000000002</c:v>
                </c:pt>
                <c:pt idx="527">
                  <c:v>32.321100000000001</c:v>
                </c:pt>
                <c:pt idx="528">
                  <c:v>32.3444</c:v>
                </c:pt>
                <c:pt idx="529">
                  <c:v>32.367699999999999</c:v>
                </c:pt>
                <c:pt idx="530">
                  <c:v>32.391000000000005</c:v>
                </c:pt>
                <c:pt idx="531">
                  <c:v>32.414300000000004</c:v>
                </c:pt>
                <c:pt idx="532">
                  <c:v>32.437600000000003</c:v>
                </c:pt>
                <c:pt idx="533">
                  <c:v>32.460900000000002</c:v>
                </c:pt>
                <c:pt idx="534">
                  <c:v>32.484200000000001</c:v>
                </c:pt>
                <c:pt idx="535">
                  <c:v>32.5075</c:v>
                </c:pt>
                <c:pt idx="536">
                  <c:v>32.530799999999999</c:v>
                </c:pt>
                <c:pt idx="537">
                  <c:v>32.554100000000005</c:v>
                </c:pt>
                <c:pt idx="538">
                  <c:v>32.577400000000004</c:v>
                </c:pt>
                <c:pt idx="539">
                  <c:v>32.600700000000003</c:v>
                </c:pt>
                <c:pt idx="540">
                  <c:v>32.624000000000002</c:v>
                </c:pt>
                <c:pt idx="541">
                  <c:v>32.647300000000001</c:v>
                </c:pt>
                <c:pt idx="542">
                  <c:v>32.6706</c:v>
                </c:pt>
                <c:pt idx="543">
                  <c:v>32.693899999999999</c:v>
                </c:pt>
                <c:pt idx="544">
                  <c:v>32.717200000000005</c:v>
                </c:pt>
                <c:pt idx="545">
                  <c:v>32.740500000000004</c:v>
                </c:pt>
                <c:pt idx="546">
                  <c:v>32.763800000000003</c:v>
                </c:pt>
                <c:pt idx="547">
                  <c:v>32.787100000000002</c:v>
                </c:pt>
                <c:pt idx="548">
                  <c:v>32.810400000000001</c:v>
                </c:pt>
                <c:pt idx="549">
                  <c:v>32.8337</c:v>
                </c:pt>
                <c:pt idx="550">
                  <c:v>32.856999999999999</c:v>
                </c:pt>
                <c:pt idx="551">
                  <c:v>32.880300000000005</c:v>
                </c:pt>
                <c:pt idx="552">
                  <c:v>32.903600000000004</c:v>
                </c:pt>
                <c:pt idx="553">
                  <c:v>32.926900000000003</c:v>
                </c:pt>
                <c:pt idx="554">
                  <c:v>32.950200000000002</c:v>
                </c:pt>
                <c:pt idx="555">
                  <c:v>32.973500000000001</c:v>
                </c:pt>
                <c:pt idx="556">
                  <c:v>32.9968</c:v>
                </c:pt>
                <c:pt idx="557">
                  <c:v>33.020099999999999</c:v>
                </c:pt>
                <c:pt idx="558">
                  <c:v>33.043400000000005</c:v>
                </c:pt>
                <c:pt idx="559">
                  <c:v>33.066700000000004</c:v>
                </c:pt>
                <c:pt idx="560">
                  <c:v>33.090000000000003</c:v>
                </c:pt>
                <c:pt idx="561">
                  <c:v>33.113300000000002</c:v>
                </c:pt>
                <c:pt idx="562">
                  <c:v>33.136600000000001</c:v>
                </c:pt>
                <c:pt idx="563">
                  <c:v>33.1599</c:v>
                </c:pt>
                <c:pt idx="564">
                  <c:v>33.183199999999999</c:v>
                </c:pt>
                <c:pt idx="565">
                  <c:v>33.206500000000005</c:v>
                </c:pt>
                <c:pt idx="566">
                  <c:v>33.229800000000004</c:v>
                </c:pt>
                <c:pt idx="567">
                  <c:v>33.253100000000003</c:v>
                </c:pt>
                <c:pt idx="568">
                  <c:v>33.276400000000002</c:v>
                </c:pt>
                <c:pt idx="569">
                  <c:v>33.299700000000001</c:v>
                </c:pt>
                <c:pt idx="570">
                  <c:v>33.323</c:v>
                </c:pt>
                <c:pt idx="571">
                  <c:v>33.346299999999999</c:v>
                </c:pt>
                <c:pt idx="572">
                  <c:v>33.369600000000005</c:v>
                </c:pt>
                <c:pt idx="573">
                  <c:v>33.392900000000004</c:v>
                </c:pt>
                <c:pt idx="574">
                  <c:v>33.416200000000003</c:v>
                </c:pt>
                <c:pt idx="575">
                  <c:v>33.439500000000002</c:v>
                </c:pt>
                <c:pt idx="576">
                  <c:v>33.462800000000001</c:v>
                </c:pt>
                <c:pt idx="577">
                  <c:v>33.4861</c:v>
                </c:pt>
                <c:pt idx="578">
                  <c:v>33.509399999999999</c:v>
                </c:pt>
                <c:pt idx="579">
                  <c:v>33.532700000000006</c:v>
                </c:pt>
                <c:pt idx="580">
                  <c:v>33.556000000000004</c:v>
                </c:pt>
                <c:pt idx="581">
                  <c:v>33.579300000000003</c:v>
                </c:pt>
                <c:pt idx="582">
                  <c:v>33.602600000000002</c:v>
                </c:pt>
                <c:pt idx="583">
                  <c:v>33.625900000000001</c:v>
                </c:pt>
                <c:pt idx="584">
                  <c:v>33.6492</c:v>
                </c:pt>
                <c:pt idx="585">
                  <c:v>33.672499999999999</c:v>
                </c:pt>
                <c:pt idx="586">
                  <c:v>33.695800000000006</c:v>
                </c:pt>
                <c:pt idx="587">
                  <c:v>33.719100000000005</c:v>
                </c:pt>
                <c:pt idx="588">
                  <c:v>33.742400000000004</c:v>
                </c:pt>
                <c:pt idx="589">
                  <c:v>33.765700000000002</c:v>
                </c:pt>
                <c:pt idx="590">
                  <c:v>33.789000000000001</c:v>
                </c:pt>
                <c:pt idx="591">
                  <c:v>33.8123</c:v>
                </c:pt>
                <c:pt idx="592">
                  <c:v>33.835599999999999</c:v>
                </c:pt>
                <c:pt idx="593">
                  <c:v>33.858900000000006</c:v>
                </c:pt>
                <c:pt idx="594">
                  <c:v>33.882200000000005</c:v>
                </c:pt>
                <c:pt idx="595">
                  <c:v>33.905500000000004</c:v>
                </c:pt>
                <c:pt idx="596">
                  <c:v>33.928800000000003</c:v>
                </c:pt>
                <c:pt idx="597">
                  <c:v>33.952100000000002</c:v>
                </c:pt>
                <c:pt idx="598">
                  <c:v>33.9754</c:v>
                </c:pt>
                <c:pt idx="599">
                  <c:v>33.998699999999999</c:v>
                </c:pt>
                <c:pt idx="600">
                  <c:v>34.022000000000006</c:v>
                </c:pt>
                <c:pt idx="601">
                  <c:v>34.045300000000005</c:v>
                </c:pt>
                <c:pt idx="602">
                  <c:v>34.068600000000004</c:v>
                </c:pt>
                <c:pt idx="603">
                  <c:v>34.091900000000003</c:v>
                </c:pt>
                <c:pt idx="604">
                  <c:v>34.115200000000002</c:v>
                </c:pt>
                <c:pt idx="605">
                  <c:v>34.138500000000001</c:v>
                </c:pt>
                <c:pt idx="606">
                  <c:v>34.161799999999999</c:v>
                </c:pt>
                <c:pt idx="607">
                  <c:v>34.185100000000006</c:v>
                </c:pt>
                <c:pt idx="608">
                  <c:v>34.208400000000005</c:v>
                </c:pt>
                <c:pt idx="609">
                  <c:v>34.231700000000004</c:v>
                </c:pt>
                <c:pt idx="610">
                  <c:v>34.255000000000003</c:v>
                </c:pt>
                <c:pt idx="611">
                  <c:v>34.278300000000002</c:v>
                </c:pt>
                <c:pt idx="612">
                  <c:v>34.301600000000001</c:v>
                </c:pt>
                <c:pt idx="613">
                  <c:v>34.3249</c:v>
                </c:pt>
                <c:pt idx="614">
                  <c:v>34.348200000000006</c:v>
                </c:pt>
                <c:pt idx="615">
                  <c:v>34.371500000000005</c:v>
                </c:pt>
                <c:pt idx="616">
                  <c:v>34.394800000000004</c:v>
                </c:pt>
                <c:pt idx="617">
                  <c:v>34.418100000000003</c:v>
                </c:pt>
                <c:pt idx="618">
                  <c:v>34.441400000000002</c:v>
                </c:pt>
                <c:pt idx="619">
                  <c:v>34.464700000000001</c:v>
                </c:pt>
                <c:pt idx="620">
                  <c:v>34.488</c:v>
                </c:pt>
                <c:pt idx="621">
                  <c:v>34.511300000000006</c:v>
                </c:pt>
                <c:pt idx="622">
                  <c:v>34.534600000000005</c:v>
                </c:pt>
                <c:pt idx="623">
                  <c:v>34.557900000000004</c:v>
                </c:pt>
                <c:pt idx="624">
                  <c:v>34.581200000000003</c:v>
                </c:pt>
                <c:pt idx="625">
                  <c:v>34.604500000000002</c:v>
                </c:pt>
                <c:pt idx="626">
                  <c:v>34.627800000000001</c:v>
                </c:pt>
                <c:pt idx="627">
                  <c:v>34.6511</c:v>
                </c:pt>
                <c:pt idx="628">
                  <c:v>34.674400000000006</c:v>
                </c:pt>
                <c:pt idx="629">
                  <c:v>34.697700000000005</c:v>
                </c:pt>
                <c:pt idx="630">
                  <c:v>34.721000000000004</c:v>
                </c:pt>
                <c:pt idx="631">
                  <c:v>34.744300000000003</c:v>
                </c:pt>
                <c:pt idx="632">
                  <c:v>34.767600000000002</c:v>
                </c:pt>
                <c:pt idx="633">
                  <c:v>34.790900000000001</c:v>
                </c:pt>
                <c:pt idx="634">
                  <c:v>34.8142</c:v>
                </c:pt>
                <c:pt idx="635">
                  <c:v>34.837500000000006</c:v>
                </c:pt>
                <c:pt idx="636">
                  <c:v>34.860800000000005</c:v>
                </c:pt>
                <c:pt idx="637">
                  <c:v>34.884100000000004</c:v>
                </c:pt>
                <c:pt idx="638">
                  <c:v>34.907400000000003</c:v>
                </c:pt>
                <c:pt idx="639">
                  <c:v>34.930700000000002</c:v>
                </c:pt>
                <c:pt idx="640">
                  <c:v>34.954000000000001</c:v>
                </c:pt>
                <c:pt idx="641">
                  <c:v>34.9773</c:v>
                </c:pt>
                <c:pt idx="642">
                  <c:v>35.000600000000006</c:v>
                </c:pt>
                <c:pt idx="643">
                  <c:v>35.023900000000005</c:v>
                </c:pt>
                <c:pt idx="644">
                  <c:v>35.047200000000004</c:v>
                </c:pt>
                <c:pt idx="645">
                  <c:v>35.070500000000003</c:v>
                </c:pt>
                <c:pt idx="646">
                  <c:v>35.093800000000002</c:v>
                </c:pt>
                <c:pt idx="647">
                  <c:v>35.117100000000001</c:v>
                </c:pt>
                <c:pt idx="648">
                  <c:v>35.1404</c:v>
                </c:pt>
                <c:pt idx="649">
                  <c:v>35.163700000000006</c:v>
                </c:pt>
                <c:pt idx="650">
                  <c:v>35.187000000000005</c:v>
                </c:pt>
                <c:pt idx="651">
                  <c:v>35.210300000000004</c:v>
                </c:pt>
                <c:pt idx="652">
                  <c:v>35.233600000000003</c:v>
                </c:pt>
                <c:pt idx="653">
                  <c:v>35.256900000000002</c:v>
                </c:pt>
                <c:pt idx="654">
                  <c:v>35.280200000000001</c:v>
                </c:pt>
                <c:pt idx="655">
                  <c:v>35.3035</c:v>
                </c:pt>
                <c:pt idx="656">
                  <c:v>35.326800000000006</c:v>
                </c:pt>
                <c:pt idx="657">
                  <c:v>35.350100000000005</c:v>
                </c:pt>
                <c:pt idx="658">
                  <c:v>35.373400000000004</c:v>
                </c:pt>
                <c:pt idx="659">
                  <c:v>35.396700000000003</c:v>
                </c:pt>
                <c:pt idx="660">
                  <c:v>35.42</c:v>
                </c:pt>
                <c:pt idx="661">
                  <c:v>35.443300000000001</c:v>
                </c:pt>
                <c:pt idx="662">
                  <c:v>35.4666</c:v>
                </c:pt>
                <c:pt idx="663">
                  <c:v>35.489900000000006</c:v>
                </c:pt>
                <c:pt idx="664">
                  <c:v>35.513200000000005</c:v>
                </c:pt>
                <c:pt idx="665">
                  <c:v>35.536500000000004</c:v>
                </c:pt>
                <c:pt idx="666">
                  <c:v>35.559800000000003</c:v>
                </c:pt>
                <c:pt idx="667">
                  <c:v>35.583100000000002</c:v>
                </c:pt>
                <c:pt idx="668">
                  <c:v>35.606400000000001</c:v>
                </c:pt>
                <c:pt idx="669">
                  <c:v>35.6297</c:v>
                </c:pt>
                <c:pt idx="670">
                  <c:v>35.653000000000006</c:v>
                </c:pt>
                <c:pt idx="671">
                  <c:v>35.676300000000005</c:v>
                </c:pt>
                <c:pt idx="672">
                  <c:v>35.699600000000004</c:v>
                </c:pt>
                <c:pt idx="673">
                  <c:v>35.722900000000003</c:v>
                </c:pt>
                <c:pt idx="674">
                  <c:v>35.746200000000002</c:v>
                </c:pt>
                <c:pt idx="675">
                  <c:v>35.769500000000001</c:v>
                </c:pt>
                <c:pt idx="676">
                  <c:v>35.7928</c:v>
                </c:pt>
                <c:pt idx="677">
                  <c:v>35.816100000000006</c:v>
                </c:pt>
                <c:pt idx="678">
                  <c:v>35.839400000000005</c:v>
                </c:pt>
                <c:pt idx="679">
                  <c:v>35.862700000000004</c:v>
                </c:pt>
                <c:pt idx="680">
                  <c:v>35.886000000000003</c:v>
                </c:pt>
                <c:pt idx="681">
                  <c:v>35.909300000000002</c:v>
                </c:pt>
                <c:pt idx="682">
                  <c:v>35.932600000000001</c:v>
                </c:pt>
                <c:pt idx="683">
                  <c:v>35.9559</c:v>
                </c:pt>
                <c:pt idx="684">
                  <c:v>35.979200000000006</c:v>
                </c:pt>
                <c:pt idx="685">
                  <c:v>36.002500000000005</c:v>
                </c:pt>
                <c:pt idx="686">
                  <c:v>36.025800000000004</c:v>
                </c:pt>
                <c:pt idx="687">
                  <c:v>36.049100000000003</c:v>
                </c:pt>
                <c:pt idx="688">
                  <c:v>36.072400000000002</c:v>
                </c:pt>
                <c:pt idx="689">
                  <c:v>36.095700000000001</c:v>
                </c:pt>
                <c:pt idx="690">
                  <c:v>36.119</c:v>
                </c:pt>
                <c:pt idx="691">
                  <c:v>36.142300000000006</c:v>
                </c:pt>
                <c:pt idx="692">
                  <c:v>36.165599999999998</c:v>
                </c:pt>
                <c:pt idx="693">
                  <c:v>36.188900000000004</c:v>
                </c:pt>
                <c:pt idx="694">
                  <c:v>36.212200000000003</c:v>
                </c:pt>
                <c:pt idx="695">
                  <c:v>36.235500000000002</c:v>
                </c:pt>
                <c:pt idx="696">
                  <c:v>36.258800000000001</c:v>
                </c:pt>
                <c:pt idx="697">
                  <c:v>36.2821</c:v>
                </c:pt>
                <c:pt idx="698">
                  <c:v>36.305400000000006</c:v>
                </c:pt>
                <c:pt idx="699">
                  <c:v>36.328699999999998</c:v>
                </c:pt>
                <c:pt idx="700">
                  <c:v>36.352000000000004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22-44F0-8456-C3DA53F4C64E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Kurvendiagramme'!$D$717:$D$1417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33.933399999999999</c:v>
                </c:pt>
                <c:pt idx="123">
                  <c:v>33.950099999999999</c:v>
                </c:pt>
                <c:pt idx="124">
                  <c:v>33.966799999999999</c:v>
                </c:pt>
                <c:pt idx="125">
                  <c:v>33.983499999999999</c:v>
                </c:pt>
                <c:pt idx="126">
                  <c:v>34.0002</c:v>
                </c:pt>
                <c:pt idx="127">
                  <c:v>34.0169</c:v>
                </c:pt>
                <c:pt idx="128">
                  <c:v>34.0336</c:v>
                </c:pt>
                <c:pt idx="129">
                  <c:v>34.0503</c:v>
                </c:pt>
                <c:pt idx="130">
                  <c:v>34.067</c:v>
                </c:pt>
                <c:pt idx="131">
                  <c:v>34.0837</c:v>
                </c:pt>
                <c:pt idx="132">
                  <c:v>34.1004</c:v>
                </c:pt>
                <c:pt idx="133">
                  <c:v>34.117100000000001</c:v>
                </c:pt>
                <c:pt idx="134">
                  <c:v>34.133800000000001</c:v>
                </c:pt>
                <c:pt idx="135">
                  <c:v>34.150500000000001</c:v>
                </c:pt>
                <c:pt idx="136">
                  <c:v>34.167200000000001</c:v>
                </c:pt>
                <c:pt idx="137">
                  <c:v>34.183900000000001</c:v>
                </c:pt>
                <c:pt idx="138">
                  <c:v>34.200600000000001</c:v>
                </c:pt>
                <c:pt idx="139">
                  <c:v>34.217300000000002</c:v>
                </c:pt>
                <c:pt idx="140">
                  <c:v>34.234000000000002</c:v>
                </c:pt>
                <c:pt idx="141">
                  <c:v>34.250700000000002</c:v>
                </c:pt>
                <c:pt idx="142">
                  <c:v>34.267400000000002</c:v>
                </c:pt>
                <c:pt idx="143">
                  <c:v>34.284100000000002</c:v>
                </c:pt>
                <c:pt idx="144">
                  <c:v>34.300800000000002</c:v>
                </c:pt>
                <c:pt idx="145">
                  <c:v>34.317500000000003</c:v>
                </c:pt>
                <c:pt idx="146">
                  <c:v>34.334200000000003</c:v>
                </c:pt>
                <c:pt idx="147">
                  <c:v>34.350900000000003</c:v>
                </c:pt>
                <c:pt idx="148">
                  <c:v>34.367600000000003</c:v>
                </c:pt>
                <c:pt idx="149">
                  <c:v>34.384300000000003</c:v>
                </c:pt>
                <c:pt idx="150">
                  <c:v>34.401000000000003</c:v>
                </c:pt>
                <c:pt idx="151">
                  <c:v>34.417700000000004</c:v>
                </c:pt>
                <c:pt idx="152">
                  <c:v>34.434400000000004</c:v>
                </c:pt>
                <c:pt idx="153">
                  <c:v>34.451100000000004</c:v>
                </c:pt>
                <c:pt idx="154">
                  <c:v>34.467800000000004</c:v>
                </c:pt>
                <c:pt idx="155">
                  <c:v>34.484499999999997</c:v>
                </c:pt>
                <c:pt idx="156">
                  <c:v>34.501199999999997</c:v>
                </c:pt>
                <c:pt idx="157">
                  <c:v>34.517899999999997</c:v>
                </c:pt>
                <c:pt idx="158">
                  <c:v>34.534599999999998</c:v>
                </c:pt>
                <c:pt idx="159">
                  <c:v>34.551299999999998</c:v>
                </c:pt>
                <c:pt idx="160">
                  <c:v>34.567999999999998</c:v>
                </c:pt>
                <c:pt idx="161">
                  <c:v>34.584699999999998</c:v>
                </c:pt>
                <c:pt idx="162">
                  <c:v>34.601399999999998</c:v>
                </c:pt>
                <c:pt idx="163">
                  <c:v>34.618099999999998</c:v>
                </c:pt>
                <c:pt idx="164">
                  <c:v>34.634799999999998</c:v>
                </c:pt>
                <c:pt idx="165">
                  <c:v>34.651499999999999</c:v>
                </c:pt>
                <c:pt idx="166">
                  <c:v>34.668199999999999</c:v>
                </c:pt>
                <c:pt idx="167">
                  <c:v>34.684899999999999</c:v>
                </c:pt>
                <c:pt idx="168">
                  <c:v>34.701599999999999</c:v>
                </c:pt>
                <c:pt idx="169">
                  <c:v>34.718299999999999</c:v>
                </c:pt>
                <c:pt idx="170">
                  <c:v>34.734999999999999</c:v>
                </c:pt>
                <c:pt idx="171">
                  <c:v>34.7517</c:v>
                </c:pt>
                <c:pt idx="172">
                  <c:v>34.7684</c:v>
                </c:pt>
                <c:pt idx="173">
                  <c:v>34.7851</c:v>
                </c:pt>
                <c:pt idx="174">
                  <c:v>34.8018</c:v>
                </c:pt>
                <c:pt idx="175">
                  <c:v>34.8185</c:v>
                </c:pt>
                <c:pt idx="176">
                  <c:v>34.8352</c:v>
                </c:pt>
                <c:pt idx="177">
                  <c:v>34.851900000000001</c:v>
                </c:pt>
                <c:pt idx="178">
                  <c:v>34.868600000000001</c:v>
                </c:pt>
                <c:pt idx="179">
                  <c:v>34.885300000000001</c:v>
                </c:pt>
                <c:pt idx="180">
                  <c:v>34.902000000000001</c:v>
                </c:pt>
                <c:pt idx="181">
                  <c:v>34.918700000000001</c:v>
                </c:pt>
                <c:pt idx="182">
                  <c:v>34.935400000000001</c:v>
                </c:pt>
                <c:pt idx="183">
                  <c:v>34.952100000000002</c:v>
                </c:pt>
                <c:pt idx="184">
                  <c:v>34.968800000000002</c:v>
                </c:pt>
                <c:pt idx="185">
                  <c:v>34.985500000000002</c:v>
                </c:pt>
                <c:pt idx="186">
                  <c:v>35.002200000000002</c:v>
                </c:pt>
                <c:pt idx="187">
                  <c:v>35.018900000000002</c:v>
                </c:pt>
                <c:pt idx="188">
                  <c:v>35.035600000000002</c:v>
                </c:pt>
                <c:pt idx="189">
                  <c:v>35.052300000000002</c:v>
                </c:pt>
                <c:pt idx="190">
                  <c:v>35.069000000000003</c:v>
                </c:pt>
                <c:pt idx="191">
                  <c:v>35.085700000000003</c:v>
                </c:pt>
                <c:pt idx="192">
                  <c:v>35.102400000000003</c:v>
                </c:pt>
                <c:pt idx="193">
                  <c:v>35.119100000000003</c:v>
                </c:pt>
                <c:pt idx="194">
                  <c:v>35.135800000000003</c:v>
                </c:pt>
                <c:pt idx="195">
                  <c:v>35.152500000000003</c:v>
                </c:pt>
                <c:pt idx="196">
                  <c:v>35.169200000000004</c:v>
                </c:pt>
                <c:pt idx="197">
                  <c:v>35.185900000000004</c:v>
                </c:pt>
                <c:pt idx="198">
                  <c:v>35.202600000000004</c:v>
                </c:pt>
                <c:pt idx="199">
                  <c:v>35.219300000000004</c:v>
                </c:pt>
                <c:pt idx="200">
                  <c:v>35.236000000000004</c:v>
                </c:pt>
                <c:pt idx="201">
                  <c:v>35.252700000000004</c:v>
                </c:pt>
                <c:pt idx="202">
                  <c:v>35.269399999999997</c:v>
                </c:pt>
                <c:pt idx="203">
                  <c:v>35.286099999999998</c:v>
                </c:pt>
                <c:pt idx="204">
                  <c:v>35.302799999999998</c:v>
                </c:pt>
                <c:pt idx="205">
                  <c:v>35.319499999999998</c:v>
                </c:pt>
                <c:pt idx="206">
                  <c:v>35.336199999999998</c:v>
                </c:pt>
                <c:pt idx="207">
                  <c:v>35.352899999999998</c:v>
                </c:pt>
                <c:pt idx="208">
                  <c:v>35.369599999999998</c:v>
                </c:pt>
                <c:pt idx="209">
                  <c:v>35.386299999999999</c:v>
                </c:pt>
                <c:pt idx="210">
                  <c:v>35.402999999999999</c:v>
                </c:pt>
                <c:pt idx="211">
                  <c:v>35.419699999999999</c:v>
                </c:pt>
                <c:pt idx="212">
                  <c:v>35.436399999999999</c:v>
                </c:pt>
                <c:pt idx="213">
                  <c:v>35.453099999999999</c:v>
                </c:pt>
                <c:pt idx="214">
                  <c:v>35.469799999999999</c:v>
                </c:pt>
                <c:pt idx="215">
                  <c:v>35.486499999999999</c:v>
                </c:pt>
                <c:pt idx="216">
                  <c:v>35.5032</c:v>
                </c:pt>
                <c:pt idx="217">
                  <c:v>35.5199</c:v>
                </c:pt>
                <c:pt idx="218">
                  <c:v>35.5366</c:v>
                </c:pt>
                <c:pt idx="219">
                  <c:v>35.5533</c:v>
                </c:pt>
                <c:pt idx="220">
                  <c:v>35.57</c:v>
                </c:pt>
                <c:pt idx="221">
                  <c:v>35.5867</c:v>
                </c:pt>
                <c:pt idx="222">
                  <c:v>35.603400000000001</c:v>
                </c:pt>
                <c:pt idx="223">
                  <c:v>35.620100000000001</c:v>
                </c:pt>
                <c:pt idx="224">
                  <c:v>35.636800000000001</c:v>
                </c:pt>
                <c:pt idx="225">
                  <c:v>35.653500000000001</c:v>
                </c:pt>
                <c:pt idx="226">
                  <c:v>35.670200000000001</c:v>
                </c:pt>
                <c:pt idx="227">
                  <c:v>35.686900000000001</c:v>
                </c:pt>
                <c:pt idx="228">
                  <c:v>35.703600000000002</c:v>
                </c:pt>
                <c:pt idx="229">
                  <c:v>35.720300000000002</c:v>
                </c:pt>
                <c:pt idx="230">
                  <c:v>35.737000000000002</c:v>
                </c:pt>
                <c:pt idx="231">
                  <c:v>35.753700000000002</c:v>
                </c:pt>
                <c:pt idx="232">
                  <c:v>35.770400000000002</c:v>
                </c:pt>
                <c:pt idx="233">
                  <c:v>35.787100000000002</c:v>
                </c:pt>
                <c:pt idx="234">
                  <c:v>35.803800000000003</c:v>
                </c:pt>
                <c:pt idx="235">
                  <c:v>35.820500000000003</c:v>
                </c:pt>
                <c:pt idx="236">
                  <c:v>35.837200000000003</c:v>
                </c:pt>
                <c:pt idx="237">
                  <c:v>35.853900000000003</c:v>
                </c:pt>
                <c:pt idx="238">
                  <c:v>35.870600000000003</c:v>
                </c:pt>
                <c:pt idx="239">
                  <c:v>35.887300000000003</c:v>
                </c:pt>
                <c:pt idx="240">
                  <c:v>35.904000000000003</c:v>
                </c:pt>
                <c:pt idx="241">
                  <c:v>35.920700000000004</c:v>
                </c:pt>
                <c:pt idx="242">
                  <c:v>35.937400000000004</c:v>
                </c:pt>
                <c:pt idx="243">
                  <c:v>35.954099999999997</c:v>
                </c:pt>
                <c:pt idx="244">
                  <c:v>35.970799999999997</c:v>
                </c:pt>
                <c:pt idx="245">
                  <c:v>35.987499999999997</c:v>
                </c:pt>
                <c:pt idx="246">
                  <c:v>36.004199999999997</c:v>
                </c:pt>
                <c:pt idx="247">
                  <c:v>36.020899999999997</c:v>
                </c:pt>
                <c:pt idx="248">
                  <c:v>36.037599999999998</c:v>
                </c:pt>
                <c:pt idx="249">
                  <c:v>36.054299999999998</c:v>
                </c:pt>
                <c:pt idx="250">
                  <c:v>36.070999999999998</c:v>
                </c:pt>
                <c:pt idx="251">
                  <c:v>36.087699999999998</c:v>
                </c:pt>
                <c:pt idx="252">
                  <c:v>36.104399999999998</c:v>
                </c:pt>
                <c:pt idx="253">
                  <c:v>36.121099999999998</c:v>
                </c:pt>
                <c:pt idx="254">
                  <c:v>36.137799999999999</c:v>
                </c:pt>
                <c:pt idx="255">
                  <c:v>36.154499999999999</c:v>
                </c:pt>
                <c:pt idx="256">
                  <c:v>36.171199999999999</c:v>
                </c:pt>
                <c:pt idx="257">
                  <c:v>36.187899999999999</c:v>
                </c:pt>
                <c:pt idx="258">
                  <c:v>36.204599999999999</c:v>
                </c:pt>
                <c:pt idx="259">
                  <c:v>36.221299999999999</c:v>
                </c:pt>
                <c:pt idx="260">
                  <c:v>36.238</c:v>
                </c:pt>
                <c:pt idx="261">
                  <c:v>36.2547</c:v>
                </c:pt>
                <c:pt idx="262">
                  <c:v>36.2714</c:v>
                </c:pt>
                <c:pt idx="263">
                  <c:v>36.2881</c:v>
                </c:pt>
                <c:pt idx="264">
                  <c:v>36.3048</c:v>
                </c:pt>
                <c:pt idx="265">
                  <c:v>36.3215</c:v>
                </c:pt>
                <c:pt idx="266">
                  <c:v>36.338200000000001</c:v>
                </c:pt>
                <c:pt idx="267">
                  <c:v>36.354900000000001</c:v>
                </c:pt>
                <c:pt idx="268">
                  <c:v>36.371600000000001</c:v>
                </c:pt>
                <c:pt idx="269">
                  <c:v>36.388300000000001</c:v>
                </c:pt>
                <c:pt idx="270">
                  <c:v>36.405000000000001</c:v>
                </c:pt>
                <c:pt idx="271">
                  <c:v>36.421700000000001</c:v>
                </c:pt>
                <c:pt idx="272">
                  <c:v>36.438400000000001</c:v>
                </c:pt>
                <c:pt idx="273">
                  <c:v>36.455100000000002</c:v>
                </c:pt>
                <c:pt idx="274">
                  <c:v>36.471800000000002</c:v>
                </c:pt>
                <c:pt idx="275">
                  <c:v>36.488500000000002</c:v>
                </c:pt>
                <c:pt idx="276">
                  <c:v>36.505200000000002</c:v>
                </c:pt>
                <c:pt idx="277">
                  <c:v>36.521900000000002</c:v>
                </c:pt>
                <c:pt idx="278">
                  <c:v>36.538600000000002</c:v>
                </c:pt>
                <c:pt idx="279">
                  <c:v>36.555300000000003</c:v>
                </c:pt>
                <c:pt idx="280">
                  <c:v>36.572000000000003</c:v>
                </c:pt>
                <c:pt idx="281">
                  <c:v>36.588700000000003</c:v>
                </c:pt>
                <c:pt idx="282">
                  <c:v>36.605400000000003</c:v>
                </c:pt>
                <c:pt idx="283">
                  <c:v>36.622100000000003</c:v>
                </c:pt>
                <c:pt idx="284">
                  <c:v>36.638800000000003</c:v>
                </c:pt>
                <c:pt idx="285">
                  <c:v>36.655500000000004</c:v>
                </c:pt>
                <c:pt idx="286">
                  <c:v>36.672200000000004</c:v>
                </c:pt>
                <c:pt idx="287">
                  <c:v>36.688900000000004</c:v>
                </c:pt>
                <c:pt idx="288">
                  <c:v>36.705600000000004</c:v>
                </c:pt>
                <c:pt idx="289">
                  <c:v>36.722300000000004</c:v>
                </c:pt>
                <c:pt idx="290">
                  <c:v>36.739000000000004</c:v>
                </c:pt>
                <c:pt idx="291">
                  <c:v>36.755700000000004</c:v>
                </c:pt>
                <c:pt idx="292">
                  <c:v>36.772400000000005</c:v>
                </c:pt>
                <c:pt idx="293">
                  <c:v>36.789099999999998</c:v>
                </c:pt>
                <c:pt idx="294">
                  <c:v>36.805799999999998</c:v>
                </c:pt>
                <c:pt idx="295">
                  <c:v>36.822499999999998</c:v>
                </c:pt>
                <c:pt idx="296">
                  <c:v>36.839199999999998</c:v>
                </c:pt>
                <c:pt idx="297">
                  <c:v>36.855899999999998</c:v>
                </c:pt>
                <c:pt idx="298">
                  <c:v>36.872599999999998</c:v>
                </c:pt>
                <c:pt idx="299">
                  <c:v>36.889299999999999</c:v>
                </c:pt>
                <c:pt idx="300">
                  <c:v>36.905999999999999</c:v>
                </c:pt>
                <c:pt idx="301">
                  <c:v>36.922699999999999</c:v>
                </c:pt>
                <c:pt idx="302">
                  <c:v>36.939399999999999</c:v>
                </c:pt>
                <c:pt idx="303">
                  <c:v>36.956099999999999</c:v>
                </c:pt>
                <c:pt idx="304">
                  <c:v>36.972799999999999</c:v>
                </c:pt>
                <c:pt idx="305">
                  <c:v>36.9895</c:v>
                </c:pt>
                <c:pt idx="306">
                  <c:v>37.0062</c:v>
                </c:pt>
                <c:pt idx="307">
                  <c:v>37.0229</c:v>
                </c:pt>
                <c:pt idx="308">
                  <c:v>37.0396</c:v>
                </c:pt>
                <c:pt idx="309">
                  <c:v>37.0563</c:v>
                </c:pt>
                <c:pt idx="310">
                  <c:v>37.073</c:v>
                </c:pt>
                <c:pt idx="311">
                  <c:v>37.089700000000001</c:v>
                </c:pt>
                <c:pt idx="312">
                  <c:v>37.106400000000001</c:v>
                </c:pt>
                <c:pt idx="313">
                  <c:v>37.123100000000001</c:v>
                </c:pt>
                <c:pt idx="314">
                  <c:v>37.139800000000001</c:v>
                </c:pt>
                <c:pt idx="315">
                  <c:v>37.156500000000001</c:v>
                </c:pt>
                <c:pt idx="316">
                  <c:v>37.173200000000001</c:v>
                </c:pt>
                <c:pt idx="317">
                  <c:v>37.189900000000002</c:v>
                </c:pt>
                <c:pt idx="318">
                  <c:v>37.206600000000002</c:v>
                </c:pt>
                <c:pt idx="319">
                  <c:v>37.223300000000002</c:v>
                </c:pt>
                <c:pt idx="320">
                  <c:v>37.24</c:v>
                </c:pt>
                <c:pt idx="321">
                  <c:v>37.256700000000002</c:v>
                </c:pt>
                <c:pt idx="322">
                  <c:v>37.273400000000002</c:v>
                </c:pt>
                <c:pt idx="323">
                  <c:v>37.290100000000002</c:v>
                </c:pt>
                <c:pt idx="324">
                  <c:v>37.306800000000003</c:v>
                </c:pt>
                <c:pt idx="325">
                  <c:v>37.323500000000003</c:v>
                </c:pt>
                <c:pt idx="326">
                  <c:v>37.340200000000003</c:v>
                </c:pt>
                <c:pt idx="327">
                  <c:v>37.356900000000003</c:v>
                </c:pt>
                <c:pt idx="328">
                  <c:v>37.373600000000003</c:v>
                </c:pt>
                <c:pt idx="329">
                  <c:v>37.390300000000003</c:v>
                </c:pt>
                <c:pt idx="330">
                  <c:v>37.407000000000004</c:v>
                </c:pt>
                <c:pt idx="331">
                  <c:v>37.423700000000004</c:v>
                </c:pt>
                <c:pt idx="332">
                  <c:v>37.440399999999997</c:v>
                </c:pt>
                <c:pt idx="333">
                  <c:v>37.457099999999997</c:v>
                </c:pt>
                <c:pt idx="334">
                  <c:v>37.473799999999997</c:v>
                </c:pt>
                <c:pt idx="335">
                  <c:v>37.490499999999997</c:v>
                </c:pt>
                <c:pt idx="336">
                  <c:v>37.507199999999997</c:v>
                </c:pt>
                <c:pt idx="337">
                  <c:v>37.523899999999998</c:v>
                </c:pt>
                <c:pt idx="338">
                  <c:v>37.540599999999998</c:v>
                </c:pt>
                <c:pt idx="339">
                  <c:v>37.557299999999998</c:v>
                </c:pt>
                <c:pt idx="340">
                  <c:v>37.573999999999998</c:v>
                </c:pt>
                <c:pt idx="341">
                  <c:v>37.590699999999998</c:v>
                </c:pt>
                <c:pt idx="342">
                  <c:v>37.607399999999998</c:v>
                </c:pt>
                <c:pt idx="343">
                  <c:v>37.624099999999999</c:v>
                </c:pt>
                <c:pt idx="344">
                  <c:v>37.640799999999999</c:v>
                </c:pt>
                <c:pt idx="345">
                  <c:v>37.657499999999999</c:v>
                </c:pt>
                <c:pt idx="346">
                  <c:v>37.674199999999999</c:v>
                </c:pt>
                <c:pt idx="347">
                  <c:v>37.690899999999999</c:v>
                </c:pt>
                <c:pt idx="348">
                  <c:v>37.707599999999999</c:v>
                </c:pt>
                <c:pt idx="349">
                  <c:v>37.724299999999999</c:v>
                </c:pt>
                <c:pt idx="350">
                  <c:v>37.741</c:v>
                </c:pt>
                <c:pt idx="351">
                  <c:v>37.7577</c:v>
                </c:pt>
                <c:pt idx="352">
                  <c:v>37.7744</c:v>
                </c:pt>
                <c:pt idx="353">
                  <c:v>37.7911</c:v>
                </c:pt>
                <c:pt idx="354">
                  <c:v>37.8078</c:v>
                </c:pt>
                <c:pt idx="355">
                  <c:v>37.8245</c:v>
                </c:pt>
                <c:pt idx="356">
                  <c:v>37.841200000000001</c:v>
                </c:pt>
                <c:pt idx="357">
                  <c:v>37.857900000000001</c:v>
                </c:pt>
                <c:pt idx="358">
                  <c:v>37.874600000000001</c:v>
                </c:pt>
                <c:pt idx="359">
                  <c:v>37.891300000000001</c:v>
                </c:pt>
                <c:pt idx="360">
                  <c:v>37.908000000000001</c:v>
                </c:pt>
                <c:pt idx="361">
                  <c:v>37.924700000000001</c:v>
                </c:pt>
                <c:pt idx="362">
                  <c:v>37.941400000000002</c:v>
                </c:pt>
                <c:pt idx="363">
                  <c:v>37.958100000000002</c:v>
                </c:pt>
                <c:pt idx="364">
                  <c:v>37.974800000000002</c:v>
                </c:pt>
                <c:pt idx="365">
                  <c:v>37.991500000000002</c:v>
                </c:pt>
                <c:pt idx="366">
                  <c:v>38.008200000000002</c:v>
                </c:pt>
                <c:pt idx="367">
                  <c:v>38.024900000000002</c:v>
                </c:pt>
                <c:pt idx="368">
                  <c:v>38.041600000000003</c:v>
                </c:pt>
                <c:pt idx="369">
                  <c:v>38.058300000000003</c:v>
                </c:pt>
                <c:pt idx="370">
                  <c:v>38.075000000000003</c:v>
                </c:pt>
                <c:pt idx="371">
                  <c:v>38.091700000000003</c:v>
                </c:pt>
                <c:pt idx="372">
                  <c:v>38.108400000000003</c:v>
                </c:pt>
                <c:pt idx="373">
                  <c:v>38.125100000000003</c:v>
                </c:pt>
                <c:pt idx="374">
                  <c:v>38.141800000000003</c:v>
                </c:pt>
                <c:pt idx="375">
                  <c:v>38.158500000000004</c:v>
                </c:pt>
                <c:pt idx="376">
                  <c:v>38.175200000000004</c:v>
                </c:pt>
                <c:pt idx="377">
                  <c:v>38.191900000000004</c:v>
                </c:pt>
                <c:pt idx="378">
                  <c:v>38.208600000000004</c:v>
                </c:pt>
                <c:pt idx="379">
                  <c:v>38.225300000000004</c:v>
                </c:pt>
                <c:pt idx="380">
                  <c:v>38.242000000000004</c:v>
                </c:pt>
                <c:pt idx="381">
                  <c:v>38.258700000000005</c:v>
                </c:pt>
                <c:pt idx="382">
                  <c:v>38.275399999999998</c:v>
                </c:pt>
                <c:pt idx="383">
                  <c:v>38.292099999999998</c:v>
                </c:pt>
                <c:pt idx="384">
                  <c:v>38.308799999999998</c:v>
                </c:pt>
                <c:pt idx="385">
                  <c:v>38.325499999999998</c:v>
                </c:pt>
                <c:pt idx="386">
                  <c:v>38.342199999999998</c:v>
                </c:pt>
                <c:pt idx="387">
                  <c:v>38.358899999999998</c:v>
                </c:pt>
                <c:pt idx="388">
                  <c:v>38.375599999999999</c:v>
                </c:pt>
                <c:pt idx="389">
                  <c:v>38.392299999999999</c:v>
                </c:pt>
                <c:pt idx="390">
                  <c:v>38.408999999999999</c:v>
                </c:pt>
                <c:pt idx="391">
                  <c:v>38.425699999999999</c:v>
                </c:pt>
                <c:pt idx="392">
                  <c:v>38.442399999999999</c:v>
                </c:pt>
                <c:pt idx="393">
                  <c:v>38.459099999999999</c:v>
                </c:pt>
                <c:pt idx="394">
                  <c:v>38.4758</c:v>
                </c:pt>
                <c:pt idx="395">
                  <c:v>38.4925</c:v>
                </c:pt>
                <c:pt idx="396">
                  <c:v>38.5092</c:v>
                </c:pt>
                <c:pt idx="397">
                  <c:v>38.5259</c:v>
                </c:pt>
                <c:pt idx="398">
                  <c:v>38.5426</c:v>
                </c:pt>
                <c:pt idx="399">
                  <c:v>38.5593</c:v>
                </c:pt>
                <c:pt idx="400">
                  <c:v>38.576000000000001</c:v>
                </c:pt>
                <c:pt idx="401">
                  <c:v>38.592700000000001</c:v>
                </c:pt>
                <c:pt idx="402">
                  <c:v>38.609400000000001</c:v>
                </c:pt>
                <c:pt idx="403">
                  <c:v>38.626100000000001</c:v>
                </c:pt>
                <c:pt idx="404">
                  <c:v>38.642800000000001</c:v>
                </c:pt>
                <c:pt idx="405">
                  <c:v>38.659500000000001</c:v>
                </c:pt>
                <c:pt idx="406">
                  <c:v>38.676200000000001</c:v>
                </c:pt>
                <c:pt idx="407">
                  <c:v>38.692900000000002</c:v>
                </c:pt>
                <c:pt idx="408">
                  <c:v>38.709600000000002</c:v>
                </c:pt>
                <c:pt idx="409">
                  <c:v>38.726300000000002</c:v>
                </c:pt>
                <c:pt idx="410">
                  <c:v>38.743000000000002</c:v>
                </c:pt>
                <c:pt idx="411">
                  <c:v>38.759700000000002</c:v>
                </c:pt>
                <c:pt idx="412">
                  <c:v>38.776400000000002</c:v>
                </c:pt>
                <c:pt idx="413">
                  <c:v>38.793100000000003</c:v>
                </c:pt>
                <c:pt idx="414">
                  <c:v>38.809800000000003</c:v>
                </c:pt>
                <c:pt idx="415">
                  <c:v>38.826500000000003</c:v>
                </c:pt>
                <c:pt idx="416">
                  <c:v>38.843200000000003</c:v>
                </c:pt>
                <c:pt idx="417">
                  <c:v>38.859900000000003</c:v>
                </c:pt>
                <c:pt idx="418">
                  <c:v>38.876600000000003</c:v>
                </c:pt>
                <c:pt idx="419">
                  <c:v>38.893300000000004</c:v>
                </c:pt>
                <c:pt idx="420">
                  <c:v>38.910000000000004</c:v>
                </c:pt>
                <c:pt idx="421">
                  <c:v>38.926699999999997</c:v>
                </c:pt>
                <c:pt idx="422">
                  <c:v>38.943399999999997</c:v>
                </c:pt>
                <c:pt idx="423">
                  <c:v>38.960099999999997</c:v>
                </c:pt>
                <c:pt idx="424">
                  <c:v>38.976799999999997</c:v>
                </c:pt>
                <c:pt idx="425">
                  <c:v>38.993499999999997</c:v>
                </c:pt>
                <c:pt idx="426">
                  <c:v>39.010199999999998</c:v>
                </c:pt>
                <c:pt idx="427">
                  <c:v>39.026899999999998</c:v>
                </c:pt>
                <c:pt idx="428">
                  <c:v>39.043599999999998</c:v>
                </c:pt>
                <c:pt idx="429">
                  <c:v>39.060299999999998</c:v>
                </c:pt>
                <c:pt idx="430">
                  <c:v>39.076999999999998</c:v>
                </c:pt>
                <c:pt idx="431">
                  <c:v>39.093699999999998</c:v>
                </c:pt>
                <c:pt idx="432">
                  <c:v>39.110399999999998</c:v>
                </c:pt>
                <c:pt idx="433">
                  <c:v>39.127099999999999</c:v>
                </c:pt>
                <c:pt idx="434">
                  <c:v>39.143799999999999</c:v>
                </c:pt>
                <c:pt idx="435">
                  <c:v>39.160499999999999</c:v>
                </c:pt>
                <c:pt idx="436">
                  <c:v>39.177199999999999</c:v>
                </c:pt>
                <c:pt idx="437">
                  <c:v>39.193899999999999</c:v>
                </c:pt>
                <c:pt idx="438">
                  <c:v>39.210599999999999</c:v>
                </c:pt>
                <c:pt idx="439">
                  <c:v>39.2273</c:v>
                </c:pt>
                <c:pt idx="440">
                  <c:v>39.244</c:v>
                </c:pt>
                <c:pt idx="441">
                  <c:v>39.2607</c:v>
                </c:pt>
                <c:pt idx="442">
                  <c:v>39.2774</c:v>
                </c:pt>
                <c:pt idx="443">
                  <c:v>39.2941</c:v>
                </c:pt>
                <c:pt idx="444">
                  <c:v>39.3108</c:v>
                </c:pt>
                <c:pt idx="445">
                  <c:v>39.327500000000001</c:v>
                </c:pt>
                <c:pt idx="446">
                  <c:v>39.344200000000001</c:v>
                </c:pt>
                <c:pt idx="447">
                  <c:v>39.360900000000001</c:v>
                </c:pt>
                <c:pt idx="448">
                  <c:v>39.377600000000001</c:v>
                </c:pt>
                <c:pt idx="449">
                  <c:v>39.394300000000001</c:v>
                </c:pt>
                <c:pt idx="450">
                  <c:v>39.411000000000001</c:v>
                </c:pt>
                <c:pt idx="451">
                  <c:v>39.427700000000002</c:v>
                </c:pt>
                <c:pt idx="452">
                  <c:v>39.444400000000002</c:v>
                </c:pt>
                <c:pt idx="453">
                  <c:v>39.461100000000002</c:v>
                </c:pt>
                <c:pt idx="454">
                  <c:v>39.477800000000002</c:v>
                </c:pt>
                <c:pt idx="455">
                  <c:v>39.494500000000002</c:v>
                </c:pt>
                <c:pt idx="456">
                  <c:v>39.511200000000002</c:v>
                </c:pt>
                <c:pt idx="457">
                  <c:v>39.527900000000002</c:v>
                </c:pt>
                <c:pt idx="458">
                  <c:v>39.544600000000003</c:v>
                </c:pt>
                <c:pt idx="459">
                  <c:v>39.561300000000003</c:v>
                </c:pt>
                <c:pt idx="460">
                  <c:v>39.578000000000003</c:v>
                </c:pt>
                <c:pt idx="461">
                  <c:v>39.594700000000003</c:v>
                </c:pt>
                <c:pt idx="462">
                  <c:v>39.611400000000003</c:v>
                </c:pt>
                <c:pt idx="463">
                  <c:v>39.628100000000003</c:v>
                </c:pt>
                <c:pt idx="464">
                  <c:v>39.644800000000004</c:v>
                </c:pt>
                <c:pt idx="465">
                  <c:v>39.661500000000004</c:v>
                </c:pt>
                <c:pt idx="466">
                  <c:v>39.678200000000004</c:v>
                </c:pt>
                <c:pt idx="467">
                  <c:v>39.694900000000004</c:v>
                </c:pt>
                <c:pt idx="468">
                  <c:v>39.711600000000004</c:v>
                </c:pt>
                <c:pt idx="469">
                  <c:v>39.728300000000004</c:v>
                </c:pt>
                <c:pt idx="470">
                  <c:v>39.745000000000005</c:v>
                </c:pt>
                <c:pt idx="471">
                  <c:v>39.761699999999998</c:v>
                </c:pt>
                <c:pt idx="472">
                  <c:v>39.778399999999998</c:v>
                </c:pt>
                <c:pt idx="473">
                  <c:v>39.795099999999998</c:v>
                </c:pt>
                <c:pt idx="474">
                  <c:v>39.811799999999998</c:v>
                </c:pt>
                <c:pt idx="475">
                  <c:v>39.828499999999998</c:v>
                </c:pt>
                <c:pt idx="476">
                  <c:v>39.845199999999998</c:v>
                </c:pt>
                <c:pt idx="477">
                  <c:v>39.861899999999999</c:v>
                </c:pt>
                <c:pt idx="478">
                  <c:v>39.878599999999999</c:v>
                </c:pt>
                <c:pt idx="479">
                  <c:v>39.895299999999999</c:v>
                </c:pt>
                <c:pt idx="480">
                  <c:v>39.911999999999999</c:v>
                </c:pt>
                <c:pt idx="481">
                  <c:v>39.928699999999999</c:v>
                </c:pt>
                <c:pt idx="482">
                  <c:v>39.945399999999999</c:v>
                </c:pt>
                <c:pt idx="483">
                  <c:v>39.9621</c:v>
                </c:pt>
                <c:pt idx="484">
                  <c:v>39.9788</c:v>
                </c:pt>
                <c:pt idx="485">
                  <c:v>39.9955</c:v>
                </c:pt>
                <c:pt idx="486">
                  <c:v>40.0122</c:v>
                </c:pt>
                <c:pt idx="487">
                  <c:v>40.0289</c:v>
                </c:pt>
                <c:pt idx="488">
                  <c:v>40.0456</c:v>
                </c:pt>
                <c:pt idx="489">
                  <c:v>40.0623</c:v>
                </c:pt>
                <c:pt idx="490">
                  <c:v>40.079000000000001</c:v>
                </c:pt>
                <c:pt idx="491">
                  <c:v>40.095700000000001</c:v>
                </c:pt>
                <c:pt idx="492">
                  <c:v>40.112400000000001</c:v>
                </c:pt>
                <c:pt idx="493">
                  <c:v>40.129100000000001</c:v>
                </c:pt>
                <c:pt idx="494">
                  <c:v>40.145800000000001</c:v>
                </c:pt>
                <c:pt idx="495">
                  <c:v>40.162500000000001</c:v>
                </c:pt>
                <c:pt idx="496">
                  <c:v>40.179200000000002</c:v>
                </c:pt>
                <c:pt idx="497">
                  <c:v>40.195900000000002</c:v>
                </c:pt>
                <c:pt idx="498">
                  <c:v>40.212600000000002</c:v>
                </c:pt>
                <c:pt idx="499">
                  <c:v>40.229300000000002</c:v>
                </c:pt>
                <c:pt idx="500">
                  <c:v>40.246000000000002</c:v>
                </c:pt>
                <c:pt idx="501">
                  <c:v>40.262700000000002</c:v>
                </c:pt>
                <c:pt idx="502">
                  <c:v>40.279400000000003</c:v>
                </c:pt>
                <c:pt idx="503">
                  <c:v>40.296100000000003</c:v>
                </c:pt>
                <c:pt idx="504">
                  <c:v>40.312800000000003</c:v>
                </c:pt>
                <c:pt idx="505">
                  <c:v>40.329500000000003</c:v>
                </c:pt>
                <c:pt idx="506">
                  <c:v>40.346200000000003</c:v>
                </c:pt>
                <c:pt idx="507">
                  <c:v>40.362899999999996</c:v>
                </c:pt>
                <c:pt idx="508">
                  <c:v>40.379599999999996</c:v>
                </c:pt>
                <c:pt idx="509">
                  <c:v>40.396299999999997</c:v>
                </c:pt>
                <c:pt idx="510">
                  <c:v>40.412999999999997</c:v>
                </c:pt>
                <c:pt idx="511">
                  <c:v>40.429699999999997</c:v>
                </c:pt>
                <c:pt idx="512">
                  <c:v>40.446399999999997</c:v>
                </c:pt>
                <c:pt idx="513">
                  <c:v>40.463099999999997</c:v>
                </c:pt>
                <c:pt idx="514">
                  <c:v>40.479799999999997</c:v>
                </c:pt>
                <c:pt idx="515">
                  <c:v>40.496499999999997</c:v>
                </c:pt>
                <c:pt idx="516">
                  <c:v>40.513199999999998</c:v>
                </c:pt>
                <c:pt idx="517">
                  <c:v>40.529899999999998</c:v>
                </c:pt>
                <c:pt idx="518">
                  <c:v>40.546599999999998</c:v>
                </c:pt>
                <c:pt idx="519">
                  <c:v>40.563299999999998</c:v>
                </c:pt>
                <c:pt idx="520">
                  <c:v>40.58</c:v>
                </c:pt>
                <c:pt idx="521">
                  <c:v>40.596699999999998</c:v>
                </c:pt>
                <c:pt idx="522">
                  <c:v>40.613399999999999</c:v>
                </c:pt>
                <c:pt idx="523">
                  <c:v>40.630099999999999</c:v>
                </c:pt>
                <c:pt idx="524">
                  <c:v>40.646799999999999</c:v>
                </c:pt>
                <c:pt idx="525">
                  <c:v>40.663499999999999</c:v>
                </c:pt>
                <c:pt idx="526">
                  <c:v>40.680199999999999</c:v>
                </c:pt>
                <c:pt idx="527">
                  <c:v>40.696899999999999</c:v>
                </c:pt>
                <c:pt idx="528">
                  <c:v>40.7136</c:v>
                </c:pt>
                <c:pt idx="529">
                  <c:v>40.7303</c:v>
                </c:pt>
                <c:pt idx="530">
                  <c:v>40.747</c:v>
                </c:pt>
                <c:pt idx="531">
                  <c:v>40.7637</c:v>
                </c:pt>
                <c:pt idx="532">
                  <c:v>40.7804</c:v>
                </c:pt>
                <c:pt idx="533">
                  <c:v>40.7971</c:v>
                </c:pt>
                <c:pt idx="534">
                  <c:v>40.813800000000001</c:v>
                </c:pt>
                <c:pt idx="535">
                  <c:v>40.830500000000001</c:v>
                </c:pt>
                <c:pt idx="536">
                  <c:v>40.847200000000001</c:v>
                </c:pt>
                <c:pt idx="537">
                  <c:v>40.863900000000001</c:v>
                </c:pt>
                <c:pt idx="538">
                  <c:v>40.880600000000001</c:v>
                </c:pt>
                <c:pt idx="539">
                  <c:v>40.897300000000001</c:v>
                </c:pt>
                <c:pt idx="540">
                  <c:v>40.914000000000001</c:v>
                </c:pt>
                <c:pt idx="541">
                  <c:v>40.930700000000002</c:v>
                </c:pt>
                <c:pt idx="542">
                  <c:v>40.947400000000002</c:v>
                </c:pt>
                <c:pt idx="543">
                  <c:v>40.964100000000002</c:v>
                </c:pt>
                <c:pt idx="544">
                  <c:v>40.980800000000002</c:v>
                </c:pt>
                <c:pt idx="545">
                  <c:v>40.997500000000002</c:v>
                </c:pt>
                <c:pt idx="546">
                  <c:v>41.014200000000002</c:v>
                </c:pt>
                <c:pt idx="547">
                  <c:v>41.030900000000003</c:v>
                </c:pt>
                <c:pt idx="548">
                  <c:v>41.047600000000003</c:v>
                </c:pt>
                <c:pt idx="549">
                  <c:v>41.064300000000003</c:v>
                </c:pt>
                <c:pt idx="550">
                  <c:v>41.081000000000003</c:v>
                </c:pt>
                <c:pt idx="551">
                  <c:v>41.097700000000003</c:v>
                </c:pt>
                <c:pt idx="552">
                  <c:v>41.114400000000003</c:v>
                </c:pt>
                <c:pt idx="553">
                  <c:v>41.131100000000004</c:v>
                </c:pt>
                <c:pt idx="554">
                  <c:v>41.147800000000004</c:v>
                </c:pt>
                <c:pt idx="555">
                  <c:v>41.164500000000004</c:v>
                </c:pt>
                <c:pt idx="556">
                  <c:v>41.181200000000004</c:v>
                </c:pt>
                <c:pt idx="557">
                  <c:v>41.197900000000004</c:v>
                </c:pt>
                <c:pt idx="558">
                  <c:v>41.214600000000004</c:v>
                </c:pt>
                <c:pt idx="559">
                  <c:v>41.231300000000005</c:v>
                </c:pt>
                <c:pt idx="560">
                  <c:v>41.248000000000005</c:v>
                </c:pt>
                <c:pt idx="561">
                  <c:v>41.264700000000005</c:v>
                </c:pt>
                <c:pt idx="562">
                  <c:v>41.281400000000005</c:v>
                </c:pt>
                <c:pt idx="563">
                  <c:v>41.298099999999998</c:v>
                </c:pt>
                <c:pt idx="564">
                  <c:v>41.314799999999998</c:v>
                </c:pt>
                <c:pt idx="565">
                  <c:v>41.331499999999998</c:v>
                </c:pt>
                <c:pt idx="566">
                  <c:v>41.348199999999999</c:v>
                </c:pt>
                <c:pt idx="567">
                  <c:v>41.364899999999999</c:v>
                </c:pt>
                <c:pt idx="568">
                  <c:v>41.381599999999999</c:v>
                </c:pt>
                <c:pt idx="569">
                  <c:v>41.398299999999999</c:v>
                </c:pt>
                <c:pt idx="570">
                  <c:v>41.414999999999999</c:v>
                </c:pt>
                <c:pt idx="571">
                  <c:v>41.431699999999999</c:v>
                </c:pt>
                <c:pt idx="572">
                  <c:v>41.448399999999999</c:v>
                </c:pt>
                <c:pt idx="573">
                  <c:v>41.4651</c:v>
                </c:pt>
                <c:pt idx="574">
                  <c:v>41.4818</c:v>
                </c:pt>
                <c:pt idx="575">
                  <c:v>41.4985</c:v>
                </c:pt>
                <c:pt idx="576">
                  <c:v>41.5152</c:v>
                </c:pt>
                <c:pt idx="577">
                  <c:v>41.5319</c:v>
                </c:pt>
                <c:pt idx="578">
                  <c:v>41.5486</c:v>
                </c:pt>
                <c:pt idx="579">
                  <c:v>41.565300000000001</c:v>
                </c:pt>
                <c:pt idx="580">
                  <c:v>41.582000000000001</c:v>
                </c:pt>
                <c:pt idx="581">
                  <c:v>41.598700000000001</c:v>
                </c:pt>
                <c:pt idx="582">
                  <c:v>41.615400000000001</c:v>
                </c:pt>
                <c:pt idx="583">
                  <c:v>41.632100000000001</c:v>
                </c:pt>
                <c:pt idx="584">
                  <c:v>41.648800000000001</c:v>
                </c:pt>
                <c:pt idx="585">
                  <c:v>41.665500000000002</c:v>
                </c:pt>
                <c:pt idx="586">
                  <c:v>41.682200000000002</c:v>
                </c:pt>
                <c:pt idx="587">
                  <c:v>41.698900000000002</c:v>
                </c:pt>
                <c:pt idx="588">
                  <c:v>41.715600000000002</c:v>
                </c:pt>
                <c:pt idx="589">
                  <c:v>41.732300000000002</c:v>
                </c:pt>
                <c:pt idx="590">
                  <c:v>41.749000000000002</c:v>
                </c:pt>
                <c:pt idx="591">
                  <c:v>41.765700000000002</c:v>
                </c:pt>
                <c:pt idx="592">
                  <c:v>41.782400000000003</c:v>
                </c:pt>
                <c:pt idx="593">
                  <c:v>41.799100000000003</c:v>
                </c:pt>
                <c:pt idx="594">
                  <c:v>41.815800000000003</c:v>
                </c:pt>
                <c:pt idx="595">
                  <c:v>41.832500000000003</c:v>
                </c:pt>
                <c:pt idx="596">
                  <c:v>41.849199999999996</c:v>
                </c:pt>
                <c:pt idx="597">
                  <c:v>41.865899999999996</c:v>
                </c:pt>
                <c:pt idx="598">
                  <c:v>41.882599999999996</c:v>
                </c:pt>
                <c:pt idx="599">
                  <c:v>41.899299999999997</c:v>
                </c:pt>
                <c:pt idx="600">
                  <c:v>41.915999999999997</c:v>
                </c:pt>
                <c:pt idx="601">
                  <c:v>41.932699999999997</c:v>
                </c:pt>
                <c:pt idx="602">
                  <c:v>41.949399999999997</c:v>
                </c:pt>
                <c:pt idx="603">
                  <c:v>41.966099999999997</c:v>
                </c:pt>
                <c:pt idx="604">
                  <c:v>41.982799999999997</c:v>
                </c:pt>
                <c:pt idx="605">
                  <c:v>41.999499999999998</c:v>
                </c:pt>
                <c:pt idx="606">
                  <c:v>42.016199999999998</c:v>
                </c:pt>
                <c:pt idx="607">
                  <c:v>42.032899999999998</c:v>
                </c:pt>
                <c:pt idx="608">
                  <c:v>42.049599999999998</c:v>
                </c:pt>
                <c:pt idx="609">
                  <c:v>42.066299999999998</c:v>
                </c:pt>
                <c:pt idx="610">
                  <c:v>42.082999999999998</c:v>
                </c:pt>
                <c:pt idx="611">
                  <c:v>42.099699999999999</c:v>
                </c:pt>
                <c:pt idx="612">
                  <c:v>42.116399999999999</c:v>
                </c:pt>
                <c:pt idx="613">
                  <c:v>42.133099999999999</c:v>
                </c:pt>
                <c:pt idx="614">
                  <c:v>42.149799999999999</c:v>
                </c:pt>
                <c:pt idx="615">
                  <c:v>42.166499999999999</c:v>
                </c:pt>
                <c:pt idx="616">
                  <c:v>42.183199999999999</c:v>
                </c:pt>
                <c:pt idx="617">
                  <c:v>42.1999</c:v>
                </c:pt>
                <c:pt idx="618">
                  <c:v>42.2166</c:v>
                </c:pt>
                <c:pt idx="619">
                  <c:v>42.2333</c:v>
                </c:pt>
                <c:pt idx="620">
                  <c:v>42.25</c:v>
                </c:pt>
                <c:pt idx="621">
                  <c:v>42.2667</c:v>
                </c:pt>
                <c:pt idx="622">
                  <c:v>42.2834</c:v>
                </c:pt>
                <c:pt idx="623">
                  <c:v>42.3001</c:v>
                </c:pt>
                <c:pt idx="624">
                  <c:v>42.316800000000001</c:v>
                </c:pt>
                <c:pt idx="625">
                  <c:v>42.333500000000001</c:v>
                </c:pt>
                <c:pt idx="626">
                  <c:v>42.350200000000001</c:v>
                </c:pt>
                <c:pt idx="627">
                  <c:v>42.366900000000001</c:v>
                </c:pt>
                <c:pt idx="628">
                  <c:v>42.383600000000001</c:v>
                </c:pt>
                <c:pt idx="629">
                  <c:v>42.400300000000001</c:v>
                </c:pt>
                <c:pt idx="630">
                  <c:v>42.417000000000002</c:v>
                </c:pt>
                <c:pt idx="631">
                  <c:v>42.433700000000002</c:v>
                </c:pt>
                <c:pt idx="632">
                  <c:v>42.450400000000002</c:v>
                </c:pt>
                <c:pt idx="633">
                  <c:v>42.467100000000002</c:v>
                </c:pt>
                <c:pt idx="634">
                  <c:v>42.483800000000002</c:v>
                </c:pt>
                <c:pt idx="635">
                  <c:v>42.500500000000002</c:v>
                </c:pt>
                <c:pt idx="636">
                  <c:v>42.517200000000003</c:v>
                </c:pt>
                <c:pt idx="637">
                  <c:v>42.533900000000003</c:v>
                </c:pt>
                <c:pt idx="638">
                  <c:v>42.550600000000003</c:v>
                </c:pt>
                <c:pt idx="639">
                  <c:v>42.567300000000003</c:v>
                </c:pt>
                <c:pt idx="640">
                  <c:v>42.584000000000003</c:v>
                </c:pt>
                <c:pt idx="641">
                  <c:v>42.600700000000003</c:v>
                </c:pt>
                <c:pt idx="642">
                  <c:v>42.617400000000004</c:v>
                </c:pt>
                <c:pt idx="643">
                  <c:v>42.634100000000004</c:v>
                </c:pt>
                <c:pt idx="644">
                  <c:v>42.650800000000004</c:v>
                </c:pt>
                <c:pt idx="645">
                  <c:v>42.667500000000004</c:v>
                </c:pt>
                <c:pt idx="646">
                  <c:v>42.684200000000004</c:v>
                </c:pt>
                <c:pt idx="647">
                  <c:v>42.700900000000004</c:v>
                </c:pt>
                <c:pt idx="648">
                  <c:v>42.717600000000004</c:v>
                </c:pt>
                <c:pt idx="649">
                  <c:v>42.734300000000005</c:v>
                </c:pt>
                <c:pt idx="650">
                  <c:v>42.751000000000005</c:v>
                </c:pt>
                <c:pt idx="651">
                  <c:v>42.767700000000005</c:v>
                </c:pt>
                <c:pt idx="652">
                  <c:v>42.784399999999998</c:v>
                </c:pt>
                <c:pt idx="653">
                  <c:v>42.801099999999998</c:v>
                </c:pt>
                <c:pt idx="654">
                  <c:v>42.817799999999998</c:v>
                </c:pt>
                <c:pt idx="655">
                  <c:v>42.834499999999998</c:v>
                </c:pt>
                <c:pt idx="656">
                  <c:v>42.851199999999999</c:v>
                </c:pt>
                <c:pt idx="657">
                  <c:v>42.867899999999999</c:v>
                </c:pt>
                <c:pt idx="658">
                  <c:v>42.884599999999999</c:v>
                </c:pt>
                <c:pt idx="659">
                  <c:v>42.901299999999999</c:v>
                </c:pt>
                <c:pt idx="660">
                  <c:v>42.917999999999999</c:v>
                </c:pt>
                <c:pt idx="661">
                  <c:v>42.934699999999999</c:v>
                </c:pt>
                <c:pt idx="662">
                  <c:v>42.9514</c:v>
                </c:pt>
                <c:pt idx="663">
                  <c:v>42.9681</c:v>
                </c:pt>
                <c:pt idx="664">
                  <c:v>42.9848</c:v>
                </c:pt>
                <c:pt idx="665">
                  <c:v>43.0015</c:v>
                </c:pt>
                <c:pt idx="666">
                  <c:v>43.0182</c:v>
                </c:pt>
                <c:pt idx="667">
                  <c:v>43.0349</c:v>
                </c:pt>
                <c:pt idx="668">
                  <c:v>43.051600000000001</c:v>
                </c:pt>
                <c:pt idx="669">
                  <c:v>43.068300000000001</c:v>
                </c:pt>
                <c:pt idx="670">
                  <c:v>43.085000000000001</c:v>
                </c:pt>
                <c:pt idx="671">
                  <c:v>43.101700000000001</c:v>
                </c:pt>
                <c:pt idx="672">
                  <c:v>43.118400000000001</c:v>
                </c:pt>
                <c:pt idx="673">
                  <c:v>43.135100000000001</c:v>
                </c:pt>
                <c:pt idx="674">
                  <c:v>43.151800000000001</c:v>
                </c:pt>
                <c:pt idx="675">
                  <c:v>43.168500000000002</c:v>
                </c:pt>
                <c:pt idx="676">
                  <c:v>43.185200000000002</c:v>
                </c:pt>
                <c:pt idx="677">
                  <c:v>43.201900000000002</c:v>
                </c:pt>
                <c:pt idx="678">
                  <c:v>43.218600000000002</c:v>
                </c:pt>
                <c:pt idx="679">
                  <c:v>43.235300000000002</c:v>
                </c:pt>
                <c:pt idx="680">
                  <c:v>43.252000000000002</c:v>
                </c:pt>
                <c:pt idx="681">
                  <c:v>43.268700000000003</c:v>
                </c:pt>
                <c:pt idx="682">
                  <c:v>43.285400000000003</c:v>
                </c:pt>
                <c:pt idx="683">
                  <c:v>43.302100000000003</c:v>
                </c:pt>
                <c:pt idx="684">
                  <c:v>43.318800000000003</c:v>
                </c:pt>
                <c:pt idx="685">
                  <c:v>43.335499999999996</c:v>
                </c:pt>
                <c:pt idx="686">
                  <c:v>43.352199999999996</c:v>
                </c:pt>
                <c:pt idx="687">
                  <c:v>43.368899999999996</c:v>
                </c:pt>
                <c:pt idx="688">
                  <c:v>43.385599999999997</c:v>
                </c:pt>
                <c:pt idx="689">
                  <c:v>43.402299999999997</c:v>
                </c:pt>
                <c:pt idx="690">
                  <c:v>43.418999999999997</c:v>
                </c:pt>
                <c:pt idx="691">
                  <c:v>43.435699999999997</c:v>
                </c:pt>
                <c:pt idx="692">
                  <c:v>43.452399999999997</c:v>
                </c:pt>
                <c:pt idx="693">
                  <c:v>43.469099999999997</c:v>
                </c:pt>
                <c:pt idx="694">
                  <c:v>43.485799999999998</c:v>
                </c:pt>
                <c:pt idx="695">
                  <c:v>43.502499999999998</c:v>
                </c:pt>
                <c:pt idx="696">
                  <c:v>43.519199999999998</c:v>
                </c:pt>
                <c:pt idx="697">
                  <c:v>43.535899999999998</c:v>
                </c:pt>
                <c:pt idx="698">
                  <c:v>43.552599999999998</c:v>
                </c:pt>
                <c:pt idx="699">
                  <c:v>43.569299999999998</c:v>
                </c:pt>
                <c:pt idx="700">
                  <c:v>43.585999999999999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22-44F0-8456-C3DA53F4C64E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Kurvendiagramme'!$F$717:$F$1417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22.372</c:v>
                </c:pt>
                <c:pt idx="153">
                  <c:v>22.394500000000001</c:v>
                </c:pt>
                <c:pt idx="154">
                  <c:v>22.417000000000002</c:v>
                </c:pt>
                <c:pt idx="155">
                  <c:v>22.439500000000002</c:v>
                </c:pt>
                <c:pt idx="156">
                  <c:v>22.462000000000003</c:v>
                </c:pt>
                <c:pt idx="157">
                  <c:v>22.484500000000001</c:v>
                </c:pt>
                <c:pt idx="158">
                  <c:v>22.507000000000001</c:v>
                </c:pt>
                <c:pt idx="159">
                  <c:v>22.529500000000002</c:v>
                </c:pt>
                <c:pt idx="160">
                  <c:v>22.552</c:v>
                </c:pt>
                <c:pt idx="161">
                  <c:v>22.5745</c:v>
                </c:pt>
                <c:pt idx="162">
                  <c:v>22.597000000000001</c:v>
                </c:pt>
                <c:pt idx="163">
                  <c:v>22.619500000000002</c:v>
                </c:pt>
                <c:pt idx="164">
                  <c:v>22.642000000000003</c:v>
                </c:pt>
                <c:pt idx="165">
                  <c:v>22.6645</c:v>
                </c:pt>
                <c:pt idx="166">
                  <c:v>22.687000000000001</c:v>
                </c:pt>
                <c:pt idx="167">
                  <c:v>22.709500000000002</c:v>
                </c:pt>
                <c:pt idx="168">
                  <c:v>22.732000000000003</c:v>
                </c:pt>
                <c:pt idx="169">
                  <c:v>22.7545</c:v>
                </c:pt>
                <c:pt idx="170">
                  <c:v>22.777000000000001</c:v>
                </c:pt>
                <c:pt idx="171">
                  <c:v>22.799500000000002</c:v>
                </c:pt>
                <c:pt idx="172">
                  <c:v>22.822000000000003</c:v>
                </c:pt>
                <c:pt idx="173">
                  <c:v>22.844500000000004</c:v>
                </c:pt>
                <c:pt idx="174">
                  <c:v>22.867000000000001</c:v>
                </c:pt>
                <c:pt idx="175">
                  <c:v>22.889500000000002</c:v>
                </c:pt>
                <c:pt idx="176">
                  <c:v>22.912000000000003</c:v>
                </c:pt>
                <c:pt idx="177">
                  <c:v>22.9345</c:v>
                </c:pt>
                <c:pt idx="178">
                  <c:v>22.957000000000001</c:v>
                </c:pt>
                <c:pt idx="179">
                  <c:v>22.979500000000002</c:v>
                </c:pt>
                <c:pt idx="180">
                  <c:v>23.002000000000002</c:v>
                </c:pt>
                <c:pt idx="181">
                  <c:v>23.024500000000003</c:v>
                </c:pt>
                <c:pt idx="182">
                  <c:v>23.047000000000001</c:v>
                </c:pt>
                <c:pt idx="183">
                  <c:v>23.069500000000001</c:v>
                </c:pt>
                <c:pt idx="184">
                  <c:v>23.092000000000002</c:v>
                </c:pt>
                <c:pt idx="185">
                  <c:v>23.1145</c:v>
                </c:pt>
                <c:pt idx="186">
                  <c:v>23.137</c:v>
                </c:pt>
                <c:pt idx="187">
                  <c:v>23.159500000000001</c:v>
                </c:pt>
                <c:pt idx="188">
                  <c:v>23.182000000000002</c:v>
                </c:pt>
                <c:pt idx="189">
                  <c:v>23.204500000000003</c:v>
                </c:pt>
                <c:pt idx="190">
                  <c:v>23.227</c:v>
                </c:pt>
                <c:pt idx="191">
                  <c:v>23.249500000000001</c:v>
                </c:pt>
                <c:pt idx="192">
                  <c:v>23.272000000000002</c:v>
                </c:pt>
                <c:pt idx="193">
                  <c:v>23.294500000000003</c:v>
                </c:pt>
                <c:pt idx="194">
                  <c:v>23.317</c:v>
                </c:pt>
                <c:pt idx="195">
                  <c:v>23.339500000000001</c:v>
                </c:pt>
                <c:pt idx="196">
                  <c:v>23.362000000000002</c:v>
                </c:pt>
                <c:pt idx="197">
                  <c:v>23.384500000000003</c:v>
                </c:pt>
                <c:pt idx="198">
                  <c:v>23.407000000000004</c:v>
                </c:pt>
                <c:pt idx="199">
                  <c:v>23.429500000000001</c:v>
                </c:pt>
                <c:pt idx="200">
                  <c:v>23.452000000000002</c:v>
                </c:pt>
                <c:pt idx="201">
                  <c:v>23.474500000000003</c:v>
                </c:pt>
                <c:pt idx="202">
                  <c:v>23.497</c:v>
                </c:pt>
                <c:pt idx="203">
                  <c:v>23.519500000000001</c:v>
                </c:pt>
                <c:pt idx="204">
                  <c:v>23.542000000000002</c:v>
                </c:pt>
                <c:pt idx="205">
                  <c:v>23.564500000000002</c:v>
                </c:pt>
                <c:pt idx="206">
                  <c:v>23.587000000000003</c:v>
                </c:pt>
                <c:pt idx="207">
                  <c:v>23.609500000000001</c:v>
                </c:pt>
                <c:pt idx="208">
                  <c:v>23.632000000000001</c:v>
                </c:pt>
                <c:pt idx="209">
                  <c:v>23.654500000000002</c:v>
                </c:pt>
                <c:pt idx="210">
                  <c:v>23.677</c:v>
                </c:pt>
                <c:pt idx="211">
                  <c:v>23.6995</c:v>
                </c:pt>
                <c:pt idx="212">
                  <c:v>23.722000000000001</c:v>
                </c:pt>
                <c:pt idx="213">
                  <c:v>23.744500000000002</c:v>
                </c:pt>
                <c:pt idx="214">
                  <c:v>23.767000000000003</c:v>
                </c:pt>
                <c:pt idx="215">
                  <c:v>23.7895</c:v>
                </c:pt>
                <c:pt idx="216">
                  <c:v>23.812000000000001</c:v>
                </c:pt>
                <c:pt idx="217">
                  <c:v>23.834500000000002</c:v>
                </c:pt>
                <c:pt idx="218">
                  <c:v>23.857000000000003</c:v>
                </c:pt>
                <c:pt idx="219">
                  <c:v>23.8795</c:v>
                </c:pt>
                <c:pt idx="220">
                  <c:v>23.902000000000001</c:v>
                </c:pt>
                <c:pt idx="221">
                  <c:v>23.924500000000002</c:v>
                </c:pt>
                <c:pt idx="222">
                  <c:v>23.947000000000003</c:v>
                </c:pt>
                <c:pt idx="223">
                  <c:v>23.969500000000004</c:v>
                </c:pt>
                <c:pt idx="224">
                  <c:v>23.992000000000001</c:v>
                </c:pt>
                <c:pt idx="225">
                  <c:v>24.014500000000002</c:v>
                </c:pt>
                <c:pt idx="226">
                  <c:v>24.037000000000003</c:v>
                </c:pt>
                <c:pt idx="227">
                  <c:v>24.0595</c:v>
                </c:pt>
                <c:pt idx="228">
                  <c:v>24.082000000000001</c:v>
                </c:pt>
                <c:pt idx="229">
                  <c:v>24.104500000000002</c:v>
                </c:pt>
                <c:pt idx="230">
                  <c:v>24.127000000000002</c:v>
                </c:pt>
                <c:pt idx="231">
                  <c:v>24.149500000000003</c:v>
                </c:pt>
                <c:pt idx="232">
                  <c:v>24.172000000000001</c:v>
                </c:pt>
                <c:pt idx="233">
                  <c:v>24.194500000000001</c:v>
                </c:pt>
                <c:pt idx="234">
                  <c:v>24.217000000000002</c:v>
                </c:pt>
                <c:pt idx="235">
                  <c:v>24.2395</c:v>
                </c:pt>
                <c:pt idx="236">
                  <c:v>24.262</c:v>
                </c:pt>
                <c:pt idx="237">
                  <c:v>24.284500000000001</c:v>
                </c:pt>
                <c:pt idx="238">
                  <c:v>24.307000000000002</c:v>
                </c:pt>
                <c:pt idx="239">
                  <c:v>24.329500000000003</c:v>
                </c:pt>
                <c:pt idx="240">
                  <c:v>24.352</c:v>
                </c:pt>
                <c:pt idx="241">
                  <c:v>24.374500000000001</c:v>
                </c:pt>
                <c:pt idx="242">
                  <c:v>24.397000000000002</c:v>
                </c:pt>
                <c:pt idx="243">
                  <c:v>24.419499999999999</c:v>
                </c:pt>
                <c:pt idx="244">
                  <c:v>24.442</c:v>
                </c:pt>
                <c:pt idx="245">
                  <c:v>24.464500000000001</c:v>
                </c:pt>
                <c:pt idx="246">
                  <c:v>24.487000000000002</c:v>
                </c:pt>
                <c:pt idx="247">
                  <c:v>24.509500000000003</c:v>
                </c:pt>
                <c:pt idx="248">
                  <c:v>24.532000000000004</c:v>
                </c:pt>
                <c:pt idx="249">
                  <c:v>24.554500000000001</c:v>
                </c:pt>
                <c:pt idx="250">
                  <c:v>24.577000000000002</c:v>
                </c:pt>
                <c:pt idx="251">
                  <c:v>24.599500000000003</c:v>
                </c:pt>
                <c:pt idx="252">
                  <c:v>24.622</c:v>
                </c:pt>
                <c:pt idx="253">
                  <c:v>24.644500000000001</c:v>
                </c:pt>
                <c:pt idx="254">
                  <c:v>24.667000000000002</c:v>
                </c:pt>
                <c:pt idx="255">
                  <c:v>24.689500000000002</c:v>
                </c:pt>
                <c:pt idx="256">
                  <c:v>24.712000000000003</c:v>
                </c:pt>
                <c:pt idx="257">
                  <c:v>24.734500000000001</c:v>
                </c:pt>
                <c:pt idx="258">
                  <c:v>24.757000000000001</c:v>
                </c:pt>
                <c:pt idx="259">
                  <c:v>24.779500000000002</c:v>
                </c:pt>
                <c:pt idx="260">
                  <c:v>24.802</c:v>
                </c:pt>
                <c:pt idx="261">
                  <c:v>24.8245</c:v>
                </c:pt>
                <c:pt idx="262">
                  <c:v>24.847000000000001</c:v>
                </c:pt>
                <c:pt idx="263">
                  <c:v>24.869500000000002</c:v>
                </c:pt>
                <c:pt idx="264">
                  <c:v>24.892000000000003</c:v>
                </c:pt>
                <c:pt idx="265">
                  <c:v>24.9145</c:v>
                </c:pt>
                <c:pt idx="266">
                  <c:v>24.937000000000001</c:v>
                </c:pt>
                <c:pt idx="267">
                  <c:v>24.959500000000002</c:v>
                </c:pt>
                <c:pt idx="268">
                  <c:v>24.981999999999999</c:v>
                </c:pt>
                <c:pt idx="269">
                  <c:v>25.0045</c:v>
                </c:pt>
                <c:pt idx="270">
                  <c:v>25.027000000000001</c:v>
                </c:pt>
                <c:pt idx="271">
                  <c:v>25.049500000000002</c:v>
                </c:pt>
                <c:pt idx="272">
                  <c:v>25.072000000000003</c:v>
                </c:pt>
                <c:pt idx="273">
                  <c:v>25.094500000000004</c:v>
                </c:pt>
                <c:pt idx="274">
                  <c:v>25.117000000000001</c:v>
                </c:pt>
                <c:pt idx="275">
                  <c:v>25.139500000000002</c:v>
                </c:pt>
                <c:pt idx="276">
                  <c:v>25.162000000000003</c:v>
                </c:pt>
                <c:pt idx="277">
                  <c:v>25.1845</c:v>
                </c:pt>
                <c:pt idx="278">
                  <c:v>25.207000000000001</c:v>
                </c:pt>
                <c:pt idx="279">
                  <c:v>25.229500000000002</c:v>
                </c:pt>
                <c:pt idx="280">
                  <c:v>25.252000000000002</c:v>
                </c:pt>
                <c:pt idx="281">
                  <c:v>25.274500000000003</c:v>
                </c:pt>
                <c:pt idx="282">
                  <c:v>25.297000000000001</c:v>
                </c:pt>
                <c:pt idx="283">
                  <c:v>25.319500000000001</c:v>
                </c:pt>
                <c:pt idx="284">
                  <c:v>25.342000000000002</c:v>
                </c:pt>
                <c:pt idx="285">
                  <c:v>25.3645</c:v>
                </c:pt>
                <c:pt idx="286">
                  <c:v>25.387</c:v>
                </c:pt>
                <c:pt idx="287">
                  <c:v>25.409500000000001</c:v>
                </c:pt>
                <c:pt idx="288">
                  <c:v>25.432000000000002</c:v>
                </c:pt>
                <c:pt idx="289">
                  <c:v>25.454500000000003</c:v>
                </c:pt>
                <c:pt idx="290">
                  <c:v>25.477</c:v>
                </c:pt>
                <c:pt idx="291">
                  <c:v>25.499500000000001</c:v>
                </c:pt>
                <c:pt idx="292">
                  <c:v>25.522000000000002</c:v>
                </c:pt>
                <c:pt idx="293">
                  <c:v>25.544499999999999</c:v>
                </c:pt>
                <c:pt idx="294">
                  <c:v>25.567</c:v>
                </c:pt>
                <c:pt idx="295">
                  <c:v>25.589500000000001</c:v>
                </c:pt>
                <c:pt idx="296">
                  <c:v>25.612000000000002</c:v>
                </c:pt>
                <c:pt idx="297">
                  <c:v>25.634500000000003</c:v>
                </c:pt>
                <c:pt idx="298">
                  <c:v>25.657000000000004</c:v>
                </c:pt>
                <c:pt idx="299">
                  <c:v>25.679500000000001</c:v>
                </c:pt>
                <c:pt idx="300">
                  <c:v>25.702000000000002</c:v>
                </c:pt>
                <c:pt idx="301">
                  <c:v>25.724500000000003</c:v>
                </c:pt>
                <c:pt idx="302">
                  <c:v>25.747</c:v>
                </c:pt>
                <c:pt idx="303">
                  <c:v>25.769500000000001</c:v>
                </c:pt>
                <c:pt idx="304">
                  <c:v>25.792000000000002</c:v>
                </c:pt>
                <c:pt idx="305">
                  <c:v>25.814500000000002</c:v>
                </c:pt>
                <c:pt idx="306">
                  <c:v>25.837000000000003</c:v>
                </c:pt>
                <c:pt idx="307">
                  <c:v>25.859500000000001</c:v>
                </c:pt>
                <c:pt idx="308">
                  <c:v>25.882000000000001</c:v>
                </c:pt>
                <c:pt idx="309">
                  <c:v>25.904500000000002</c:v>
                </c:pt>
                <c:pt idx="310">
                  <c:v>25.927</c:v>
                </c:pt>
                <c:pt idx="311">
                  <c:v>25.9495</c:v>
                </c:pt>
                <c:pt idx="312">
                  <c:v>25.972000000000001</c:v>
                </c:pt>
                <c:pt idx="313">
                  <c:v>25.994500000000002</c:v>
                </c:pt>
                <c:pt idx="314">
                  <c:v>26.017000000000003</c:v>
                </c:pt>
                <c:pt idx="315">
                  <c:v>26.0395</c:v>
                </c:pt>
                <c:pt idx="316">
                  <c:v>26.062000000000001</c:v>
                </c:pt>
                <c:pt idx="317">
                  <c:v>26.084500000000002</c:v>
                </c:pt>
                <c:pt idx="318">
                  <c:v>26.106999999999999</c:v>
                </c:pt>
                <c:pt idx="319">
                  <c:v>26.1295</c:v>
                </c:pt>
                <c:pt idx="320">
                  <c:v>26.152000000000001</c:v>
                </c:pt>
                <c:pt idx="321">
                  <c:v>26.174500000000002</c:v>
                </c:pt>
                <c:pt idx="322">
                  <c:v>26.197000000000003</c:v>
                </c:pt>
                <c:pt idx="323">
                  <c:v>26.219500000000004</c:v>
                </c:pt>
                <c:pt idx="324">
                  <c:v>26.242000000000001</c:v>
                </c:pt>
                <c:pt idx="325">
                  <c:v>26.264500000000002</c:v>
                </c:pt>
                <c:pt idx="326">
                  <c:v>26.287000000000003</c:v>
                </c:pt>
                <c:pt idx="327">
                  <c:v>26.3095</c:v>
                </c:pt>
                <c:pt idx="328">
                  <c:v>26.332000000000001</c:v>
                </c:pt>
                <c:pt idx="329">
                  <c:v>26.354500000000002</c:v>
                </c:pt>
                <c:pt idx="330">
                  <c:v>26.377000000000002</c:v>
                </c:pt>
                <c:pt idx="331">
                  <c:v>26.399500000000003</c:v>
                </c:pt>
                <c:pt idx="332">
                  <c:v>26.422000000000001</c:v>
                </c:pt>
                <c:pt idx="333">
                  <c:v>26.444500000000001</c:v>
                </c:pt>
                <c:pt idx="334">
                  <c:v>26.467000000000002</c:v>
                </c:pt>
                <c:pt idx="335">
                  <c:v>26.4895</c:v>
                </c:pt>
                <c:pt idx="336">
                  <c:v>26.512</c:v>
                </c:pt>
                <c:pt idx="337">
                  <c:v>26.534500000000001</c:v>
                </c:pt>
                <c:pt idx="338">
                  <c:v>26.557000000000002</c:v>
                </c:pt>
                <c:pt idx="339">
                  <c:v>26.579500000000003</c:v>
                </c:pt>
                <c:pt idx="340">
                  <c:v>26.602</c:v>
                </c:pt>
                <c:pt idx="341">
                  <c:v>26.624500000000001</c:v>
                </c:pt>
                <c:pt idx="342">
                  <c:v>26.647000000000002</c:v>
                </c:pt>
                <c:pt idx="343">
                  <c:v>26.669499999999999</c:v>
                </c:pt>
                <c:pt idx="344">
                  <c:v>26.692</c:v>
                </c:pt>
                <c:pt idx="345">
                  <c:v>26.714500000000001</c:v>
                </c:pt>
                <c:pt idx="346">
                  <c:v>26.737000000000002</c:v>
                </c:pt>
                <c:pt idx="347">
                  <c:v>26.759500000000003</c:v>
                </c:pt>
                <c:pt idx="348">
                  <c:v>26.782000000000004</c:v>
                </c:pt>
                <c:pt idx="349">
                  <c:v>26.804500000000001</c:v>
                </c:pt>
                <c:pt idx="350">
                  <c:v>26.827000000000002</c:v>
                </c:pt>
                <c:pt idx="351">
                  <c:v>26.849500000000003</c:v>
                </c:pt>
                <c:pt idx="352">
                  <c:v>26.872</c:v>
                </c:pt>
                <c:pt idx="353">
                  <c:v>26.894500000000001</c:v>
                </c:pt>
                <c:pt idx="354">
                  <c:v>26.917000000000002</c:v>
                </c:pt>
                <c:pt idx="355">
                  <c:v>26.939500000000002</c:v>
                </c:pt>
                <c:pt idx="356">
                  <c:v>26.962000000000003</c:v>
                </c:pt>
                <c:pt idx="357">
                  <c:v>26.984500000000001</c:v>
                </c:pt>
                <c:pt idx="358">
                  <c:v>27.007000000000001</c:v>
                </c:pt>
                <c:pt idx="359">
                  <c:v>27.029500000000002</c:v>
                </c:pt>
                <c:pt idx="360">
                  <c:v>27.052</c:v>
                </c:pt>
                <c:pt idx="361">
                  <c:v>27.0745</c:v>
                </c:pt>
                <c:pt idx="362">
                  <c:v>27.097000000000001</c:v>
                </c:pt>
                <c:pt idx="363">
                  <c:v>27.119500000000002</c:v>
                </c:pt>
                <c:pt idx="364">
                  <c:v>27.142000000000003</c:v>
                </c:pt>
                <c:pt idx="365">
                  <c:v>27.164500000000004</c:v>
                </c:pt>
                <c:pt idx="366">
                  <c:v>27.187000000000001</c:v>
                </c:pt>
                <c:pt idx="367">
                  <c:v>27.209500000000002</c:v>
                </c:pt>
                <c:pt idx="368">
                  <c:v>27.231999999999999</c:v>
                </c:pt>
                <c:pt idx="369">
                  <c:v>27.2545</c:v>
                </c:pt>
                <c:pt idx="370">
                  <c:v>27.277000000000001</c:v>
                </c:pt>
                <c:pt idx="371">
                  <c:v>27.299500000000002</c:v>
                </c:pt>
                <c:pt idx="372">
                  <c:v>27.322000000000003</c:v>
                </c:pt>
                <c:pt idx="373">
                  <c:v>27.344500000000004</c:v>
                </c:pt>
                <c:pt idx="374">
                  <c:v>27.367000000000001</c:v>
                </c:pt>
                <c:pt idx="375">
                  <c:v>27.389500000000002</c:v>
                </c:pt>
                <c:pt idx="376">
                  <c:v>27.411999999999999</c:v>
                </c:pt>
                <c:pt idx="377">
                  <c:v>27.4345</c:v>
                </c:pt>
                <c:pt idx="378">
                  <c:v>27.457000000000001</c:v>
                </c:pt>
                <c:pt idx="379">
                  <c:v>27.479500000000002</c:v>
                </c:pt>
                <c:pt idx="380">
                  <c:v>27.502000000000002</c:v>
                </c:pt>
                <c:pt idx="381">
                  <c:v>27.524500000000003</c:v>
                </c:pt>
                <c:pt idx="382">
                  <c:v>27.547000000000001</c:v>
                </c:pt>
                <c:pt idx="383">
                  <c:v>27.569500000000001</c:v>
                </c:pt>
                <c:pt idx="384">
                  <c:v>27.592000000000002</c:v>
                </c:pt>
                <c:pt idx="385">
                  <c:v>27.6145</c:v>
                </c:pt>
                <c:pt idx="386">
                  <c:v>27.637</c:v>
                </c:pt>
                <c:pt idx="387">
                  <c:v>27.659500000000001</c:v>
                </c:pt>
                <c:pt idx="388">
                  <c:v>27.682000000000002</c:v>
                </c:pt>
                <c:pt idx="389">
                  <c:v>27.704500000000003</c:v>
                </c:pt>
                <c:pt idx="390">
                  <c:v>27.727000000000004</c:v>
                </c:pt>
                <c:pt idx="391">
                  <c:v>27.749500000000001</c:v>
                </c:pt>
                <c:pt idx="392">
                  <c:v>27.772000000000002</c:v>
                </c:pt>
                <c:pt idx="393">
                  <c:v>27.794499999999999</c:v>
                </c:pt>
                <c:pt idx="394">
                  <c:v>27.817</c:v>
                </c:pt>
                <c:pt idx="395">
                  <c:v>27.839500000000001</c:v>
                </c:pt>
                <c:pt idx="396">
                  <c:v>27.862000000000002</c:v>
                </c:pt>
                <c:pt idx="397">
                  <c:v>27.884500000000003</c:v>
                </c:pt>
                <c:pt idx="398">
                  <c:v>27.907000000000004</c:v>
                </c:pt>
                <c:pt idx="399">
                  <c:v>27.929500000000001</c:v>
                </c:pt>
                <c:pt idx="400">
                  <c:v>27.952000000000002</c:v>
                </c:pt>
                <c:pt idx="401">
                  <c:v>27.974499999999999</c:v>
                </c:pt>
                <c:pt idx="402">
                  <c:v>27.997</c:v>
                </c:pt>
                <c:pt idx="403">
                  <c:v>28.019500000000001</c:v>
                </c:pt>
                <c:pt idx="404">
                  <c:v>28.042000000000002</c:v>
                </c:pt>
                <c:pt idx="405">
                  <c:v>28.064500000000002</c:v>
                </c:pt>
                <c:pt idx="406">
                  <c:v>28.087000000000003</c:v>
                </c:pt>
                <c:pt idx="407">
                  <c:v>28.109500000000001</c:v>
                </c:pt>
                <c:pt idx="408">
                  <c:v>28.132000000000001</c:v>
                </c:pt>
                <c:pt idx="409">
                  <c:v>28.154499999999999</c:v>
                </c:pt>
                <c:pt idx="410">
                  <c:v>28.177</c:v>
                </c:pt>
                <c:pt idx="411">
                  <c:v>28.1995</c:v>
                </c:pt>
                <c:pt idx="412">
                  <c:v>28.222000000000001</c:v>
                </c:pt>
                <c:pt idx="413">
                  <c:v>28.244500000000002</c:v>
                </c:pt>
                <c:pt idx="414">
                  <c:v>28.267000000000003</c:v>
                </c:pt>
                <c:pt idx="415">
                  <c:v>28.289500000000004</c:v>
                </c:pt>
                <c:pt idx="416">
                  <c:v>28.312000000000001</c:v>
                </c:pt>
                <c:pt idx="417">
                  <c:v>28.334500000000002</c:v>
                </c:pt>
                <c:pt idx="418">
                  <c:v>28.356999999999999</c:v>
                </c:pt>
                <c:pt idx="419">
                  <c:v>28.3795</c:v>
                </c:pt>
                <c:pt idx="420">
                  <c:v>28.402000000000001</c:v>
                </c:pt>
                <c:pt idx="421">
                  <c:v>28.424500000000002</c:v>
                </c:pt>
                <c:pt idx="422">
                  <c:v>28.447000000000003</c:v>
                </c:pt>
                <c:pt idx="423">
                  <c:v>28.469500000000004</c:v>
                </c:pt>
                <c:pt idx="424">
                  <c:v>28.492000000000001</c:v>
                </c:pt>
                <c:pt idx="425">
                  <c:v>28.514500000000002</c:v>
                </c:pt>
                <c:pt idx="426">
                  <c:v>28.536999999999999</c:v>
                </c:pt>
                <c:pt idx="427">
                  <c:v>28.5595</c:v>
                </c:pt>
                <c:pt idx="428">
                  <c:v>28.582000000000001</c:v>
                </c:pt>
                <c:pt idx="429">
                  <c:v>28.604500000000002</c:v>
                </c:pt>
                <c:pt idx="430">
                  <c:v>28.627000000000002</c:v>
                </c:pt>
                <c:pt idx="431">
                  <c:v>28.649500000000003</c:v>
                </c:pt>
                <c:pt idx="432">
                  <c:v>28.672000000000001</c:v>
                </c:pt>
                <c:pt idx="433">
                  <c:v>28.694500000000001</c:v>
                </c:pt>
                <c:pt idx="434">
                  <c:v>28.716999999999999</c:v>
                </c:pt>
                <c:pt idx="435">
                  <c:v>28.7395</c:v>
                </c:pt>
                <c:pt idx="436">
                  <c:v>28.762</c:v>
                </c:pt>
                <c:pt idx="437">
                  <c:v>28.784500000000001</c:v>
                </c:pt>
                <c:pt idx="438">
                  <c:v>28.807000000000002</c:v>
                </c:pt>
                <c:pt idx="439">
                  <c:v>28.829500000000003</c:v>
                </c:pt>
                <c:pt idx="440">
                  <c:v>28.852000000000004</c:v>
                </c:pt>
                <c:pt idx="441">
                  <c:v>28.874500000000001</c:v>
                </c:pt>
                <c:pt idx="442">
                  <c:v>28.897000000000002</c:v>
                </c:pt>
                <c:pt idx="443">
                  <c:v>28.919499999999999</c:v>
                </c:pt>
                <c:pt idx="444">
                  <c:v>28.942</c:v>
                </c:pt>
                <c:pt idx="445">
                  <c:v>28.964500000000001</c:v>
                </c:pt>
                <c:pt idx="446">
                  <c:v>28.987000000000002</c:v>
                </c:pt>
                <c:pt idx="447">
                  <c:v>29.009500000000003</c:v>
                </c:pt>
                <c:pt idx="448">
                  <c:v>29.032000000000004</c:v>
                </c:pt>
                <c:pt idx="449">
                  <c:v>29.054500000000001</c:v>
                </c:pt>
                <c:pt idx="450">
                  <c:v>29.077000000000002</c:v>
                </c:pt>
                <c:pt idx="451">
                  <c:v>29.099499999999999</c:v>
                </c:pt>
                <c:pt idx="452">
                  <c:v>29.122</c:v>
                </c:pt>
                <c:pt idx="453">
                  <c:v>29.144500000000001</c:v>
                </c:pt>
                <c:pt idx="454">
                  <c:v>29.167000000000002</c:v>
                </c:pt>
                <c:pt idx="455">
                  <c:v>29.189500000000002</c:v>
                </c:pt>
                <c:pt idx="456">
                  <c:v>29.212000000000003</c:v>
                </c:pt>
                <c:pt idx="457">
                  <c:v>29.234500000000001</c:v>
                </c:pt>
                <c:pt idx="458">
                  <c:v>29.257000000000001</c:v>
                </c:pt>
                <c:pt idx="459">
                  <c:v>29.279499999999999</c:v>
                </c:pt>
                <c:pt idx="460">
                  <c:v>29.302</c:v>
                </c:pt>
                <c:pt idx="461">
                  <c:v>29.3245</c:v>
                </c:pt>
                <c:pt idx="462">
                  <c:v>29.347000000000001</c:v>
                </c:pt>
                <c:pt idx="463">
                  <c:v>29.369500000000002</c:v>
                </c:pt>
                <c:pt idx="464">
                  <c:v>29.392000000000003</c:v>
                </c:pt>
                <c:pt idx="465">
                  <c:v>29.414500000000004</c:v>
                </c:pt>
                <c:pt idx="466">
                  <c:v>29.437000000000001</c:v>
                </c:pt>
                <c:pt idx="467">
                  <c:v>29.459500000000002</c:v>
                </c:pt>
                <c:pt idx="468">
                  <c:v>29.481999999999999</c:v>
                </c:pt>
                <c:pt idx="469">
                  <c:v>29.5045</c:v>
                </c:pt>
                <c:pt idx="470">
                  <c:v>29.527000000000001</c:v>
                </c:pt>
                <c:pt idx="471">
                  <c:v>29.549500000000002</c:v>
                </c:pt>
                <c:pt idx="472">
                  <c:v>29.572000000000003</c:v>
                </c:pt>
                <c:pt idx="473">
                  <c:v>29.594500000000004</c:v>
                </c:pt>
                <c:pt idx="474">
                  <c:v>29.617000000000001</c:v>
                </c:pt>
                <c:pt idx="475">
                  <c:v>29.639500000000002</c:v>
                </c:pt>
                <c:pt idx="476">
                  <c:v>29.661999999999999</c:v>
                </c:pt>
                <c:pt idx="477">
                  <c:v>29.6845</c:v>
                </c:pt>
                <c:pt idx="478">
                  <c:v>29.707000000000001</c:v>
                </c:pt>
                <c:pt idx="479">
                  <c:v>29.729500000000002</c:v>
                </c:pt>
                <c:pt idx="480">
                  <c:v>29.752000000000002</c:v>
                </c:pt>
                <c:pt idx="481">
                  <c:v>29.774500000000003</c:v>
                </c:pt>
                <c:pt idx="482">
                  <c:v>29.797000000000001</c:v>
                </c:pt>
                <c:pt idx="483">
                  <c:v>29.819500000000001</c:v>
                </c:pt>
                <c:pt idx="484">
                  <c:v>29.841999999999999</c:v>
                </c:pt>
                <c:pt idx="485">
                  <c:v>29.8645</c:v>
                </c:pt>
                <c:pt idx="486">
                  <c:v>29.887</c:v>
                </c:pt>
                <c:pt idx="487">
                  <c:v>29.909500000000001</c:v>
                </c:pt>
                <c:pt idx="488">
                  <c:v>29.932000000000002</c:v>
                </c:pt>
                <c:pt idx="489">
                  <c:v>29.954500000000003</c:v>
                </c:pt>
                <c:pt idx="490">
                  <c:v>29.977000000000004</c:v>
                </c:pt>
                <c:pt idx="491">
                  <c:v>29.999500000000001</c:v>
                </c:pt>
                <c:pt idx="492">
                  <c:v>30.022000000000002</c:v>
                </c:pt>
                <c:pt idx="493">
                  <c:v>30.044499999999999</c:v>
                </c:pt>
                <c:pt idx="494">
                  <c:v>30.067</c:v>
                </c:pt>
                <c:pt idx="495">
                  <c:v>30.089500000000001</c:v>
                </c:pt>
                <c:pt idx="496">
                  <c:v>30.112000000000002</c:v>
                </c:pt>
                <c:pt idx="497">
                  <c:v>30.134500000000003</c:v>
                </c:pt>
                <c:pt idx="498">
                  <c:v>30.157000000000004</c:v>
                </c:pt>
                <c:pt idx="499">
                  <c:v>30.179500000000001</c:v>
                </c:pt>
                <c:pt idx="500">
                  <c:v>30.202000000000002</c:v>
                </c:pt>
                <c:pt idx="501">
                  <c:v>30.224499999999999</c:v>
                </c:pt>
                <c:pt idx="502">
                  <c:v>30.247</c:v>
                </c:pt>
                <c:pt idx="503">
                  <c:v>30.269500000000001</c:v>
                </c:pt>
                <c:pt idx="504">
                  <c:v>30.292000000000002</c:v>
                </c:pt>
                <c:pt idx="505">
                  <c:v>30.314500000000002</c:v>
                </c:pt>
                <c:pt idx="506">
                  <c:v>30.337000000000003</c:v>
                </c:pt>
                <c:pt idx="507">
                  <c:v>30.359500000000001</c:v>
                </c:pt>
                <c:pt idx="508">
                  <c:v>30.382000000000001</c:v>
                </c:pt>
                <c:pt idx="509">
                  <c:v>30.404499999999999</c:v>
                </c:pt>
                <c:pt idx="510">
                  <c:v>30.427</c:v>
                </c:pt>
                <c:pt idx="511">
                  <c:v>30.4495</c:v>
                </c:pt>
                <c:pt idx="512">
                  <c:v>30.472000000000001</c:v>
                </c:pt>
                <c:pt idx="513">
                  <c:v>30.494500000000002</c:v>
                </c:pt>
                <c:pt idx="514">
                  <c:v>30.517000000000003</c:v>
                </c:pt>
                <c:pt idx="515">
                  <c:v>30.539500000000004</c:v>
                </c:pt>
                <c:pt idx="516">
                  <c:v>30.562000000000001</c:v>
                </c:pt>
                <c:pt idx="517">
                  <c:v>30.584500000000002</c:v>
                </c:pt>
                <c:pt idx="518">
                  <c:v>30.606999999999999</c:v>
                </c:pt>
                <c:pt idx="519">
                  <c:v>30.6295</c:v>
                </c:pt>
                <c:pt idx="520">
                  <c:v>30.652000000000001</c:v>
                </c:pt>
                <c:pt idx="521">
                  <c:v>30.674500000000002</c:v>
                </c:pt>
                <c:pt idx="522">
                  <c:v>30.697000000000003</c:v>
                </c:pt>
                <c:pt idx="523">
                  <c:v>30.719500000000004</c:v>
                </c:pt>
                <c:pt idx="524">
                  <c:v>30.742000000000001</c:v>
                </c:pt>
                <c:pt idx="525">
                  <c:v>30.764500000000002</c:v>
                </c:pt>
                <c:pt idx="526">
                  <c:v>30.786999999999999</c:v>
                </c:pt>
                <c:pt idx="527">
                  <c:v>30.8095</c:v>
                </c:pt>
                <c:pt idx="528">
                  <c:v>30.832000000000001</c:v>
                </c:pt>
                <c:pt idx="529">
                  <c:v>30.854500000000002</c:v>
                </c:pt>
                <c:pt idx="530">
                  <c:v>30.877000000000002</c:v>
                </c:pt>
                <c:pt idx="531">
                  <c:v>30.899500000000003</c:v>
                </c:pt>
                <c:pt idx="532">
                  <c:v>30.922000000000001</c:v>
                </c:pt>
                <c:pt idx="533">
                  <c:v>30.944500000000001</c:v>
                </c:pt>
                <c:pt idx="534">
                  <c:v>30.966999999999999</c:v>
                </c:pt>
                <c:pt idx="535">
                  <c:v>30.9895</c:v>
                </c:pt>
                <c:pt idx="536">
                  <c:v>31.012</c:v>
                </c:pt>
                <c:pt idx="537">
                  <c:v>31.034500000000001</c:v>
                </c:pt>
                <c:pt idx="538">
                  <c:v>31.057000000000002</c:v>
                </c:pt>
                <c:pt idx="539">
                  <c:v>31.079500000000003</c:v>
                </c:pt>
                <c:pt idx="540">
                  <c:v>31.102000000000004</c:v>
                </c:pt>
                <c:pt idx="541">
                  <c:v>31.124500000000001</c:v>
                </c:pt>
                <c:pt idx="542">
                  <c:v>31.147000000000002</c:v>
                </c:pt>
                <c:pt idx="543">
                  <c:v>31.169499999999999</c:v>
                </c:pt>
                <c:pt idx="544">
                  <c:v>31.192</c:v>
                </c:pt>
                <c:pt idx="545">
                  <c:v>31.214500000000001</c:v>
                </c:pt>
                <c:pt idx="546">
                  <c:v>31.237000000000002</c:v>
                </c:pt>
                <c:pt idx="547">
                  <c:v>31.259500000000003</c:v>
                </c:pt>
                <c:pt idx="548">
                  <c:v>31.282000000000004</c:v>
                </c:pt>
                <c:pt idx="549">
                  <c:v>31.304500000000001</c:v>
                </c:pt>
                <c:pt idx="550">
                  <c:v>31.327000000000002</c:v>
                </c:pt>
                <c:pt idx="551">
                  <c:v>31.349499999999999</c:v>
                </c:pt>
                <c:pt idx="552">
                  <c:v>31.372</c:v>
                </c:pt>
                <c:pt idx="553">
                  <c:v>31.394500000000001</c:v>
                </c:pt>
                <c:pt idx="554">
                  <c:v>31.417000000000002</c:v>
                </c:pt>
                <c:pt idx="555">
                  <c:v>31.439500000000002</c:v>
                </c:pt>
                <c:pt idx="556">
                  <c:v>31.462000000000003</c:v>
                </c:pt>
                <c:pt idx="557">
                  <c:v>31.484500000000001</c:v>
                </c:pt>
                <c:pt idx="558">
                  <c:v>31.507000000000001</c:v>
                </c:pt>
                <c:pt idx="559">
                  <c:v>31.529499999999999</c:v>
                </c:pt>
                <c:pt idx="560">
                  <c:v>31.552</c:v>
                </c:pt>
                <c:pt idx="561">
                  <c:v>31.5745</c:v>
                </c:pt>
                <c:pt idx="562">
                  <c:v>31.597000000000001</c:v>
                </c:pt>
                <c:pt idx="563">
                  <c:v>31.619500000000002</c:v>
                </c:pt>
                <c:pt idx="564">
                  <c:v>31.642000000000003</c:v>
                </c:pt>
                <c:pt idx="565">
                  <c:v>31.664500000000004</c:v>
                </c:pt>
                <c:pt idx="566">
                  <c:v>31.687000000000001</c:v>
                </c:pt>
                <c:pt idx="567">
                  <c:v>31.709500000000002</c:v>
                </c:pt>
                <c:pt idx="568">
                  <c:v>31.731999999999999</c:v>
                </c:pt>
                <c:pt idx="569">
                  <c:v>31.7545</c:v>
                </c:pt>
                <c:pt idx="570">
                  <c:v>31.777000000000001</c:v>
                </c:pt>
                <c:pt idx="571">
                  <c:v>31.799500000000002</c:v>
                </c:pt>
                <c:pt idx="572">
                  <c:v>31.822000000000003</c:v>
                </c:pt>
                <c:pt idx="573">
                  <c:v>31.844500000000004</c:v>
                </c:pt>
                <c:pt idx="574">
                  <c:v>31.867000000000001</c:v>
                </c:pt>
                <c:pt idx="575">
                  <c:v>31.889500000000002</c:v>
                </c:pt>
                <c:pt idx="576">
                  <c:v>31.911999999999999</c:v>
                </c:pt>
                <c:pt idx="577">
                  <c:v>31.9345</c:v>
                </c:pt>
                <c:pt idx="578">
                  <c:v>31.957000000000001</c:v>
                </c:pt>
                <c:pt idx="579">
                  <c:v>31.979500000000002</c:v>
                </c:pt>
                <c:pt idx="580">
                  <c:v>32.002000000000002</c:v>
                </c:pt>
                <c:pt idx="581">
                  <c:v>32.024500000000003</c:v>
                </c:pt>
                <c:pt idx="582">
                  <c:v>32.046999999999997</c:v>
                </c:pt>
                <c:pt idx="583">
                  <c:v>32.069500000000005</c:v>
                </c:pt>
                <c:pt idx="584">
                  <c:v>32.091999999999999</c:v>
                </c:pt>
                <c:pt idx="585">
                  <c:v>32.1145</c:v>
                </c:pt>
                <c:pt idx="586">
                  <c:v>32.137</c:v>
                </c:pt>
                <c:pt idx="587">
                  <c:v>32.159500000000001</c:v>
                </c:pt>
                <c:pt idx="588">
                  <c:v>32.182000000000002</c:v>
                </c:pt>
                <c:pt idx="589">
                  <c:v>32.204500000000003</c:v>
                </c:pt>
                <c:pt idx="590">
                  <c:v>32.227000000000004</c:v>
                </c:pt>
                <c:pt idx="591">
                  <c:v>32.249499999999998</c:v>
                </c:pt>
                <c:pt idx="592">
                  <c:v>32.272000000000006</c:v>
                </c:pt>
                <c:pt idx="593">
                  <c:v>32.294499999999999</c:v>
                </c:pt>
                <c:pt idx="594">
                  <c:v>32.317</c:v>
                </c:pt>
                <c:pt idx="595">
                  <c:v>32.339500000000001</c:v>
                </c:pt>
                <c:pt idx="596">
                  <c:v>32.362000000000002</c:v>
                </c:pt>
                <c:pt idx="597">
                  <c:v>32.384500000000003</c:v>
                </c:pt>
                <c:pt idx="598">
                  <c:v>32.407000000000004</c:v>
                </c:pt>
                <c:pt idx="599">
                  <c:v>32.429500000000004</c:v>
                </c:pt>
                <c:pt idx="600">
                  <c:v>32.451999999999998</c:v>
                </c:pt>
                <c:pt idx="601">
                  <c:v>32.474499999999999</c:v>
                </c:pt>
                <c:pt idx="602">
                  <c:v>32.497</c:v>
                </c:pt>
                <c:pt idx="603">
                  <c:v>32.519500000000001</c:v>
                </c:pt>
                <c:pt idx="604">
                  <c:v>32.542000000000002</c:v>
                </c:pt>
                <c:pt idx="605">
                  <c:v>32.564500000000002</c:v>
                </c:pt>
                <c:pt idx="606">
                  <c:v>32.587000000000003</c:v>
                </c:pt>
                <c:pt idx="607">
                  <c:v>32.609499999999997</c:v>
                </c:pt>
                <c:pt idx="608">
                  <c:v>32.632000000000005</c:v>
                </c:pt>
                <c:pt idx="609">
                  <c:v>32.654499999999999</c:v>
                </c:pt>
                <c:pt idx="610">
                  <c:v>32.677</c:v>
                </c:pt>
                <c:pt idx="611">
                  <c:v>32.6995</c:v>
                </c:pt>
                <c:pt idx="612">
                  <c:v>32.722000000000001</c:v>
                </c:pt>
                <c:pt idx="613">
                  <c:v>32.744500000000002</c:v>
                </c:pt>
                <c:pt idx="614">
                  <c:v>32.767000000000003</c:v>
                </c:pt>
                <c:pt idx="615">
                  <c:v>32.789500000000004</c:v>
                </c:pt>
                <c:pt idx="616">
                  <c:v>32.811999999999998</c:v>
                </c:pt>
                <c:pt idx="617">
                  <c:v>32.834500000000006</c:v>
                </c:pt>
                <c:pt idx="618">
                  <c:v>32.856999999999999</c:v>
                </c:pt>
                <c:pt idx="619">
                  <c:v>32.8795</c:v>
                </c:pt>
                <c:pt idx="620">
                  <c:v>32.902000000000001</c:v>
                </c:pt>
                <c:pt idx="621">
                  <c:v>32.924500000000002</c:v>
                </c:pt>
                <c:pt idx="622">
                  <c:v>32.947000000000003</c:v>
                </c:pt>
                <c:pt idx="623">
                  <c:v>32.969500000000004</c:v>
                </c:pt>
                <c:pt idx="624">
                  <c:v>32.992000000000004</c:v>
                </c:pt>
                <c:pt idx="625">
                  <c:v>33.014499999999998</c:v>
                </c:pt>
                <c:pt idx="626">
                  <c:v>33.036999999999999</c:v>
                </c:pt>
                <c:pt idx="627">
                  <c:v>33.0595</c:v>
                </c:pt>
                <c:pt idx="628">
                  <c:v>33.082000000000001</c:v>
                </c:pt>
                <c:pt idx="629">
                  <c:v>33.104500000000002</c:v>
                </c:pt>
                <c:pt idx="630">
                  <c:v>33.127000000000002</c:v>
                </c:pt>
                <c:pt idx="631">
                  <c:v>33.149500000000003</c:v>
                </c:pt>
                <c:pt idx="632">
                  <c:v>33.171999999999997</c:v>
                </c:pt>
                <c:pt idx="633">
                  <c:v>33.194500000000005</c:v>
                </c:pt>
                <c:pt idx="634">
                  <c:v>33.216999999999999</c:v>
                </c:pt>
                <c:pt idx="635">
                  <c:v>33.2395</c:v>
                </c:pt>
                <c:pt idx="636">
                  <c:v>33.262</c:v>
                </c:pt>
                <c:pt idx="637">
                  <c:v>33.284500000000001</c:v>
                </c:pt>
                <c:pt idx="638">
                  <c:v>33.307000000000002</c:v>
                </c:pt>
                <c:pt idx="639">
                  <c:v>33.329500000000003</c:v>
                </c:pt>
                <c:pt idx="640">
                  <c:v>33.352000000000004</c:v>
                </c:pt>
                <c:pt idx="641">
                  <c:v>33.374499999999998</c:v>
                </c:pt>
                <c:pt idx="642">
                  <c:v>33.397000000000006</c:v>
                </c:pt>
                <c:pt idx="643">
                  <c:v>33.419499999999999</c:v>
                </c:pt>
                <c:pt idx="644">
                  <c:v>33.442</c:v>
                </c:pt>
                <c:pt idx="645">
                  <c:v>33.464500000000001</c:v>
                </c:pt>
                <c:pt idx="646">
                  <c:v>33.487000000000002</c:v>
                </c:pt>
                <c:pt idx="647">
                  <c:v>33.509500000000003</c:v>
                </c:pt>
                <c:pt idx="648">
                  <c:v>33.532000000000004</c:v>
                </c:pt>
                <c:pt idx="649">
                  <c:v>33.554500000000004</c:v>
                </c:pt>
                <c:pt idx="650">
                  <c:v>33.576999999999998</c:v>
                </c:pt>
                <c:pt idx="651">
                  <c:v>33.599499999999999</c:v>
                </c:pt>
                <c:pt idx="652">
                  <c:v>33.622</c:v>
                </c:pt>
                <c:pt idx="653">
                  <c:v>33.644500000000001</c:v>
                </c:pt>
                <c:pt idx="654">
                  <c:v>33.667000000000002</c:v>
                </c:pt>
                <c:pt idx="655">
                  <c:v>33.689500000000002</c:v>
                </c:pt>
                <c:pt idx="656">
                  <c:v>33.712000000000003</c:v>
                </c:pt>
                <c:pt idx="657">
                  <c:v>33.734499999999997</c:v>
                </c:pt>
                <c:pt idx="658">
                  <c:v>33.757000000000005</c:v>
                </c:pt>
                <c:pt idx="659">
                  <c:v>33.779499999999999</c:v>
                </c:pt>
                <c:pt idx="660">
                  <c:v>33.802</c:v>
                </c:pt>
                <c:pt idx="661">
                  <c:v>33.8245</c:v>
                </c:pt>
                <c:pt idx="662">
                  <c:v>33.847000000000001</c:v>
                </c:pt>
                <c:pt idx="663">
                  <c:v>33.869500000000002</c:v>
                </c:pt>
                <c:pt idx="664">
                  <c:v>33.892000000000003</c:v>
                </c:pt>
                <c:pt idx="665">
                  <c:v>33.914500000000004</c:v>
                </c:pt>
                <c:pt idx="666">
                  <c:v>33.936999999999998</c:v>
                </c:pt>
                <c:pt idx="667">
                  <c:v>33.959500000000006</c:v>
                </c:pt>
                <c:pt idx="668">
                  <c:v>33.981999999999999</c:v>
                </c:pt>
                <c:pt idx="669">
                  <c:v>34.0045</c:v>
                </c:pt>
                <c:pt idx="670">
                  <c:v>34.027000000000001</c:v>
                </c:pt>
                <c:pt idx="671">
                  <c:v>34.049500000000002</c:v>
                </c:pt>
                <c:pt idx="672">
                  <c:v>34.072000000000003</c:v>
                </c:pt>
                <c:pt idx="673">
                  <c:v>34.094500000000004</c:v>
                </c:pt>
                <c:pt idx="674">
                  <c:v>34.117000000000004</c:v>
                </c:pt>
                <c:pt idx="675">
                  <c:v>34.139499999999998</c:v>
                </c:pt>
                <c:pt idx="676">
                  <c:v>34.161999999999999</c:v>
                </c:pt>
                <c:pt idx="677">
                  <c:v>34.1845</c:v>
                </c:pt>
                <c:pt idx="678">
                  <c:v>34.207000000000001</c:v>
                </c:pt>
                <c:pt idx="679">
                  <c:v>34.229500000000002</c:v>
                </c:pt>
                <c:pt idx="680">
                  <c:v>34.252000000000002</c:v>
                </c:pt>
                <c:pt idx="681">
                  <c:v>34.274500000000003</c:v>
                </c:pt>
                <c:pt idx="682">
                  <c:v>34.296999999999997</c:v>
                </c:pt>
                <c:pt idx="683">
                  <c:v>34.319500000000005</c:v>
                </c:pt>
                <c:pt idx="684">
                  <c:v>34.341999999999999</c:v>
                </c:pt>
                <c:pt idx="685">
                  <c:v>34.3645</c:v>
                </c:pt>
                <c:pt idx="686">
                  <c:v>34.387</c:v>
                </c:pt>
                <c:pt idx="687">
                  <c:v>34.409500000000001</c:v>
                </c:pt>
                <c:pt idx="688">
                  <c:v>34.432000000000002</c:v>
                </c:pt>
                <c:pt idx="689">
                  <c:v>34.454500000000003</c:v>
                </c:pt>
                <c:pt idx="690">
                  <c:v>34.477000000000004</c:v>
                </c:pt>
                <c:pt idx="691">
                  <c:v>34.499499999999998</c:v>
                </c:pt>
                <c:pt idx="692">
                  <c:v>34.522000000000006</c:v>
                </c:pt>
                <c:pt idx="693">
                  <c:v>34.544499999999999</c:v>
                </c:pt>
                <c:pt idx="694">
                  <c:v>34.567</c:v>
                </c:pt>
                <c:pt idx="695">
                  <c:v>34.589500000000001</c:v>
                </c:pt>
                <c:pt idx="696">
                  <c:v>34.612000000000002</c:v>
                </c:pt>
                <c:pt idx="697">
                  <c:v>34.634500000000003</c:v>
                </c:pt>
                <c:pt idx="698">
                  <c:v>34.657000000000004</c:v>
                </c:pt>
                <c:pt idx="699">
                  <c:v>34.679500000000004</c:v>
                </c:pt>
                <c:pt idx="700">
                  <c:v>34.701999999999998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22-44F0-8456-C3DA53F4C64E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Kurvendiagramme'!$H$717:$H$1417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29.022000000000002</c:v>
                </c:pt>
                <c:pt idx="123">
                  <c:v>29.044499999999999</c:v>
                </c:pt>
                <c:pt idx="124">
                  <c:v>29.067</c:v>
                </c:pt>
                <c:pt idx="125">
                  <c:v>29.089500000000001</c:v>
                </c:pt>
                <c:pt idx="126">
                  <c:v>29.112000000000002</c:v>
                </c:pt>
                <c:pt idx="127">
                  <c:v>29.134500000000003</c:v>
                </c:pt>
                <c:pt idx="128">
                  <c:v>29.157</c:v>
                </c:pt>
                <c:pt idx="129">
                  <c:v>29.179500000000001</c:v>
                </c:pt>
                <c:pt idx="130">
                  <c:v>29.202000000000002</c:v>
                </c:pt>
                <c:pt idx="131">
                  <c:v>29.224499999999999</c:v>
                </c:pt>
                <c:pt idx="132">
                  <c:v>29.247</c:v>
                </c:pt>
                <c:pt idx="133">
                  <c:v>29.269500000000001</c:v>
                </c:pt>
                <c:pt idx="134">
                  <c:v>29.292000000000002</c:v>
                </c:pt>
                <c:pt idx="135">
                  <c:v>29.314500000000002</c:v>
                </c:pt>
                <c:pt idx="136">
                  <c:v>29.337</c:v>
                </c:pt>
                <c:pt idx="137">
                  <c:v>29.359500000000001</c:v>
                </c:pt>
                <c:pt idx="138">
                  <c:v>29.382000000000001</c:v>
                </c:pt>
                <c:pt idx="139">
                  <c:v>29.404500000000002</c:v>
                </c:pt>
                <c:pt idx="140">
                  <c:v>29.427</c:v>
                </c:pt>
                <c:pt idx="141">
                  <c:v>29.4495</c:v>
                </c:pt>
                <c:pt idx="142">
                  <c:v>29.472000000000001</c:v>
                </c:pt>
                <c:pt idx="143">
                  <c:v>29.494500000000002</c:v>
                </c:pt>
                <c:pt idx="144">
                  <c:v>29.516999999999999</c:v>
                </c:pt>
                <c:pt idx="145">
                  <c:v>29.5395</c:v>
                </c:pt>
                <c:pt idx="146">
                  <c:v>29.562000000000001</c:v>
                </c:pt>
                <c:pt idx="147">
                  <c:v>29.584500000000002</c:v>
                </c:pt>
                <c:pt idx="148">
                  <c:v>29.606999999999999</c:v>
                </c:pt>
                <c:pt idx="149">
                  <c:v>29.6295</c:v>
                </c:pt>
                <c:pt idx="150">
                  <c:v>29.652000000000001</c:v>
                </c:pt>
                <c:pt idx="151">
                  <c:v>29.674500000000002</c:v>
                </c:pt>
                <c:pt idx="152">
                  <c:v>29.697000000000003</c:v>
                </c:pt>
                <c:pt idx="153">
                  <c:v>29.7195</c:v>
                </c:pt>
                <c:pt idx="154">
                  <c:v>29.742000000000001</c:v>
                </c:pt>
                <c:pt idx="155">
                  <c:v>29.764500000000002</c:v>
                </c:pt>
                <c:pt idx="156">
                  <c:v>29.786999999999999</c:v>
                </c:pt>
                <c:pt idx="157">
                  <c:v>29.8095</c:v>
                </c:pt>
                <c:pt idx="158">
                  <c:v>29.832000000000001</c:v>
                </c:pt>
                <c:pt idx="159">
                  <c:v>29.854500000000002</c:v>
                </c:pt>
                <c:pt idx="160">
                  <c:v>29.877000000000002</c:v>
                </c:pt>
                <c:pt idx="161">
                  <c:v>29.8995</c:v>
                </c:pt>
                <c:pt idx="162">
                  <c:v>29.922000000000001</c:v>
                </c:pt>
                <c:pt idx="163">
                  <c:v>29.944500000000001</c:v>
                </c:pt>
                <c:pt idx="164">
                  <c:v>29.967000000000002</c:v>
                </c:pt>
                <c:pt idx="165">
                  <c:v>29.9895</c:v>
                </c:pt>
                <c:pt idx="166">
                  <c:v>30.012</c:v>
                </c:pt>
                <c:pt idx="167">
                  <c:v>30.034500000000001</c:v>
                </c:pt>
                <c:pt idx="168">
                  <c:v>30.057000000000002</c:v>
                </c:pt>
                <c:pt idx="169">
                  <c:v>30.079499999999999</c:v>
                </c:pt>
                <c:pt idx="170">
                  <c:v>30.102</c:v>
                </c:pt>
                <c:pt idx="171">
                  <c:v>30.124500000000001</c:v>
                </c:pt>
                <c:pt idx="172">
                  <c:v>30.147000000000002</c:v>
                </c:pt>
                <c:pt idx="173">
                  <c:v>30.169499999999999</c:v>
                </c:pt>
                <c:pt idx="174">
                  <c:v>30.192</c:v>
                </c:pt>
                <c:pt idx="175">
                  <c:v>30.214500000000001</c:v>
                </c:pt>
                <c:pt idx="176">
                  <c:v>30.237000000000002</c:v>
                </c:pt>
                <c:pt idx="177">
                  <c:v>30.259500000000003</c:v>
                </c:pt>
                <c:pt idx="178">
                  <c:v>30.282</c:v>
                </c:pt>
                <c:pt idx="179">
                  <c:v>30.304500000000001</c:v>
                </c:pt>
                <c:pt idx="180">
                  <c:v>30.327000000000002</c:v>
                </c:pt>
                <c:pt idx="181">
                  <c:v>30.349499999999999</c:v>
                </c:pt>
                <c:pt idx="182">
                  <c:v>30.372</c:v>
                </c:pt>
                <c:pt idx="183">
                  <c:v>30.394500000000001</c:v>
                </c:pt>
                <c:pt idx="184">
                  <c:v>30.417000000000002</c:v>
                </c:pt>
                <c:pt idx="185">
                  <c:v>30.439500000000002</c:v>
                </c:pt>
                <c:pt idx="186">
                  <c:v>30.462</c:v>
                </c:pt>
                <c:pt idx="187">
                  <c:v>30.484500000000001</c:v>
                </c:pt>
                <c:pt idx="188">
                  <c:v>30.507000000000001</c:v>
                </c:pt>
                <c:pt idx="189">
                  <c:v>30.529499999999999</c:v>
                </c:pt>
                <c:pt idx="190">
                  <c:v>30.552</c:v>
                </c:pt>
                <c:pt idx="191">
                  <c:v>30.5745</c:v>
                </c:pt>
                <c:pt idx="192">
                  <c:v>30.597000000000001</c:v>
                </c:pt>
                <c:pt idx="193">
                  <c:v>30.619500000000002</c:v>
                </c:pt>
                <c:pt idx="194">
                  <c:v>30.642000000000003</c:v>
                </c:pt>
                <c:pt idx="195">
                  <c:v>30.6645</c:v>
                </c:pt>
                <c:pt idx="196">
                  <c:v>30.687000000000001</c:v>
                </c:pt>
                <c:pt idx="197">
                  <c:v>30.709500000000002</c:v>
                </c:pt>
                <c:pt idx="198">
                  <c:v>30.731999999999999</c:v>
                </c:pt>
                <c:pt idx="199">
                  <c:v>30.7545</c:v>
                </c:pt>
                <c:pt idx="200">
                  <c:v>30.777000000000001</c:v>
                </c:pt>
                <c:pt idx="201">
                  <c:v>30.799500000000002</c:v>
                </c:pt>
                <c:pt idx="202">
                  <c:v>30.822000000000003</c:v>
                </c:pt>
                <c:pt idx="203">
                  <c:v>30.8445</c:v>
                </c:pt>
                <c:pt idx="204">
                  <c:v>30.867000000000001</c:v>
                </c:pt>
                <c:pt idx="205">
                  <c:v>30.889500000000002</c:v>
                </c:pt>
                <c:pt idx="206">
                  <c:v>30.911999999999999</c:v>
                </c:pt>
                <c:pt idx="207">
                  <c:v>30.9345</c:v>
                </c:pt>
                <c:pt idx="208">
                  <c:v>30.957000000000001</c:v>
                </c:pt>
                <c:pt idx="209">
                  <c:v>30.979500000000002</c:v>
                </c:pt>
                <c:pt idx="210">
                  <c:v>31.002000000000002</c:v>
                </c:pt>
                <c:pt idx="211">
                  <c:v>31.0245</c:v>
                </c:pt>
                <c:pt idx="212">
                  <c:v>31.047000000000001</c:v>
                </c:pt>
                <c:pt idx="213">
                  <c:v>31.069500000000001</c:v>
                </c:pt>
                <c:pt idx="214">
                  <c:v>31.091999999999999</c:v>
                </c:pt>
                <c:pt idx="215">
                  <c:v>31.1145</c:v>
                </c:pt>
                <c:pt idx="216">
                  <c:v>31.137</c:v>
                </c:pt>
                <c:pt idx="217">
                  <c:v>31.159500000000001</c:v>
                </c:pt>
                <c:pt idx="218">
                  <c:v>31.182000000000002</c:v>
                </c:pt>
                <c:pt idx="219">
                  <c:v>31.204500000000003</c:v>
                </c:pt>
                <c:pt idx="220">
                  <c:v>31.227</c:v>
                </c:pt>
                <c:pt idx="221">
                  <c:v>31.249500000000001</c:v>
                </c:pt>
                <c:pt idx="222">
                  <c:v>31.272000000000002</c:v>
                </c:pt>
                <c:pt idx="223">
                  <c:v>31.294499999999999</c:v>
                </c:pt>
                <c:pt idx="224">
                  <c:v>31.317</c:v>
                </c:pt>
                <c:pt idx="225">
                  <c:v>31.339500000000001</c:v>
                </c:pt>
                <c:pt idx="226">
                  <c:v>31.362000000000002</c:v>
                </c:pt>
                <c:pt idx="227">
                  <c:v>31.384500000000003</c:v>
                </c:pt>
                <c:pt idx="228">
                  <c:v>31.407</c:v>
                </c:pt>
                <c:pt idx="229">
                  <c:v>31.429500000000001</c:v>
                </c:pt>
                <c:pt idx="230">
                  <c:v>31.452000000000002</c:v>
                </c:pt>
                <c:pt idx="231">
                  <c:v>31.474499999999999</c:v>
                </c:pt>
                <c:pt idx="232">
                  <c:v>31.497</c:v>
                </c:pt>
                <c:pt idx="233">
                  <c:v>31.519500000000001</c:v>
                </c:pt>
                <c:pt idx="234">
                  <c:v>31.542000000000002</c:v>
                </c:pt>
                <c:pt idx="235">
                  <c:v>31.564500000000002</c:v>
                </c:pt>
                <c:pt idx="236">
                  <c:v>31.587</c:v>
                </c:pt>
                <c:pt idx="237">
                  <c:v>31.609500000000001</c:v>
                </c:pt>
                <c:pt idx="238">
                  <c:v>31.632000000000001</c:v>
                </c:pt>
                <c:pt idx="239">
                  <c:v>31.654499999999999</c:v>
                </c:pt>
                <c:pt idx="240">
                  <c:v>31.677</c:v>
                </c:pt>
                <c:pt idx="241">
                  <c:v>31.6995</c:v>
                </c:pt>
                <c:pt idx="242">
                  <c:v>31.722000000000001</c:v>
                </c:pt>
                <c:pt idx="243">
                  <c:v>31.744500000000002</c:v>
                </c:pt>
                <c:pt idx="244">
                  <c:v>31.767000000000003</c:v>
                </c:pt>
                <c:pt idx="245">
                  <c:v>31.7895</c:v>
                </c:pt>
                <c:pt idx="246">
                  <c:v>31.812000000000001</c:v>
                </c:pt>
                <c:pt idx="247">
                  <c:v>31.834500000000002</c:v>
                </c:pt>
                <c:pt idx="248">
                  <c:v>31.856999999999999</c:v>
                </c:pt>
                <c:pt idx="249">
                  <c:v>31.8795</c:v>
                </c:pt>
                <c:pt idx="250">
                  <c:v>31.902000000000001</c:v>
                </c:pt>
                <c:pt idx="251">
                  <c:v>31.924500000000002</c:v>
                </c:pt>
                <c:pt idx="252">
                  <c:v>31.947000000000003</c:v>
                </c:pt>
                <c:pt idx="253">
                  <c:v>31.9695</c:v>
                </c:pt>
                <c:pt idx="254">
                  <c:v>31.992000000000001</c:v>
                </c:pt>
                <c:pt idx="255">
                  <c:v>32.014499999999998</c:v>
                </c:pt>
                <c:pt idx="256">
                  <c:v>32.036999999999999</c:v>
                </c:pt>
                <c:pt idx="257">
                  <c:v>32.0595</c:v>
                </c:pt>
                <c:pt idx="258">
                  <c:v>32.082000000000001</c:v>
                </c:pt>
                <c:pt idx="259">
                  <c:v>32.104500000000002</c:v>
                </c:pt>
                <c:pt idx="260">
                  <c:v>32.127000000000002</c:v>
                </c:pt>
                <c:pt idx="261">
                  <c:v>32.149500000000003</c:v>
                </c:pt>
                <c:pt idx="262">
                  <c:v>32.171999999999997</c:v>
                </c:pt>
                <c:pt idx="263">
                  <c:v>32.194499999999998</c:v>
                </c:pt>
                <c:pt idx="264">
                  <c:v>32.216999999999999</c:v>
                </c:pt>
                <c:pt idx="265">
                  <c:v>32.2395</c:v>
                </c:pt>
                <c:pt idx="266">
                  <c:v>32.262</c:v>
                </c:pt>
                <c:pt idx="267">
                  <c:v>32.284500000000001</c:v>
                </c:pt>
                <c:pt idx="268">
                  <c:v>32.307000000000002</c:v>
                </c:pt>
                <c:pt idx="269">
                  <c:v>32.329500000000003</c:v>
                </c:pt>
                <c:pt idx="270">
                  <c:v>32.352000000000004</c:v>
                </c:pt>
                <c:pt idx="271">
                  <c:v>32.374499999999998</c:v>
                </c:pt>
                <c:pt idx="272">
                  <c:v>32.396999999999998</c:v>
                </c:pt>
                <c:pt idx="273">
                  <c:v>32.419499999999999</c:v>
                </c:pt>
                <c:pt idx="274">
                  <c:v>32.442</c:v>
                </c:pt>
                <c:pt idx="275">
                  <c:v>32.464500000000001</c:v>
                </c:pt>
                <c:pt idx="276">
                  <c:v>32.487000000000002</c:v>
                </c:pt>
                <c:pt idx="277">
                  <c:v>32.509500000000003</c:v>
                </c:pt>
                <c:pt idx="278">
                  <c:v>32.532000000000004</c:v>
                </c:pt>
                <c:pt idx="279">
                  <c:v>32.554500000000004</c:v>
                </c:pt>
                <c:pt idx="280">
                  <c:v>32.576999999999998</c:v>
                </c:pt>
                <c:pt idx="281">
                  <c:v>32.599499999999999</c:v>
                </c:pt>
                <c:pt idx="282">
                  <c:v>32.622</c:v>
                </c:pt>
                <c:pt idx="283">
                  <c:v>32.644500000000001</c:v>
                </c:pt>
                <c:pt idx="284">
                  <c:v>32.667000000000002</c:v>
                </c:pt>
                <c:pt idx="285">
                  <c:v>32.689500000000002</c:v>
                </c:pt>
                <c:pt idx="286">
                  <c:v>32.712000000000003</c:v>
                </c:pt>
                <c:pt idx="287">
                  <c:v>32.734499999999997</c:v>
                </c:pt>
                <c:pt idx="288">
                  <c:v>32.756999999999998</c:v>
                </c:pt>
                <c:pt idx="289">
                  <c:v>32.779499999999999</c:v>
                </c:pt>
                <c:pt idx="290">
                  <c:v>32.802</c:v>
                </c:pt>
                <c:pt idx="291">
                  <c:v>32.8245</c:v>
                </c:pt>
                <c:pt idx="292">
                  <c:v>32.847000000000001</c:v>
                </c:pt>
                <c:pt idx="293">
                  <c:v>32.869500000000002</c:v>
                </c:pt>
                <c:pt idx="294">
                  <c:v>32.892000000000003</c:v>
                </c:pt>
                <c:pt idx="295">
                  <c:v>32.914500000000004</c:v>
                </c:pt>
                <c:pt idx="296">
                  <c:v>32.936999999999998</c:v>
                </c:pt>
                <c:pt idx="297">
                  <c:v>32.959499999999998</c:v>
                </c:pt>
                <c:pt idx="298">
                  <c:v>32.981999999999999</c:v>
                </c:pt>
                <c:pt idx="299">
                  <c:v>33.0045</c:v>
                </c:pt>
                <c:pt idx="300">
                  <c:v>33.027000000000001</c:v>
                </c:pt>
                <c:pt idx="301">
                  <c:v>33.049500000000002</c:v>
                </c:pt>
                <c:pt idx="302">
                  <c:v>33.072000000000003</c:v>
                </c:pt>
                <c:pt idx="303">
                  <c:v>33.094500000000004</c:v>
                </c:pt>
                <c:pt idx="304">
                  <c:v>33.117000000000004</c:v>
                </c:pt>
                <c:pt idx="305">
                  <c:v>33.139499999999998</c:v>
                </c:pt>
                <c:pt idx="306">
                  <c:v>33.161999999999999</c:v>
                </c:pt>
                <c:pt idx="307">
                  <c:v>33.1845</c:v>
                </c:pt>
                <c:pt idx="308">
                  <c:v>33.207000000000001</c:v>
                </c:pt>
                <c:pt idx="309">
                  <c:v>33.229500000000002</c:v>
                </c:pt>
                <c:pt idx="310">
                  <c:v>33.252000000000002</c:v>
                </c:pt>
                <c:pt idx="311">
                  <c:v>33.274500000000003</c:v>
                </c:pt>
                <c:pt idx="312">
                  <c:v>33.296999999999997</c:v>
                </c:pt>
                <c:pt idx="313">
                  <c:v>33.319499999999998</c:v>
                </c:pt>
                <c:pt idx="314">
                  <c:v>33.341999999999999</c:v>
                </c:pt>
                <c:pt idx="315">
                  <c:v>33.3645</c:v>
                </c:pt>
                <c:pt idx="316">
                  <c:v>33.387</c:v>
                </c:pt>
                <c:pt idx="317">
                  <c:v>33.409500000000001</c:v>
                </c:pt>
                <c:pt idx="318">
                  <c:v>33.432000000000002</c:v>
                </c:pt>
                <c:pt idx="319">
                  <c:v>33.454500000000003</c:v>
                </c:pt>
                <c:pt idx="320">
                  <c:v>33.477000000000004</c:v>
                </c:pt>
                <c:pt idx="321">
                  <c:v>33.499499999999998</c:v>
                </c:pt>
                <c:pt idx="322">
                  <c:v>33.521999999999998</c:v>
                </c:pt>
                <c:pt idx="323">
                  <c:v>33.544499999999999</c:v>
                </c:pt>
                <c:pt idx="324">
                  <c:v>33.567</c:v>
                </c:pt>
                <c:pt idx="325">
                  <c:v>33.589500000000001</c:v>
                </c:pt>
                <c:pt idx="326">
                  <c:v>33.612000000000002</c:v>
                </c:pt>
                <c:pt idx="327">
                  <c:v>33.634500000000003</c:v>
                </c:pt>
                <c:pt idx="328">
                  <c:v>33.657000000000004</c:v>
                </c:pt>
                <c:pt idx="329">
                  <c:v>33.679500000000004</c:v>
                </c:pt>
                <c:pt idx="330">
                  <c:v>33.701999999999998</c:v>
                </c:pt>
                <c:pt idx="331">
                  <c:v>33.724499999999999</c:v>
                </c:pt>
                <c:pt idx="332">
                  <c:v>33.747</c:v>
                </c:pt>
                <c:pt idx="333">
                  <c:v>33.769500000000001</c:v>
                </c:pt>
                <c:pt idx="334">
                  <c:v>33.792000000000002</c:v>
                </c:pt>
                <c:pt idx="335">
                  <c:v>33.814500000000002</c:v>
                </c:pt>
                <c:pt idx="336">
                  <c:v>33.837000000000003</c:v>
                </c:pt>
                <c:pt idx="337">
                  <c:v>33.859499999999997</c:v>
                </c:pt>
                <c:pt idx="338">
                  <c:v>33.881999999999998</c:v>
                </c:pt>
                <c:pt idx="339">
                  <c:v>33.904499999999999</c:v>
                </c:pt>
                <c:pt idx="340">
                  <c:v>33.927</c:v>
                </c:pt>
                <c:pt idx="341">
                  <c:v>33.9495</c:v>
                </c:pt>
                <c:pt idx="342">
                  <c:v>33.972000000000001</c:v>
                </c:pt>
                <c:pt idx="343">
                  <c:v>33.994500000000002</c:v>
                </c:pt>
                <c:pt idx="344">
                  <c:v>34.017000000000003</c:v>
                </c:pt>
                <c:pt idx="345">
                  <c:v>34.039500000000004</c:v>
                </c:pt>
                <c:pt idx="346">
                  <c:v>34.061999999999998</c:v>
                </c:pt>
                <c:pt idx="347">
                  <c:v>34.084499999999998</c:v>
                </c:pt>
                <c:pt idx="348">
                  <c:v>34.106999999999999</c:v>
                </c:pt>
                <c:pt idx="349">
                  <c:v>34.1295</c:v>
                </c:pt>
                <c:pt idx="350">
                  <c:v>34.152000000000001</c:v>
                </c:pt>
                <c:pt idx="351">
                  <c:v>34.174500000000002</c:v>
                </c:pt>
                <c:pt idx="352">
                  <c:v>34.197000000000003</c:v>
                </c:pt>
                <c:pt idx="353">
                  <c:v>34.219500000000004</c:v>
                </c:pt>
                <c:pt idx="354">
                  <c:v>34.242000000000004</c:v>
                </c:pt>
                <c:pt idx="355">
                  <c:v>34.264499999999998</c:v>
                </c:pt>
                <c:pt idx="356">
                  <c:v>34.286999999999999</c:v>
                </c:pt>
                <c:pt idx="357">
                  <c:v>34.3095</c:v>
                </c:pt>
                <c:pt idx="358">
                  <c:v>34.332000000000001</c:v>
                </c:pt>
                <c:pt idx="359">
                  <c:v>34.354500000000002</c:v>
                </c:pt>
                <c:pt idx="360">
                  <c:v>34.377000000000002</c:v>
                </c:pt>
                <c:pt idx="361">
                  <c:v>34.399500000000003</c:v>
                </c:pt>
                <c:pt idx="362">
                  <c:v>34.421999999999997</c:v>
                </c:pt>
                <c:pt idx="363">
                  <c:v>34.444500000000005</c:v>
                </c:pt>
                <c:pt idx="364">
                  <c:v>34.466999999999999</c:v>
                </c:pt>
                <c:pt idx="365">
                  <c:v>34.4895</c:v>
                </c:pt>
                <c:pt idx="366">
                  <c:v>34.512</c:v>
                </c:pt>
                <c:pt idx="367">
                  <c:v>34.534500000000001</c:v>
                </c:pt>
                <c:pt idx="368">
                  <c:v>34.557000000000002</c:v>
                </c:pt>
                <c:pt idx="369">
                  <c:v>34.579500000000003</c:v>
                </c:pt>
                <c:pt idx="370">
                  <c:v>34.602000000000004</c:v>
                </c:pt>
                <c:pt idx="371">
                  <c:v>34.624499999999998</c:v>
                </c:pt>
                <c:pt idx="372">
                  <c:v>34.646999999999998</c:v>
                </c:pt>
                <c:pt idx="373">
                  <c:v>34.669499999999999</c:v>
                </c:pt>
                <c:pt idx="374">
                  <c:v>34.692</c:v>
                </c:pt>
                <c:pt idx="375">
                  <c:v>34.714500000000001</c:v>
                </c:pt>
                <c:pt idx="376">
                  <c:v>34.737000000000002</c:v>
                </c:pt>
                <c:pt idx="377">
                  <c:v>34.759500000000003</c:v>
                </c:pt>
                <c:pt idx="378">
                  <c:v>34.781999999999996</c:v>
                </c:pt>
                <c:pt idx="379">
                  <c:v>34.804500000000004</c:v>
                </c:pt>
                <c:pt idx="380">
                  <c:v>34.826999999999998</c:v>
                </c:pt>
                <c:pt idx="381">
                  <c:v>34.849499999999999</c:v>
                </c:pt>
                <c:pt idx="382">
                  <c:v>34.872</c:v>
                </c:pt>
                <c:pt idx="383">
                  <c:v>34.894500000000001</c:v>
                </c:pt>
                <c:pt idx="384">
                  <c:v>34.917000000000002</c:v>
                </c:pt>
                <c:pt idx="385">
                  <c:v>34.939500000000002</c:v>
                </c:pt>
                <c:pt idx="386">
                  <c:v>34.962000000000003</c:v>
                </c:pt>
                <c:pt idx="387">
                  <c:v>34.984499999999997</c:v>
                </c:pt>
                <c:pt idx="388">
                  <c:v>35.007000000000005</c:v>
                </c:pt>
                <c:pt idx="389">
                  <c:v>35.029499999999999</c:v>
                </c:pt>
                <c:pt idx="390">
                  <c:v>35.052</c:v>
                </c:pt>
                <c:pt idx="391">
                  <c:v>35.0745</c:v>
                </c:pt>
                <c:pt idx="392">
                  <c:v>35.097000000000001</c:v>
                </c:pt>
                <c:pt idx="393">
                  <c:v>35.119500000000002</c:v>
                </c:pt>
                <c:pt idx="394">
                  <c:v>35.142000000000003</c:v>
                </c:pt>
                <c:pt idx="395">
                  <c:v>35.164500000000004</c:v>
                </c:pt>
                <c:pt idx="396">
                  <c:v>35.186999999999998</c:v>
                </c:pt>
                <c:pt idx="397">
                  <c:v>35.209499999999998</c:v>
                </c:pt>
                <c:pt idx="398">
                  <c:v>35.231999999999999</c:v>
                </c:pt>
                <c:pt idx="399">
                  <c:v>35.2545</c:v>
                </c:pt>
                <c:pt idx="400">
                  <c:v>35.277000000000001</c:v>
                </c:pt>
                <c:pt idx="401">
                  <c:v>35.299500000000002</c:v>
                </c:pt>
                <c:pt idx="402">
                  <c:v>35.322000000000003</c:v>
                </c:pt>
                <c:pt idx="403">
                  <c:v>35.344499999999996</c:v>
                </c:pt>
                <c:pt idx="404">
                  <c:v>35.367000000000004</c:v>
                </c:pt>
                <c:pt idx="405">
                  <c:v>35.389499999999998</c:v>
                </c:pt>
                <c:pt idx="406">
                  <c:v>35.411999999999999</c:v>
                </c:pt>
                <c:pt idx="407">
                  <c:v>35.4345</c:v>
                </c:pt>
                <c:pt idx="408">
                  <c:v>35.457000000000001</c:v>
                </c:pt>
                <c:pt idx="409">
                  <c:v>35.479500000000002</c:v>
                </c:pt>
                <c:pt idx="410">
                  <c:v>35.502000000000002</c:v>
                </c:pt>
                <c:pt idx="411">
                  <c:v>35.524500000000003</c:v>
                </c:pt>
                <c:pt idx="412">
                  <c:v>35.546999999999997</c:v>
                </c:pt>
                <c:pt idx="413">
                  <c:v>35.569500000000005</c:v>
                </c:pt>
                <c:pt idx="414">
                  <c:v>35.591999999999999</c:v>
                </c:pt>
                <c:pt idx="415">
                  <c:v>35.6145</c:v>
                </c:pt>
                <c:pt idx="416">
                  <c:v>35.637</c:v>
                </c:pt>
                <c:pt idx="417">
                  <c:v>35.659500000000001</c:v>
                </c:pt>
                <c:pt idx="418">
                  <c:v>35.682000000000002</c:v>
                </c:pt>
                <c:pt idx="419">
                  <c:v>35.704500000000003</c:v>
                </c:pt>
                <c:pt idx="420">
                  <c:v>35.727000000000004</c:v>
                </c:pt>
                <c:pt idx="421">
                  <c:v>35.749499999999998</c:v>
                </c:pt>
                <c:pt idx="422">
                  <c:v>35.771999999999998</c:v>
                </c:pt>
                <c:pt idx="423">
                  <c:v>35.794499999999999</c:v>
                </c:pt>
                <c:pt idx="424">
                  <c:v>35.817</c:v>
                </c:pt>
                <c:pt idx="425">
                  <c:v>35.839500000000001</c:v>
                </c:pt>
                <c:pt idx="426">
                  <c:v>35.862000000000002</c:v>
                </c:pt>
                <c:pt idx="427">
                  <c:v>35.884500000000003</c:v>
                </c:pt>
                <c:pt idx="428">
                  <c:v>35.906999999999996</c:v>
                </c:pt>
                <c:pt idx="429">
                  <c:v>35.929500000000004</c:v>
                </c:pt>
                <c:pt idx="430">
                  <c:v>35.951999999999998</c:v>
                </c:pt>
                <c:pt idx="431">
                  <c:v>35.974499999999999</c:v>
                </c:pt>
                <c:pt idx="432">
                  <c:v>35.997</c:v>
                </c:pt>
                <c:pt idx="433">
                  <c:v>36.019500000000001</c:v>
                </c:pt>
                <c:pt idx="434">
                  <c:v>36.042000000000002</c:v>
                </c:pt>
                <c:pt idx="435">
                  <c:v>36.064500000000002</c:v>
                </c:pt>
                <c:pt idx="436">
                  <c:v>36.087000000000003</c:v>
                </c:pt>
                <c:pt idx="437">
                  <c:v>36.109499999999997</c:v>
                </c:pt>
                <c:pt idx="438">
                  <c:v>36.132000000000005</c:v>
                </c:pt>
                <c:pt idx="439">
                  <c:v>36.154499999999999</c:v>
                </c:pt>
                <c:pt idx="440">
                  <c:v>36.177</c:v>
                </c:pt>
                <c:pt idx="441">
                  <c:v>36.1995</c:v>
                </c:pt>
                <c:pt idx="442">
                  <c:v>36.222000000000001</c:v>
                </c:pt>
                <c:pt idx="443">
                  <c:v>36.244500000000002</c:v>
                </c:pt>
                <c:pt idx="444">
                  <c:v>36.267000000000003</c:v>
                </c:pt>
                <c:pt idx="445">
                  <c:v>36.289500000000004</c:v>
                </c:pt>
                <c:pt idx="446">
                  <c:v>36.311999999999998</c:v>
                </c:pt>
                <c:pt idx="447">
                  <c:v>36.334499999999998</c:v>
                </c:pt>
                <c:pt idx="448">
                  <c:v>36.356999999999999</c:v>
                </c:pt>
                <c:pt idx="449">
                  <c:v>36.3795</c:v>
                </c:pt>
                <c:pt idx="450">
                  <c:v>36.402000000000001</c:v>
                </c:pt>
                <c:pt idx="451">
                  <c:v>36.424500000000002</c:v>
                </c:pt>
                <c:pt idx="452">
                  <c:v>36.447000000000003</c:v>
                </c:pt>
                <c:pt idx="453">
                  <c:v>36.469499999999996</c:v>
                </c:pt>
                <c:pt idx="454">
                  <c:v>36.492000000000004</c:v>
                </c:pt>
                <c:pt idx="455">
                  <c:v>36.514499999999998</c:v>
                </c:pt>
                <c:pt idx="456">
                  <c:v>36.536999999999999</c:v>
                </c:pt>
                <c:pt idx="457">
                  <c:v>36.5595</c:v>
                </c:pt>
                <c:pt idx="458">
                  <c:v>36.582000000000001</c:v>
                </c:pt>
                <c:pt idx="459">
                  <c:v>36.604500000000002</c:v>
                </c:pt>
                <c:pt idx="460">
                  <c:v>36.627000000000002</c:v>
                </c:pt>
                <c:pt idx="461">
                  <c:v>36.649500000000003</c:v>
                </c:pt>
                <c:pt idx="462">
                  <c:v>36.671999999999997</c:v>
                </c:pt>
                <c:pt idx="463">
                  <c:v>36.694500000000005</c:v>
                </c:pt>
                <c:pt idx="464">
                  <c:v>36.716999999999999</c:v>
                </c:pt>
                <c:pt idx="465">
                  <c:v>36.7395</c:v>
                </c:pt>
                <c:pt idx="466">
                  <c:v>36.762</c:v>
                </c:pt>
                <c:pt idx="467">
                  <c:v>36.784500000000001</c:v>
                </c:pt>
                <c:pt idx="468">
                  <c:v>36.807000000000002</c:v>
                </c:pt>
                <c:pt idx="469">
                  <c:v>36.829500000000003</c:v>
                </c:pt>
                <c:pt idx="470">
                  <c:v>36.852000000000004</c:v>
                </c:pt>
                <c:pt idx="471">
                  <c:v>36.874499999999998</c:v>
                </c:pt>
                <c:pt idx="472">
                  <c:v>36.896999999999998</c:v>
                </c:pt>
                <c:pt idx="473">
                  <c:v>36.919499999999999</c:v>
                </c:pt>
                <c:pt idx="474">
                  <c:v>36.942</c:v>
                </c:pt>
                <c:pt idx="475">
                  <c:v>36.964500000000001</c:v>
                </c:pt>
                <c:pt idx="476">
                  <c:v>36.987000000000002</c:v>
                </c:pt>
                <c:pt idx="477">
                  <c:v>37.009500000000003</c:v>
                </c:pt>
                <c:pt idx="478">
                  <c:v>37.031999999999996</c:v>
                </c:pt>
                <c:pt idx="479">
                  <c:v>37.054500000000004</c:v>
                </c:pt>
                <c:pt idx="480">
                  <c:v>37.076999999999998</c:v>
                </c:pt>
                <c:pt idx="481">
                  <c:v>37.099499999999999</c:v>
                </c:pt>
                <c:pt idx="482">
                  <c:v>37.122</c:v>
                </c:pt>
                <c:pt idx="483">
                  <c:v>37.144500000000001</c:v>
                </c:pt>
                <c:pt idx="484">
                  <c:v>37.167000000000002</c:v>
                </c:pt>
                <c:pt idx="485">
                  <c:v>37.189500000000002</c:v>
                </c:pt>
                <c:pt idx="486">
                  <c:v>37.212000000000003</c:v>
                </c:pt>
                <c:pt idx="487">
                  <c:v>37.234499999999997</c:v>
                </c:pt>
                <c:pt idx="488">
                  <c:v>37.257000000000005</c:v>
                </c:pt>
                <c:pt idx="489">
                  <c:v>37.279499999999999</c:v>
                </c:pt>
                <c:pt idx="490">
                  <c:v>37.302</c:v>
                </c:pt>
                <c:pt idx="491">
                  <c:v>37.3245</c:v>
                </c:pt>
                <c:pt idx="492">
                  <c:v>37.347000000000001</c:v>
                </c:pt>
                <c:pt idx="493">
                  <c:v>37.369500000000002</c:v>
                </c:pt>
                <c:pt idx="494">
                  <c:v>37.392000000000003</c:v>
                </c:pt>
                <c:pt idx="495">
                  <c:v>37.414500000000004</c:v>
                </c:pt>
                <c:pt idx="496">
                  <c:v>37.436999999999998</c:v>
                </c:pt>
                <c:pt idx="497">
                  <c:v>37.459499999999998</c:v>
                </c:pt>
                <c:pt idx="498">
                  <c:v>37.481999999999999</c:v>
                </c:pt>
                <c:pt idx="499">
                  <c:v>37.5045</c:v>
                </c:pt>
                <c:pt idx="500">
                  <c:v>37.527000000000001</c:v>
                </c:pt>
                <c:pt idx="501">
                  <c:v>37.549500000000002</c:v>
                </c:pt>
                <c:pt idx="502">
                  <c:v>37.572000000000003</c:v>
                </c:pt>
                <c:pt idx="503">
                  <c:v>37.594499999999996</c:v>
                </c:pt>
                <c:pt idx="504">
                  <c:v>37.617000000000004</c:v>
                </c:pt>
                <c:pt idx="505">
                  <c:v>37.639499999999998</c:v>
                </c:pt>
                <c:pt idx="506">
                  <c:v>37.661999999999999</c:v>
                </c:pt>
                <c:pt idx="507">
                  <c:v>37.6845</c:v>
                </c:pt>
                <c:pt idx="508">
                  <c:v>37.707000000000001</c:v>
                </c:pt>
                <c:pt idx="509">
                  <c:v>37.729500000000002</c:v>
                </c:pt>
                <c:pt idx="510">
                  <c:v>37.752000000000002</c:v>
                </c:pt>
                <c:pt idx="511">
                  <c:v>37.774500000000003</c:v>
                </c:pt>
                <c:pt idx="512">
                  <c:v>37.796999999999997</c:v>
                </c:pt>
                <c:pt idx="513">
                  <c:v>37.819500000000005</c:v>
                </c:pt>
                <c:pt idx="514">
                  <c:v>37.841999999999999</c:v>
                </c:pt>
                <c:pt idx="515">
                  <c:v>37.8645</c:v>
                </c:pt>
                <c:pt idx="516">
                  <c:v>37.887</c:v>
                </c:pt>
                <c:pt idx="517">
                  <c:v>37.909500000000001</c:v>
                </c:pt>
                <c:pt idx="518">
                  <c:v>37.932000000000002</c:v>
                </c:pt>
                <c:pt idx="519">
                  <c:v>37.954500000000003</c:v>
                </c:pt>
                <c:pt idx="520">
                  <c:v>37.977000000000004</c:v>
                </c:pt>
                <c:pt idx="521">
                  <c:v>37.999499999999998</c:v>
                </c:pt>
                <c:pt idx="522">
                  <c:v>38.021999999999998</c:v>
                </c:pt>
                <c:pt idx="523">
                  <c:v>38.044499999999999</c:v>
                </c:pt>
                <c:pt idx="524">
                  <c:v>38.067</c:v>
                </c:pt>
                <c:pt idx="525">
                  <c:v>38.089500000000001</c:v>
                </c:pt>
                <c:pt idx="526">
                  <c:v>38.112000000000002</c:v>
                </c:pt>
                <c:pt idx="527">
                  <c:v>38.134500000000003</c:v>
                </c:pt>
                <c:pt idx="528">
                  <c:v>38.156999999999996</c:v>
                </c:pt>
                <c:pt idx="529">
                  <c:v>38.179500000000004</c:v>
                </c:pt>
                <c:pt idx="530">
                  <c:v>38.201999999999998</c:v>
                </c:pt>
                <c:pt idx="531">
                  <c:v>38.224499999999999</c:v>
                </c:pt>
                <c:pt idx="532">
                  <c:v>38.247</c:v>
                </c:pt>
                <c:pt idx="533">
                  <c:v>38.269500000000001</c:v>
                </c:pt>
                <c:pt idx="534">
                  <c:v>38.292000000000002</c:v>
                </c:pt>
                <c:pt idx="535">
                  <c:v>38.314500000000002</c:v>
                </c:pt>
                <c:pt idx="536">
                  <c:v>38.337000000000003</c:v>
                </c:pt>
                <c:pt idx="537">
                  <c:v>38.359499999999997</c:v>
                </c:pt>
                <c:pt idx="538">
                  <c:v>38.382000000000005</c:v>
                </c:pt>
                <c:pt idx="539">
                  <c:v>38.404499999999999</c:v>
                </c:pt>
                <c:pt idx="540">
                  <c:v>38.427</c:v>
                </c:pt>
                <c:pt idx="541">
                  <c:v>38.4495</c:v>
                </c:pt>
                <c:pt idx="542">
                  <c:v>38.472000000000001</c:v>
                </c:pt>
                <c:pt idx="543">
                  <c:v>38.494500000000002</c:v>
                </c:pt>
                <c:pt idx="544">
                  <c:v>38.517000000000003</c:v>
                </c:pt>
                <c:pt idx="545">
                  <c:v>38.539500000000004</c:v>
                </c:pt>
                <c:pt idx="546">
                  <c:v>38.561999999999998</c:v>
                </c:pt>
                <c:pt idx="547">
                  <c:v>38.584499999999998</c:v>
                </c:pt>
                <c:pt idx="548">
                  <c:v>38.606999999999999</c:v>
                </c:pt>
                <c:pt idx="549">
                  <c:v>38.6295</c:v>
                </c:pt>
                <c:pt idx="550">
                  <c:v>38.652000000000001</c:v>
                </c:pt>
                <c:pt idx="551">
                  <c:v>38.674500000000002</c:v>
                </c:pt>
                <c:pt idx="552">
                  <c:v>38.697000000000003</c:v>
                </c:pt>
                <c:pt idx="553">
                  <c:v>38.719499999999996</c:v>
                </c:pt>
                <c:pt idx="554">
                  <c:v>38.742000000000004</c:v>
                </c:pt>
                <c:pt idx="555">
                  <c:v>38.764499999999998</c:v>
                </c:pt>
                <c:pt idx="556">
                  <c:v>38.786999999999999</c:v>
                </c:pt>
                <c:pt idx="557">
                  <c:v>38.8095</c:v>
                </c:pt>
                <c:pt idx="558">
                  <c:v>38.832000000000001</c:v>
                </c:pt>
                <c:pt idx="559">
                  <c:v>38.854500000000002</c:v>
                </c:pt>
                <c:pt idx="560">
                  <c:v>38.877000000000002</c:v>
                </c:pt>
                <c:pt idx="561">
                  <c:v>38.899500000000003</c:v>
                </c:pt>
                <c:pt idx="562">
                  <c:v>38.921999999999997</c:v>
                </c:pt>
                <c:pt idx="563">
                  <c:v>38.944499999999998</c:v>
                </c:pt>
                <c:pt idx="564">
                  <c:v>38.966999999999999</c:v>
                </c:pt>
                <c:pt idx="565">
                  <c:v>38.9895</c:v>
                </c:pt>
                <c:pt idx="566">
                  <c:v>39.012</c:v>
                </c:pt>
                <c:pt idx="567">
                  <c:v>39.034500000000001</c:v>
                </c:pt>
                <c:pt idx="568">
                  <c:v>39.057000000000002</c:v>
                </c:pt>
                <c:pt idx="569">
                  <c:v>39.079500000000003</c:v>
                </c:pt>
                <c:pt idx="570">
                  <c:v>39.102000000000004</c:v>
                </c:pt>
                <c:pt idx="571">
                  <c:v>39.124499999999998</c:v>
                </c:pt>
                <c:pt idx="572">
                  <c:v>39.146999999999998</c:v>
                </c:pt>
                <c:pt idx="573">
                  <c:v>39.169499999999999</c:v>
                </c:pt>
                <c:pt idx="574">
                  <c:v>39.192</c:v>
                </c:pt>
                <c:pt idx="575">
                  <c:v>39.214500000000001</c:v>
                </c:pt>
                <c:pt idx="576">
                  <c:v>39.237000000000002</c:v>
                </c:pt>
                <c:pt idx="577">
                  <c:v>39.259500000000003</c:v>
                </c:pt>
                <c:pt idx="578">
                  <c:v>39.281999999999996</c:v>
                </c:pt>
                <c:pt idx="579">
                  <c:v>39.304500000000004</c:v>
                </c:pt>
                <c:pt idx="580">
                  <c:v>39.326999999999998</c:v>
                </c:pt>
                <c:pt idx="581">
                  <c:v>39.349499999999999</c:v>
                </c:pt>
                <c:pt idx="582">
                  <c:v>39.372</c:v>
                </c:pt>
                <c:pt idx="583">
                  <c:v>39.394500000000001</c:v>
                </c:pt>
                <c:pt idx="584">
                  <c:v>39.417000000000002</c:v>
                </c:pt>
                <c:pt idx="585">
                  <c:v>39.439500000000002</c:v>
                </c:pt>
                <c:pt idx="586">
                  <c:v>39.462000000000003</c:v>
                </c:pt>
                <c:pt idx="587">
                  <c:v>39.484499999999997</c:v>
                </c:pt>
                <c:pt idx="588">
                  <c:v>39.506999999999998</c:v>
                </c:pt>
                <c:pt idx="589">
                  <c:v>39.529499999999999</c:v>
                </c:pt>
                <c:pt idx="590">
                  <c:v>39.552</c:v>
                </c:pt>
                <c:pt idx="591">
                  <c:v>39.5745</c:v>
                </c:pt>
                <c:pt idx="592">
                  <c:v>39.597000000000001</c:v>
                </c:pt>
                <c:pt idx="593">
                  <c:v>39.619500000000002</c:v>
                </c:pt>
                <c:pt idx="594">
                  <c:v>39.642000000000003</c:v>
                </c:pt>
                <c:pt idx="595">
                  <c:v>39.664500000000004</c:v>
                </c:pt>
                <c:pt idx="596">
                  <c:v>39.686999999999998</c:v>
                </c:pt>
                <c:pt idx="597">
                  <c:v>39.709499999999998</c:v>
                </c:pt>
                <c:pt idx="598">
                  <c:v>39.731999999999999</c:v>
                </c:pt>
                <c:pt idx="599">
                  <c:v>39.7545</c:v>
                </c:pt>
                <c:pt idx="600">
                  <c:v>39.777000000000001</c:v>
                </c:pt>
                <c:pt idx="601">
                  <c:v>39.799500000000002</c:v>
                </c:pt>
                <c:pt idx="602">
                  <c:v>39.822000000000003</c:v>
                </c:pt>
                <c:pt idx="603">
                  <c:v>39.844499999999996</c:v>
                </c:pt>
                <c:pt idx="604">
                  <c:v>39.867000000000004</c:v>
                </c:pt>
                <c:pt idx="605">
                  <c:v>39.889499999999998</c:v>
                </c:pt>
                <c:pt idx="606">
                  <c:v>39.911999999999999</c:v>
                </c:pt>
                <c:pt idx="607">
                  <c:v>39.9345</c:v>
                </c:pt>
                <c:pt idx="608">
                  <c:v>39.957000000000001</c:v>
                </c:pt>
                <c:pt idx="609">
                  <c:v>39.979500000000002</c:v>
                </c:pt>
                <c:pt idx="610">
                  <c:v>40.002000000000002</c:v>
                </c:pt>
                <c:pt idx="611">
                  <c:v>40.024500000000003</c:v>
                </c:pt>
                <c:pt idx="612">
                  <c:v>40.046999999999997</c:v>
                </c:pt>
                <c:pt idx="613">
                  <c:v>40.069499999999998</c:v>
                </c:pt>
                <c:pt idx="614">
                  <c:v>40.091999999999999</c:v>
                </c:pt>
                <c:pt idx="615">
                  <c:v>40.1145</c:v>
                </c:pt>
                <c:pt idx="616">
                  <c:v>40.137</c:v>
                </c:pt>
                <c:pt idx="617">
                  <c:v>40.159500000000001</c:v>
                </c:pt>
                <c:pt idx="618">
                  <c:v>40.182000000000002</c:v>
                </c:pt>
                <c:pt idx="619">
                  <c:v>40.204500000000003</c:v>
                </c:pt>
                <c:pt idx="620">
                  <c:v>40.227000000000004</c:v>
                </c:pt>
                <c:pt idx="621">
                  <c:v>40.249499999999998</c:v>
                </c:pt>
                <c:pt idx="622">
                  <c:v>40.271999999999998</c:v>
                </c:pt>
                <c:pt idx="623">
                  <c:v>40.294499999999999</c:v>
                </c:pt>
                <c:pt idx="624">
                  <c:v>40.317</c:v>
                </c:pt>
                <c:pt idx="625">
                  <c:v>40.339500000000001</c:v>
                </c:pt>
                <c:pt idx="626">
                  <c:v>40.362000000000002</c:v>
                </c:pt>
                <c:pt idx="627">
                  <c:v>40.384500000000003</c:v>
                </c:pt>
                <c:pt idx="628">
                  <c:v>40.406999999999996</c:v>
                </c:pt>
                <c:pt idx="629">
                  <c:v>40.429500000000004</c:v>
                </c:pt>
                <c:pt idx="630">
                  <c:v>40.451999999999998</c:v>
                </c:pt>
                <c:pt idx="631">
                  <c:v>40.474499999999999</c:v>
                </c:pt>
                <c:pt idx="632">
                  <c:v>40.497</c:v>
                </c:pt>
                <c:pt idx="633">
                  <c:v>40.519500000000001</c:v>
                </c:pt>
                <c:pt idx="634">
                  <c:v>40.542000000000002</c:v>
                </c:pt>
                <c:pt idx="635">
                  <c:v>40.564500000000002</c:v>
                </c:pt>
                <c:pt idx="636">
                  <c:v>40.587000000000003</c:v>
                </c:pt>
                <c:pt idx="637">
                  <c:v>40.609499999999997</c:v>
                </c:pt>
                <c:pt idx="638">
                  <c:v>40.631999999999998</c:v>
                </c:pt>
                <c:pt idx="639">
                  <c:v>40.654499999999999</c:v>
                </c:pt>
                <c:pt idx="640">
                  <c:v>40.677</c:v>
                </c:pt>
                <c:pt idx="641">
                  <c:v>40.6995</c:v>
                </c:pt>
                <c:pt idx="642">
                  <c:v>40.722000000000001</c:v>
                </c:pt>
                <c:pt idx="643">
                  <c:v>40.744500000000002</c:v>
                </c:pt>
                <c:pt idx="644">
                  <c:v>40.767000000000003</c:v>
                </c:pt>
                <c:pt idx="645">
                  <c:v>40.789500000000004</c:v>
                </c:pt>
                <c:pt idx="646">
                  <c:v>40.811999999999998</c:v>
                </c:pt>
                <c:pt idx="647">
                  <c:v>40.834499999999998</c:v>
                </c:pt>
                <c:pt idx="648">
                  <c:v>40.856999999999999</c:v>
                </c:pt>
                <c:pt idx="649">
                  <c:v>40.8795</c:v>
                </c:pt>
                <c:pt idx="650">
                  <c:v>40.902000000000001</c:v>
                </c:pt>
                <c:pt idx="651">
                  <c:v>40.924500000000002</c:v>
                </c:pt>
                <c:pt idx="652">
                  <c:v>40.947000000000003</c:v>
                </c:pt>
                <c:pt idx="653">
                  <c:v>40.969499999999996</c:v>
                </c:pt>
                <c:pt idx="654">
                  <c:v>40.992000000000004</c:v>
                </c:pt>
                <c:pt idx="655">
                  <c:v>41.014499999999998</c:v>
                </c:pt>
                <c:pt idx="656">
                  <c:v>41.036999999999999</c:v>
                </c:pt>
                <c:pt idx="657">
                  <c:v>41.0595</c:v>
                </c:pt>
                <c:pt idx="658">
                  <c:v>41.082000000000001</c:v>
                </c:pt>
                <c:pt idx="659">
                  <c:v>41.104500000000002</c:v>
                </c:pt>
                <c:pt idx="660">
                  <c:v>41.127000000000002</c:v>
                </c:pt>
                <c:pt idx="661">
                  <c:v>41.149500000000003</c:v>
                </c:pt>
                <c:pt idx="662">
                  <c:v>41.171999999999997</c:v>
                </c:pt>
                <c:pt idx="663">
                  <c:v>41.194499999999998</c:v>
                </c:pt>
                <c:pt idx="664">
                  <c:v>41.216999999999999</c:v>
                </c:pt>
                <c:pt idx="665">
                  <c:v>41.2395</c:v>
                </c:pt>
                <c:pt idx="666">
                  <c:v>41.262</c:v>
                </c:pt>
                <c:pt idx="667">
                  <c:v>41.284500000000001</c:v>
                </c:pt>
                <c:pt idx="668">
                  <c:v>41.307000000000002</c:v>
                </c:pt>
                <c:pt idx="669">
                  <c:v>41.329500000000003</c:v>
                </c:pt>
                <c:pt idx="670">
                  <c:v>41.352000000000004</c:v>
                </c:pt>
                <c:pt idx="671">
                  <c:v>41.374499999999998</c:v>
                </c:pt>
                <c:pt idx="672">
                  <c:v>41.396999999999998</c:v>
                </c:pt>
                <c:pt idx="673">
                  <c:v>41.419499999999999</c:v>
                </c:pt>
                <c:pt idx="674">
                  <c:v>41.442</c:v>
                </c:pt>
                <c:pt idx="675">
                  <c:v>41.464500000000001</c:v>
                </c:pt>
                <c:pt idx="676">
                  <c:v>41.487000000000002</c:v>
                </c:pt>
                <c:pt idx="677">
                  <c:v>41.509500000000003</c:v>
                </c:pt>
                <c:pt idx="678">
                  <c:v>41.531999999999996</c:v>
                </c:pt>
                <c:pt idx="679">
                  <c:v>41.554500000000004</c:v>
                </c:pt>
                <c:pt idx="680">
                  <c:v>41.576999999999998</c:v>
                </c:pt>
                <c:pt idx="681">
                  <c:v>41.599499999999999</c:v>
                </c:pt>
                <c:pt idx="682">
                  <c:v>41.622</c:v>
                </c:pt>
                <c:pt idx="683">
                  <c:v>41.644500000000001</c:v>
                </c:pt>
                <c:pt idx="684">
                  <c:v>41.667000000000002</c:v>
                </c:pt>
                <c:pt idx="685">
                  <c:v>41.689500000000002</c:v>
                </c:pt>
                <c:pt idx="686">
                  <c:v>41.712000000000003</c:v>
                </c:pt>
                <c:pt idx="687">
                  <c:v>41.734499999999997</c:v>
                </c:pt>
                <c:pt idx="688">
                  <c:v>41.756999999999998</c:v>
                </c:pt>
                <c:pt idx="689">
                  <c:v>41.779499999999999</c:v>
                </c:pt>
                <c:pt idx="690">
                  <c:v>41.802</c:v>
                </c:pt>
                <c:pt idx="691">
                  <c:v>41.8245</c:v>
                </c:pt>
                <c:pt idx="692">
                  <c:v>41.847000000000001</c:v>
                </c:pt>
                <c:pt idx="693">
                  <c:v>41.869500000000002</c:v>
                </c:pt>
                <c:pt idx="694">
                  <c:v>41.892000000000003</c:v>
                </c:pt>
                <c:pt idx="695">
                  <c:v>41.914500000000004</c:v>
                </c:pt>
                <c:pt idx="696">
                  <c:v>41.936999999999998</c:v>
                </c:pt>
                <c:pt idx="697">
                  <c:v>41.959499999999998</c:v>
                </c:pt>
                <c:pt idx="698">
                  <c:v>41.981999999999999</c:v>
                </c:pt>
                <c:pt idx="699">
                  <c:v>42.0045</c:v>
                </c:pt>
                <c:pt idx="700">
                  <c:v>42.027000000000001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22-44F0-8456-C3DA53F4C64E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Kurvendiagramme'!$C$717:$C$1417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21.030999999999999</c:v>
                </c:pt>
                <c:pt idx="151">
                  <c:v>21.0519</c:v>
                </c:pt>
                <c:pt idx="152">
                  <c:v>21.072800000000001</c:v>
                </c:pt>
                <c:pt idx="153">
                  <c:v>21.093700000000002</c:v>
                </c:pt>
                <c:pt idx="154">
                  <c:v>21.114599999999999</c:v>
                </c:pt>
                <c:pt idx="155">
                  <c:v>21.1355</c:v>
                </c:pt>
                <c:pt idx="156">
                  <c:v>21.156400000000001</c:v>
                </c:pt>
                <c:pt idx="157">
                  <c:v>21.177300000000002</c:v>
                </c:pt>
                <c:pt idx="158">
                  <c:v>21.1982</c:v>
                </c:pt>
                <c:pt idx="159">
                  <c:v>21.219100000000001</c:v>
                </c:pt>
                <c:pt idx="160">
                  <c:v>21.240000000000002</c:v>
                </c:pt>
                <c:pt idx="161">
                  <c:v>21.260899999999999</c:v>
                </c:pt>
                <c:pt idx="162">
                  <c:v>21.2818</c:v>
                </c:pt>
                <c:pt idx="163">
                  <c:v>21.302700000000002</c:v>
                </c:pt>
                <c:pt idx="164">
                  <c:v>21.323599999999999</c:v>
                </c:pt>
                <c:pt idx="165">
                  <c:v>21.3445</c:v>
                </c:pt>
                <c:pt idx="166">
                  <c:v>21.365400000000001</c:v>
                </c:pt>
                <c:pt idx="167">
                  <c:v>21.386300000000002</c:v>
                </c:pt>
                <c:pt idx="168">
                  <c:v>21.4072</c:v>
                </c:pt>
                <c:pt idx="169">
                  <c:v>21.428100000000001</c:v>
                </c:pt>
                <c:pt idx="170">
                  <c:v>21.449000000000002</c:v>
                </c:pt>
                <c:pt idx="171">
                  <c:v>21.469899999999999</c:v>
                </c:pt>
                <c:pt idx="172">
                  <c:v>21.4908</c:v>
                </c:pt>
                <c:pt idx="173">
                  <c:v>21.511700000000001</c:v>
                </c:pt>
                <c:pt idx="174">
                  <c:v>21.532600000000002</c:v>
                </c:pt>
                <c:pt idx="175">
                  <c:v>21.5535</c:v>
                </c:pt>
                <c:pt idx="176">
                  <c:v>21.574400000000001</c:v>
                </c:pt>
                <c:pt idx="177">
                  <c:v>21.595300000000002</c:v>
                </c:pt>
                <c:pt idx="178">
                  <c:v>21.616199999999999</c:v>
                </c:pt>
                <c:pt idx="179">
                  <c:v>21.6371</c:v>
                </c:pt>
                <c:pt idx="180">
                  <c:v>21.658000000000001</c:v>
                </c:pt>
                <c:pt idx="181">
                  <c:v>21.678899999999999</c:v>
                </c:pt>
                <c:pt idx="182">
                  <c:v>21.6998</c:v>
                </c:pt>
                <c:pt idx="183">
                  <c:v>21.720700000000001</c:v>
                </c:pt>
                <c:pt idx="184">
                  <c:v>21.741600000000002</c:v>
                </c:pt>
                <c:pt idx="185">
                  <c:v>21.762499999999999</c:v>
                </c:pt>
                <c:pt idx="186">
                  <c:v>21.7834</c:v>
                </c:pt>
                <c:pt idx="187">
                  <c:v>21.804300000000001</c:v>
                </c:pt>
                <c:pt idx="188">
                  <c:v>21.825200000000002</c:v>
                </c:pt>
                <c:pt idx="189">
                  <c:v>21.8461</c:v>
                </c:pt>
                <c:pt idx="190">
                  <c:v>21.867000000000001</c:v>
                </c:pt>
                <c:pt idx="191">
                  <c:v>21.887900000000002</c:v>
                </c:pt>
                <c:pt idx="192">
                  <c:v>21.908799999999999</c:v>
                </c:pt>
                <c:pt idx="193">
                  <c:v>21.9297</c:v>
                </c:pt>
                <c:pt idx="194">
                  <c:v>21.950600000000001</c:v>
                </c:pt>
                <c:pt idx="195">
                  <c:v>21.971499999999999</c:v>
                </c:pt>
                <c:pt idx="196">
                  <c:v>21.9924</c:v>
                </c:pt>
                <c:pt idx="197">
                  <c:v>22.013300000000001</c:v>
                </c:pt>
                <c:pt idx="198">
                  <c:v>22.034199999999998</c:v>
                </c:pt>
                <c:pt idx="199">
                  <c:v>22.055099999999999</c:v>
                </c:pt>
                <c:pt idx="200">
                  <c:v>22.076000000000001</c:v>
                </c:pt>
                <c:pt idx="201">
                  <c:v>22.096900000000002</c:v>
                </c:pt>
                <c:pt idx="202">
                  <c:v>22.117800000000003</c:v>
                </c:pt>
                <c:pt idx="203">
                  <c:v>22.1387</c:v>
                </c:pt>
                <c:pt idx="204">
                  <c:v>22.159600000000001</c:v>
                </c:pt>
                <c:pt idx="205">
                  <c:v>22.180500000000002</c:v>
                </c:pt>
                <c:pt idx="206">
                  <c:v>22.2014</c:v>
                </c:pt>
                <c:pt idx="207">
                  <c:v>22.222300000000001</c:v>
                </c:pt>
                <c:pt idx="208">
                  <c:v>22.243200000000002</c:v>
                </c:pt>
                <c:pt idx="209">
                  <c:v>22.264099999999999</c:v>
                </c:pt>
                <c:pt idx="210">
                  <c:v>22.285</c:v>
                </c:pt>
                <c:pt idx="211">
                  <c:v>22.305900000000001</c:v>
                </c:pt>
                <c:pt idx="212">
                  <c:v>22.326799999999999</c:v>
                </c:pt>
                <c:pt idx="213">
                  <c:v>22.3477</c:v>
                </c:pt>
                <c:pt idx="214">
                  <c:v>22.368600000000001</c:v>
                </c:pt>
                <c:pt idx="215">
                  <c:v>22.389500000000002</c:v>
                </c:pt>
                <c:pt idx="216">
                  <c:v>22.410399999999999</c:v>
                </c:pt>
                <c:pt idx="217">
                  <c:v>22.4313</c:v>
                </c:pt>
                <c:pt idx="218">
                  <c:v>22.452200000000001</c:v>
                </c:pt>
                <c:pt idx="219">
                  <c:v>22.473100000000002</c:v>
                </c:pt>
                <c:pt idx="220">
                  <c:v>22.494</c:v>
                </c:pt>
                <c:pt idx="221">
                  <c:v>22.514900000000001</c:v>
                </c:pt>
                <c:pt idx="222">
                  <c:v>22.535800000000002</c:v>
                </c:pt>
                <c:pt idx="223">
                  <c:v>22.556699999999999</c:v>
                </c:pt>
                <c:pt idx="224">
                  <c:v>22.5776</c:v>
                </c:pt>
                <c:pt idx="225">
                  <c:v>22.598500000000001</c:v>
                </c:pt>
                <c:pt idx="226">
                  <c:v>22.619399999999999</c:v>
                </c:pt>
                <c:pt idx="227">
                  <c:v>22.6403</c:v>
                </c:pt>
                <c:pt idx="228">
                  <c:v>22.661200000000001</c:v>
                </c:pt>
                <c:pt idx="229">
                  <c:v>22.682099999999998</c:v>
                </c:pt>
                <c:pt idx="230">
                  <c:v>22.702999999999999</c:v>
                </c:pt>
                <c:pt idx="231">
                  <c:v>22.7239</c:v>
                </c:pt>
                <c:pt idx="232">
                  <c:v>22.744800000000001</c:v>
                </c:pt>
                <c:pt idx="233">
                  <c:v>22.765700000000002</c:v>
                </c:pt>
                <c:pt idx="234">
                  <c:v>22.7866</c:v>
                </c:pt>
                <c:pt idx="235">
                  <c:v>22.807500000000001</c:v>
                </c:pt>
                <c:pt idx="236">
                  <c:v>22.828400000000002</c:v>
                </c:pt>
                <c:pt idx="237">
                  <c:v>22.849299999999999</c:v>
                </c:pt>
                <c:pt idx="238">
                  <c:v>22.870200000000001</c:v>
                </c:pt>
                <c:pt idx="239">
                  <c:v>22.891100000000002</c:v>
                </c:pt>
                <c:pt idx="240">
                  <c:v>22.911999999999999</c:v>
                </c:pt>
                <c:pt idx="241">
                  <c:v>22.9329</c:v>
                </c:pt>
                <c:pt idx="242">
                  <c:v>22.953800000000001</c:v>
                </c:pt>
                <c:pt idx="243">
                  <c:v>22.974699999999999</c:v>
                </c:pt>
                <c:pt idx="244">
                  <c:v>22.9956</c:v>
                </c:pt>
                <c:pt idx="245">
                  <c:v>23.016500000000001</c:v>
                </c:pt>
                <c:pt idx="246">
                  <c:v>23.037400000000002</c:v>
                </c:pt>
                <c:pt idx="247">
                  <c:v>23.058299999999999</c:v>
                </c:pt>
                <c:pt idx="248">
                  <c:v>23.0792</c:v>
                </c:pt>
                <c:pt idx="249">
                  <c:v>23.100100000000001</c:v>
                </c:pt>
                <c:pt idx="250">
                  <c:v>23.121000000000002</c:v>
                </c:pt>
                <c:pt idx="251">
                  <c:v>23.1419</c:v>
                </c:pt>
                <c:pt idx="252">
                  <c:v>23.162800000000001</c:v>
                </c:pt>
                <c:pt idx="253">
                  <c:v>23.183700000000002</c:v>
                </c:pt>
                <c:pt idx="254">
                  <c:v>23.204599999999999</c:v>
                </c:pt>
                <c:pt idx="255">
                  <c:v>23.2255</c:v>
                </c:pt>
                <c:pt idx="256">
                  <c:v>23.246400000000001</c:v>
                </c:pt>
                <c:pt idx="257">
                  <c:v>23.267299999999999</c:v>
                </c:pt>
                <c:pt idx="258">
                  <c:v>23.2882</c:v>
                </c:pt>
                <c:pt idx="259">
                  <c:v>23.309100000000001</c:v>
                </c:pt>
                <c:pt idx="260">
                  <c:v>23.33</c:v>
                </c:pt>
                <c:pt idx="261">
                  <c:v>23.350899999999999</c:v>
                </c:pt>
                <c:pt idx="262">
                  <c:v>23.3718</c:v>
                </c:pt>
                <c:pt idx="263">
                  <c:v>23.392700000000001</c:v>
                </c:pt>
                <c:pt idx="264">
                  <c:v>23.413600000000002</c:v>
                </c:pt>
                <c:pt idx="265">
                  <c:v>23.4345</c:v>
                </c:pt>
                <c:pt idx="266">
                  <c:v>23.455400000000001</c:v>
                </c:pt>
                <c:pt idx="267">
                  <c:v>23.476300000000002</c:v>
                </c:pt>
                <c:pt idx="268">
                  <c:v>23.497199999999999</c:v>
                </c:pt>
                <c:pt idx="269">
                  <c:v>23.5181</c:v>
                </c:pt>
                <c:pt idx="270">
                  <c:v>23.539000000000001</c:v>
                </c:pt>
                <c:pt idx="271">
                  <c:v>23.559899999999999</c:v>
                </c:pt>
                <c:pt idx="272">
                  <c:v>23.5808</c:v>
                </c:pt>
                <c:pt idx="273">
                  <c:v>23.601700000000001</c:v>
                </c:pt>
                <c:pt idx="274">
                  <c:v>23.622599999999998</c:v>
                </c:pt>
                <c:pt idx="275">
                  <c:v>23.6435</c:v>
                </c:pt>
                <c:pt idx="276">
                  <c:v>23.664400000000001</c:v>
                </c:pt>
                <c:pt idx="277">
                  <c:v>23.685300000000002</c:v>
                </c:pt>
                <c:pt idx="278">
                  <c:v>23.706199999999999</c:v>
                </c:pt>
                <c:pt idx="279">
                  <c:v>23.7271</c:v>
                </c:pt>
                <c:pt idx="280">
                  <c:v>23.748000000000001</c:v>
                </c:pt>
                <c:pt idx="281">
                  <c:v>23.768900000000002</c:v>
                </c:pt>
                <c:pt idx="282">
                  <c:v>23.7898</c:v>
                </c:pt>
                <c:pt idx="283">
                  <c:v>23.810700000000001</c:v>
                </c:pt>
                <c:pt idx="284">
                  <c:v>23.831600000000002</c:v>
                </c:pt>
                <c:pt idx="285">
                  <c:v>23.852499999999999</c:v>
                </c:pt>
                <c:pt idx="286">
                  <c:v>23.8734</c:v>
                </c:pt>
                <c:pt idx="287">
                  <c:v>23.894300000000001</c:v>
                </c:pt>
                <c:pt idx="288">
                  <c:v>23.915199999999999</c:v>
                </c:pt>
                <c:pt idx="289">
                  <c:v>23.9361</c:v>
                </c:pt>
                <c:pt idx="290">
                  <c:v>23.957000000000001</c:v>
                </c:pt>
                <c:pt idx="291">
                  <c:v>23.977899999999998</c:v>
                </c:pt>
                <c:pt idx="292">
                  <c:v>23.998799999999999</c:v>
                </c:pt>
                <c:pt idx="293">
                  <c:v>24.0197</c:v>
                </c:pt>
                <c:pt idx="294">
                  <c:v>24.040600000000001</c:v>
                </c:pt>
                <c:pt idx="295">
                  <c:v>24.061500000000002</c:v>
                </c:pt>
                <c:pt idx="296">
                  <c:v>24.0824</c:v>
                </c:pt>
                <c:pt idx="297">
                  <c:v>24.103300000000001</c:v>
                </c:pt>
                <c:pt idx="298">
                  <c:v>24.124200000000002</c:v>
                </c:pt>
                <c:pt idx="299">
                  <c:v>24.145099999999999</c:v>
                </c:pt>
                <c:pt idx="300">
                  <c:v>24.166</c:v>
                </c:pt>
                <c:pt idx="301">
                  <c:v>24.186900000000001</c:v>
                </c:pt>
                <c:pt idx="302">
                  <c:v>24.207799999999999</c:v>
                </c:pt>
                <c:pt idx="303">
                  <c:v>24.2287</c:v>
                </c:pt>
                <c:pt idx="304">
                  <c:v>24.249600000000001</c:v>
                </c:pt>
                <c:pt idx="305">
                  <c:v>24.270499999999998</c:v>
                </c:pt>
                <c:pt idx="306">
                  <c:v>24.291399999999999</c:v>
                </c:pt>
                <c:pt idx="307">
                  <c:v>24.3123</c:v>
                </c:pt>
                <c:pt idx="308">
                  <c:v>24.333200000000001</c:v>
                </c:pt>
                <c:pt idx="309">
                  <c:v>24.354100000000003</c:v>
                </c:pt>
                <c:pt idx="310">
                  <c:v>24.375</c:v>
                </c:pt>
                <c:pt idx="311">
                  <c:v>24.395900000000001</c:v>
                </c:pt>
                <c:pt idx="312">
                  <c:v>24.416800000000002</c:v>
                </c:pt>
                <c:pt idx="313">
                  <c:v>24.4377</c:v>
                </c:pt>
                <c:pt idx="314">
                  <c:v>24.458600000000001</c:v>
                </c:pt>
                <c:pt idx="315">
                  <c:v>24.479500000000002</c:v>
                </c:pt>
                <c:pt idx="316">
                  <c:v>24.500399999999999</c:v>
                </c:pt>
                <c:pt idx="317">
                  <c:v>24.5213</c:v>
                </c:pt>
                <c:pt idx="318">
                  <c:v>24.542200000000001</c:v>
                </c:pt>
                <c:pt idx="319">
                  <c:v>24.563099999999999</c:v>
                </c:pt>
                <c:pt idx="320">
                  <c:v>24.584</c:v>
                </c:pt>
                <c:pt idx="321">
                  <c:v>24.604900000000001</c:v>
                </c:pt>
                <c:pt idx="322">
                  <c:v>24.625799999999998</c:v>
                </c:pt>
                <c:pt idx="323">
                  <c:v>24.646699999999999</c:v>
                </c:pt>
                <c:pt idx="324">
                  <c:v>24.6676</c:v>
                </c:pt>
                <c:pt idx="325">
                  <c:v>24.688500000000001</c:v>
                </c:pt>
                <c:pt idx="326">
                  <c:v>24.709400000000002</c:v>
                </c:pt>
                <c:pt idx="327">
                  <c:v>24.7303</c:v>
                </c:pt>
                <c:pt idx="328">
                  <c:v>24.751200000000001</c:v>
                </c:pt>
                <c:pt idx="329">
                  <c:v>24.772100000000002</c:v>
                </c:pt>
                <c:pt idx="330">
                  <c:v>24.792999999999999</c:v>
                </c:pt>
                <c:pt idx="331">
                  <c:v>24.8139</c:v>
                </c:pt>
                <c:pt idx="332">
                  <c:v>24.834800000000001</c:v>
                </c:pt>
                <c:pt idx="333">
                  <c:v>24.855699999999999</c:v>
                </c:pt>
                <c:pt idx="334">
                  <c:v>24.8766</c:v>
                </c:pt>
                <c:pt idx="335">
                  <c:v>24.897500000000001</c:v>
                </c:pt>
                <c:pt idx="336">
                  <c:v>24.918399999999998</c:v>
                </c:pt>
                <c:pt idx="337">
                  <c:v>24.939299999999999</c:v>
                </c:pt>
                <c:pt idx="338">
                  <c:v>24.9602</c:v>
                </c:pt>
                <c:pt idx="339">
                  <c:v>24.981100000000001</c:v>
                </c:pt>
                <c:pt idx="340">
                  <c:v>25.002000000000002</c:v>
                </c:pt>
                <c:pt idx="341">
                  <c:v>25.0229</c:v>
                </c:pt>
                <c:pt idx="342">
                  <c:v>25.043800000000001</c:v>
                </c:pt>
                <c:pt idx="343">
                  <c:v>25.064700000000002</c:v>
                </c:pt>
                <c:pt idx="344">
                  <c:v>25.085599999999999</c:v>
                </c:pt>
                <c:pt idx="345">
                  <c:v>25.1065</c:v>
                </c:pt>
                <c:pt idx="346">
                  <c:v>25.127400000000002</c:v>
                </c:pt>
                <c:pt idx="347">
                  <c:v>25.148299999999999</c:v>
                </c:pt>
                <c:pt idx="348">
                  <c:v>25.1692</c:v>
                </c:pt>
                <c:pt idx="349">
                  <c:v>25.190100000000001</c:v>
                </c:pt>
                <c:pt idx="350">
                  <c:v>25.210999999999999</c:v>
                </c:pt>
                <c:pt idx="351">
                  <c:v>25.2319</c:v>
                </c:pt>
                <c:pt idx="352">
                  <c:v>25.252800000000001</c:v>
                </c:pt>
                <c:pt idx="353">
                  <c:v>25.273699999999998</c:v>
                </c:pt>
                <c:pt idx="354">
                  <c:v>25.294599999999999</c:v>
                </c:pt>
                <c:pt idx="355">
                  <c:v>25.3155</c:v>
                </c:pt>
                <c:pt idx="356">
                  <c:v>25.336400000000001</c:v>
                </c:pt>
                <c:pt idx="357">
                  <c:v>25.357300000000002</c:v>
                </c:pt>
                <c:pt idx="358">
                  <c:v>25.3782</c:v>
                </c:pt>
                <c:pt idx="359">
                  <c:v>25.399100000000001</c:v>
                </c:pt>
                <c:pt idx="360">
                  <c:v>25.42</c:v>
                </c:pt>
                <c:pt idx="361">
                  <c:v>25.440899999999999</c:v>
                </c:pt>
                <c:pt idx="362">
                  <c:v>25.4618</c:v>
                </c:pt>
                <c:pt idx="363">
                  <c:v>25.482700000000001</c:v>
                </c:pt>
                <c:pt idx="364">
                  <c:v>25.503599999999999</c:v>
                </c:pt>
                <c:pt idx="365">
                  <c:v>25.5245</c:v>
                </c:pt>
                <c:pt idx="366">
                  <c:v>25.545400000000001</c:v>
                </c:pt>
                <c:pt idx="367">
                  <c:v>25.566299999999998</c:v>
                </c:pt>
                <c:pt idx="368">
                  <c:v>25.587199999999999</c:v>
                </c:pt>
                <c:pt idx="369">
                  <c:v>25.6081</c:v>
                </c:pt>
                <c:pt idx="370">
                  <c:v>25.629000000000001</c:v>
                </c:pt>
                <c:pt idx="371">
                  <c:v>25.649900000000002</c:v>
                </c:pt>
                <c:pt idx="372">
                  <c:v>25.6708</c:v>
                </c:pt>
                <c:pt idx="373">
                  <c:v>25.691700000000001</c:v>
                </c:pt>
                <c:pt idx="374">
                  <c:v>25.712600000000002</c:v>
                </c:pt>
                <c:pt idx="375">
                  <c:v>25.733499999999999</c:v>
                </c:pt>
                <c:pt idx="376">
                  <c:v>25.7544</c:v>
                </c:pt>
                <c:pt idx="377">
                  <c:v>25.775300000000001</c:v>
                </c:pt>
                <c:pt idx="378">
                  <c:v>25.796199999999999</c:v>
                </c:pt>
                <c:pt idx="379">
                  <c:v>25.8171</c:v>
                </c:pt>
                <c:pt idx="380">
                  <c:v>25.838000000000001</c:v>
                </c:pt>
                <c:pt idx="381">
                  <c:v>25.858899999999998</c:v>
                </c:pt>
                <c:pt idx="382">
                  <c:v>25.879799999999999</c:v>
                </c:pt>
                <c:pt idx="383">
                  <c:v>25.900700000000001</c:v>
                </c:pt>
                <c:pt idx="384">
                  <c:v>25.921599999999998</c:v>
                </c:pt>
                <c:pt idx="385">
                  <c:v>25.942500000000003</c:v>
                </c:pt>
                <c:pt idx="386">
                  <c:v>25.9634</c:v>
                </c:pt>
                <c:pt idx="387">
                  <c:v>25.984300000000001</c:v>
                </c:pt>
                <c:pt idx="388">
                  <c:v>26.005200000000002</c:v>
                </c:pt>
                <c:pt idx="389">
                  <c:v>26.0261</c:v>
                </c:pt>
                <c:pt idx="390">
                  <c:v>26.047000000000001</c:v>
                </c:pt>
                <c:pt idx="391">
                  <c:v>26.067900000000002</c:v>
                </c:pt>
                <c:pt idx="392">
                  <c:v>26.088799999999999</c:v>
                </c:pt>
                <c:pt idx="393">
                  <c:v>26.1097</c:v>
                </c:pt>
                <c:pt idx="394">
                  <c:v>26.130600000000001</c:v>
                </c:pt>
                <c:pt idx="395">
                  <c:v>26.151499999999999</c:v>
                </c:pt>
                <c:pt idx="396">
                  <c:v>26.1724</c:v>
                </c:pt>
                <c:pt idx="397">
                  <c:v>26.193300000000001</c:v>
                </c:pt>
                <c:pt idx="398">
                  <c:v>26.214199999999998</c:v>
                </c:pt>
                <c:pt idx="399">
                  <c:v>26.235100000000003</c:v>
                </c:pt>
                <c:pt idx="400">
                  <c:v>26.256</c:v>
                </c:pt>
                <c:pt idx="401">
                  <c:v>26.276899999999998</c:v>
                </c:pt>
                <c:pt idx="402">
                  <c:v>26.297800000000002</c:v>
                </c:pt>
                <c:pt idx="403">
                  <c:v>26.3187</c:v>
                </c:pt>
                <c:pt idx="404">
                  <c:v>26.339600000000001</c:v>
                </c:pt>
                <c:pt idx="405">
                  <c:v>26.360500000000002</c:v>
                </c:pt>
                <c:pt idx="406">
                  <c:v>26.381399999999999</c:v>
                </c:pt>
                <c:pt idx="407">
                  <c:v>26.4023</c:v>
                </c:pt>
                <c:pt idx="408">
                  <c:v>26.423200000000001</c:v>
                </c:pt>
                <c:pt idx="409">
                  <c:v>26.444099999999999</c:v>
                </c:pt>
                <c:pt idx="410">
                  <c:v>26.465</c:v>
                </c:pt>
                <c:pt idx="411">
                  <c:v>26.485900000000001</c:v>
                </c:pt>
                <c:pt idx="412">
                  <c:v>26.506799999999998</c:v>
                </c:pt>
                <c:pt idx="413">
                  <c:v>26.527699999999999</c:v>
                </c:pt>
                <c:pt idx="414">
                  <c:v>26.5486</c:v>
                </c:pt>
                <c:pt idx="415">
                  <c:v>26.569499999999998</c:v>
                </c:pt>
                <c:pt idx="416">
                  <c:v>26.590400000000002</c:v>
                </c:pt>
                <c:pt idx="417">
                  <c:v>26.6113</c:v>
                </c:pt>
                <c:pt idx="418">
                  <c:v>26.632200000000001</c:v>
                </c:pt>
                <c:pt idx="419">
                  <c:v>26.653100000000002</c:v>
                </c:pt>
                <c:pt idx="420">
                  <c:v>26.673999999999999</c:v>
                </c:pt>
                <c:pt idx="421">
                  <c:v>26.694900000000001</c:v>
                </c:pt>
                <c:pt idx="422">
                  <c:v>26.715800000000002</c:v>
                </c:pt>
                <c:pt idx="423">
                  <c:v>26.736699999999999</c:v>
                </c:pt>
                <c:pt idx="424">
                  <c:v>26.7576</c:v>
                </c:pt>
                <c:pt idx="425">
                  <c:v>26.778500000000001</c:v>
                </c:pt>
                <c:pt idx="426">
                  <c:v>26.799399999999999</c:v>
                </c:pt>
                <c:pt idx="427">
                  <c:v>26.8203</c:v>
                </c:pt>
                <c:pt idx="428">
                  <c:v>26.841200000000001</c:v>
                </c:pt>
                <c:pt idx="429">
                  <c:v>26.862099999999998</c:v>
                </c:pt>
                <c:pt idx="430">
                  <c:v>26.883000000000003</c:v>
                </c:pt>
                <c:pt idx="431">
                  <c:v>26.9039</c:v>
                </c:pt>
                <c:pt idx="432">
                  <c:v>26.924799999999998</c:v>
                </c:pt>
                <c:pt idx="433">
                  <c:v>26.945700000000002</c:v>
                </c:pt>
                <c:pt idx="434">
                  <c:v>26.9666</c:v>
                </c:pt>
                <c:pt idx="435">
                  <c:v>26.987500000000001</c:v>
                </c:pt>
                <c:pt idx="436">
                  <c:v>27.008400000000002</c:v>
                </c:pt>
                <c:pt idx="437">
                  <c:v>27.029299999999999</c:v>
                </c:pt>
                <c:pt idx="438">
                  <c:v>27.0502</c:v>
                </c:pt>
                <c:pt idx="439">
                  <c:v>27.071100000000001</c:v>
                </c:pt>
                <c:pt idx="440">
                  <c:v>27.091999999999999</c:v>
                </c:pt>
                <c:pt idx="441">
                  <c:v>27.1129</c:v>
                </c:pt>
                <c:pt idx="442">
                  <c:v>27.133800000000001</c:v>
                </c:pt>
                <c:pt idx="443">
                  <c:v>27.154699999999998</c:v>
                </c:pt>
                <c:pt idx="444">
                  <c:v>27.175599999999999</c:v>
                </c:pt>
                <c:pt idx="445">
                  <c:v>27.1965</c:v>
                </c:pt>
                <c:pt idx="446">
                  <c:v>27.217399999999998</c:v>
                </c:pt>
                <c:pt idx="447">
                  <c:v>27.238300000000002</c:v>
                </c:pt>
                <c:pt idx="448">
                  <c:v>27.2592</c:v>
                </c:pt>
                <c:pt idx="449">
                  <c:v>27.280100000000001</c:v>
                </c:pt>
                <c:pt idx="450">
                  <c:v>27.301000000000002</c:v>
                </c:pt>
                <c:pt idx="451">
                  <c:v>27.321899999999999</c:v>
                </c:pt>
                <c:pt idx="452">
                  <c:v>27.3428</c:v>
                </c:pt>
                <c:pt idx="453">
                  <c:v>27.363700000000001</c:v>
                </c:pt>
                <c:pt idx="454">
                  <c:v>27.384599999999999</c:v>
                </c:pt>
                <c:pt idx="455">
                  <c:v>27.4055</c:v>
                </c:pt>
                <c:pt idx="456">
                  <c:v>27.426400000000001</c:v>
                </c:pt>
                <c:pt idx="457">
                  <c:v>27.447299999999998</c:v>
                </c:pt>
                <c:pt idx="458">
                  <c:v>27.4682</c:v>
                </c:pt>
                <c:pt idx="459">
                  <c:v>27.489100000000001</c:v>
                </c:pt>
                <c:pt idx="460">
                  <c:v>27.509999999999998</c:v>
                </c:pt>
                <c:pt idx="461">
                  <c:v>27.530900000000003</c:v>
                </c:pt>
                <c:pt idx="462">
                  <c:v>27.5518</c:v>
                </c:pt>
                <c:pt idx="463">
                  <c:v>27.572699999999998</c:v>
                </c:pt>
                <c:pt idx="464">
                  <c:v>27.593600000000002</c:v>
                </c:pt>
                <c:pt idx="465">
                  <c:v>27.6145</c:v>
                </c:pt>
                <c:pt idx="466">
                  <c:v>27.635400000000001</c:v>
                </c:pt>
                <c:pt idx="467">
                  <c:v>27.656300000000002</c:v>
                </c:pt>
                <c:pt idx="468">
                  <c:v>27.677199999999999</c:v>
                </c:pt>
                <c:pt idx="469">
                  <c:v>27.6981</c:v>
                </c:pt>
                <c:pt idx="470">
                  <c:v>27.719000000000001</c:v>
                </c:pt>
                <c:pt idx="471">
                  <c:v>27.739899999999999</c:v>
                </c:pt>
                <c:pt idx="472">
                  <c:v>27.7608</c:v>
                </c:pt>
                <c:pt idx="473">
                  <c:v>27.781700000000001</c:v>
                </c:pt>
                <c:pt idx="474">
                  <c:v>27.802599999999998</c:v>
                </c:pt>
                <c:pt idx="475">
                  <c:v>27.823499999999999</c:v>
                </c:pt>
                <c:pt idx="476">
                  <c:v>27.8444</c:v>
                </c:pt>
                <c:pt idx="477">
                  <c:v>27.865299999999998</c:v>
                </c:pt>
                <c:pt idx="478">
                  <c:v>27.886200000000002</c:v>
                </c:pt>
                <c:pt idx="479">
                  <c:v>27.9071</c:v>
                </c:pt>
                <c:pt idx="480">
                  <c:v>27.928000000000001</c:v>
                </c:pt>
                <c:pt idx="481">
                  <c:v>27.948900000000002</c:v>
                </c:pt>
                <c:pt idx="482">
                  <c:v>27.969799999999999</c:v>
                </c:pt>
                <c:pt idx="483">
                  <c:v>27.9907</c:v>
                </c:pt>
                <c:pt idx="484">
                  <c:v>28.011600000000001</c:v>
                </c:pt>
                <c:pt idx="485">
                  <c:v>28.032499999999999</c:v>
                </c:pt>
                <c:pt idx="486">
                  <c:v>28.0534</c:v>
                </c:pt>
                <c:pt idx="487">
                  <c:v>28.074300000000001</c:v>
                </c:pt>
                <c:pt idx="488">
                  <c:v>28.095199999999998</c:v>
                </c:pt>
                <c:pt idx="489">
                  <c:v>28.116099999999999</c:v>
                </c:pt>
                <c:pt idx="490">
                  <c:v>28.137</c:v>
                </c:pt>
                <c:pt idx="491">
                  <c:v>28.157899999999998</c:v>
                </c:pt>
                <c:pt idx="492">
                  <c:v>28.178800000000003</c:v>
                </c:pt>
                <c:pt idx="493">
                  <c:v>28.1997</c:v>
                </c:pt>
                <c:pt idx="494">
                  <c:v>28.220599999999997</c:v>
                </c:pt>
                <c:pt idx="495">
                  <c:v>28.241500000000002</c:v>
                </c:pt>
                <c:pt idx="496">
                  <c:v>28.2624</c:v>
                </c:pt>
                <c:pt idx="497">
                  <c:v>28.283300000000001</c:v>
                </c:pt>
                <c:pt idx="498">
                  <c:v>28.304200000000002</c:v>
                </c:pt>
                <c:pt idx="499">
                  <c:v>28.325099999999999</c:v>
                </c:pt>
                <c:pt idx="500">
                  <c:v>28.346</c:v>
                </c:pt>
                <c:pt idx="501">
                  <c:v>28.366900000000001</c:v>
                </c:pt>
                <c:pt idx="502">
                  <c:v>28.387799999999999</c:v>
                </c:pt>
                <c:pt idx="503">
                  <c:v>28.4087</c:v>
                </c:pt>
                <c:pt idx="504">
                  <c:v>28.429600000000001</c:v>
                </c:pt>
                <c:pt idx="505">
                  <c:v>28.450499999999998</c:v>
                </c:pt>
                <c:pt idx="506">
                  <c:v>28.471399999999999</c:v>
                </c:pt>
                <c:pt idx="507">
                  <c:v>28.4923</c:v>
                </c:pt>
                <c:pt idx="508">
                  <c:v>28.513199999999998</c:v>
                </c:pt>
                <c:pt idx="509">
                  <c:v>28.534100000000002</c:v>
                </c:pt>
                <c:pt idx="510">
                  <c:v>28.555</c:v>
                </c:pt>
                <c:pt idx="511">
                  <c:v>28.575900000000001</c:v>
                </c:pt>
                <c:pt idx="512">
                  <c:v>28.596800000000002</c:v>
                </c:pt>
                <c:pt idx="513">
                  <c:v>28.617699999999999</c:v>
                </c:pt>
                <c:pt idx="514">
                  <c:v>28.6386</c:v>
                </c:pt>
                <c:pt idx="515">
                  <c:v>28.659500000000001</c:v>
                </c:pt>
                <c:pt idx="516">
                  <c:v>28.680399999999999</c:v>
                </c:pt>
                <c:pt idx="517">
                  <c:v>28.7013</c:v>
                </c:pt>
                <c:pt idx="518">
                  <c:v>28.722200000000001</c:v>
                </c:pt>
                <c:pt idx="519">
                  <c:v>28.743099999999998</c:v>
                </c:pt>
                <c:pt idx="520">
                  <c:v>28.763999999999999</c:v>
                </c:pt>
                <c:pt idx="521">
                  <c:v>28.7849</c:v>
                </c:pt>
                <c:pt idx="522">
                  <c:v>28.805799999999998</c:v>
                </c:pt>
                <c:pt idx="523">
                  <c:v>28.826700000000002</c:v>
                </c:pt>
                <c:pt idx="524">
                  <c:v>28.8476</c:v>
                </c:pt>
                <c:pt idx="525">
                  <c:v>28.868499999999997</c:v>
                </c:pt>
                <c:pt idx="526">
                  <c:v>28.889400000000002</c:v>
                </c:pt>
                <c:pt idx="527">
                  <c:v>28.910299999999999</c:v>
                </c:pt>
                <c:pt idx="528">
                  <c:v>28.9312</c:v>
                </c:pt>
                <c:pt idx="529">
                  <c:v>28.952100000000002</c:v>
                </c:pt>
                <c:pt idx="530">
                  <c:v>28.972999999999999</c:v>
                </c:pt>
                <c:pt idx="531">
                  <c:v>28.9939</c:v>
                </c:pt>
                <c:pt idx="532">
                  <c:v>29.014800000000001</c:v>
                </c:pt>
                <c:pt idx="533">
                  <c:v>29.035699999999999</c:v>
                </c:pt>
                <c:pt idx="534">
                  <c:v>29.0566</c:v>
                </c:pt>
                <c:pt idx="535">
                  <c:v>29.077500000000001</c:v>
                </c:pt>
                <c:pt idx="536">
                  <c:v>29.098399999999998</c:v>
                </c:pt>
                <c:pt idx="537">
                  <c:v>29.119299999999999</c:v>
                </c:pt>
                <c:pt idx="538">
                  <c:v>29.1402</c:v>
                </c:pt>
                <c:pt idx="539">
                  <c:v>29.161099999999998</c:v>
                </c:pt>
                <c:pt idx="540">
                  <c:v>29.182000000000002</c:v>
                </c:pt>
                <c:pt idx="541">
                  <c:v>29.2029</c:v>
                </c:pt>
                <c:pt idx="542">
                  <c:v>29.223800000000001</c:v>
                </c:pt>
                <c:pt idx="543">
                  <c:v>29.244700000000002</c:v>
                </c:pt>
                <c:pt idx="544">
                  <c:v>29.265599999999999</c:v>
                </c:pt>
                <c:pt idx="545">
                  <c:v>29.2865</c:v>
                </c:pt>
                <c:pt idx="546">
                  <c:v>29.307400000000001</c:v>
                </c:pt>
                <c:pt idx="547">
                  <c:v>29.328299999999999</c:v>
                </c:pt>
                <c:pt idx="548">
                  <c:v>29.3492</c:v>
                </c:pt>
                <c:pt idx="549">
                  <c:v>29.370100000000001</c:v>
                </c:pt>
                <c:pt idx="550">
                  <c:v>29.390999999999998</c:v>
                </c:pt>
                <c:pt idx="551">
                  <c:v>29.411899999999999</c:v>
                </c:pt>
                <c:pt idx="552">
                  <c:v>29.4328</c:v>
                </c:pt>
                <c:pt idx="553">
                  <c:v>29.453699999999998</c:v>
                </c:pt>
                <c:pt idx="554">
                  <c:v>29.474600000000002</c:v>
                </c:pt>
                <c:pt idx="555">
                  <c:v>29.4955</c:v>
                </c:pt>
                <c:pt idx="556">
                  <c:v>29.516399999999997</c:v>
                </c:pt>
                <c:pt idx="557">
                  <c:v>29.537300000000002</c:v>
                </c:pt>
                <c:pt idx="558">
                  <c:v>29.558199999999999</c:v>
                </c:pt>
                <c:pt idx="559">
                  <c:v>29.5791</c:v>
                </c:pt>
                <c:pt idx="560">
                  <c:v>29.6</c:v>
                </c:pt>
                <c:pt idx="561">
                  <c:v>29.620899999999999</c:v>
                </c:pt>
                <c:pt idx="562">
                  <c:v>29.6418</c:v>
                </c:pt>
                <c:pt idx="563">
                  <c:v>29.662700000000001</c:v>
                </c:pt>
                <c:pt idx="564">
                  <c:v>29.683599999999998</c:v>
                </c:pt>
                <c:pt idx="565">
                  <c:v>29.704499999999999</c:v>
                </c:pt>
                <c:pt idx="566">
                  <c:v>29.7254</c:v>
                </c:pt>
                <c:pt idx="567">
                  <c:v>29.746299999999998</c:v>
                </c:pt>
                <c:pt idx="568">
                  <c:v>29.767200000000003</c:v>
                </c:pt>
                <c:pt idx="569">
                  <c:v>29.7881</c:v>
                </c:pt>
                <c:pt idx="570">
                  <c:v>29.808999999999997</c:v>
                </c:pt>
                <c:pt idx="571">
                  <c:v>29.829900000000002</c:v>
                </c:pt>
                <c:pt idx="572">
                  <c:v>29.8508</c:v>
                </c:pt>
                <c:pt idx="573">
                  <c:v>29.871700000000001</c:v>
                </c:pt>
                <c:pt idx="574">
                  <c:v>29.892600000000002</c:v>
                </c:pt>
                <c:pt idx="575">
                  <c:v>29.913499999999999</c:v>
                </c:pt>
                <c:pt idx="576">
                  <c:v>29.9344</c:v>
                </c:pt>
                <c:pt idx="577">
                  <c:v>29.955300000000001</c:v>
                </c:pt>
                <c:pt idx="578">
                  <c:v>29.976199999999999</c:v>
                </c:pt>
                <c:pt idx="579">
                  <c:v>29.9971</c:v>
                </c:pt>
                <c:pt idx="580">
                  <c:v>30.018000000000001</c:v>
                </c:pt>
                <c:pt idx="581">
                  <c:v>30.038899999999998</c:v>
                </c:pt>
                <c:pt idx="582">
                  <c:v>30.059799999999999</c:v>
                </c:pt>
                <c:pt idx="583">
                  <c:v>30.0807</c:v>
                </c:pt>
                <c:pt idx="584">
                  <c:v>30.101599999999998</c:v>
                </c:pt>
                <c:pt idx="585">
                  <c:v>30.122500000000002</c:v>
                </c:pt>
                <c:pt idx="586">
                  <c:v>30.1434</c:v>
                </c:pt>
                <c:pt idx="587">
                  <c:v>30.164299999999997</c:v>
                </c:pt>
                <c:pt idx="588">
                  <c:v>30.185200000000002</c:v>
                </c:pt>
                <c:pt idx="589">
                  <c:v>30.206099999999999</c:v>
                </c:pt>
                <c:pt idx="590">
                  <c:v>30.227</c:v>
                </c:pt>
                <c:pt idx="591">
                  <c:v>30.247900000000001</c:v>
                </c:pt>
                <c:pt idx="592">
                  <c:v>30.268799999999999</c:v>
                </c:pt>
                <c:pt idx="593">
                  <c:v>30.2897</c:v>
                </c:pt>
                <c:pt idx="594">
                  <c:v>30.310600000000001</c:v>
                </c:pt>
                <c:pt idx="595">
                  <c:v>30.331499999999998</c:v>
                </c:pt>
                <c:pt idx="596">
                  <c:v>30.352399999999999</c:v>
                </c:pt>
                <c:pt idx="597">
                  <c:v>30.3733</c:v>
                </c:pt>
                <c:pt idx="598">
                  <c:v>30.394199999999998</c:v>
                </c:pt>
                <c:pt idx="599">
                  <c:v>30.415100000000002</c:v>
                </c:pt>
                <c:pt idx="600">
                  <c:v>30.436</c:v>
                </c:pt>
                <c:pt idx="601">
                  <c:v>30.456899999999997</c:v>
                </c:pt>
                <c:pt idx="602">
                  <c:v>30.477800000000002</c:v>
                </c:pt>
                <c:pt idx="603">
                  <c:v>30.498699999999999</c:v>
                </c:pt>
                <c:pt idx="604">
                  <c:v>30.519600000000001</c:v>
                </c:pt>
                <c:pt idx="605">
                  <c:v>30.540500000000002</c:v>
                </c:pt>
                <c:pt idx="606">
                  <c:v>30.561399999999999</c:v>
                </c:pt>
                <c:pt idx="607">
                  <c:v>30.5823</c:v>
                </c:pt>
                <c:pt idx="608">
                  <c:v>30.603200000000001</c:v>
                </c:pt>
                <c:pt idx="609">
                  <c:v>30.624099999999999</c:v>
                </c:pt>
                <c:pt idx="610">
                  <c:v>30.645</c:v>
                </c:pt>
                <c:pt idx="611">
                  <c:v>30.665900000000001</c:v>
                </c:pt>
                <c:pt idx="612">
                  <c:v>30.686799999999998</c:v>
                </c:pt>
                <c:pt idx="613">
                  <c:v>30.707699999999999</c:v>
                </c:pt>
                <c:pt idx="614">
                  <c:v>30.7286</c:v>
                </c:pt>
                <c:pt idx="615">
                  <c:v>30.749499999999998</c:v>
                </c:pt>
                <c:pt idx="616">
                  <c:v>30.770400000000002</c:v>
                </c:pt>
                <c:pt idx="617">
                  <c:v>30.7913</c:v>
                </c:pt>
                <c:pt idx="618">
                  <c:v>30.812200000000001</c:v>
                </c:pt>
                <c:pt idx="619">
                  <c:v>30.833100000000002</c:v>
                </c:pt>
                <c:pt idx="620">
                  <c:v>30.853999999999999</c:v>
                </c:pt>
                <c:pt idx="621">
                  <c:v>30.8749</c:v>
                </c:pt>
                <c:pt idx="622">
                  <c:v>30.895800000000001</c:v>
                </c:pt>
                <c:pt idx="623">
                  <c:v>30.916699999999999</c:v>
                </c:pt>
                <c:pt idx="624">
                  <c:v>30.9376</c:v>
                </c:pt>
                <c:pt idx="625">
                  <c:v>30.958500000000001</c:v>
                </c:pt>
                <c:pt idx="626">
                  <c:v>30.979399999999998</c:v>
                </c:pt>
                <c:pt idx="627">
                  <c:v>31.000299999999999</c:v>
                </c:pt>
                <c:pt idx="628">
                  <c:v>31.0212</c:v>
                </c:pt>
                <c:pt idx="629">
                  <c:v>31.042099999999998</c:v>
                </c:pt>
                <c:pt idx="630">
                  <c:v>31.063000000000002</c:v>
                </c:pt>
                <c:pt idx="631">
                  <c:v>31.0839</c:v>
                </c:pt>
                <c:pt idx="632">
                  <c:v>31.104799999999997</c:v>
                </c:pt>
                <c:pt idx="633">
                  <c:v>31.125700000000002</c:v>
                </c:pt>
                <c:pt idx="634">
                  <c:v>31.146599999999999</c:v>
                </c:pt>
                <c:pt idx="635">
                  <c:v>31.1675</c:v>
                </c:pt>
                <c:pt idx="636">
                  <c:v>31.188400000000001</c:v>
                </c:pt>
                <c:pt idx="637">
                  <c:v>31.209299999999999</c:v>
                </c:pt>
                <c:pt idx="638">
                  <c:v>31.2302</c:v>
                </c:pt>
                <c:pt idx="639">
                  <c:v>31.251100000000001</c:v>
                </c:pt>
                <c:pt idx="640">
                  <c:v>31.271999999999998</c:v>
                </c:pt>
                <c:pt idx="641">
                  <c:v>31.292899999999999</c:v>
                </c:pt>
                <c:pt idx="642">
                  <c:v>31.313800000000001</c:v>
                </c:pt>
                <c:pt idx="643">
                  <c:v>31.334699999999998</c:v>
                </c:pt>
                <c:pt idx="644">
                  <c:v>31.355599999999999</c:v>
                </c:pt>
                <c:pt idx="645">
                  <c:v>31.3765</c:v>
                </c:pt>
                <c:pt idx="646">
                  <c:v>31.397399999999998</c:v>
                </c:pt>
                <c:pt idx="647">
                  <c:v>31.418300000000002</c:v>
                </c:pt>
                <c:pt idx="648">
                  <c:v>31.4392</c:v>
                </c:pt>
                <c:pt idx="649">
                  <c:v>31.460100000000001</c:v>
                </c:pt>
                <c:pt idx="650">
                  <c:v>31.481000000000002</c:v>
                </c:pt>
                <c:pt idx="651">
                  <c:v>31.501899999999999</c:v>
                </c:pt>
                <c:pt idx="652">
                  <c:v>31.5228</c:v>
                </c:pt>
                <c:pt idx="653">
                  <c:v>31.543700000000001</c:v>
                </c:pt>
                <c:pt idx="654">
                  <c:v>31.564599999999999</c:v>
                </c:pt>
                <c:pt idx="655">
                  <c:v>31.5855</c:v>
                </c:pt>
                <c:pt idx="656">
                  <c:v>31.606400000000001</c:v>
                </c:pt>
                <c:pt idx="657">
                  <c:v>31.627299999999998</c:v>
                </c:pt>
                <c:pt idx="658">
                  <c:v>31.648199999999999</c:v>
                </c:pt>
                <c:pt idx="659">
                  <c:v>31.6691</c:v>
                </c:pt>
                <c:pt idx="660">
                  <c:v>31.689999999999998</c:v>
                </c:pt>
                <c:pt idx="661">
                  <c:v>31.710900000000002</c:v>
                </c:pt>
                <c:pt idx="662">
                  <c:v>31.7318</c:v>
                </c:pt>
                <c:pt idx="663">
                  <c:v>31.752699999999997</c:v>
                </c:pt>
                <c:pt idx="664">
                  <c:v>31.773600000000002</c:v>
                </c:pt>
                <c:pt idx="665">
                  <c:v>31.794499999999999</c:v>
                </c:pt>
                <c:pt idx="666">
                  <c:v>31.8154</c:v>
                </c:pt>
                <c:pt idx="667">
                  <c:v>31.836300000000001</c:v>
                </c:pt>
                <c:pt idx="668">
                  <c:v>31.857199999999999</c:v>
                </c:pt>
                <c:pt idx="669">
                  <c:v>31.8781</c:v>
                </c:pt>
                <c:pt idx="670">
                  <c:v>31.899000000000001</c:v>
                </c:pt>
                <c:pt idx="671">
                  <c:v>31.919899999999998</c:v>
                </c:pt>
                <c:pt idx="672">
                  <c:v>31.940799999999999</c:v>
                </c:pt>
                <c:pt idx="673">
                  <c:v>31.9617</c:v>
                </c:pt>
                <c:pt idx="674">
                  <c:v>31.982599999999998</c:v>
                </c:pt>
                <c:pt idx="675">
                  <c:v>32.003500000000003</c:v>
                </c:pt>
                <c:pt idx="676">
                  <c:v>32.0244</c:v>
                </c:pt>
                <c:pt idx="677">
                  <c:v>32.045299999999997</c:v>
                </c:pt>
                <c:pt idx="678">
                  <c:v>32.066200000000002</c:v>
                </c:pt>
                <c:pt idx="679">
                  <c:v>32.0871</c:v>
                </c:pt>
                <c:pt idx="680">
                  <c:v>32.108000000000004</c:v>
                </c:pt>
                <c:pt idx="681">
                  <c:v>32.128900000000002</c:v>
                </c:pt>
                <c:pt idx="682">
                  <c:v>32.149799999999999</c:v>
                </c:pt>
                <c:pt idx="683">
                  <c:v>32.170699999999997</c:v>
                </c:pt>
                <c:pt idx="684">
                  <c:v>32.191600000000001</c:v>
                </c:pt>
                <c:pt idx="685">
                  <c:v>32.212499999999999</c:v>
                </c:pt>
                <c:pt idx="686">
                  <c:v>32.233400000000003</c:v>
                </c:pt>
                <c:pt idx="687">
                  <c:v>32.254300000000001</c:v>
                </c:pt>
                <c:pt idx="688">
                  <c:v>32.275199999999998</c:v>
                </c:pt>
                <c:pt idx="689">
                  <c:v>32.296099999999996</c:v>
                </c:pt>
                <c:pt idx="690">
                  <c:v>32.317</c:v>
                </c:pt>
                <c:pt idx="691">
                  <c:v>32.337899999999998</c:v>
                </c:pt>
                <c:pt idx="692">
                  <c:v>32.358800000000002</c:v>
                </c:pt>
                <c:pt idx="693">
                  <c:v>32.3797</c:v>
                </c:pt>
                <c:pt idx="694">
                  <c:v>32.400599999999997</c:v>
                </c:pt>
                <c:pt idx="695">
                  <c:v>32.421500000000002</c:v>
                </c:pt>
                <c:pt idx="696">
                  <c:v>32.442399999999999</c:v>
                </c:pt>
                <c:pt idx="697">
                  <c:v>32.463300000000004</c:v>
                </c:pt>
                <c:pt idx="698">
                  <c:v>32.484200000000001</c:v>
                </c:pt>
                <c:pt idx="699">
                  <c:v>32.505099999999999</c:v>
                </c:pt>
                <c:pt idx="700">
                  <c:v>32.525999999999996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22-44F0-8456-C3DA53F4C64E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Kurvendiagramme'!$E$717:$E$1417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26.591899999999999</c:v>
                </c:pt>
                <c:pt idx="118">
                  <c:v>26.614599999999999</c:v>
                </c:pt>
                <c:pt idx="119">
                  <c:v>26.6373</c:v>
                </c:pt>
                <c:pt idx="120">
                  <c:v>26.66</c:v>
                </c:pt>
                <c:pt idx="121">
                  <c:v>26.682700000000001</c:v>
                </c:pt>
                <c:pt idx="122">
                  <c:v>26.705400000000001</c:v>
                </c:pt>
                <c:pt idx="123">
                  <c:v>26.728100000000001</c:v>
                </c:pt>
                <c:pt idx="124">
                  <c:v>26.750799999999998</c:v>
                </c:pt>
                <c:pt idx="125">
                  <c:v>26.773499999999999</c:v>
                </c:pt>
                <c:pt idx="126">
                  <c:v>26.796199999999999</c:v>
                </c:pt>
                <c:pt idx="127">
                  <c:v>26.818899999999999</c:v>
                </c:pt>
                <c:pt idx="128">
                  <c:v>26.8416</c:v>
                </c:pt>
                <c:pt idx="129">
                  <c:v>26.8643</c:v>
                </c:pt>
                <c:pt idx="130">
                  <c:v>26.887</c:v>
                </c:pt>
                <c:pt idx="131">
                  <c:v>26.909700000000001</c:v>
                </c:pt>
                <c:pt idx="132">
                  <c:v>26.932400000000001</c:v>
                </c:pt>
                <c:pt idx="133">
                  <c:v>26.955100000000002</c:v>
                </c:pt>
                <c:pt idx="134">
                  <c:v>26.977800000000002</c:v>
                </c:pt>
                <c:pt idx="135">
                  <c:v>27.000499999999999</c:v>
                </c:pt>
                <c:pt idx="136">
                  <c:v>27.023199999999999</c:v>
                </c:pt>
                <c:pt idx="137">
                  <c:v>27.0459</c:v>
                </c:pt>
                <c:pt idx="138">
                  <c:v>27.0686</c:v>
                </c:pt>
                <c:pt idx="139">
                  <c:v>27.0913</c:v>
                </c:pt>
                <c:pt idx="140">
                  <c:v>27.114000000000001</c:v>
                </c:pt>
                <c:pt idx="141">
                  <c:v>27.136700000000001</c:v>
                </c:pt>
                <c:pt idx="142">
                  <c:v>27.159400000000002</c:v>
                </c:pt>
                <c:pt idx="143">
                  <c:v>27.182099999999998</c:v>
                </c:pt>
                <c:pt idx="144">
                  <c:v>27.204799999999999</c:v>
                </c:pt>
                <c:pt idx="145">
                  <c:v>27.227499999999999</c:v>
                </c:pt>
                <c:pt idx="146">
                  <c:v>27.2502</c:v>
                </c:pt>
                <c:pt idx="147">
                  <c:v>27.2729</c:v>
                </c:pt>
                <c:pt idx="148">
                  <c:v>27.2956</c:v>
                </c:pt>
                <c:pt idx="149">
                  <c:v>27.318300000000001</c:v>
                </c:pt>
                <c:pt idx="150">
                  <c:v>27.341000000000001</c:v>
                </c:pt>
                <c:pt idx="151">
                  <c:v>27.363700000000001</c:v>
                </c:pt>
                <c:pt idx="152">
                  <c:v>27.386400000000002</c:v>
                </c:pt>
                <c:pt idx="153">
                  <c:v>27.409099999999999</c:v>
                </c:pt>
                <c:pt idx="154">
                  <c:v>27.431799999999999</c:v>
                </c:pt>
                <c:pt idx="155">
                  <c:v>27.454499999999999</c:v>
                </c:pt>
                <c:pt idx="156">
                  <c:v>27.4772</c:v>
                </c:pt>
                <c:pt idx="157">
                  <c:v>27.4999</c:v>
                </c:pt>
                <c:pt idx="158">
                  <c:v>27.522600000000001</c:v>
                </c:pt>
                <c:pt idx="159">
                  <c:v>27.545300000000001</c:v>
                </c:pt>
                <c:pt idx="160">
                  <c:v>27.568000000000001</c:v>
                </c:pt>
                <c:pt idx="161">
                  <c:v>27.590699999999998</c:v>
                </c:pt>
                <c:pt idx="162">
                  <c:v>27.613399999999999</c:v>
                </c:pt>
                <c:pt idx="163">
                  <c:v>27.636099999999999</c:v>
                </c:pt>
                <c:pt idx="164">
                  <c:v>27.658799999999999</c:v>
                </c:pt>
                <c:pt idx="165">
                  <c:v>27.6815</c:v>
                </c:pt>
                <c:pt idx="166">
                  <c:v>27.7042</c:v>
                </c:pt>
                <c:pt idx="167">
                  <c:v>27.726900000000001</c:v>
                </c:pt>
                <c:pt idx="168">
                  <c:v>27.749600000000001</c:v>
                </c:pt>
                <c:pt idx="169">
                  <c:v>27.772300000000001</c:v>
                </c:pt>
                <c:pt idx="170">
                  <c:v>27.795000000000002</c:v>
                </c:pt>
                <c:pt idx="171">
                  <c:v>27.817700000000002</c:v>
                </c:pt>
                <c:pt idx="172">
                  <c:v>27.840399999999999</c:v>
                </c:pt>
                <c:pt idx="173">
                  <c:v>27.863099999999999</c:v>
                </c:pt>
                <c:pt idx="174">
                  <c:v>27.8858</c:v>
                </c:pt>
                <c:pt idx="175">
                  <c:v>27.9085</c:v>
                </c:pt>
                <c:pt idx="176">
                  <c:v>27.9312</c:v>
                </c:pt>
                <c:pt idx="177">
                  <c:v>27.953900000000001</c:v>
                </c:pt>
                <c:pt idx="178">
                  <c:v>27.976600000000001</c:v>
                </c:pt>
                <c:pt idx="179">
                  <c:v>27.999299999999998</c:v>
                </c:pt>
                <c:pt idx="180">
                  <c:v>28.021999999999998</c:v>
                </c:pt>
                <c:pt idx="181">
                  <c:v>28.044699999999999</c:v>
                </c:pt>
                <c:pt idx="182">
                  <c:v>28.067399999999999</c:v>
                </c:pt>
                <c:pt idx="183">
                  <c:v>28.0901</c:v>
                </c:pt>
                <c:pt idx="184">
                  <c:v>28.1128</c:v>
                </c:pt>
                <c:pt idx="185">
                  <c:v>28.1355</c:v>
                </c:pt>
                <c:pt idx="186">
                  <c:v>28.158200000000001</c:v>
                </c:pt>
                <c:pt idx="187">
                  <c:v>28.180900000000001</c:v>
                </c:pt>
                <c:pt idx="188">
                  <c:v>28.203600000000002</c:v>
                </c:pt>
                <c:pt idx="189">
                  <c:v>28.226300000000002</c:v>
                </c:pt>
                <c:pt idx="190">
                  <c:v>28.249000000000002</c:v>
                </c:pt>
                <c:pt idx="191">
                  <c:v>28.271699999999999</c:v>
                </c:pt>
                <c:pt idx="192">
                  <c:v>28.2944</c:v>
                </c:pt>
                <c:pt idx="193">
                  <c:v>28.3171</c:v>
                </c:pt>
                <c:pt idx="194">
                  <c:v>28.3398</c:v>
                </c:pt>
                <c:pt idx="195">
                  <c:v>28.362500000000001</c:v>
                </c:pt>
                <c:pt idx="196">
                  <c:v>28.385200000000001</c:v>
                </c:pt>
                <c:pt idx="197">
                  <c:v>28.407900000000001</c:v>
                </c:pt>
                <c:pt idx="198">
                  <c:v>28.430599999999998</c:v>
                </c:pt>
                <c:pt idx="199">
                  <c:v>28.453299999999999</c:v>
                </c:pt>
                <c:pt idx="200">
                  <c:v>28.475999999999999</c:v>
                </c:pt>
                <c:pt idx="201">
                  <c:v>28.498699999999999</c:v>
                </c:pt>
                <c:pt idx="202">
                  <c:v>28.5214</c:v>
                </c:pt>
                <c:pt idx="203">
                  <c:v>28.5441</c:v>
                </c:pt>
                <c:pt idx="204">
                  <c:v>28.566800000000001</c:v>
                </c:pt>
                <c:pt idx="205">
                  <c:v>28.589500000000001</c:v>
                </c:pt>
                <c:pt idx="206">
                  <c:v>28.612200000000001</c:v>
                </c:pt>
                <c:pt idx="207">
                  <c:v>28.634900000000002</c:v>
                </c:pt>
                <c:pt idx="208">
                  <c:v>28.657600000000002</c:v>
                </c:pt>
                <c:pt idx="209">
                  <c:v>28.680299999999999</c:v>
                </c:pt>
                <c:pt idx="210">
                  <c:v>28.702999999999999</c:v>
                </c:pt>
                <c:pt idx="211">
                  <c:v>28.7257</c:v>
                </c:pt>
                <c:pt idx="212">
                  <c:v>28.7484</c:v>
                </c:pt>
                <c:pt idx="213">
                  <c:v>28.771100000000001</c:v>
                </c:pt>
                <c:pt idx="214">
                  <c:v>28.793800000000001</c:v>
                </c:pt>
                <c:pt idx="215">
                  <c:v>28.816500000000001</c:v>
                </c:pt>
                <c:pt idx="216">
                  <c:v>28.839199999999998</c:v>
                </c:pt>
                <c:pt idx="217">
                  <c:v>28.861899999999999</c:v>
                </c:pt>
                <c:pt idx="218">
                  <c:v>28.884599999999999</c:v>
                </c:pt>
                <c:pt idx="219">
                  <c:v>28.907299999999999</c:v>
                </c:pt>
                <c:pt idx="220">
                  <c:v>28.93</c:v>
                </c:pt>
                <c:pt idx="221">
                  <c:v>28.9527</c:v>
                </c:pt>
                <c:pt idx="222">
                  <c:v>28.9754</c:v>
                </c:pt>
                <c:pt idx="223">
                  <c:v>28.998100000000001</c:v>
                </c:pt>
                <c:pt idx="224">
                  <c:v>29.020800000000001</c:v>
                </c:pt>
                <c:pt idx="225">
                  <c:v>29.043500000000002</c:v>
                </c:pt>
                <c:pt idx="226">
                  <c:v>29.066200000000002</c:v>
                </c:pt>
                <c:pt idx="227">
                  <c:v>29.088900000000002</c:v>
                </c:pt>
                <c:pt idx="228">
                  <c:v>29.111599999999999</c:v>
                </c:pt>
                <c:pt idx="229">
                  <c:v>29.1343</c:v>
                </c:pt>
                <c:pt idx="230">
                  <c:v>29.157</c:v>
                </c:pt>
                <c:pt idx="231">
                  <c:v>29.1797</c:v>
                </c:pt>
                <c:pt idx="232">
                  <c:v>29.202400000000001</c:v>
                </c:pt>
                <c:pt idx="233">
                  <c:v>29.225100000000001</c:v>
                </c:pt>
                <c:pt idx="234">
                  <c:v>29.247800000000002</c:v>
                </c:pt>
                <c:pt idx="235">
                  <c:v>29.270499999999998</c:v>
                </c:pt>
                <c:pt idx="236">
                  <c:v>29.293199999999999</c:v>
                </c:pt>
                <c:pt idx="237">
                  <c:v>29.315899999999999</c:v>
                </c:pt>
                <c:pt idx="238">
                  <c:v>29.3386</c:v>
                </c:pt>
                <c:pt idx="239">
                  <c:v>29.3613</c:v>
                </c:pt>
                <c:pt idx="240">
                  <c:v>29.384</c:v>
                </c:pt>
                <c:pt idx="241">
                  <c:v>29.406700000000001</c:v>
                </c:pt>
                <c:pt idx="242">
                  <c:v>29.429400000000001</c:v>
                </c:pt>
                <c:pt idx="243">
                  <c:v>29.452100000000002</c:v>
                </c:pt>
                <c:pt idx="244">
                  <c:v>29.474800000000002</c:v>
                </c:pt>
                <c:pt idx="245">
                  <c:v>29.497500000000002</c:v>
                </c:pt>
                <c:pt idx="246">
                  <c:v>29.520199999999999</c:v>
                </c:pt>
                <c:pt idx="247">
                  <c:v>29.542899999999999</c:v>
                </c:pt>
                <c:pt idx="248">
                  <c:v>29.5656</c:v>
                </c:pt>
                <c:pt idx="249">
                  <c:v>29.5883</c:v>
                </c:pt>
                <c:pt idx="250">
                  <c:v>29.611000000000001</c:v>
                </c:pt>
                <c:pt idx="251">
                  <c:v>29.633700000000001</c:v>
                </c:pt>
                <c:pt idx="252">
                  <c:v>29.656400000000001</c:v>
                </c:pt>
                <c:pt idx="253">
                  <c:v>29.679099999999998</c:v>
                </c:pt>
                <c:pt idx="254">
                  <c:v>29.701799999999999</c:v>
                </c:pt>
                <c:pt idx="255">
                  <c:v>29.724499999999999</c:v>
                </c:pt>
                <c:pt idx="256">
                  <c:v>29.747199999999999</c:v>
                </c:pt>
                <c:pt idx="257">
                  <c:v>29.7699</c:v>
                </c:pt>
                <c:pt idx="258">
                  <c:v>29.7926</c:v>
                </c:pt>
                <c:pt idx="259">
                  <c:v>29.815300000000001</c:v>
                </c:pt>
                <c:pt idx="260">
                  <c:v>29.838000000000001</c:v>
                </c:pt>
                <c:pt idx="261">
                  <c:v>29.860700000000001</c:v>
                </c:pt>
                <c:pt idx="262">
                  <c:v>29.883400000000002</c:v>
                </c:pt>
                <c:pt idx="263">
                  <c:v>29.906100000000002</c:v>
                </c:pt>
                <c:pt idx="264">
                  <c:v>29.928800000000003</c:v>
                </c:pt>
                <c:pt idx="265">
                  <c:v>29.951499999999999</c:v>
                </c:pt>
                <c:pt idx="266">
                  <c:v>29.9742</c:v>
                </c:pt>
                <c:pt idx="267">
                  <c:v>29.9969</c:v>
                </c:pt>
                <c:pt idx="268">
                  <c:v>30.019600000000001</c:v>
                </c:pt>
                <c:pt idx="269">
                  <c:v>30.042300000000001</c:v>
                </c:pt>
                <c:pt idx="270">
                  <c:v>30.065000000000001</c:v>
                </c:pt>
                <c:pt idx="271">
                  <c:v>30.087699999999998</c:v>
                </c:pt>
                <c:pt idx="272">
                  <c:v>30.110399999999998</c:v>
                </c:pt>
                <c:pt idx="273">
                  <c:v>30.133099999999999</c:v>
                </c:pt>
                <c:pt idx="274">
                  <c:v>30.155799999999999</c:v>
                </c:pt>
                <c:pt idx="275">
                  <c:v>30.1785</c:v>
                </c:pt>
                <c:pt idx="276">
                  <c:v>30.2012</c:v>
                </c:pt>
                <c:pt idx="277">
                  <c:v>30.2239</c:v>
                </c:pt>
                <c:pt idx="278">
                  <c:v>30.246600000000001</c:v>
                </c:pt>
                <c:pt idx="279">
                  <c:v>30.269300000000001</c:v>
                </c:pt>
                <c:pt idx="280">
                  <c:v>30.292000000000002</c:v>
                </c:pt>
                <c:pt idx="281">
                  <c:v>30.314700000000002</c:v>
                </c:pt>
                <c:pt idx="282">
                  <c:v>30.337400000000002</c:v>
                </c:pt>
                <c:pt idx="283">
                  <c:v>30.360099999999999</c:v>
                </c:pt>
                <c:pt idx="284">
                  <c:v>30.3828</c:v>
                </c:pt>
                <c:pt idx="285">
                  <c:v>30.4055</c:v>
                </c:pt>
                <c:pt idx="286">
                  <c:v>30.4282</c:v>
                </c:pt>
                <c:pt idx="287">
                  <c:v>30.450900000000001</c:v>
                </c:pt>
                <c:pt idx="288">
                  <c:v>30.473600000000001</c:v>
                </c:pt>
                <c:pt idx="289">
                  <c:v>30.496300000000002</c:v>
                </c:pt>
                <c:pt idx="290">
                  <c:v>30.518999999999998</c:v>
                </c:pt>
                <c:pt idx="291">
                  <c:v>30.541699999999999</c:v>
                </c:pt>
                <c:pt idx="292">
                  <c:v>30.564399999999999</c:v>
                </c:pt>
                <c:pt idx="293">
                  <c:v>30.5871</c:v>
                </c:pt>
                <c:pt idx="294">
                  <c:v>30.6098</c:v>
                </c:pt>
                <c:pt idx="295">
                  <c:v>30.6325</c:v>
                </c:pt>
                <c:pt idx="296">
                  <c:v>30.655200000000001</c:v>
                </c:pt>
                <c:pt idx="297">
                  <c:v>30.677900000000001</c:v>
                </c:pt>
                <c:pt idx="298">
                  <c:v>30.700600000000001</c:v>
                </c:pt>
                <c:pt idx="299">
                  <c:v>30.723300000000002</c:v>
                </c:pt>
                <c:pt idx="300">
                  <c:v>30.746000000000002</c:v>
                </c:pt>
                <c:pt idx="301">
                  <c:v>30.768699999999999</c:v>
                </c:pt>
                <c:pt idx="302">
                  <c:v>30.791399999999999</c:v>
                </c:pt>
                <c:pt idx="303">
                  <c:v>30.8141</c:v>
                </c:pt>
                <c:pt idx="304">
                  <c:v>30.8368</c:v>
                </c:pt>
                <c:pt idx="305">
                  <c:v>30.859500000000001</c:v>
                </c:pt>
                <c:pt idx="306">
                  <c:v>30.882200000000001</c:v>
                </c:pt>
                <c:pt idx="307">
                  <c:v>30.904900000000001</c:v>
                </c:pt>
                <c:pt idx="308">
                  <c:v>30.927599999999998</c:v>
                </c:pt>
                <c:pt idx="309">
                  <c:v>30.950299999999999</c:v>
                </c:pt>
                <c:pt idx="310">
                  <c:v>30.972999999999999</c:v>
                </c:pt>
                <c:pt idx="311">
                  <c:v>30.995699999999999</c:v>
                </c:pt>
                <c:pt idx="312">
                  <c:v>31.0184</c:v>
                </c:pt>
                <c:pt idx="313">
                  <c:v>31.0411</c:v>
                </c:pt>
                <c:pt idx="314">
                  <c:v>31.063800000000001</c:v>
                </c:pt>
                <c:pt idx="315">
                  <c:v>31.086500000000001</c:v>
                </c:pt>
                <c:pt idx="316">
                  <c:v>31.109200000000001</c:v>
                </c:pt>
                <c:pt idx="317">
                  <c:v>31.131900000000002</c:v>
                </c:pt>
                <c:pt idx="318">
                  <c:v>31.154600000000002</c:v>
                </c:pt>
                <c:pt idx="319">
                  <c:v>31.177300000000002</c:v>
                </c:pt>
                <c:pt idx="320">
                  <c:v>31.2</c:v>
                </c:pt>
                <c:pt idx="321">
                  <c:v>31.2227</c:v>
                </c:pt>
                <c:pt idx="322">
                  <c:v>31.2454</c:v>
                </c:pt>
                <c:pt idx="323">
                  <c:v>31.2681</c:v>
                </c:pt>
                <c:pt idx="324">
                  <c:v>31.290800000000001</c:v>
                </c:pt>
                <c:pt idx="325">
                  <c:v>31.313500000000001</c:v>
                </c:pt>
                <c:pt idx="326">
                  <c:v>31.336200000000002</c:v>
                </c:pt>
                <c:pt idx="327">
                  <c:v>31.358899999999998</c:v>
                </c:pt>
                <c:pt idx="328">
                  <c:v>31.381599999999999</c:v>
                </c:pt>
                <c:pt idx="329">
                  <c:v>31.404299999999999</c:v>
                </c:pt>
                <c:pt idx="330">
                  <c:v>31.427</c:v>
                </c:pt>
                <c:pt idx="331">
                  <c:v>31.4497</c:v>
                </c:pt>
                <c:pt idx="332">
                  <c:v>31.4724</c:v>
                </c:pt>
                <c:pt idx="333">
                  <c:v>31.495100000000001</c:v>
                </c:pt>
                <c:pt idx="334">
                  <c:v>31.517800000000001</c:v>
                </c:pt>
                <c:pt idx="335">
                  <c:v>31.540500000000002</c:v>
                </c:pt>
                <c:pt idx="336">
                  <c:v>31.563200000000002</c:v>
                </c:pt>
                <c:pt idx="337">
                  <c:v>31.585900000000002</c:v>
                </c:pt>
                <c:pt idx="338">
                  <c:v>31.608599999999999</c:v>
                </c:pt>
                <c:pt idx="339">
                  <c:v>31.6313</c:v>
                </c:pt>
                <c:pt idx="340">
                  <c:v>31.654</c:v>
                </c:pt>
                <c:pt idx="341">
                  <c:v>31.6767</c:v>
                </c:pt>
                <c:pt idx="342">
                  <c:v>31.699400000000001</c:v>
                </c:pt>
                <c:pt idx="343">
                  <c:v>31.722100000000001</c:v>
                </c:pt>
                <c:pt idx="344">
                  <c:v>31.744800000000001</c:v>
                </c:pt>
                <c:pt idx="345">
                  <c:v>31.767499999999998</c:v>
                </c:pt>
                <c:pt idx="346">
                  <c:v>31.790199999999999</c:v>
                </c:pt>
                <c:pt idx="347">
                  <c:v>31.812899999999999</c:v>
                </c:pt>
                <c:pt idx="348">
                  <c:v>31.835599999999999</c:v>
                </c:pt>
                <c:pt idx="349">
                  <c:v>31.8583</c:v>
                </c:pt>
                <c:pt idx="350">
                  <c:v>31.881</c:v>
                </c:pt>
                <c:pt idx="351">
                  <c:v>31.903700000000001</c:v>
                </c:pt>
                <c:pt idx="352">
                  <c:v>31.926400000000001</c:v>
                </c:pt>
                <c:pt idx="353">
                  <c:v>31.949100000000001</c:v>
                </c:pt>
                <c:pt idx="354">
                  <c:v>31.971800000000002</c:v>
                </c:pt>
                <c:pt idx="355">
                  <c:v>31.994500000000002</c:v>
                </c:pt>
                <c:pt idx="356">
                  <c:v>32.017200000000003</c:v>
                </c:pt>
                <c:pt idx="357">
                  <c:v>32.039900000000003</c:v>
                </c:pt>
                <c:pt idx="358">
                  <c:v>32.062600000000003</c:v>
                </c:pt>
                <c:pt idx="359">
                  <c:v>32.085300000000004</c:v>
                </c:pt>
                <c:pt idx="360">
                  <c:v>32.108000000000004</c:v>
                </c:pt>
                <c:pt idx="361">
                  <c:v>32.130700000000004</c:v>
                </c:pt>
                <c:pt idx="362">
                  <c:v>32.153400000000005</c:v>
                </c:pt>
                <c:pt idx="363">
                  <c:v>32.176099999999998</c:v>
                </c:pt>
                <c:pt idx="364">
                  <c:v>32.198799999999999</c:v>
                </c:pt>
                <c:pt idx="365">
                  <c:v>32.221499999999999</c:v>
                </c:pt>
                <c:pt idx="366">
                  <c:v>32.244199999999999</c:v>
                </c:pt>
                <c:pt idx="367">
                  <c:v>32.2669</c:v>
                </c:pt>
                <c:pt idx="368">
                  <c:v>32.2896</c:v>
                </c:pt>
                <c:pt idx="369">
                  <c:v>32.3123</c:v>
                </c:pt>
                <c:pt idx="370">
                  <c:v>32.335000000000001</c:v>
                </c:pt>
                <c:pt idx="371">
                  <c:v>32.357700000000001</c:v>
                </c:pt>
                <c:pt idx="372">
                  <c:v>32.380400000000002</c:v>
                </c:pt>
                <c:pt idx="373">
                  <c:v>32.403100000000002</c:v>
                </c:pt>
                <c:pt idx="374">
                  <c:v>32.425800000000002</c:v>
                </c:pt>
                <c:pt idx="375">
                  <c:v>32.448500000000003</c:v>
                </c:pt>
                <c:pt idx="376">
                  <c:v>32.471199999999996</c:v>
                </c:pt>
                <c:pt idx="377">
                  <c:v>32.493899999999996</c:v>
                </c:pt>
                <c:pt idx="378">
                  <c:v>32.516599999999997</c:v>
                </c:pt>
                <c:pt idx="379">
                  <c:v>32.539299999999997</c:v>
                </c:pt>
                <c:pt idx="380">
                  <c:v>32.561999999999998</c:v>
                </c:pt>
                <c:pt idx="381">
                  <c:v>32.584699999999998</c:v>
                </c:pt>
                <c:pt idx="382">
                  <c:v>32.607399999999998</c:v>
                </c:pt>
                <c:pt idx="383">
                  <c:v>32.630099999999999</c:v>
                </c:pt>
                <c:pt idx="384">
                  <c:v>32.652799999999999</c:v>
                </c:pt>
                <c:pt idx="385">
                  <c:v>32.6755</c:v>
                </c:pt>
                <c:pt idx="386">
                  <c:v>32.6982</c:v>
                </c:pt>
                <c:pt idx="387">
                  <c:v>32.7209</c:v>
                </c:pt>
                <c:pt idx="388">
                  <c:v>32.743600000000001</c:v>
                </c:pt>
                <c:pt idx="389">
                  <c:v>32.766300000000001</c:v>
                </c:pt>
                <c:pt idx="390">
                  <c:v>32.789000000000001</c:v>
                </c:pt>
                <c:pt idx="391">
                  <c:v>32.811700000000002</c:v>
                </c:pt>
                <c:pt idx="392">
                  <c:v>32.834400000000002</c:v>
                </c:pt>
                <c:pt idx="393">
                  <c:v>32.857100000000003</c:v>
                </c:pt>
                <c:pt idx="394">
                  <c:v>32.879800000000003</c:v>
                </c:pt>
                <c:pt idx="395">
                  <c:v>32.902500000000003</c:v>
                </c:pt>
                <c:pt idx="396">
                  <c:v>32.925200000000004</c:v>
                </c:pt>
                <c:pt idx="397">
                  <c:v>32.947900000000004</c:v>
                </c:pt>
                <c:pt idx="398">
                  <c:v>32.970600000000005</c:v>
                </c:pt>
                <c:pt idx="399">
                  <c:v>32.993299999999998</c:v>
                </c:pt>
                <c:pt idx="400">
                  <c:v>33.015999999999998</c:v>
                </c:pt>
                <c:pt idx="401">
                  <c:v>33.038699999999999</c:v>
                </c:pt>
                <c:pt idx="402">
                  <c:v>33.061399999999999</c:v>
                </c:pt>
                <c:pt idx="403">
                  <c:v>33.084099999999999</c:v>
                </c:pt>
                <c:pt idx="404">
                  <c:v>33.1068</c:v>
                </c:pt>
                <c:pt idx="405">
                  <c:v>33.1295</c:v>
                </c:pt>
                <c:pt idx="406">
                  <c:v>33.152200000000001</c:v>
                </c:pt>
                <c:pt idx="407">
                  <c:v>33.174900000000001</c:v>
                </c:pt>
                <c:pt idx="408">
                  <c:v>33.197600000000001</c:v>
                </c:pt>
                <c:pt idx="409">
                  <c:v>33.220300000000002</c:v>
                </c:pt>
                <c:pt idx="410">
                  <c:v>33.243000000000002</c:v>
                </c:pt>
                <c:pt idx="411">
                  <c:v>33.265700000000002</c:v>
                </c:pt>
                <c:pt idx="412">
                  <c:v>33.288400000000003</c:v>
                </c:pt>
                <c:pt idx="413">
                  <c:v>33.311099999999996</c:v>
                </c:pt>
                <c:pt idx="414">
                  <c:v>33.333799999999997</c:v>
                </c:pt>
                <c:pt idx="415">
                  <c:v>33.356499999999997</c:v>
                </c:pt>
                <c:pt idx="416">
                  <c:v>33.379199999999997</c:v>
                </c:pt>
                <c:pt idx="417">
                  <c:v>33.401899999999998</c:v>
                </c:pt>
                <c:pt idx="418">
                  <c:v>33.424599999999998</c:v>
                </c:pt>
                <c:pt idx="419">
                  <c:v>33.447299999999998</c:v>
                </c:pt>
                <c:pt idx="420">
                  <c:v>33.47</c:v>
                </c:pt>
                <c:pt idx="421">
                  <c:v>33.492699999999999</c:v>
                </c:pt>
                <c:pt idx="422">
                  <c:v>33.5154</c:v>
                </c:pt>
                <c:pt idx="423">
                  <c:v>33.5381</c:v>
                </c:pt>
                <c:pt idx="424">
                  <c:v>33.5608</c:v>
                </c:pt>
                <c:pt idx="425">
                  <c:v>33.583500000000001</c:v>
                </c:pt>
                <c:pt idx="426">
                  <c:v>33.606200000000001</c:v>
                </c:pt>
                <c:pt idx="427">
                  <c:v>33.628900000000002</c:v>
                </c:pt>
                <c:pt idx="428">
                  <c:v>33.651600000000002</c:v>
                </c:pt>
                <c:pt idx="429">
                  <c:v>33.674300000000002</c:v>
                </c:pt>
                <c:pt idx="430">
                  <c:v>33.697000000000003</c:v>
                </c:pt>
                <c:pt idx="431">
                  <c:v>33.719700000000003</c:v>
                </c:pt>
                <c:pt idx="432">
                  <c:v>33.742400000000004</c:v>
                </c:pt>
                <c:pt idx="433">
                  <c:v>33.765100000000004</c:v>
                </c:pt>
                <c:pt idx="434">
                  <c:v>33.787800000000004</c:v>
                </c:pt>
                <c:pt idx="435">
                  <c:v>33.810500000000005</c:v>
                </c:pt>
                <c:pt idx="436">
                  <c:v>33.833199999999998</c:v>
                </c:pt>
                <c:pt idx="437">
                  <c:v>33.855899999999998</c:v>
                </c:pt>
                <c:pt idx="438">
                  <c:v>33.878599999999999</c:v>
                </c:pt>
                <c:pt idx="439">
                  <c:v>33.901299999999999</c:v>
                </c:pt>
                <c:pt idx="440">
                  <c:v>33.923999999999999</c:v>
                </c:pt>
                <c:pt idx="441">
                  <c:v>33.9467</c:v>
                </c:pt>
                <c:pt idx="442">
                  <c:v>33.9694</c:v>
                </c:pt>
                <c:pt idx="443">
                  <c:v>33.992100000000001</c:v>
                </c:pt>
                <c:pt idx="444">
                  <c:v>34.014800000000001</c:v>
                </c:pt>
                <c:pt idx="445">
                  <c:v>34.037500000000001</c:v>
                </c:pt>
                <c:pt idx="446">
                  <c:v>34.060200000000002</c:v>
                </c:pt>
                <c:pt idx="447">
                  <c:v>34.082900000000002</c:v>
                </c:pt>
                <c:pt idx="448">
                  <c:v>34.105600000000003</c:v>
                </c:pt>
                <c:pt idx="449">
                  <c:v>34.128300000000003</c:v>
                </c:pt>
                <c:pt idx="450">
                  <c:v>34.150999999999996</c:v>
                </c:pt>
                <c:pt idx="451">
                  <c:v>34.173699999999997</c:v>
                </c:pt>
                <c:pt idx="452">
                  <c:v>34.196399999999997</c:v>
                </c:pt>
                <c:pt idx="453">
                  <c:v>34.219099999999997</c:v>
                </c:pt>
                <c:pt idx="454">
                  <c:v>34.241799999999998</c:v>
                </c:pt>
                <c:pt idx="455">
                  <c:v>34.264499999999998</c:v>
                </c:pt>
                <c:pt idx="456">
                  <c:v>34.287199999999999</c:v>
                </c:pt>
                <c:pt idx="457">
                  <c:v>34.309899999999999</c:v>
                </c:pt>
                <c:pt idx="458">
                  <c:v>34.332599999999999</c:v>
                </c:pt>
                <c:pt idx="459">
                  <c:v>34.3553</c:v>
                </c:pt>
                <c:pt idx="460">
                  <c:v>34.378</c:v>
                </c:pt>
                <c:pt idx="461">
                  <c:v>34.400700000000001</c:v>
                </c:pt>
                <c:pt idx="462">
                  <c:v>34.423400000000001</c:v>
                </c:pt>
                <c:pt idx="463">
                  <c:v>34.446100000000001</c:v>
                </c:pt>
                <c:pt idx="464">
                  <c:v>34.468800000000002</c:v>
                </c:pt>
                <c:pt idx="465">
                  <c:v>34.491500000000002</c:v>
                </c:pt>
                <c:pt idx="466">
                  <c:v>34.514200000000002</c:v>
                </c:pt>
                <c:pt idx="467">
                  <c:v>34.536900000000003</c:v>
                </c:pt>
                <c:pt idx="468">
                  <c:v>34.559600000000003</c:v>
                </c:pt>
                <c:pt idx="469">
                  <c:v>34.582300000000004</c:v>
                </c:pt>
                <c:pt idx="470">
                  <c:v>34.605000000000004</c:v>
                </c:pt>
                <c:pt idx="471">
                  <c:v>34.627700000000004</c:v>
                </c:pt>
                <c:pt idx="472">
                  <c:v>34.650400000000005</c:v>
                </c:pt>
                <c:pt idx="473">
                  <c:v>34.673099999999998</c:v>
                </c:pt>
                <c:pt idx="474">
                  <c:v>34.695799999999998</c:v>
                </c:pt>
                <c:pt idx="475">
                  <c:v>34.718499999999999</c:v>
                </c:pt>
                <c:pt idx="476">
                  <c:v>34.741199999999999</c:v>
                </c:pt>
                <c:pt idx="477">
                  <c:v>34.7639</c:v>
                </c:pt>
                <c:pt idx="478">
                  <c:v>34.7866</c:v>
                </c:pt>
                <c:pt idx="479">
                  <c:v>34.8093</c:v>
                </c:pt>
                <c:pt idx="480">
                  <c:v>34.832000000000001</c:v>
                </c:pt>
                <c:pt idx="481">
                  <c:v>34.854700000000001</c:v>
                </c:pt>
                <c:pt idx="482">
                  <c:v>34.877400000000002</c:v>
                </c:pt>
                <c:pt idx="483">
                  <c:v>34.900100000000002</c:v>
                </c:pt>
                <c:pt idx="484">
                  <c:v>34.922800000000002</c:v>
                </c:pt>
                <c:pt idx="485">
                  <c:v>34.945500000000003</c:v>
                </c:pt>
                <c:pt idx="486">
                  <c:v>34.968200000000003</c:v>
                </c:pt>
                <c:pt idx="487">
                  <c:v>34.990899999999996</c:v>
                </c:pt>
                <c:pt idx="488">
                  <c:v>35.013599999999997</c:v>
                </c:pt>
                <c:pt idx="489">
                  <c:v>35.036299999999997</c:v>
                </c:pt>
                <c:pt idx="490">
                  <c:v>35.058999999999997</c:v>
                </c:pt>
                <c:pt idx="491">
                  <c:v>35.081699999999998</c:v>
                </c:pt>
                <c:pt idx="492">
                  <c:v>35.104399999999998</c:v>
                </c:pt>
                <c:pt idx="493">
                  <c:v>35.127099999999999</c:v>
                </c:pt>
                <c:pt idx="494">
                  <c:v>35.149799999999999</c:v>
                </c:pt>
                <c:pt idx="495">
                  <c:v>35.172499999999999</c:v>
                </c:pt>
                <c:pt idx="496">
                  <c:v>35.1952</c:v>
                </c:pt>
                <c:pt idx="497">
                  <c:v>35.2179</c:v>
                </c:pt>
                <c:pt idx="498">
                  <c:v>35.240600000000001</c:v>
                </c:pt>
                <c:pt idx="499">
                  <c:v>35.263300000000001</c:v>
                </c:pt>
                <c:pt idx="500">
                  <c:v>35.286000000000001</c:v>
                </c:pt>
                <c:pt idx="501">
                  <c:v>35.308700000000002</c:v>
                </c:pt>
                <c:pt idx="502">
                  <c:v>35.331400000000002</c:v>
                </c:pt>
                <c:pt idx="503">
                  <c:v>35.354100000000003</c:v>
                </c:pt>
                <c:pt idx="504">
                  <c:v>35.376800000000003</c:v>
                </c:pt>
                <c:pt idx="505">
                  <c:v>35.399500000000003</c:v>
                </c:pt>
                <c:pt idx="506">
                  <c:v>35.422200000000004</c:v>
                </c:pt>
                <c:pt idx="507">
                  <c:v>35.444900000000004</c:v>
                </c:pt>
                <c:pt idx="508">
                  <c:v>35.467600000000004</c:v>
                </c:pt>
                <c:pt idx="509">
                  <c:v>35.490300000000005</c:v>
                </c:pt>
                <c:pt idx="510">
                  <c:v>35.512999999999998</c:v>
                </c:pt>
                <c:pt idx="511">
                  <c:v>35.535699999999999</c:v>
                </c:pt>
                <c:pt idx="512">
                  <c:v>35.558399999999999</c:v>
                </c:pt>
                <c:pt idx="513">
                  <c:v>35.581099999999999</c:v>
                </c:pt>
                <c:pt idx="514">
                  <c:v>35.6038</c:v>
                </c:pt>
                <c:pt idx="515">
                  <c:v>35.6265</c:v>
                </c:pt>
                <c:pt idx="516">
                  <c:v>35.6492</c:v>
                </c:pt>
                <c:pt idx="517">
                  <c:v>35.671900000000001</c:v>
                </c:pt>
                <c:pt idx="518">
                  <c:v>35.694600000000001</c:v>
                </c:pt>
                <c:pt idx="519">
                  <c:v>35.717300000000002</c:v>
                </c:pt>
                <c:pt idx="520">
                  <c:v>35.74</c:v>
                </c:pt>
                <c:pt idx="521">
                  <c:v>35.762700000000002</c:v>
                </c:pt>
                <c:pt idx="522">
                  <c:v>35.785400000000003</c:v>
                </c:pt>
                <c:pt idx="523">
                  <c:v>35.808100000000003</c:v>
                </c:pt>
                <c:pt idx="524">
                  <c:v>35.830799999999996</c:v>
                </c:pt>
                <c:pt idx="525">
                  <c:v>35.853499999999997</c:v>
                </c:pt>
                <c:pt idx="526">
                  <c:v>35.876199999999997</c:v>
                </c:pt>
                <c:pt idx="527">
                  <c:v>35.898899999999998</c:v>
                </c:pt>
                <c:pt idx="528">
                  <c:v>35.921599999999998</c:v>
                </c:pt>
                <c:pt idx="529">
                  <c:v>35.944299999999998</c:v>
                </c:pt>
                <c:pt idx="530">
                  <c:v>35.966999999999999</c:v>
                </c:pt>
                <c:pt idx="531">
                  <c:v>35.989699999999999</c:v>
                </c:pt>
                <c:pt idx="532">
                  <c:v>36.0124</c:v>
                </c:pt>
                <c:pt idx="533">
                  <c:v>36.0351</c:v>
                </c:pt>
                <c:pt idx="534">
                  <c:v>36.0578</c:v>
                </c:pt>
                <c:pt idx="535">
                  <c:v>36.080500000000001</c:v>
                </c:pt>
                <c:pt idx="536">
                  <c:v>36.103200000000001</c:v>
                </c:pt>
                <c:pt idx="537">
                  <c:v>36.125900000000001</c:v>
                </c:pt>
                <c:pt idx="538">
                  <c:v>36.148600000000002</c:v>
                </c:pt>
                <c:pt idx="539">
                  <c:v>36.171300000000002</c:v>
                </c:pt>
                <c:pt idx="540">
                  <c:v>36.194000000000003</c:v>
                </c:pt>
                <c:pt idx="541">
                  <c:v>36.216700000000003</c:v>
                </c:pt>
                <c:pt idx="542">
                  <c:v>36.239400000000003</c:v>
                </c:pt>
                <c:pt idx="543">
                  <c:v>36.262100000000004</c:v>
                </c:pt>
                <c:pt idx="544">
                  <c:v>36.284800000000004</c:v>
                </c:pt>
                <c:pt idx="545">
                  <c:v>36.307500000000005</c:v>
                </c:pt>
                <c:pt idx="546">
                  <c:v>36.330200000000005</c:v>
                </c:pt>
                <c:pt idx="547">
                  <c:v>36.352899999999998</c:v>
                </c:pt>
                <c:pt idx="548">
                  <c:v>36.375599999999999</c:v>
                </c:pt>
                <c:pt idx="549">
                  <c:v>36.398299999999999</c:v>
                </c:pt>
                <c:pt idx="550">
                  <c:v>36.420999999999999</c:v>
                </c:pt>
                <c:pt idx="551">
                  <c:v>36.4437</c:v>
                </c:pt>
                <c:pt idx="552">
                  <c:v>36.4664</c:v>
                </c:pt>
                <c:pt idx="553">
                  <c:v>36.489100000000001</c:v>
                </c:pt>
                <c:pt idx="554">
                  <c:v>36.511800000000001</c:v>
                </c:pt>
                <c:pt idx="555">
                  <c:v>36.534500000000001</c:v>
                </c:pt>
                <c:pt idx="556">
                  <c:v>36.557200000000002</c:v>
                </c:pt>
                <c:pt idx="557">
                  <c:v>36.579900000000002</c:v>
                </c:pt>
                <c:pt idx="558">
                  <c:v>36.602600000000002</c:v>
                </c:pt>
                <c:pt idx="559">
                  <c:v>36.625300000000003</c:v>
                </c:pt>
                <c:pt idx="560">
                  <c:v>36.648000000000003</c:v>
                </c:pt>
                <c:pt idx="561">
                  <c:v>36.670699999999997</c:v>
                </c:pt>
                <c:pt idx="562">
                  <c:v>36.693399999999997</c:v>
                </c:pt>
                <c:pt idx="563">
                  <c:v>36.716099999999997</c:v>
                </c:pt>
                <c:pt idx="564">
                  <c:v>36.738799999999998</c:v>
                </c:pt>
                <c:pt idx="565">
                  <c:v>36.761499999999998</c:v>
                </c:pt>
                <c:pt idx="566">
                  <c:v>36.784199999999998</c:v>
                </c:pt>
                <c:pt idx="567">
                  <c:v>36.806899999999999</c:v>
                </c:pt>
                <c:pt idx="568">
                  <c:v>36.829599999999999</c:v>
                </c:pt>
                <c:pt idx="569">
                  <c:v>36.8523</c:v>
                </c:pt>
                <c:pt idx="570">
                  <c:v>36.875</c:v>
                </c:pt>
                <c:pt idx="571">
                  <c:v>36.8977</c:v>
                </c:pt>
                <c:pt idx="572">
                  <c:v>36.920400000000001</c:v>
                </c:pt>
                <c:pt idx="573">
                  <c:v>36.943100000000001</c:v>
                </c:pt>
                <c:pt idx="574">
                  <c:v>36.965800000000002</c:v>
                </c:pt>
                <c:pt idx="575">
                  <c:v>36.988500000000002</c:v>
                </c:pt>
                <c:pt idx="576">
                  <c:v>37.011200000000002</c:v>
                </c:pt>
                <c:pt idx="577">
                  <c:v>37.033900000000003</c:v>
                </c:pt>
                <c:pt idx="578">
                  <c:v>37.056600000000003</c:v>
                </c:pt>
                <c:pt idx="579">
                  <c:v>37.079300000000003</c:v>
                </c:pt>
                <c:pt idx="580">
                  <c:v>37.102000000000004</c:v>
                </c:pt>
                <c:pt idx="581">
                  <c:v>37.124700000000004</c:v>
                </c:pt>
                <c:pt idx="582">
                  <c:v>37.147400000000005</c:v>
                </c:pt>
                <c:pt idx="583">
                  <c:v>37.170100000000005</c:v>
                </c:pt>
                <c:pt idx="584">
                  <c:v>37.192799999999998</c:v>
                </c:pt>
                <c:pt idx="585">
                  <c:v>37.215499999999999</c:v>
                </c:pt>
                <c:pt idx="586">
                  <c:v>37.238199999999999</c:v>
                </c:pt>
                <c:pt idx="587">
                  <c:v>37.260899999999999</c:v>
                </c:pt>
                <c:pt idx="588">
                  <c:v>37.2836</c:v>
                </c:pt>
                <c:pt idx="589">
                  <c:v>37.3063</c:v>
                </c:pt>
                <c:pt idx="590">
                  <c:v>37.329000000000001</c:v>
                </c:pt>
                <c:pt idx="591">
                  <c:v>37.351700000000001</c:v>
                </c:pt>
                <c:pt idx="592">
                  <c:v>37.374400000000001</c:v>
                </c:pt>
                <c:pt idx="593">
                  <c:v>37.397100000000002</c:v>
                </c:pt>
                <c:pt idx="594">
                  <c:v>37.419800000000002</c:v>
                </c:pt>
                <c:pt idx="595">
                  <c:v>37.442500000000003</c:v>
                </c:pt>
                <c:pt idx="596">
                  <c:v>37.465200000000003</c:v>
                </c:pt>
                <c:pt idx="597">
                  <c:v>37.487900000000003</c:v>
                </c:pt>
                <c:pt idx="598">
                  <c:v>37.510599999999997</c:v>
                </c:pt>
                <c:pt idx="599">
                  <c:v>37.533299999999997</c:v>
                </c:pt>
                <c:pt idx="600">
                  <c:v>37.555999999999997</c:v>
                </c:pt>
                <c:pt idx="601">
                  <c:v>37.578699999999998</c:v>
                </c:pt>
                <c:pt idx="602">
                  <c:v>37.601399999999998</c:v>
                </c:pt>
                <c:pt idx="603">
                  <c:v>37.624099999999999</c:v>
                </c:pt>
                <c:pt idx="604">
                  <c:v>37.646799999999999</c:v>
                </c:pt>
                <c:pt idx="605">
                  <c:v>37.669499999999999</c:v>
                </c:pt>
                <c:pt idx="606">
                  <c:v>37.6922</c:v>
                </c:pt>
                <c:pt idx="607">
                  <c:v>37.7149</c:v>
                </c:pt>
                <c:pt idx="608">
                  <c:v>37.7376</c:v>
                </c:pt>
                <c:pt idx="609">
                  <c:v>37.760300000000001</c:v>
                </c:pt>
                <c:pt idx="610">
                  <c:v>37.783000000000001</c:v>
                </c:pt>
                <c:pt idx="611">
                  <c:v>37.805700000000002</c:v>
                </c:pt>
                <c:pt idx="612">
                  <c:v>37.828400000000002</c:v>
                </c:pt>
                <c:pt idx="613">
                  <c:v>37.851100000000002</c:v>
                </c:pt>
                <c:pt idx="614">
                  <c:v>37.873800000000003</c:v>
                </c:pt>
                <c:pt idx="615">
                  <c:v>37.896500000000003</c:v>
                </c:pt>
                <c:pt idx="616">
                  <c:v>37.919200000000004</c:v>
                </c:pt>
                <c:pt idx="617">
                  <c:v>37.941900000000004</c:v>
                </c:pt>
                <c:pt idx="618">
                  <c:v>37.964600000000004</c:v>
                </c:pt>
                <c:pt idx="619">
                  <c:v>37.987300000000005</c:v>
                </c:pt>
                <c:pt idx="620">
                  <c:v>38.010000000000005</c:v>
                </c:pt>
                <c:pt idx="621">
                  <c:v>38.032699999999998</c:v>
                </c:pt>
                <c:pt idx="622">
                  <c:v>38.055399999999999</c:v>
                </c:pt>
                <c:pt idx="623">
                  <c:v>38.078099999999999</c:v>
                </c:pt>
                <c:pt idx="624">
                  <c:v>38.1008</c:v>
                </c:pt>
                <c:pt idx="625">
                  <c:v>38.1235</c:v>
                </c:pt>
                <c:pt idx="626">
                  <c:v>38.1462</c:v>
                </c:pt>
                <c:pt idx="627">
                  <c:v>38.168900000000001</c:v>
                </c:pt>
                <c:pt idx="628">
                  <c:v>38.191600000000001</c:v>
                </c:pt>
                <c:pt idx="629">
                  <c:v>38.214300000000001</c:v>
                </c:pt>
                <c:pt idx="630">
                  <c:v>38.237000000000002</c:v>
                </c:pt>
                <c:pt idx="631">
                  <c:v>38.259700000000002</c:v>
                </c:pt>
                <c:pt idx="632">
                  <c:v>38.282400000000003</c:v>
                </c:pt>
                <c:pt idx="633">
                  <c:v>38.305100000000003</c:v>
                </c:pt>
                <c:pt idx="634">
                  <c:v>38.327800000000003</c:v>
                </c:pt>
                <c:pt idx="635">
                  <c:v>38.350499999999997</c:v>
                </c:pt>
                <c:pt idx="636">
                  <c:v>38.373199999999997</c:v>
                </c:pt>
                <c:pt idx="637">
                  <c:v>38.395899999999997</c:v>
                </c:pt>
                <c:pt idx="638">
                  <c:v>38.418599999999998</c:v>
                </c:pt>
                <c:pt idx="639">
                  <c:v>38.441299999999998</c:v>
                </c:pt>
                <c:pt idx="640">
                  <c:v>38.463999999999999</c:v>
                </c:pt>
                <c:pt idx="641">
                  <c:v>38.486699999999999</c:v>
                </c:pt>
                <c:pt idx="642">
                  <c:v>38.509399999999999</c:v>
                </c:pt>
                <c:pt idx="643">
                  <c:v>38.5321</c:v>
                </c:pt>
                <c:pt idx="644">
                  <c:v>38.5548</c:v>
                </c:pt>
                <c:pt idx="645">
                  <c:v>38.577500000000001</c:v>
                </c:pt>
                <c:pt idx="646">
                  <c:v>38.600200000000001</c:v>
                </c:pt>
                <c:pt idx="647">
                  <c:v>38.622900000000001</c:v>
                </c:pt>
                <c:pt idx="648">
                  <c:v>38.645600000000002</c:v>
                </c:pt>
                <c:pt idx="649">
                  <c:v>38.668300000000002</c:v>
                </c:pt>
                <c:pt idx="650">
                  <c:v>38.691000000000003</c:v>
                </c:pt>
                <c:pt idx="651">
                  <c:v>38.713700000000003</c:v>
                </c:pt>
                <c:pt idx="652">
                  <c:v>38.736400000000003</c:v>
                </c:pt>
                <c:pt idx="653">
                  <c:v>38.759100000000004</c:v>
                </c:pt>
                <c:pt idx="654">
                  <c:v>38.781800000000004</c:v>
                </c:pt>
                <c:pt idx="655">
                  <c:v>38.804500000000004</c:v>
                </c:pt>
                <c:pt idx="656">
                  <c:v>38.827200000000005</c:v>
                </c:pt>
                <c:pt idx="657">
                  <c:v>38.849900000000005</c:v>
                </c:pt>
                <c:pt idx="658">
                  <c:v>38.872599999999998</c:v>
                </c:pt>
                <c:pt idx="659">
                  <c:v>38.895299999999999</c:v>
                </c:pt>
                <c:pt idx="660">
                  <c:v>38.917999999999999</c:v>
                </c:pt>
                <c:pt idx="661">
                  <c:v>38.9407</c:v>
                </c:pt>
                <c:pt idx="662">
                  <c:v>38.9634</c:v>
                </c:pt>
                <c:pt idx="663">
                  <c:v>38.9861</c:v>
                </c:pt>
                <c:pt idx="664">
                  <c:v>39.008800000000001</c:v>
                </c:pt>
                <c:pt idx="665">
                  <c:v>39.031500000000001</c:v>
                </c:pt>
                <c:pt idx="666">
                  <c:v>39.054200000000002</c:v>
                </c:pt>
                <c:pt idx="667">
                  <c:v>39.076900000000002</c:v>
                </c:pt>
                <c:pt idx="668">
                  <c:v>39.099600000000002</c:v>
                </c:pt>
                <c:pt idx="669">
                  <c:v>39.122300000000003</c:v>
                </c:pt>
                <c:pt idx="670">
                  <c:v>39.145000000000003</c:v>
                </c:pt>
                <c:pt idx="671">
                  <c:v>39.167700000000004</c:v>
                </c:pt>
                <c:pt idx="672">
                  <c:v>39.190399999999997</c:v>
                </c:pt>
                <c:pt idx="673">
                  <c:v>39.213099999999997</c:v>
                </c:pt>
                <c:pt idx="674">
                  <c:v>39.235799999999998</c:v>
                </c:pt>
                <c:pt idx="675">
                  <c:v>39.258499999999998</c:v>
                </c:pt>
                <c:pt idx="676">
                  <c:v>39.281199999999998</c:v>
                </c:pt>
                <c:pt idx="677">
                  <c:v>39.303899999999999</c:v>
                </c:pt>
                <c:pt idx="678">
                  <c:v>39.326599999999999</c:v>
                </c:pt>
                <c:pt idx="679">
                  <c:v>39.349299999999999</c:v>
                </c:pt>
                <c:pt idx="680">
                  <c:v>39.372</c:v>
                </c:pt>
                <c:pt idx="681">
                  <c:v>39.3947</c:v>
                </c:pt>
                <c:pt idx="682">
                  <c:v>39.417400000000001</c:v>
                </c:pt>
                <c:pt idx="683">
                  <c:v>39.440100000000001</c:v>
                </c:pt>
                <c:pt idx="684">
                  <c:v>39.462800000000001</c:v>
                </c:pt>
                <c:pt idx="685">
                  <c:v>39.485500000000002</c:v>
                </c:pt>
                <c:pt idx="686">
                  <c:v>39.508200000000002</c:v>
                </c:pt>
                <c:pt idx="687">
                  <c:v>39.530900000000003</c:v>
                </c:pt>
                <c:pt idx="688">
                  <c:v>39.553600000000003</c:v>
                </c:pt>
                <c:pt idx="689">
                  <c:v>39.576300000000003</c:v>
                </c:pt>
                <c:pt idx="690">
                  <c:v>39.599000000000004</c:v>
                </c:pt>
                <c:pt idx="691">
                  <c:v>39.621700000000004</c:v>
                </c:pt>
                <c:pt idx="692">
                  <c:v>39.644400000000005</c:v>
                </c:pt>
                <c:pt idx="693">
                  <c:v>39.667100000000005</c:v>
                </c:pt>
                <c:pt idx="694">
                  <c:v>39.689800000000005</c:v>
                </c:pt>
                <c:pt idx="695">
                  <c:v>39.712499999999999</c:v>
                </c:pt>
                <c:pt idx="696">
                  <c:v>39.735199999999999</c:v>
                </c:pt>
                <c:pt idx="697">
                  <c:v>39.757899999999999</c:v>
                </c:pt>
                <c:pt idx="698">
                  <c:v>39.7806</c:v>
                </c:pt>
                <c:pt idx="699">
                  <c:v>39.8033</c:v>
                </c:pt>
                <c:pt idx="700">
                  <c:v>39.826000000000001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22-44F0-8456-C3DA53F4C64E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Kurvendiagramme'!$K$717:$K$1417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20.5611</c:v>
                </c:pt>
                <c:pt idx="150">
                  <c:v>20.582000000000001</c:v>
                </c:pt>
                <c:pt idx="151">
                  <c:v>20.602899999999998</c:v>
                </c:pt>
                <c:pt idx="152">
                  <c:v>20.623799999999999</c:v>
                </c:pt>
                <c:pt idx="153">
                  <c:v>20.6447</c:v>
                </c:pt>
                <c:pt idx="154">
                  <c:v>20.665599999999998</c:v>
                </c:pt>
                <c:pt idx="155">
                  <c:v>20.686499999999999</c:v>
                </c:pt>
                <c:pt idx="156">
                  <c:v>20.7074</c:v>
                </c:pt>
                <c:pt idx="157">
                  <c:v>20.728299999999997</c:v>
                </c:pt>
                <c:pt idx="158">
                  <c:v>20.749199999999998</c:v>
                </c:pt>
                <c:pt idx="159">
                  <c:v>20.770099999999999</c:v>
                </c:pt>
                <c:pt idx="160">
                  <c:v>20.791</c:v>
                </c:pt>
                <c:pt idx="161">
                  <c:v>20.811899999999998</c:v>
                </c:pt>
                <c:pt idx="162">
                  <c:v>20.832799999999999</c:v>
                </c:pt>
                <c:pt idx="163">
                  <c:v>20.8537</c:v>
                </c:pt>
                <c:pt idx="164">
                  <c:v>20.874599999999997</c:v>
                </c:pt>
                <c:pt idx="165">
                  <c:v>20.895499999999998</c:v>
                </c:pt>
                <c:pt idx="166">
                  <c:v>20.916399999999999</c:v>
                </c:pt>
                <c:pt idx="167">
                  <c:v>20.9373</c:v>
                </c:pt>
                <c:pt idx="168">
                  <c:v>20.958199999999998</c:v>
                </c:pt>
                <c:pt idx="169">
                  <c:v>20.979099999999999</c:v>
                </c:pt>
                <c:pt idx="170">
                  <c:v>21</c:v>
                </c:pt>
                <c:pt idx="171">
                  <c:v>21.020899999999997</c:v>
                </c:pt>
                <c:pt idx="172">
                  <c:v>21.041799999999999</c:v>
                </c:pt>
                <c:pt idx="173">
                  <c:v>21.0627</c:v>
                </c:pt>
                <c:pt idx="174">
                  <c:v>21.083599999999997</c:v>
                </c:pt>
                <c:pt idx="175">
                  <c:v>21.104499999999998</c:v>
                </c:pt>
                <c:pt idx="176">
                  <c:v>21.125399999999999</c:v>
                </c:pt>
                <c:pt idx="177">
                  <c:v>21.1463</c:v>
                </c:pt>
                <c:pt idx="178">
                  <c:v>21.167199999999998</c:v>
                </c:pt>
                <c:pt idx="179">
                  <c:v>21.188099999999999</c:v>
                </c:pt>
                <c:pt idx="180">
                  <c:v>21.209</c:v>
                </c:pt>
                <c:pt idx="181">
                  <c:v>21.229900000000001</c:v>
                </c:pt>
                <c:pt idx="182">
                  <c:v>21.250799999999998</c:v>
                </c:pt>
                <c:pt idx="183">
                  <c:v>21.271699999999999</c:v>
                </c:pt>
                <c:pt idx="184">
                  <c:v>21.2926</c:v>
                </c:pt>
                <c:pt idx="185">
                  <c:v>21.313499999999998</c:v>
                </c:pt>
                <c:pt idx="186">
                  <c:v>21.334399999999999</c:v>
                </c:pt>
                <c:pt idx="187">
                  <c:v>21.3553</c:v>
                </c:pt>
                <c:pt idx="188">
                  <c:v>21.376199999999997</c:v>
                </c:pt>
                <c:pt idx="189">
                  <c:v>21.397099999999998</c:v>
                </c:pt>
                <c:pt idx="190">
                  <c:v>21.417999999999999</c:v>
                </c:pt>
                <c:pt idx="191">
                  <c:v>21.4389</c:v>
                </c:pt>
                <c:pt idx="192">
                  <c:v>21.459799999999998</c:v>
                </c:pt>
                <c:pt idx="193">
                  <c:v>21.480699999999999</c:v>
                </c:pt>
                <c:pt idx="194">
                  <c:v>21.5016</c:v>
                </c:pt>
                <c:pt idx="195">
                  <c:v>21.522500000000001</c:v>
                </c:pt>
                <c:pt idx="196">
                  <c:v>21.543399999999998</c:v>
                </c:pt>
                <c:pt idx="197">
                  <c:v>21.564299999999999</c:v>
                </c:pt>
                <c:pt idx="198">
                  <c:v>21.5852</c:v>
                </c:pt>
                <c:pt idx="199">
                  <c:v>21.606099999999998</c:v>
                </c:pt>
                <c:pt idx="200">
                  <c:v>21.626999999999999</c:v>
                </c:pt>
                <c:pt idx="201">
                  <c:v>21.6479</c:v>
                </c:pt>
                <c:pt idx="202">
                  <c:v>21.668799999999997</c:v>
                </c:pt>
                <c:pt idx="203">
                  <c:v>21.689699999999998</c:v>
                </c:pt>
                <c:pt idx="204">
                  <c:v>21.710599999999999</c:v>
                </c:pt>
                <c:pt idx="205">
                  <c:v>21.731499999999997</c:v>
                </c:pt>
                <c:pt idx="206">
                  <c:v>21.752399999999998</c:v>
                </c:pt>
                <c:pt idx="207">
                  <c:v>21.773299999999999</c:v>
                </c:pt>
                <c:pt idx="208">
                  <c:v>21.7942</c:v>
                </c:pt>
                <c:pt idx="209">
                  <c:v>21.815100000000001</c:v>
                </c:pt>
                <c:pt idx="210">
                  <c:v>21.835999999999999</c:v>
                </c:pt>
                <c:pt idx="211">
                  <c:v>21.8569</c:v>
                </c:pt>
                <c:pt idx="212">
                  <c:v>21.877800000000001</c:v>
                </c:pt>
                <c:pt idx="213">
                  <c:v>21.898699999999998</c:v>
                </c:pt>
                <c:pt idx="214">
                  <c:v>21.919599999999999</c:v>
                </c:pt>
                <c:pt idx="215">
                  <c:v>21.9405</c:v>
                </c:pt>
                <c:pt idx="216">
                  <c:v>21.961399999999998</c:v>
                </c:pt>
                <c:pt idx="217">
                  <c:v>21.982299999999999</c:v>
                </c:pt>
                <c:pt idx="218">
                  <c:v>22.0032</c:v>
                </c:pt>
                <c:pt idx="219">
                  <c:v>22.024099999999997</c:v>
                </c:pt>
                <c:pt idx="220">
                  <c:v>22.044999999999998</c:v>
                </c:pt>
                <c:pt idx="221">
                  <c:v>22.065899999999999</c:v>
                </c:pt>
                <c:pt idx="222">
                  <c:v>22.086799999999997</c:v>
                </c:pt>
                <c:pt idx="223">
                  <c:v>22.107699999999998</c:v>
                </c:pt>
                <c:pt idx="224">
                  <c:v>22.128599999999999</c:v>
                </c:pt>
                <c:pt idx="225">
                  <c:v>22.1495</c:v>
                </c:pt>
                <c:pt idx="226">
                  <c:v>22.170400000000001</c:v>
                </c:pt>
                <c:pt idx="227">
                  <c:v>22.191299999999998</c:v>
                </c:pt>
                <c:pt idx="228">
                  <c:v>22.212199999999999</c:v>
                </c:pt>
                <c:pt idx="229">
                  <c:v>22.2331</c:v>
                </c:pt>
                <c:pt idx="230">
                  <c:v>22.253999999999998</c:v>
                </c:pt>
                <c:pt idx="231">
                  <c:v>22.274899999999999</c:v>
                </c:pt>
                <c:pt idx="232">
                  <c:v>22.2958</c:v>
                </c:pt>
                <c:pt idx="233">
                  <c:v>22.316699999999997</c:v>
                </c:pt>
                <c:pt idx="234">
                  <c:v>22.337599999999998</c:v>
                </c:pt>
                <c:pt idx="235">
                  <c:v>22.358499999999999</c:v>
                </c:pt>
                <c:pt idx="236">
                  <c:v>22.379399999999997</c:v>
                </c:pt>
                <c:pt idx="237">
                  <c:v>22.400299999999998</c:v>
                </c:pt>
                <c:pt idx="238">
                  <c:v>22.421199999999999</c:v>
                </c:pt>
                <c:pt idx="239">
                  <c:v>22.4421</c:v>
                </c:pt>
                <c:pt idx="240">
                  <c:v>22.463000000000001</c:v>
                </c:pt>
                <c:pt idx="241">
                  <c:v>22.483899999999998</c:v>
                </c:pt>
                <c:pt idx="242">
                  <c:v>22.504799999999999</c:v>
                </c:pt>
                <c:pt idx="243">
                  <c:v>22.525700000000001</c:v>
                </c:pt>
                <c:pt idx="244">
                  <c:v>22.546599999999998</c:v>
                </c:pt>
                <c:pt idx="245">
                  <c:v>22.567499999999999</c:v>
                </c:pt>
                <c:pt idx="246">
                  <c:v>22.5884</c:v>
                </c:pt>
                <c:pt idx="247">
                  <c:v>22.609299999999998</c:v>
                </c:pt>
                <c:pt idx="248">
                  <c:v>22.630199999999999</c:v>
                </c:pt>
                <c:pt idx="249">
                  <c:v>22.6511</c:v>
                </c:pt>
                <c:pt idx="250">
                  <c:v>22.671999999999997</c:v>
                </c:pt>
                <c:pt idx="251">
                  <c:v>22.692899999999998</c:v>
                </c:pt>
                <c:pt idx="252">
                  <c:v>22.713799999999999</c:v>
                </c:pt>
                <c:pt idx="253">
                  <c:v>22.734699999999997</c:v>
                </c:pt>
                <c:pt idx="254">
                  <c:v>22.755599999999998</c:v>
                </c:pt>
                <c:pt idx="255">
                  <c:v>22.776499999999999</c:v>
                </c:pt>
                <c:pt idx="256">
                  <c:v>22.7974</c:v>
                </c:pt>
                <c:pt idx="257">
                  <c:v>22.818300000000001</c:v>
                </c:pt>
                <c:pt idx="258">
                  <c:v>22.839199999999998</c:v>
                </c:pt>
                <c:pt idx="259">
                  <c:v>22.860099999999999</c:v>
                </c:pt>
                <c:pt idx="260">
                  <c:v>22.881</c:v>
                </c:pt>
                <c:pt idx="261">
                  <c:v>22.901899999999998</c:v>
                </c:pt>
                <c:pt idx="262">
                  <c:v>22.922799999999999</c:v>
                </c:pt>
                <c:pt idx="263">
                  <c:v>22.9437</c:v>
                </c:pt>
                <c:pt idx="264">
                  <c:v>22.964599999999997</c:v>
                </c:pt>
                <c:pt idx="265">
                  <c:v>22.985499999999998</c:v>
                </c:pt>
                <c:pt idx="266">
                  <c:v>23.006399999999999</c:v>
                </c:pt>
                <c:pt idx="267">
                  <c:v>23.027299999999997</c:v>
                </c:pt>
                <c:pt idx="268">
                  <c:v>23.048199999999998</c:v>
                </c:pt>
                <c:pt idx="269">
                  <c:v>23.069099999999999</c:v>
                </c:pt>
                <c:pt idx="270">
                  <c:v>23.09</c:v>
                </c:pt>
                <c:pt idx="271">
                  <c:v>23.110900000000001</c:v>
                </c:pt>
                <c:pt idx="272">
                  <c:v>23.131799999999998</c:v>
                </c:pt>
                <c:pt idx="273">
                  <c:v>23.152699999999999</c:v>
                </c:pt>
                <c:pt idx="274">
                  <c:v>23.1736</c:v>
                </c:pt>
                <c:pt idx="275">
                  <c:v>23.194499999999998</c:v>
                </c:pt>
                <c:pt idx="276">
                  <c:v>23.215399999999999</c:v>
                </c:pt>
                <c:pt idx="277">
                  <c:v>23.2363</c:v>
                </c:pt>
                <c:pt idx="278">
                  <c:v>23.257199999999997</c:v>
                </c:pt>
                <c:pt idx="279">
                  <c:v>23.278099999999998</c:v>
                </c:pt>
                <c:pt idx="280">
                  <c:v>23.298999999999999</c:v>
                </c:pt>
                <c:pt idx="281">
                  <c:v>23.319899999999997</c:v>
                </c:pt>
                <c:pt idx="282">
                  <c:v>23.340799999999998</c:v>
                </c:pt>
                <c:pt idx="283">
                  <c:v>23.361699999999999</c:v>
                </c:pt>
                <c:pt idx="284">
                  <c:v>23.3826</c:v>
                </c:pt>
                <c:pt idx="285">
                  <c:v>23.403499999999998</c:v>
                </c:pt>
                <c:pt idx="286">
                  <c:v>23.424399999999999</c:v>
                </c:pt>
                <c:pt idx="287">
                  <c:v>23.4453</c:v>
                </c:pt>
                <c:pt idx="288">
                  <c:v>23.466200000000001</c:v>
                </c:pt>
                <c:pt idx="289">
                  <c:v>23.487099999999998</c:v>
                </c:pt>
                <c:pt idx="290">
                  <c:v>23.507999999999999</c:v>
                </c:pt>
                <c:pt idx="291">
                  <c:v>23.5289</c:v>
                </c:pt>
                <c:pt idx="292">
                  <c:v>23.549799999999998</c:v>
                </c:pt>
                <c:pt idx="293">
                  <c:v>23.570699999999999</c:v>
                </c:pt>
                <c:pt idx="294">
                  <c:v>23.5916</c:v>
                </c:pt>
                <c:pt idx="295">
                  <c:v>23.612499999999997</c:v>
                </c:pt>
                <c:pt idx="296">
                  <c:v>23.633399999999998</c:v>
                </c:pt>
                <c:pt idx="297">
                  <c:v>23.654299999999999</c:v>
                </c:pt>
                <c:pt idx="298">
                  <c:v>23.675199999999997</c:v>
                </c:pt>
                <c:pt idx="299">
                  <c:v>23.696099999999998</c:v>
                </c:pt>
                <c:pt idx="300">
                  <c:v>23.716999999999999</c:v>
                </c:pt>
                <c:pt idx="301">
                  <c:v>23.7379</c:v>
                </c:pt>
                <c:pt idx="302">
                  <c:v>23.758800000000001</c:v>
                </c:pt>
                <c:pt idx="303">
                  <c:v>23.779699999999998</c:v>
                </c:pt>
                <c:pt idx="304">
                  <c:v>23.800599999999999</c:v>
                </c:pt>
                <c:pt idx="305">
                  <c:v>23.8215</c:v>
                </c:pt>
                <c:pt idx="306">
                  <c:v>23.842399999999998</c:v>
                </c:pt>
                <c:pt idx="307">
                  <c:v>23.863299999999999</c:v>
                </c:pt>
                <c:pt idx="308">
                  <c:v>23.8842</c:v>
                </c:pt>
                <c:pt idx="309">
                  <c:v>23.905099999999997</c:v>
                </c:pt>
                <c:pt idx="310">
                  <c:v>23.925999999999998</c:v>
                </c:pt>
                <c:pt idx="311">
                  <c:v>23.946899999999999</c:v>
                </c:pt>
                <c:pt idx="312">
                  <c:v>23.967799999999997</c:v>
                </c:pt>
                <c:pt idx="313">
                  <c:v>23.988699999999998</c:v>
                </c:pt>
                <c:pt idx="314">
                  <c:v>24.009599999999999</c:v>
                </c:pt>
                <c:pt idx="315">
                  <c:v>24.0305</c:v>
                </c:pt>
                <c:pt idx="316">
                  <c:v>24.051399999999997</c:v>
                </c:pt>
                <c:pt idx="317">
                  <c:v>24.072299999999998</c:v>
                </c:pt>
                <c:pt idx="318">
                  <c:v>24.0932</c:v>
                </c:pt>
                <c:pt idx="319">
                  <c:v>24.114100000000001</c:v>
                </c:pt>
                <c:pt idx="320">
                  <c:v>24.134999999999998</c:v>
                </c:pt>
                <c:pt idx="321">
                  <c:v>24.155899999999999</c:v>
                </c:pt>
                <c:pt idx="322">
                  <c:v>24.1768</c:v>
                </c:pt>
                <c:pt idx="323">
                  <c:v>24.197699999999998</c:v>
                </c:pt>
                <c:pt idx="324">
                  <c:v>24.218599999999999</c:v>
                </c:pt>
                <c:pt idx="325">
                  <c:v>24.2395</c:v>
                </c:pt>
                <c:pt idx="326">
                  <c:v>24.260399999999997</c:v>
                </c:pt>
                <c:pt idx="327">
                  <c:v>24.281299999999998</c:v>
                </c:pt>
                <c:pt idx="328">
                  <c:v>24.302199999999999</c:v>
                </c:pt>
                <c:pt idx="329">
                  <c:v>24.323099999999997</c:v>
                </c:pt>
                <c:pt idx="330">
                  <c:v>24.343999999999998</c:v>
                </c:pt>
                <c:pt idx="331">
                  <c:v>24.364899999999999</c:v>
                </c:pt>
                <c:pt idx="332">
                  <c:v>24.3858</c:v>
                </c:pt>
                <c:pt idx="333">
                  <c:v>24.406700000000001</c:v>
                </c:pt>
                <c:pt idx="334">
                  <c:v>24.427599999999998</c:v>
                </c:pt>
                <c:pt idx="335">
                  <c:v>24.448499999999999</c:v>
                </c:pt>
                <c:pt idx="336">
                  <c:v>24.4694</c:v>
                </c:pt>
                <c:pt idx="337">
                  <c:v>24.490299999999998</c:v>
                </c:pt>
                <c:pt idx="338">
                  <c:v>24.511199999999999</c:v>
                </c:pt>
                <c:pt idx="339">
                  <c:v>24.5321</c:v>
                </c:pt>
                <c:pt idx="340">
                  <c:v>24.552999999999997</c:v>
                </c:pt>
                <c:pt idx="341">
                  <c:v>24.573899999999998</c:v>
                </c:pt>
                <c:pt idx="342">
                  <c:v>24.594799999999999</c:v>
                </c:pt>
                <c:pt idx="343">
                  <c:v>24.615699999999997</c:v>
                </c:pt>
                <c:pt idx="344">
                  <c:v>24.636599999999998</c:v>
                </c:pt>
                <c:pt idx="345">
                  <c:v>24.657499999999999</c:v>
                </c:pt>
                <c:pt idx="346">
                  <c:v>24.6784</c:v>
                </c:pt>
                <c:pt idx="347">
                  <c:v>24.699299999999997</c:v>
                </c:pt>
                <c:pt idx="348">
                  <c:v>24.720199999999998</c:v>
                </c:pt>
                <c:pt idx="349">
                  <c:v>24.741099999999999</c:v>
                </c:pt>
                <c:pt idx="350">
                  <c:v>24.762</c:v>
                </c:pt>
                <c:pt idx="351">
                  <c:v>24.782899999999998</c:v>
                </c:pt>
                <c:pt idx="352">
                  <c:v>24.803799999999999</c:v>
                </c:pt>
                <c:pt idx="353">
                  <c:v>24.8247</c:v>
                </c:pt>
                <c:pt idx="354">
                  <c:v>24.845599999999997</c:v>
                </c:pt>
                <c:pt idx="355">
                  <c:v>24.866499999999998</c:v>
                </c:pt>
                <c:pt idx="356">
                  <c:v>24.8874</c:v>
                </c:pt>
                <c:pt idx="357">
                  <c:v>24.908299999999997</c:v>
                </c:pt>
                <c:pt idx="358">
                  <c:v>24.929199999999998</c:v>
                </c:pt>
                <c:pt idx="359">
                  <c:v>24.950099999999999</c:v>
                </c:pt>
                <c:pt idx="360">
                  <c:v>24.970999999999997</c:v>
                </c:pt>
                <c:pt idx="361">
                  <c:v>24.991899999999998</c:v>
                </c:pt>
                <c:pt idx="362">
                  <c:v>25.012799999999999</c:v>
                </c:pt>
                <c:pt idx="363">
                  <c:v>25.0337</c:v>
                </c:pt>
                <c:pt idx="364">
                  <c:v>25.054600000000001</c:v>
                </c:pt>
                <c:pt idx="365">
                  <c:v>25.075499999999998</c:v>
                </c:pt>
                <c:pt idx="366">
                  <c:v>25.096399999999999</c:v>
                </c:pt>
                <c:pt idx="367">
                  <c:v>25.1173</c:v>
                </c:pt>
                <c:pt idx="368">
                  <c:v>25.138199999999998</c:v>
                </c:pt>
                <c:pt idx="369">
                  <c:v>25.159099999999999</c:v>
                </c:pt>
                <c:pt idx="370">
                  <c:v>25.18</c:v>
                </c:pt>
                <c:pt idx="371">
                  <c:v>25.200899999999997</c:v>
                </c:pt>
                <c:pt idx="372">
                  <c:v>25.221799999999998</c:v>
                </c:pt>
                <c:pt idx="373">
                  <c:v>25.242699999999999</c:v>
                </c:pt>
                <c:pt idx="374">
                  <c:v>25.263599999999997</c:v>
                </c:pt>
                <c:pt idx="375">
                  <c:v>25.284499999999998</c:v>
                </c:pt>
                <c:pt idx="376">
                  <c:v>25.305399999999999</c:v>
                </c:pt>
                <c:pt idx="377">
                  <c:v>25.3263</c:v>
                </c:pt>
                <c:pt idx="378">
                  <c:v>25.347199999999997</c:v>
                </c:pt>
                <c:pt idx="379">
                  <c:v>25.368099999999998</c:v>
                </c:pt>
                <c:pt idx="380">
                  <c:v>25.388999999999999</c:v>
                </c:pt>
                <c:pt idx="381">
                  <c:v>25.4099</c:v>
                </c:pt>
                <c:pt idx="382">
                  <c:v>25.430799999999998</c:v>
                </c:pt>
                <c:pt idx="383">
                  <c:v>25.451699999999999</c:v>
                </c:pt>
                <c:pt idx="384">
                  <c:v>25.4726</c:v>
                </c:pt>
                <c:pt idx="385">
                  <c:v>25.493499999999997</c:v>
                </c:pt>
                <c:pt idx="386">
                  <c:v>25.514399999999998</c:v>
                </c:pt>
                <c:pt idx="387">
                  <c:v>25.535299999999999</c:v>
                </c:pt>
                <c:pt idx="388">
                  <c:v>25.556199999999997</c:v>
                </c:pt>
                <c:pt idx="389">
                  <c:v>25.577099999999998</c:v>
                </c:pt>
                <c:pt idx="390">
                  <c:v>25.597999999999999</c:v>
                </c:pt>
                <c:pt idx="391">
                  <c:v>25.618899999999996</c:v>
                </c:pt>
                <c:pt idx="392">
                  <c:v>25.639800000000001</c:v>
                </c:pt>
                <c:pt idx="393">
                  <c:v>25.660699999999999</c:v>
                </c:pt>
                <c:pt idx="394">
                  <c:v>25.681599999999996</c:v>
                </c:pt>
                <c:pt idx="395">
                  <c:v>25.702500000000001</c:v>
                </c:pt>
                <c:pt idx="396">
                  <c:v>25.723399999999998</c:v>
                </c:pt>
                <c:pt idx="397">
                  <c:v>25.744299999999999</c:v>
                </c:pt>
                <c:pt idx="398">
                  <c:v>25.7652</c:v>
                </c:pt>
                <c:pt idx="399">
                  <c:v>25.786099999999998</c:v>
                </c:pt>
                <c:pt idx="400">
                  <c:v>25.806999999999999</c:v>
                </c:pt>
                <c:pt idx="401">
                  <c:v>25.8279</c:v>
                </c:pt>
                <c:pt idx="402">
                  <c:v>25.848799999999997</c:v>
                </c:pt>
                <c:pt idx="403">
                  <c:v>25.869699999999998</c:v>
                </c:pt>
                <c:pt idx="404">
                  <c:v>25.890599999999999</c:v>
                </c:pt>
                <c:pt idx="405">
                  <c:v>25.911499999999997</c:v>
                </c:pt>
                <c:pt idx="406">
                  <c:v>25.932399999999998</c:v>
                </c:pt>
                <c:pt idx="407">
                  <c:v>25.953299999999999</c:v>
                </c:pt>
                <c:pt idx="408">
                  <c:v>25.974199999999996</c:v>
                </c:pt>
                <c:pt idx="409">
                  <c:v>25.995100000000001</c:v>
                </c:pt>
                <c:pt idx="410">
                  <c:v>26.015999999999998</c:v>
                </c:pt>
                <c:pt idx="411">
                  <c:v>26.036899999999999</c:v>
                </c:pt>
                <c:pt idx="412">
                  <c:v>26.0578</c:v>
                </c:pt>
                <c:pt idx="413">
                  <c:v>26.078699999999998</c:v>
                </c:pt>
                <c:pt idx="414">
                  <c:v>26.099599999999999</c:v>
                </c:pt>
                <c:pt idx="415">
                  <c:v>26.1205</c:v>
                </c:pt>
                <c:pt idx="416">
                  <c:v>26.141399999999997</c:v>
                </c:pt>
                <c:pt idx="417">
                  <c:v>26.162299999999998</c:v>
                </c:pt>
                <c:pt idx="418">
                  <c:v>26.183199999999999</c:v>
                </c:pt>
                <c:pt idx="419">
                  <c:v>26.204099999999997</c:v>
                </c:pt>
                <c:pt idx="420">
                  <c:v>26.224999999999998</c:v>
                </c:pt>
                <c:pt idx="421">
                  <c:v>26.245899999999999</c:v>
                </c:pt>
                <c:pt idx="422">
                  <c:v>26.266799999999996</c:v>
                </c:pt>
                <c:pt idx="423">
                  <c:v>26.287700000000001</c:v>
                </c:pt>
                <c:pt idx="424">
                  <c:v>26.308599999999998</c:v>
                </c:pt>
                <c:pt idx="425">
                  <c:v>26.329499999999996</c:v>
                </c:pt>
                <c:pt idx="426">
                  <c:v>26.3504</c:v>
                </c:pt>
                <c:pt idx="427">
                  <c:v>26.371299999999998</c:v>
                </c:pt>
                <c:pt idx="428">
                  <c:v>26.392199999999999</c:v>
                </c:pt>
                <c:pt idx="429">
                  <c:v>26.4131</c:v>
                </c:pt>
                <c:pt idx="430">
                  <c:v>26.433999999999997</c:v>
                </c:pt>
                <c:pt idx="431">
                  <c:v>26.454899999999999</c:v>
                </c:pt>
                <c:pt idx="432">
                  <c:v>26.4758</c:v>
                </c:pt>
                <c:pt idx="433">
                  <c:v>26.496699999999997</c:v>
                </c:pt>
                <c:pt idx="434">
                  <c:v>26.517599999999998</c:v>
                </c:pt>
                <c:pt idx="435">
                  <c:v>26.538499999999999</c:v>
                </c:pt>
                <c:pt idx="436">
                  <c:v>26.559399999999997</c:v>
                </c:pt>
                <c:pt idx="437">
                  <c:v>26.580300000000001</c:v>
                </c:pt>
                <c:pt idx="438">
                  <c:v>26.601199999999999</c:v>
                </c:pt>
                <c:pt idx="439">
                  <c:v>26.622099999999996</c:v>
                </c:pt>
                <c:pt idx="440">
                  <c:v>26.643000000000001</c:v>
                </c:pt>
                <c:pt idx="441">
                  <c:v>26.663899999999998</c:v>
                </c:pt>
                <c:pt idx="442">
                  <c:v>26.684799999999999</c:v>
                </c:pt>
                <c:pt idx="443">
                  <c:v>26.7057</c:v>
                </c:pt>
                <c:pt idx="444">
                  <c:v>26.726599999999998</c:v>
                </c:pt>
                <c:pt idx="445">
                  <c:v>26.747499999999999</c:v>
                </c:pt>
                <c:pt idx="446">
                  <c:v>26.7684</c:v>
                </c:pt>
                <c:pt idx="447">
                  <c:v>26.789299999999997</c:v>
                </c:pt>
                <c:pt idx="448">
                  <c:v>26.810199999999998</c:v>
                </c:pt>
                <c:pt idx="449">
                  <c:v>26.831099999999999</c:v>
                </c:pt>
                <c:pt idx="450">
                  <c:v>26.851999999999997</c:v>
                </c:pt>
                <c:pt idx="451">
                  <c:v>26.872899999999998</c:v>
                </c:pt>
                <c:pt idx="452">
                  <c:v>26.893799999999999</c:v>
                </c:pt>
                <c:pt idx="453">
                  <c:v>26.914699999999996</c:v>
                </c:pt>
                <c:pt idx="454">
                  <c:v>26.935600000000001</c:v>
                </c:pt>
                <c:pt idx="455">
                  <c:v>26.956499999999998</c:v>
                </c:pt>
                <c:pt idx="456">
                  <c:v>26.977399999999996</c:v>
                </c:pt>
                <c:pt idx="457">
                  <c:v>26.9983</c:v>
                </c:pt>
                <c:pt idx="458">
                  <c:v>27.019199999999998</c:v>
                </c:pt>
                <c:pt idx="459">
                  <c:v>27.040099999999999</c:v>
                </c:pt>
                <c:pt idx="460">
                  <c:v>27.061</c:v>
                </c:pt>
                <c:pt idx="461">
                  <c:v>27.081899999999997</c:v>
                </c:pt>
                <c:pt idx="462">
                  <c:v>27.102799999999998</c:v>
                </c:pt>
                <c:pt idx="463">
                  <c:v>27.123699999999999</c:v>
                </c:pt>
                <c:pt idx="464">
                  <c:v>27.144599999999997</c:v>
                </c:pt>
                <c:pt idx="465">
                  <c:v>27.165499999999998</c:v>
                </c:pt>
                <c:pt idx="466">
                  <c:v>27.186399999999999</c:v>
                </c:pt>
                <c:pt idx="467">
                  <c:v>27.207299999999996</c:v>
                </c:pt>
                <c:pt idx="468">
                  <c:v>27.228200000000001</c:v>
                </c:pt>
                <c:pt idx="469">
                  <c:v>27.249099999999999</c:v>
                </c:pt>
                <c:pt idx="470">
                  <c:v>27.269999999999996</c:v>
                </c:pt>
                <c:pt idx="471">
                  <c:v>27.290900000000001</c:v>
                </c:pt>
                <c:pt idx="472">
                  <c:v>27.311799999999998</c:v>
                </c:pt>
                <c:pt idx="473">
                  <c:v>27.332699999999999</c:v>
                </c:pt>
                <c:pt idx="474">
                  <c:v>27.3536</c:v>
                </c:pt>
                <c:pt idx="475">
                  <c:v>27.374499999999998</c:v>
                </c:pt>
                <c:pt idx="476">
                  <c:v>27.395399999999999</c:v>
                </c:pt>
                <c:pt idx="477">
                  <c:v>27.4163</c:v>
                </c:pt>
                <c:pt idx="478">
                  <c:v>27.437199999999997</c:v>
                </c:pt>
                <c:pt idx="479">
                  <c:v>27.458099999999998</c:v>
                </c:pt>
                <c:pt idx="480">
                  <c:v>27.478999999999999</c:v>
                </c:pt>
                <c:pt idx="481">
                  <c:v>27.499899999999997</c:v>
                </c:pt>
                <c:pt idx="482">
                  <c:v>27.520799999999998</c:v>
                </c:pt>
                <c:pt idx="483">
                  <c:v>27.541699999999999</c:v>
                </c:pt>
                <c:pt idx="484">
                  <c:v>27.562599999999996</c:v>
                </c:pt>
                <c:pt idx="485">
                  <c:v>27.583500000000001</c:v>
                </c:pt>
                <c:pt idx="486">
                  <c:v>27.604399999999998</c:v>
                </c:pt>
                <c:pt idx="487">
                  <c:v>27.625299999999999</c:v>
                </c:pt>
                <c:pt idx="488">
                  <c:v>27.6462</c:v>
                </c:pt>
                <c:pt idx="489">
                  <c:v>27.667099999999998</c:v>
                </c:pt>
                <c:pt idx="490">
                  <c:v>27.687999999999999</c:v>
                </c:pt>
                <c:pt idx="491">
                  <c:v>27.7089</c:v>
                </c:pt>
                <c:pt idx="492">
                  <c:v>27.729799999999997</c:v>
                </c:pt>
                <c:pt idx="493">
                  <c:v>27.750699999999998</c:v>
                </c:pt>
                <c:pt idx="494">
                  <c:v>27.771599999999999</c:v>
                </c:pt>
                <c:pt idx="495">
                  <c:v>27.792499999999997</c:v>
                </c:pt>
                <c:pt idx="496">
                  <c:v>27.813399999999998</c:v>
                </c:pt>
                <c:pt idx="497">
                  <c:v>27.834299999999999</c:v>
                </c:pt>
                <c:pt idx="498">
                  <c:v>27.855199999999996</c:v>
                </c:pt>
                <c:pt idx="499">
                  <c:v>27.876100000000001</c:v>
                </c:pt>
                <c:pt idx="500">
                  <c:v>27.896999999999998</c:v>
                </c:pt>
                <c:pt idx="501">
                  <c:v>27.917899999999996</c:v>
                </c:pt>
                <c:pt idx="502">
                  <c:v>27.938800000000001</c:v>
                </c:pt>
                <c:pt idx="503">
                  <c:v>27.959699999999998</c:v>
                </c:pt>
                <c:pt idx="504">
                  <c:v>27.980599999999999</c:v>
                </c:pt>
                <c:pt idx="505">
                  <c:v>28.0015</c:v>
                </c:pt>
                <c:pt idx="506">
                  <c:v>28.022399999999998</c:v>
                </c:pt>
                <c:pt idx="507">
                  <c:v>28.043299999999999</c:v>
                </c:pt>
                <c:pt idx="508">
                  <c:v>28.0642</c:v>
                </c:pt>
                <c:pt idx="509">
                  <c:v>28.085099999999997</c:v>
                </c:pt>
                <c:pt idx="510">
                  <c:v>28.105999999999998</c:v>
                </c:pt>
                <c:pt idx="511">
                  <c:v>28.126899999999999</c:v>
                </c:pt>
                <c:pt idx="512">
                  <c:v>28.147799999999997</c:v>
                </c:pt>
                <c:pt idx="513">
                  <c:v>28.168699999999998</c:v>
                </c:pt>
                <c:pt idx="514">
                  <c:v>28.189599999999999</c:v>
                </c:pt>
                <c:pt idx="515">
                  <c:v>28.210499999999996</c:v>
                </c:pt>
                <c:pt idx="516">
                  <c:v>28.231400000000001</c:v>
                </c:pt>
                <c:pt idx="517">
                  <c:v>28.252299999999998</c:v>
                </c:pt>
                <c:pt idx="518">
                  <c:v>28.273199999999999</c:v>
                </c:pt>
                <c:pt idx="519">
                  <c:v>28.2941</c:v>
                </c:pt>
                <c:pt idx="520">
                  <c:v>28.314999999999998</c:v>
                </c:pt>
                <c:pt idx="521">
                  <c:v>28.335899999999999</c:v>
                </c:pt>
                <c:pt idx="522">
                  <c:v>28.3568</c:v>
                </c:pt>
                <c:pt idx="523">
                  <c:v>28.377699999999997</c:v>
                </c:pt>
                <c:pt idx="524">
                  <c:v>28.398599999999998</c:v>
                </c:pt>
                <c:pt idx="525">
                  <c:v>28.419499999999999</c:v>
                </c:pt>
                <c:pt idx="526">
                  <c:v>28.440399999999997</c:v>
                </c:pt>
                <c:pt idx="527">
                  <c:v>28.461299999999998</c:v>
                </c:pt>
                <c:pt idx="528">
                  <c:v>28.482199999999999</c:v>
                </c:pt>
                <c:pt idx="529">
                  <c:v>28.503099999999996</c:v>
                </c:pt>
                <c:pt idx="530">
                  <c:v>28.524000000000001</c:v>
                </c:pt>
                <c:pt idx="531">
                  <c:v>28.544899999999998</c:v>
                </c:pt>
                <c:pt idx="532">
                  <c:v>28.565799999999996</c:v>
                </c:pt>
                <c:pt idx="533">
                  <c:v>28.5867</c:v>
                </c:pt>
                <c:pt idx="534">
                  <c:v>28.607599999999998</c:v>
                </c:pt>
                <c:pt idx="535">
                  <c:v>28.628499999999999</c:v>
                </c:pt>
                <c:pt idx="536">
                  <c:v>28.6494</c:v>
                </c:pt>
                <c:pt idx="537">
                  <c:v>28.670299999999997</c:v>
                </c:pt>
                <c:pt idx="538">
                  <c:v>28.691199999999998</c:v>
                </c:pt>
                <c:pt idx="539">
                  <c:v>28.7121</c:v>
                </c:pt>
                <c:pt idx="540">
                  <c:v>28.732999999999997</c:v>
                </c:pt>
                <c:pt idx="541">
                  <c:v>28.753899999999998</c:v>
                </c:pt>
                <c:pt idx="542">
                  <c:v>28.774799999999999</c:v>
                </c:pt>
                <c:pt idx="543">
                  <c:v>28.795699999999997</c:v>
                </c:pt>
                <c:pt idx="544">
                  <c:v>28.816599999999998</c:v>
                </c:pt>
                <c:pt idx="545">
                  <c:v>28.837499999999999</c:v>
                </c:pt>
                <c:pt idx="546">
                  <c:v>28.858399999999996</c:v>
                </c:pt>
                <c:pt idx="547">
                  <c:v>28.879300000000001</c:v>
                </c:pt>
                <c:pt idx="548">
                  <c:v>28.900199999999998</c:v>
                </c:pt>
                <c:pt idx="549">
                  <c:v>28.921099999999999</c:v>
                </c:pt>
                <c:pt idx="550">
                  <c:v>28.942</c:v>
                </c:pt>
                <c:pt idx="551">
                  <c:v>28.962899999999998</c:v>
                </c:pt>
                <c:pt idx="552">
                  <c:v>28.983799999999999</c:v>
                </c:pt>
                <c:pt idx="553">
                  <c:v>29.0047</c:v>
                </c:pt>
                <c:pt idx="554">
                  <c:v>29.025599999999997</c:v>
                </c:pt>
                <c:pt idx="555">
                  <c:v>29.046499999999998</c:v>
                </c:pt>
                <c:pt idx="556">
                  <c:v>29.067399999999999</c:v>
                </c:pt>
                <c:pt idx="557">
                  <c:v>29.088299999999997</c:v>
                </c:pt>
                <c:pt idx="558">
                  <c:v>29.109199999999998</c:v>
                </c:pt>
                <c:pt idx="559">
                  <c:v>29.130099999999999</c:v>
                </c:pt>
                <c:pt idx="560">
                  <c:v>29.150999999999996</c:v>
                </c:pt>
                <c:pt idx="561">
                  <c:v>29.171900000000001</c:v>
                </c:pt>
                <c:pt idx="562">
                  <c:v>29.192799999999998</c:v>
                </c:pt>
                <c:pt idx="563">
                  <c:v>29.213699999999996</c:v>
                </c:pt>
                <c:pt idx="564">
                  <c:v>29.2346</c:v>
                </c:pt>
                <c:pt idx="565">
                  <c:v>29.255499999999998</c:v>
                </c:pt>
                <c:pt idx="566">
                  <c:v>29.276399999999999</c:v>
                </c:pt>
                <c:pt idx="567">
                  <c:v>29.2973</c:v>
                </c:pt>
                <c:pt idx="568">
                  <c:v>29.318199999999997</c:v>
                </c:pt>
                <c:pt idx="569">
                  <c:v>29.339099999999998</c:v>
                </c:pt>
                <c:pt idx="570">
                  <c:v>29.36</c:v>
                </c:pt>
                <c:pt idx="571">
                  <c:v>29.380899999999997</c:v>
                </c:pt>
                <c:pt idx="572">
                  <c:v>29.401799999999998</c:v>
                </c:pt>
                <c:pt idx="573">
                  <c:v>29.422699999999999</c:v>
                </c:pt>
                <c:pt idx="574">
                  <c:v>29.443599999999996</c:v>
                </c:pt>
                <c:pt idx="575">
                  <c:v>29.464499999999997</c:v>
                </c:pt>
                <c:pt idx="576">
                  <c:v>29.485399999999998</c:v>
                </c:pt>
                <c:pt idx="577">
                  <c:v>29.506299999999996</c:v>
                </c:pt>
                <c:pt idx="578">
                  <c:v>29.527200000000001</c:v>
                </c:pt>
                <c:pt idx="579">
                  <c:v>29.548099999999998</c:v>
                </c:pt>
                <c:pt idx="580">
                  <c:v>29.568999999999999</c:v>
                </c:pt>
                <c:pt idx="581">
                  <c:v>29.5899</c:v>
                </c:pt>
                <c:pt idx="582">
                  <c:v>29.610799999999998</c:v>
                </c:pt>
                <c:pt idx="583">
                  <c:v>29.631699999999999</c:v>
                </c:pt>
                <c:pt idx="584">
                  <c:v>29.6526</c:v>
                </c:pt>
                <c:pt idx="585">
                  <c:v>29.673499999999997</c:v>
                </c:pt>
                <c:pt idx="586">
                  <c:v>29.694399999999998</c:v>
                </c:pt>
                <c:pt idx="587">
                  <c:v>29.715299999999999</c:v>
                </c:pt>
                <c:pt idx="588">
                  <c:v>29.736199999999997</c:v>
                </c:pt>
                <c:pt idx="589">
                  <c:v>29.757099999999998</c:v>
                </c:pt>
                <c:pt idx="590">
                  <c:v>29.777999999999999</c:v>
                </c:pt>
                <c:pt idx="591">
                  <c:v>29.798899999999996</c:v>
                </c:pt>
                <c:pt idx="592">
                  <c:v>29.819800000000001</c:v>
                </c:pt>
                <c:pt idx="593">
                  <c:v>29.840699999999998</c:v>
                </c:pt>
                <c:pt idx="594">
                  <c:v>29.861599999999996</c:v>
                </c:pt>
                <c:pt idx="595">
                  <c:v>29.8825</c:v>
                </c:pt>
                <c:pt idx="596">
                  <c:v>29.903399999999998</c:v>
                </c:pt>
                <c:pt idx="597">
                  <c:v>29.924299999999999</c:v>
                </c:pt>
                <c:pt idx="598">
                  <c:v>29.9452</c:v>
                </c:pt>
                <c:pt idx="599">
                  <c:v>29.966099999999997</c:v>
                </c:pt>
                <c:pt idx="600">
                  <c:v>29.986999999999998</c:v>
                </c:pt>
                <c:pt idx="601">
                  <c:v>30.007899999999999</c:v>
                </c:pt>
                <c:pt idx="602">
                  <c:v>30.028799999999997</c:v>
                </c:pt>
                <c:pt idx="603">
                  <c:v>30.049699999999998</c:v>
                </c:pt>
                <c:pt idx="604">
                  <c:v>30.070599999999999</c:v>
                </c:pt>
                <c:pt idx="605">
                  <c:v>30.091499999999996</c:v>
                </c:pt>
                <c:pt idx="606">
                  <c:v>30.112399999999997</c:v>
                </c:pt>
                <c:pt idx="607">
                  <c:v>30.133299999999998</c:v>
                </c:pt>
                <c:pt idx="608">
                  <c:v>30.154199999999996</c:v>
                </c:pt>
                <c:pt idx="609">
                  <c:v>30.1751</c:v>
                </c:pt>
                <c:pt idx="610">
                  <c:v>30.195999999999998</c:v>
                </c:pt>
                <c:pt idx="611">
                  <c:v>30.216899999999999</c:v>
                </c:pt>
                <c:pt idx="612">
                  <c:v>30.2378</c:v>
                </c:pt>
                <c:pt idx="613">
                  <c:v>30.258699999999997</c:v>
                </c:pt>
                <c:pt idx="614">
                  <c:v>30.279599999999999</c:v>
                </c:pt>
                <c:pt idx="615">
                  <c:v>30.3005</c:v>
                </c:pt>
                <c:pt idx="616">
                  <c:v>30.321399999999997</c:v>
                </c:pt>
                <c:pt idx="617">
                  <c:v>30.342299999999998</c:v>
                </c:pt>
                <c:pt idx="618">
                  <c:v>30.363199999999999</c:v>
                </c:pt>
                <c:pt idx="619">
                  <c:v>30.384099999999997</c:v>
                </c:pt>
                <c:pt idx="620">
                  <c:v>30.404999999999998</c:v>
                </c:pt>
                <c:pt idx="621">
                  <c:v>30.425899999999999</c:v>
                </c:pt>
                <c:pt idx="622">
                  <c:v>30.446799999999996</c:v>
                </c:pt>
                <c:pt idx="623">
                  <c:v>30.467700000000001</c:v>
                </c:pt>
                <c:pt idx="624">
                  <c:v>30.488599999999998</c:v>
                </c:pt>
                <c:pt idx="625">
                  <c:v>30.509499999999996</c:v>
                </c:pt>
                <c:pt idx="626">
                  <c:v>30.5304</c:v>
                </c:pt>
                <c:pt idx="627">
                  <c:v>30.551299999999998</c:v>
                </c:pt>
                <c:pt idx="628">
                  <c:v>30.572199999999999</c:v>
                </c:pt>
                <c:pt idx="629">
                  <c:v>30.5931</c:v>
                </c:pt>
                <c:pt idx="630">
                  <c:v>30.613999999999997</c:v>
                </c:pt>
                <c:pt idx="631">
                  <c:v>30.634899999999998</c:v>
                </c:pt>
                <c:pt idx="632">
                  <c:v>30.655799999999999</c:v>
                </c:pt>
                <c:pt idx="633">
                  <c:v>30.676699999999997</c:v>
                </c:pt>
                <c:pt idx="634">
                  <c:v>30.697599999999998</c:v>
                </c:pt>
                <c:pt idx="635">
                  <c:v>30.718499999999999</c:v>
                </c:pt>
                <c:pt idx="636">
                  <c:v>30.739399999999996</c:v>
                </c:pt>
                <c:pt idx="637">
                  <c:v>30.760299999999997</c:v>
                </c:pt>
                <c:pt idx="638">
                  <c:v>30.781199999999998</c:v>
                </c:pt>
                <c:pt idx="639">
                  <c:v>30.802099999999996</c:v>
                </c:pt>
                <c:pt idx="640">
                  <c:v>30.823</c:v>
                </c:pt>
                <c:pt idx="641">
                  <c:v>30.843899999999998</c:v>
                </c:pt>
                <c:pt idx="642">
                  <c:v>30.864799999999999</c:v>
                </c:pt>
                <c:pt idx="643">
                  <c:v>30.8857</c:v>
                </c:pt>
                <c:pt idx="644">
                  <c:v>30.906599999999997</c:v>
                </c:pt>
                <c:pt idx="645">
                  <c:v>30.927499999999998</c:v>
                </c:pt>
                <c:pt idx="646">
                  <c:v>30.948399999999999</c:v>
                </c:pt>
                <c:pt idx="647">
                  <c:v>30.969299999999997</c:v>
                </c:pt>
                <c:pt idx="648">
                  <c:v>30.990199999999998</c:v>
                </c:pt>
                <c:pt idx="649">
                  <c:v>31.011099999999999</c:v>
                </c:pt>
                <c:pt idx="650">
                  <c:v>31.031999999999996</c:v>
                </c:pt>
                <c:pt idx="651">
                  <c:v>31.052899999999998</c:v>
                </c:pt>
                <c:pt idx="652">
                  <c:v>31.073799999999999</c:v>
                </c:pt>
                <c:pt idx="653">
                  <c:v>31.094699999999996</c:v>
                </c:pt>
                <c:pt idx="654">
                  <c:v>31.115600000000001</c:v>
                </c:pt>
                <c:pt idx="655">
                  <c:v>31.136499999999998</c:v>
                </c:pt>
                <c:pt idx="656">
                  <c:v>31.157399999999996</c:v>
                </c:pt>
                <c:pt idx="657">
                  <c:v>31.1783</c:v>
                </c:pt>
                <c:pt idx="658">
                  <c:v>31.199199999999998</c:v>
                </c:pt>
                <c:pt idx="659">
                  <c:v>31.220099999999999</c:v>
                </c:pt>
                <c:pt idx="660">
                  <c:v>31.241</c:v>
                </c:pt>
                <c:pt idx="661">
                  <c:v>31.261899999999997</c:v>
                </c:pt>
                <c:pt idx="662">
                  <c:v>31.282799999999998</c:v>
                </c:pt>
                <c:pt idx="663">
                  <c:v>31.303699999999999</c:v>
                </c:pt>
                <c:pt idx="664">
                  <c:v>31.324599999999997</c:v>
                </c:pt>
                <c:pt idx="665">
                  <c:v>31.345499999999998</c:v>
                </c:pt>
                <c:pt idx="666">
                  <c:v>31.366399999999999</c:v>
                </c:pt>
                <c:pt idx="667">
                  <c:v>31.387299999999996</c:v>
                </c:pt>
                <c:pt idx="668">
                  <c:v>31.408200000000001</c:v>
                </c:pt>
                <c:pt idx="669">
                  <c:v>31.429099999999998</c:v>
                </c:pt>
                <c:pt idx="670">
                  <c:v>31.449999999999996</c:v>
                </c:pt>
                <c:pt idx="671">
                  <c:v>31.4709</c:v>
                </c:pt>
                <c:pt idx="672">
                  <c:v>31.491799999999998</c:v>
                </c:pt>
                <c:pt idx="673">
                  <c:v>31.512699999999999</c:v>
                </c:pt>
                <c:pt idx="674">
                  <c:v>31.5336</c:v>
                </c:pt>
                <c:pt idx="675">
                  <c:v>31.554499999999997</c:v>
                </c:pt>
                <c:pt idx="676">
                  <c:v>31.575399999999998</c:v>
                </c:pt>
                <c:pt idx="677">
                  <c:v>31.596299999999999</c:v>
                </c:pt>
                <c:pt idx="678">
                  <c:v>31.617199999999997</c:v>
                </c:pt>
                <c:pt idx="679">
                  <c:v>31.638099999999998</c:v>
                </c:pt>
                <c:pt idx="680">
                  <c:v>31.658999999999999</c:v>
                </c:pt>
                <c:pt idx="681">
                  <c:v>31.679899999999996</c:v>
                </c:pt>
                <c:pt idx="682">
                  <c:v>31.700799999999997</c:v>
                </c:pt>
                <c:pt idx="683">
                  <c:v>31.721699999999998</c:v>
                </c:pt>
                <c:pt idx="684">
                  <c:v>31.742599999999996</c:v>
                </c:pt>
                <c:pt idx="685">
                  <c:v>31.763500000000001</c:v>
                </c:pt>
                <c:pt idx="686">
                  <c:v>31.784399999999998</c:v>
                </c:pt>
                <c:pt idx="687">
                  <c:v>31.805299999999995</c:v>
                </c:pt>
                <c:pt idx="688">
                  <c:v>31.8262</c:v>
                </c:pt>
                <c:pt idx="689">
                  <c:v>31.847099999999998</c:v>
                </c:pt>
                <c:pt idx="690">
                  <c:v>31.867999999999999</c:v>
                </c:pt>
                <c:pt idx="691">
                  <c:v>31.8889</c:v>
                </c:pt>
                <c:pt idx="692">
                  <c:v>31.909799999999997</c:v>
                </c:pt>
                <c:pt idx="693">
                  <c:v>31.930699999999998</c:v>
                </c:pt>
                <c:pt idx="694">
                  <c:v>31.951599999999999</c:v>
                </c:pt>
                <c:pt idx="695">
                  <c:v>31.972499999999997</c:v>
                </c:pt>
                <c:pt idx="696">
                  <c:v>31.993399999999998</c:v>
                </c:pt>
                <c:pt idx="697">
                  <c:v>32.014299999999999</c:v>
                </c:pt>
                <c:pt idx="698">
                  <c:v>32.035199999999996</c:v>
                </c:pt>
                <c:pt idx="699">
                  <c:v>32.056100000000001</c:v>
                </c:pt>
                <c:pt idx="700">
                  <c:v>32.076999999999998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22-44F0-8456-C3DA53F4C64E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Kurvendiagramme'!$A$717:$A$1417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Kurvendiagramme'!$M$717:$M$1417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26.1662</c:v>
                </c:pt>
                <c:pt idx="117">
                  <c:v>26.1889</c:v>
                </c:pt>
                <c:pt idx="118">
                  <c:v>26.211600000000001</c:v>
                </c:pt>
                <c:pt idx="119">
                  <c:v>26.234300000000001</c:v>
                </c:pt>
                <c:pt idx="120">
                  <c:v>26.257000000000001</c:v>
                </c:pt>
                <c:pt idx="121">
                  <c:v>26.279700000000002</c:v>
                </c:pt>
                <c:pt idx="122">
                  <c:v>26.302400000000002</c:v>
                </c:pt>
                <c:pt idx="123">
                  <c:v>26.325100000000003</c:v>
                </c:pt>
                <c:pt idx="124">
                  <c:v>26.347799999999999</c:v>
                </c:pt>
                <c:pt idx="125">
                  <c:v>26.3705</c:v>
                </c:pt>
                <c:pt idx="126">
                  <c:v>26.3932</c:v>
                </c:pt>
                <c:pt idx="127">
                  <c:v>26.415900000000001</c:v>
                </c:pt>
                <c:pt idx="128">
                  <c:v>26.438600000000001</c:v>
                </c:pt>
                <c:pt idx="129">
                  <c:v>26.461300000000001</c:v>
                </c:pt>
                <c:pt idx="130">
                  <c:v>26.484000000000002</c:v>
                </c:pt>
                <c:pt idx="131">
                  <c:v>26.506700000000002</c:v>
                </c:pt>
                <c:pt idx="132">
                  <c:v>26.529400000000003</c:v>
                </c:pt>
                <c:pt idx="133">
                  <c:v>26.552100000000003</c:v>
                </c:pt>
                <c:pt idx="134">
                  <c:v>26.574800000000003</c:v>
                </c:pt>
                <c:pt idx="135">
                  <c:v>26.5975</c:v>
                </c:pt>
                <c:pt idx="136">
                  <c:v>26.620200000000001</c:v>
                </c:pt>
                <c:pt idx="137">
                  <c:v>26.642900000000001</c:v>
                </c:pt>
                <c:pt idx="138">
                  <c:v>26.665600000000001</c:v>
                </c:pt>
                <c:pt idx="139">
                  <c:v>26.688300000000002</c:v>
                </c:pt>
                <c:pt idx="140">
                  <c:v>26.711000000000002</c:v>
                </c:pt>
                <c:pt idx="141">
                  <c:v>26.733700000000002</c:v>
                </c:pt>
                <c:pt idx="142">
                  <c:v>26.756400000000003</c:v>
                </c:pt>
                <c:pt idx="143">
                  <c:v>26.7791</c:v>
                </c:pt>
                <c:pt idx="144">
                  <c:v>26.8018</c:v>
                </c:pt>
                <c:pt idx="145">
                  <c:v>26.8245</c:v>
                </c:pt>
                <c:pt idx="146">
                  <c:v>26.847200000000001</c:v>
                </c:pt>
                <c:pt idx="147">
                  <c:v>26.869900000000001</c:v>
                </c:pt>
                <c:pt idx="148">
                  <c:v>26.892600000000002</c:v>
                </c:pt>
                <c:pt idx="149">
                  <c:v>26.915300000000002</c:v>
                </c:pt>
                <c:pt idx="150">
                  <c:v>26.938000000000002</c:v>
                </c:pt>
                <c:pt idx="151">
                  <c:v>26.960700000000003</c:v>
                </c:pt>
                <c:pt idx="152">
                  <c:v>26.983400000000003</c:v>
                </c:pt>
                <c:pt idx="153">
                  <c:v>27.0061</c:v>
                </c:pt>
                <c:pt idx="154">
                  <c:v>27.0288</c:v>
                </c:pt>
                <c:pt idx="155">
                  <c:v>27.051500000000001</c:v>
                </c:pt>
                <c:pt idx="156">
                  <c:v>27.074200000000001</c:v>
                </c:pt>
                <c:pt idx="157">
                  <c:v>27.096900000000002</c:v>
                </c:pt>
                <c:pt idx="158">
                  <c:v>27.119600000000002</c:v>
                </c:pt>
                <c:pt idx="159">
                  <c:v>27.142300000000002</c:v>
                </c:pt>
                <c:pt idx="160">
                  <c:v>27.165000000000003</c:v>
                </c:pt>
                <c:pt idx="161">
                  <c:v>27.1877</c:v>
                </c:pt>
                <c:pt idx="162">
                  <c:v>27.2104</c:v>
                </c:pt>
                <c:pt idx="163">
                  <c:v>27.2331</c:v>
                </c:pt>
                <c:pt idx="164">
                  <c:v>27.255800000000001</c:v>
                </c:pt>
                <c:pt idx="165">
                  <c:v>27.278500000000001</c:v>
                </c:pt>
                <c:pt idx="166">
                  <c:v>27.301200000000001</c:v>
                </c:pt>
                <c:pt idx="167">
                  <c:v>27.323900000000002</c:v>
                </c:pt>
                <c:pt idx="168">
                  <c:v>27.346600000000002</c:v>
                </c:pt>
                <c:pt idx="169">
                  <c:v>27.369300000000003</c:v>
                </c:pt>
                <c:pt idx="170">
                  <c:v>27.392000000000003</c:v>
                </c:pt>
                <c:pt idx="171">
                  <c:v>27.414700000000003</c:v>
                </c:pt>
                <c:pt idx="172">
                  <c:v>27.4374</c:v>
                </c:pt>
                <c:pt idx="173">
                  <c:v>27.460100000000001</c:v>
                </c:pt>
                <c:pt idx="174">
                  <c:v>27.482800000000001</c:v>
                </c:pt>
                <c:pt idx="175">
                  <c:v>27.505500000000001</c:v>
                </c:pt>
                <c:pt idx="176">
                  <c:v>27.528200000000002</c:v>
                </c:pt>
                <c:pt idx="177">
                  <c:v>27.550900000000002</c:v>
                </c:pt>
                <c:pt idx="178">
                  <c:v>27.573600000000003</c:v>
                </c:pt>
                <c:pt idx="179">
                  <c:v>27.596299999999999</c:v>
                </c:pt>
                <c:pt idx="180">
                  <c:v>27.619</c:v>
                </c:pt>
                <c:pt idx="181">
                  <c:v>27.6417</c:v>
                </c:pt>
                <c:pt idx="182">
                  <c:v>27.664400000000001</c:v>
                </c:pt>
                <c:pt idx="183">
                  <c:v>27.687100000000001</c:v>
                </c:pt>
                <c:pt idx="184">
                  <c:v>27.709800000000001</c:v>
                </c:pt>
                <c:pt idx="185">
                  <c:v>27.732500000000002</c:v>
                </c:pt>
                <c:pt idx="186">
                  <c:v>27.755200000000002</c:v>
                </c:pt>
                <c:pt idx="187">
                  <c:v>27.777900000000002</c:v>
                </c:pt>
                <c:pt idx="188">
                  <c:v>27.800600000000003</c:v>
                </c:pt>
                <c:pt idx="189">
                  <c:v>27.823300000000003</c:v>
                </c:pt>
                <c:pt idx="190">
                  <c:v>27.846000000000004</c:v>
                </c:pt>
                <c:pt idx="191">
                  <c:v>27.8687</c:v>
                </c:pt>
                <c:pt idx="192">
                  <c:v>27.891400000000001</c:v>
                </c:pt>
                <c:pt idx="193">
                  <c:v>27.914100000000001</c:v>
                </c:pt>
                <c:pt idx="194">
                  <c:v>27.936800000000002</c:v>
                </c:pt>
                <c:pt idx="195">
                  <c:v>27.959500000000002</c:v>
                </c:pt>
                <c:pt idx="196">
                  <c:v>27.982200000000002</c:v>
                </c:pt>
                <c:pt idx="197">
                  <c:v>28.004900000000003</c:v>
                </c:pt>
                <c:pt idx="198">
                  <c:v>28.0276</c:v>
                </c:pt>
                <c:pt idx="199">
                  <c:v>28.0503</c:v>
                </c:pt>
                <c:pt idx="200">
                  <c:v>28.073</c:v>
                </c:pt>
                <c:pt idx="201">
                  <c:v>28.095700000000001</c:v>
                </c:pt>
                <c:pt idx="202">
                  <c:v>28.118400000000001</c:v>
                </c:pt>
                <c:pt idx="203">
                  <c:v>28.141100000000002</c:v>
                </c:pt>
                <c:pt idx="204">
                  <c:v>28.163800000000002</c:v>
                </c:pt>
                <c:pt idx="205">
                  <c:v>28.186500000000002</c:v>
                </c:pt>
                <c:pt idx="206">
                  <c:v>28.209200000000003</c:v>
                </c:pt>
                <c:pt idx="207">
                  <c:v>28.231900000000003</c:v>
                </c:pt>
                <c:pt idx="208">
                  <c:v>28.254600000000003</c:v>
                </c:pt>
                <c:pt idx="209">
                  <c:v>28.2773</c:v>
                </c:pt>
                <c:pt idx="210">
                  <c:v>28.3</c:v>
                </c:pt>
                <c:pt idx="211">
                  <c:v>28.322700000000001</c:v>
                </c:pt>
                <c:pt idx="212">
                  <c:v>28.345400000000001</c:v>
                </c:pt>
                <c:pt idx="213">
                  <c:v>28.368100000000002</c:v>
                </c:pt>
                <c:pt idx="214">
                  <c:v>28.390800000000002</c:v>
                </c:pt>
                <c:pt idx="215">
                  <c:v>28.413500000000003</c:v>
                </c:pt>
                <c:pt idx="216">
                  <c:v>28.436199999999999</c:v>
                </c:pt>
                <c:pt idx="217">
                  <c:v>28.4589</c:v>
                </c:pt>
                <c:pt idx="218">
                  <c:v>28.4816</c:v>
                </c:pt>
                <c:pt idx="219">
                  <c:v>28.504300000000001</c:v>
                </c:pt>
                <c:pt idx="220">
                  <c:v>28.527000000000001</c:v>
                </c:pt>
                <c:pt idx="221">
                  <c:v>28.549700000000001</c:v>
                </c:pt>
                <c:pt idx="222">
                  <c:v>28.572400000000002</c:v>
                </c:pt>
                <c:pt idx="223">
                  <c:v>28.595100000000002</c:v>
                </c:pt>
                <c:pt idx="224">
                  <c:v>28.617800000000003</c:v>
                </c:pt>
                <c:pt idx="225">
                  <c:v>28.640500000000003</c:v>
                </c:pt>
                <c:pt idx="226">
                  <c:v>28.663200000000003</c:v>
                </c:pt>
                <c:pt idx="227">
                  <c:v>28.685900000000004</c:v>
                </c:pt>
                <c:pt idx="228">
                  <c:v>28.708600000000001</c:v>
                </c:pt>
                <c:pt idx="229">
                  <c:v>28.731300000000001</c:v>
                </c:pt>
                <c:pt idx="230">
                  <c:v>28.754000000000001</c:v>
                </c:pt>
                <c:pt idx="231">
                  <c:v>28.776700000000002</c:v>
                </c:pt>
                <c:pt idx="232">
                  <c:v>28.799400000000002</c:v>
                </c:pt>
                <c:pt idx="233">
                  <c:v>28.822100000000002</c:v>
                </c:pt>
                <c:pt idx="234">
                  <c:v>28.844800000000003</c:v>
                </c:pt>
                <c:pt idx="235">
                  <c:v>28.8675</c:v>
                </c:pt>
                <c:pt idx="236">
                  <c:v>28.8902</c:v>
                </c:pt>
                <c:pt idx="237">
                  <c:v>28.9129</c:v>
                </c:pt>
                <c:pt idx="238">
                  <c:v>28.935600000000001</c:v>
                </c:pt>
                <c:pt idx="239">
                  <c:v>28.958300000000001</c:v>
                </c:pt>
                <c:pt idx="240">
                  <c:v>28.981000000000002</c:v>
                </c:pt>
                <c:pt idx="241">
                  <c:v>29.003700000000002</c:v>
                </c:pt>
                <c:pt idx="242">
                  <c:v>29.026400000000002</c:v>
                </c:pt>
                <c:pt idx="243">
                  <c:v>29.049100000000003</c:v>
                </c:pt>
                <c:pt idx="244">
                  <c:v>29.071800000000003</c:v>
                </c:pt>
                <c:pt idx="245">
                  <c:v>29.094500000000004</c:v>
                </c:pt>
                <c:pt idx="246">
                  <c:v>29.1172</c:v>
                </c:pt>
                <c:pt idx="247">
                  <c:v>29.139900000000001</c:v>
                </c:pt>
                <c:pt idx="248">
                  <c:v>29.162600000000001</c:v>
                </c:pt>
                <c:pt idx="249">
                  <c:v>29.185300000000002</c:v>
                </c:pt>
                <c:pt idx="250">
                  <c:v>29.208000000000002</c:v>
                </c:pt>
                <c:pt idx="251">
                  <c:v>29.230700000000002</c:v>
                </c:pt>
                <c:pt idx="252">
                  <c:v>29.253400000000003</c:v>
                </c:pt>
                <c:pt idx="253">
                  <c:v>29.2761</c:v>
                </c:pt>
                <c:pt idx="254">
                  <c:v>29.2988</c:v>
                </c:pt>
                <c:pt idx="255">
                  <c:v>29.3215</c:v>
                </c:pt>
                <c:pt idx="256">
                  <c:v>29.344200000000001</c:v>
                </c:pt>
                <c:pt idx="257">
                  <c:v>29.366900000000001</c:v>
                </c:pt>
                <c:pt idx="258">
                  <c:v>29.389600000000002</c:v>
                </c:pt>
                <c:pt idx="259">
                  <c:v>29.412300000000002</c:v>
                </c:pt>
                <c:pt idx="260">
                  <c:v>29.435000000000002</c:v>
                </c:pt>
                <c:pt idx="261">
                  <c:v>29.457700000000003</c:v>
                </c:pt>
                <c:pt idx="262">
                  <c:v>29.480400000000003</c:v>
                </c:pt>
                <c:pt idx="263">
                  <c:v>29.503100000000003</c:v>
                </c:pt>
                <c:pt idx="264">
                  <c:v>29.525800000000004</c:v>
                </c:pt>
                <c:pt idx="265">
                  <c:v>29.548500000000001</c:v>
                </c:pt>
                <c:pt idx="266">
                  <c:v>29.571200000000001</c:v>
                </c:pt>
                <c:pt idx="267">
                  <c:v>29.593900000000001</c:v>
                </c:pt>
                <c:pt idx="268">
                  <c:v>29.616600000000002</c:v>
                </c:pt>
                <c:pt idx="269">
                  <c:v>29.639300000000002</c:v>
                </c:pt>
                <c:pt idx="270">
                  <c:v>29.662000000000003</c:v>
                </c:pt>
                <c:pt idx="271">
                  <c:v>29.684699999999999</c:v>
                </c:pt>
                <c:pt idx="272">
                  <c:v>29.7074</c:v>
                </c:pt>
                <c:pt idx="273">
                  <c:v>29.7301</c:v>
                </c:pt>
                <c:pt idx="274">
                  <c:v>29.752800000000001</c:v>
                </c:pt>
                <c:pt idx="275">
                  <c:v>29.775500000000001</c:v>
                </c:pt>
                <c:pt idx="276">
                  <c:v>29.798200000000001</c:v>
                </c:pt>
                <c:pt idx="277">
                  <c:v>29.820900000000002</c:v>
                </c:pt>
                <c:pt idx="278">
                  <c:v>29.843600000000002</c:v>
                </c:pt>
                <c:pt idx="279">
                  <c:v>29.866300000000003</c:v>
                </c:pt>
                <c:pt idx="280">
                  <c:v>29.889000000000003</c:v>
                </c:pt>
                <c:pt idx="281">
                  <c:v>29.911700000000003</c:v>
                </c:pt>
                <c:pt idx="282">
                  <c:v>29.934400000000004</c:v>
                </c:pt>
                <c:pt idx="283">
                  <c:v>29.957100000000001</c:v>
                </c:pt>
                <c:pt idx="284">
                  <c:v>29.979800000000001</c:v>
                </c:pt>
                <c:pt idx="285">
                  <c:v>30.002500000000001</c:v>
                </c:pt>
                <c:pt idx="286">
                  <c:v>30.025200000000002</c:v>
                </c:pt>
                <c:pt idx="287">
                  <c:v>30.047900000000002</c:v>
                </c:pt>
                <c:pt idx="288">
                  <c:v>30.070600000000002</c:v>
                </c:pt>
                <c:pt idx="289">
                  <c:v>30.093300000000003</c:v>
                </c:pt>
                <c:pt idx="290">
                  <c:v>30.116</c:v>
                </c:pt>
                <c:pt idx="291">
                  <c:v>30.1387</c:v>
                </c:pt>
                <c:pt idx="292">
                  <c:v>30.1614</c:v>
                </c:pt>
                <c:pt idx="293">
                  <c:v>30.184100000000001</c:v>
                </c:pt>
                <c:pt idx="294">
                  <c:v>30.206800000000001</c:v>
                </c:pt>
                <c:pt idx="295">
                  <c:v>30.229500000000002</c:v>
                </c:pt>
                <c:pt idx="296">
                  <c:v>30.252200000000002</c:v>
                </c:pt>
                <c:pt idx="297">
                  <c:v>30.274900000000002</c:v>
                </c:pt>
                <c:pt idx="298">
                  <c:v>30.297600000000003</c:v>
                </c:pt>
                <c:pt idx="299">
                  <c:v>30.320300000000003</c:v>
                </c:pt>
                <c:pt idx="300">
                  <c:v>30.343000000000004</c:v>
                </c:pt>
                <c:pt idx="301">
                  <c:v>30.3657</c:v>
                </c:pt>
                <c:pt idx="302">
                  <c:v>30.388400000000001</c:v>
                </c:pt>
                <c:pt idx="303">
                  <c:v>30.411100000000001</c:v>
                </c:pt>
                <c:pt idx="304">
                  <c:v>30.433800000000002</c:v>
                </c:pt>
                <c:pt idx="305">
                  <c:v>30.456500000000002</c:v>
                </c:pt>
                <c:pt idx="306">
                  <c:v>30.479200000000002</c:v>
                </c:pt>
                <c:pt idx="307">
                  <c:v>30.501900000000003</c:v>
                </c:pt>
                <c:pt idx="308">
                  <c:v>30.5246</c:v>
                </c:pt>
                <c:pt idx="309">
                  <c:v>30.5473</c:v>
                </c:pt>
                <c:pt idx="310">
                  <c:v>30.57</c:v>
                </c:pt>
                <c:pt idx="311">
                  <c:v>30.592700000000001</c:v>
                </c:pt>
                <c:pt idx="312">
                  <c:v>30.615400000000001</c:v>
                </c:pt>
                <c:pt idx="313">
                  <c:v>30.638100000000001</c:v>
                </c:pt>
                <c:pt idx="314">
                  <c:v>30.660800000000002</c:v>
                </c:pt>
                <c:pt idx="315">
                  <c:v>30.683500000000002</c:v>
                </c:pt>
                <c:pt idx="316">
                  <c:v>30.706200000000003</c:v>
                </c:pt>
                <c:pt idx="317">
                  <c:v>30.728900000000003</c:v>
                </c:pt>
                <c:pt idx="318">
                  <c:v>30.751600000000003</c:v>
                </c:pt>
                <c:pt idx="319">
                  <c:v>30.774300000000004</c:v>
                </c:pt>
                <c:pt idx="320">
                  <c:v>30.797000000000001</c:v>
                </c:pt>
                <c:pt idx="321">
                  <c:v>30.819700000000001</c:v>
                </c:pt>
                <c:pt idx="322">
                  <c:v>30.842400000000001</c:v>
                </c:pt>
                <c:pt idx="323">
                  <c:v>30.865100000000002</c:v>
                </c:pt>
                <c:pt idx="324">
                  <c:v>30.887800000000002</c:v>
                </c:pt>
                <c:pt idx="325">
                  <c:v>30.910500000000003</c:v>
                </c:pt>
                <c:pt idx="326">
                  <c:v>30.933200000000003</c:v>
                </c:pt>
                <c:pt idx="327">
                  <c:v>30.9559</c:v>
                </c:pt>
                <c:pt idx="328">
                  <c:v>30.9786</c:v>
                </c:pt>
                <c:pt idx="329">
                  <c:v>31.001300000000001</c:v>
                </c:pt>
                <c:pt idx="330">
                  <c:v>31.024000000000001</c:v>
                </c:pt>
                <c:pt idx="331">
                  <c:v>31.046700000000001</c:v>
                </c:pt>
                <c:pt idx="332">
                  <c:v>31.069400000000002</c:v>
                </c:pt>
                <c:pt idx="333">
                  <c:v>31.092100000000002</c:v>
                </c:pt>
                <c:pt idx="334">
                  <c:v>31.114800000000002</c:v>
                </c:pt>
                <c:pt idx="335">
                  <c:v>31.137500000000003</c:v>
                </c:pt>
                <c:pt idx="336">
                  <c:v>31.160200000000003</c:v>
                </c:pt>
                <c:pt idx="337">
                  <c:v>31.182900000000004</c:v>
                </c:pt>
                <c:pt idx="338">
                  <c:v>31.2056</c:v>
                </c:pt>
                <c:pt idx="339">
                  <c:v>31.228300000000001</c:v>
                </c:pt>
                <c:pt idx="340">
                  <c:v>31.251000000000001</c:v>
                </c:pt>
                <c:pt idx="341">
                  <c:v>31.273700000000002</c:v>
                </c:pt>
                <c:pt idx="342">
                  <c:v>31.296400000000002</c:v>
                </c:pt>
                <c:pt idx="343">
                  <c:v>31.319100000000002</c:v>
                </c:pt>
                <c:pt idx="344">
                  <c:v>31.341800000000003</c:v>
                </c:pt>
                <c:pt idx="345">
                  <c:v>31.3645</c:v>
                </c:pt>
                <c:pt idx="346">
                  <c:v>31.3872</c:v>
                </c:pt>
                <c:pt idx="347">
                  <c:v>31.4099</c:v>
                </c:pt>
                <c:pt idx="348">
                  <c:v>31.432600000000001</c:v>
                </c:pt>
                <c:pt idx="349">
                  <c:v>31.455300000000001</c:v>
                </c:pt>
                <c:pt idx="350">
                  <c:v>31.478000000000002</c:v>
                </c:pt>
                <c:pt idx="351">
                  <c:v>31.500700000000002</c:v>
                </c:pt>
                <c:pt idx="352">
                  <c:v>31.523400000000002</c:v>
                </c:pt>
                <c:pt idx="353">
                  <c:v>31.546100000000003</c:v>
                </c:pt>
                <c:pt idx="354">
                  <c:v>31.568800000000003</c:v>
                </c:pt>
                <c:pt idx="355">
                  <c:v>31.591500000000003</c:v>
                </c:pt>
                <c:pt idx="356">
                  <c:v>31.614200000000004</c:v>
                </c:pt>
                <c:pt idx="357">
                  <c:v>31.636900000000004</c:v>
                </c:pt>
                <c:pt idx="358">
                  <c:v>31.659600000000001</c:v>
                </c:pt>
                <c:pt idx="359">
                  <c:v>31.682300000000001</c:v>
                </c:pt>
                <c:pt idx="360">
                  <c:v>31.705000000000002</c:v>
                </c:pt>
                <c:pt idx="361">
                  <c:v>31.727700000000002</c:v>
                </c:pt>
                <c:pt idx="362">
                  <c:v>31.750400000000003</c:v>
                </c:pt>
                <c:pt idx="363">
                  <c:v>31.773099999999999</c:v>
                </c:pt>
                <c:pt idx="364">
                  <c:v>31.7958</c:v>
                </c:pt>
                <c:pt idx="365">
                  <c:v>31.8185</c:v>
                </c:pt>
                <c:pt idx="366">
                  <c:v>31.841200000000001</c:v>
                </c:pt>
                <c:pt idx="367">
                  <c:v>31.863900000000001</c:v>
                </c:pt>
                <c:pt idx="368">
                  <c:v>31.886600000000001</c:v>
                </c:pt>
                <c:pt idx="369">
                  <c:v>31.909300000000002</c:v>
                </c:pt>
                <c:pt idx="370">
                  <c:v>31.932000000000002</c:v>
                </c:pt>
                <c:pt idx="371">
                  <c:v>31.954700000000003</c:v>
                </c:pt>
                <c:pt idx="372">
                  <c:v>31.977400000000003</c:v>
                </c:pt>
                <c:pt idx="373">
                  <c:v>32.000100000000003</c:v>
                </c:pt>
                <c:pt idx="374">
                  <c:v>32.022800000000004</c:v>
                </c:pt>
                <c:pt idx="375">
                  <c:v>32.045500000000004</c:v>
                </c:pt>
                <c:pt idx="376">
                  <c:v>32.068200000000004</c:v>
                </c:pt>
                <c:pt idx="377">
                  <c:v>32.090900000000005</c:v>
                </c:pt>
                <c:pt idx="378">
                  <c:v>32.113600000000005</c:v>
                </c:pt>
                <c:pt idx="379">
                  <c:v>32.136300000000006</c:v>
                </c:pt>
                <c:pt idx="380">
                  <c:v>32.159000000000006</c:v>
                </c:pt>
                <c:pt idx="381">
                  <c:v>32.181699999999999</c:v>
                </c:pt>
                <c:pt idx="382">
                  <c:v>32.2044</c:v>
                </c:pt>
                <c:pt idx="383">
                  <c:v>32.2271</c:v>
                </c:pt>
                <c:pt idx="384">
                  <c:v>32.2498</c:v>
                </c:pt>
                <c:pt idx="385">
                  <c:v>32.272500000000001</c:v>
                </c:pt>
                <c:pt idx="386">
                  <c:v>32.295200000000001</c:v>
                </c:pt>
                <c:pt idx="387">
                  <c:v>32.317900000000002</c:v>
                </c:pt>
                <c:pt idx="388">
                  <c:v>32.340600000000002</c:v>
                </c:pt>
                <c:pt idx="389">
                  <c:v>32.363300000000002</c:v>
                </c:pt>
                <c:pt idx="390">
                  <c:v>32.386000000000003</c:v>
                </c:pt>
                <c:pt idx="391">
                  <c:v>32.408700000000003</c:v>
                </c:pt>
                <c:pt idx="392">
                  <c:v>32.431400000000004</c:v>
                </c:pt>
                <c:pt idx="393">
                  <c:v>32.454100000000004</c:v>
                </c:pt>
                <c:pt idx="394">
                  <c:v>32.476800000000004</c:v>
                </c:pt>
                <c:pt idx="395">
                  <c:v>32.499499999999998</c:v>
                </c:pt>
                <c:pt idx="396">
                  <c:v>32.522199999999998</c:v>
                </c:pt>
                <c:pt idx="397">
                  <c:v>32.544899999999998</c:v>
                </c:pt>
                <c:pt idx="398">
                  <c:v>32.567599999999999</c:v>
                </c:pt>
                <c:pt idx="399">
                  <c:v>32.590299999999999</c:v>
                </c:pt>
                <c:pt idx="400">
                  <c:v>32.613</c:v>
                </c:pt>
                <c:pt idx="401">
                  <c:v>32.6357</c:v>
                </c:pt>
                <c:pt idx="402">
                  <c:v>32.6584</c:v>
                </c:pt>
                <c:pt idx="403">
                  <c:v>32.681100000000001</c:v>
                </c:pt>
                <c:pt idx="404">
                  <c:v>32.703800000000001</c:v>
                </c:pt>
                <c:pt idx="405">
                  <c:v>32.726500000000001</c:v>
                </c:pt>
                <c:pt idx="406">
                  <c:v>32.749200000000002</c:v>
                </c:pt>
                <c:pt idx="407">
                  <c:v>32.771900000000002</c:v>
                </c:pt>
                <c:pt idx="408">
                  <c:v>32.794600000000003</c:v>
                </c:pt>
                <c:pt idx="409">
                  <c:v>32.817300000000003</c:v>
                </c:pt>
                <c:pt idx="410">
                  <c:v>32.840000000000003</c:v>
                </c:pt>
                <c:pt idx="411">
                  <c:v>32.862700000000004</c:v>
                </c:pt>
                <c:pt idx="412">
                  <c:v>32.885400000000004</c:v>
                </c:pt>
                <c:pt idx="413">
                  <c:v>32.908100000000005</c:v>
                </c:pt>
                <c:pt idx="414">
                  <c:v>32.930800000000005</c:v>
                </c:pt>
                <c:pt idx="415">
                  <c:v>32.953500000000005</c:v>
                </c:pt>
                <c:pt idx="416">
                  <c:v>32.976200000000006</c:v>
                </c:pt>
                <c:pt idx="417">
                  <c:v>32.998900000000006</c:v>
                </c:pt>
                <c:pt idx="418">
                  <c:v>33.021599999999999</c:v>
                </c:pt>
                <c:pt idx="419">
                  <c:v>33.0443</c:v>
                </c:pt>
                <c:pt idx="420">
                  <c:v>33.067</c:v>
                </c:pt>
                <c:pt idx="421">
                  <c:v>33.089700000000001</c:v>
                </c:pt>
                <c:pt idx="422">
                  <c:v>33.112400000000001</c:v>
                </c:pt>
                <c:pt idx="423">
                  <c:v>33.135100000000001</c:v>
                </c:pt>
                <c:pt idx="424">
                  <c:v>33.157800000000002</c:v>
                </c:pt>
                <c:pt idx="425">
                  <c:v>33.180500000000002</c:v>
                </c:pt>
                <c:pt idx="426">
                  <c:v>33.203200000000002</c:v>
                </c:pt>
                <c:pt idx="427">
                  <c:v>33.225900000000003</c:v>
                </c:pt>
                <c:pt idx="428">
                  <c:v>33.248600000000003</c:v>
                </c:pt>
                <c:pt idx="429">
                  <c:v>33.271300000000004</c:v>
                </c:pt>
                <c:pt idx="430">
                  <c:v>33.294000000000004</c:v>
                </c:pt>
                <c:pt idx="431">
                  <c:v>33.316700000000004</c:v>
                </c:pt>
                <c:pt idx="432">
                  <c:v>33.339399999999998</c:v>
                </c:pt>
                <c:pt idx="433">
                  <c:v>33.362099999999998</c:v>
                </c:pt>
                <c:pt idx="434">
                  <c:v>33.384799999999998</c:v>
                </c:pt>
                <c:pt idx="435">
                  <c:v>33.407499999999999</c:v>
                </c:pt>
                <c:pt idx="436">
                  <c:v>33.430199999999999</c:v>
                </c:pt>
                <c:pt idx="437">
                  <c:v>33.4529</c:v>
                </c:pt>
                <c:pt idx="438">
                  <c:v>33.4756</c:v>
                </c:pt>
                <c:pt idx="439">
                  <c:v>33.4983</c:v>
                </c:pt>
                <c:pt idx="440">
                  <c:v>33.521000000000001</c:v>
                </c:pt>
                <c:pt idx="441">
                  <c:v>33.543700000000001</c:v>
                </c:pt>
                <c:pt idx="442">
                  <c:v>33.566400000000002</c:v>
                </c:pt>
                <c:pt idx="443">
                  <c:v>33.589100000000002</c:v>
                </c:pt>
                <c:pt idx="444">
                  <c:v>33.611800000000002</c:v>
                </c:pt>
                <c:pt idx="445">
                  <c:v>33.634500000000003</c:v>
                </c:pt>
                <c:pt idx="446">
                  <c:v>33.657200000000003</c:v>
                </c:pt>
                <c:pt idx="447">
                  <c:v>33.679900000000004</c:v>
                </c:pt>
                <c:pt idx="448">
                  <c:v>33.702600000000004</c:v>
                </c:pt>
                <c:pt idx="449">
                  <c:v>33.725300000000004</c:v>
                </c:pt>
                <c:pt idx="450">
                  <c:v>33.748000000000005</c:v>
                </c:pt>
                <c:pt idx="451">
                  <c:v>33.770700000000005</c:v>
                </c:pt>
                <c:pt idx="452">
                  <c:v>33.793400000000005</c:v>
                </c:pt>
                <c:pt idx="453">
                  <c:v>33.816100000000006</c:v>
                </c:pt>
                <c:pt idx="454">
                  <c:v>33.838800000000006</c:v>
                </c:pt>
                <c:pt idx="455">
                  <c:v>33.861499999999999</c:v>
                </c:pt>
                <c:pt idx="456">
                  <c:v>33.8842</c:v>
                </c:pt>
                <c:pt idx="457">
                  <c:v>33.9069</c:v>
                </c:pt>
                <c:pt idx="458">
                  <c:v>33.929600000000001</c:v>
                </c:pt>
                <c:pt idx="459">
                  <c:v>33.952300000000001</c:v>
                </c:pt>
                <c:pt idx="460">
                  <c:v>33.975000000000001</c:v>
                </c:pt>
                <c:pt idx="461">
                  <c:v>33.997700000000002</c:v>
                </c:pt>
                <c:pt idx="462">
                  <c:v>34.020400000000002</c:v>
                </c:pt>
                <c:pt idx="463">
                  <c:v>34.043100000000003</c:v>
                </c:pt>
                <c:pt idx="464">
                  <c:v>34.065800000000003</c:v>
                </c:pt>
                <c:pt idx="465">
                  <c:v>34.088500000000003</c:v>
                </c:pt>
                <c:pt idx="466">
                  <c:v>34.111200000000004</c:v>
                </c:pt>
                <c:pt idx="467">
                  <c:v>34.133900000000004</c:v>
                </c:pt>
                <c:pt idx="468">
                  <c:v>34.156600000000005</c:v>
                </c:pt>
                <c:pt idx="469">
                  <c:v>34.179299999999998</c:v>
                </c:pt>
                <c:pt idx="470">
                  <c:v>34.201999999999998</c:v>
                </c:pt>
                <c:pt idx="471">
                  <c:v>34.224699999999999</c:v>
                </c:pt>
                <c:pt idx="472">
                  <c:v>34.247399999999999</c:v>
                </c:pt>
                <c:pt idx="473">
                  <c:v>34.270099999999999</c:v>
                </c:pt>
                <c:pt idx="474">
                  <c:v>34.2928</c:v>
                </c:pt>
                <c:pt idx="475">
                  <c:v>34.3155</c:v>
                </c:pt>
                <c:pt idx="476">
                  <c:v>34.338200000000001</c:v>
                </c:pt>
                <c:pt idx="477">
                  <c:v>34.360900000000001</c:v>
                </c:pt>
                <c:pt idx="478">
                  <c:v>34.383600000000001</c:v>
                </c:pt>
                <c:pt idx="479">
                  <c:v>34.406300000000002</c:v>
                </c:pt>
                <c:pt idx="480">
                  <c:v>34.429000000000002</c:v>
                </c:pt>
                <c:pt idx="481">
                  <c:v>34.451700000000002</c:v>
                </c:pt>
                <c:pt idx="482">
                  <c:v>34.474400000000003</c:v>
                </c:pt>
                <c:pt idx="483">
                  <c:v>34.497100000000003</c:v>
                </c:pt>
                <c:pt idx="484">
                  <c:v>34.519800000000004</c:v>
                </c:pt>
                <c:pt idx="485">
                  <c:v>34.542500000000004</c:v>
                </c:pt>
                <c:pt idx="486">
                  <c:v>34.565200000000004</c:v>
                </c:pt>
                <c:pt idx="487">
                  <c:v>34.587900000000005</c:v>
                </c:pt>
                <c:pt idx="488">
                  <c:v>34.610600000000005</c:v>
                </c:pt>
                <c:pt idx="489">
                  <c:v>34.633300000000006</c:v>
                </c:pt>
                <c:pt idx="490">
                  <c:v>34.656000000000006</c:v>
                </c:pt>
                <c:pt idx="491">
                  <c:v>34.678700000000006</c:v>
                </c:pt>
                <c:pt idx="492">
                  <c:v>34.7014</c:v>
                </c:pt>
                <c:pt idx="493">
                  <c:v>34.7241</c:v>
                </c:pt>
                <c:pt idx="494">
                  <c:v>34.7468</c:v>
                </c:pt>
                <c:pt idx="495">
                  <c:v>34.769500000000001</c:v>
                </c:pt>
                <c:pt idx="496">
                  <c:v>34.792200000000001</c:v>
                </c:pt>
                <c:pt idx="497">
                  <c:v>34.814900000000002</c:v>
                </c:pt>
                <c:pt idx="498">
                  <c:v>34.837600000000002</c:v>
                </c:pt>
                <c:pt idx="499">
                  <c:v>34.860300000000002</c:v>
                </c:pt>
                <c:pt idx="500">
                  <c:v>34.883000000000003</c:v>
                </c:pt>
                <c:pt idx="501">
                  <c:v>34.905700000000003</c:v>
                </c:pt>
                <c:pt idx="502">
                  <c:v>34.928400000000003</c:v>
                </c:pt>
                <c:pt idx="503">
                  <c:v>34.951100000000004</c:v>
                </c:pt>
                <c:pt idx="504">
                  <c:v>34.973800000000004</c:v>
                </c:pt>
                <c:pt idx="505">
                  <c:v>34.996500000000005</c:v>
                </c:pt>
                <c:pt idx="506">
                  <c:v>35.019199999999998</c:v>
                </c:pt>
                <c:pt idx="507">
                  <c:v>35.041899999999998</c:v>
                </c:pt>
                <c:pt idx="508">
                  <c:v>35.064599999999999</c:v>
                </c:pt>
                <c:pt idx="509">
                  <c:v>35.087299999999999</c:v>
                </c:pt>
                <c:pt idx="510">
                  <c:v>35.11</c:v>
                </c:pt>
                <c:pt idx="511">
                  <c:v>35.1327</c:v>
                </c:pt>
                <c:pt idx="512">
                  <c:v>35.1554</c:v>
                </c:pt>
                <c:pt idx="513">
                  <c:v>35.178100000000001</c:v>
                </c:pt>
                <c:pt idx="514">
                  <c:v>35.200800000000001</c:v>
                </c:pt>
                <c:pt idx="515">
                  <c:v>35.223500000000001</c:v>
                </c:pt>
                <c:pt idx="516">
                  <c:v>35.246200000000002</c:v>
                </c:pt>
                <c:pt idx="517">
                  <c:v>35.268900000000002</c:v>
                </c:pt>
                <c:pt idx="518">
                  <c:v>35.291600000000003</c:v>
                </c:pt>
                <c:pt idx="519">
                  <c:v>35.314300000000003</c:v>
                </c:pt>
                <c:pt idx="520">
                  <c:v>35.337000000000003</c:v>
                </c:pt>
                <c:pt idx="521">
                  <c:v>35.359700000000004</c:v>
                </c:pt>
                <c:pt idx="522">
                  <c:v>35.382400000000004</c:v>
                </c:pt>
                <c:pt idx="523">
                  <c:v>35.405100000000004</c:v>
                </c:pt>
                <c:pt idx="524">
                  <c:v>35.427800000000005</c:v>
                </c:pt>
                <c:pt idx="525">
                  <c:v>35.450500000000005</c:v>
                </c:pt>
                <c:pt idx="526">
                  <c:v>35.473200000000006</c:v>
                </c:pt>
                <c:pt idx="527">
                  <c:v>35.495900000000006</c:v>
                </c:pt>
                <c:pt idx="528">
                  <c:v>35.518600000000006</c:v>
                </c:pt>
                <c:pt idx="529">
                  <c:v>35.5413</c:v>
                </c:pt>
                <c:pt idx="530">
                  <c:v>35.564</c:v>
                </c:pt>
                <c:pt idx="531">
                  <c:v>35.5867</c:v>
                </c:pt>
                <c:pt idx="532">
                  <c:v>35.609400000000001</c:v>
                </c:pt>
                <c:pt idx="533">
                  <c:v>35.632100000000001</c:v>
                </c:pt>
                <c:pt idx="534">
                  <c:v>35.654800000000002</c:v>
                </c:pt>
                <c:pt idx="535">
                  <c:v>35.677500000000002</c:v>
                </c:pt>
                <c:pt idx="536">
                  <c:v>35.700200000000002</c:v>
                </c:pt>
                <c:pt idx="537">
                  <c:v>35.722900000000003</c:v>
                </c:pt>
                <c:pt idx="538">
                  <c:v>35.745600000000003</c:v>
                </c:pt>
                <c:pt idx="539">
                  <c:v>35.768300000000004</c:v>
                </c:pt>
                <c:pt idx="540">
                  <c:v>35.791000000000004</c:v>
                </c:pt>
                <c:pt idx="541">
                  <c:v>35.813700000000004</c:v>
                </c:pt>
                <c:pt idx="542">
                  <c:v>35.836399999999998</c:v>
                </c:pt>
                <c:pt idx="543">
                  <c:v>35.859099999999998</c:v>
                </c:pt>
                <c:pt idx="544">
                  <c:v>35.881799999999998</c:v>
                </c:pt>
                <c:pt idx="545">
                  <c:v>35.904499999999999</c:v>
                </c:pt>
                <c:pt idx="546">
                  <c:v>35.927199999999999</c:v>
                </c:pt>
                <c:pt idx="547">
                  <c:v>35.9499</c:v>
                </c:pt>
                <c:pt idx="548">
                  <c:v>35.9726</c:v>
                </c:pt>
                <c:pt idx="549">
                  <c:v>35.9953</c:v>
                </c:pt>
                <c:pt idx="550">
                  <c:v>36.018000000000001</c:v>
                </c:pt>
                <c:pt idx="551">
                  <c:v>36.040700000000001</c:v>
                </c:pt>
                <c:pt idx="552">
                  <c:v>36.063400000000001</c:v>
                </c:pt>
                <c:pt idx="553">
                  <c:v>36.086100000000002</c:v>
                </c:pt>
                <c:pt idx="554">
                  <c:v>36.108800000000002</c:v>
                </c:pt>
                <c:pt idx="555">
                  <c:v>36.131500000000003</c:v>
                </c:pt>
                <c:pt idx="556">
                  <c:v>36.154200000000003</c:v>
                </c:pt>
                <c:pt idx="557">
                  <c:v>36.176900000000003</c:v>
                </c:pt>
                <c:pt idx="558">
                  <c:v>36.199600000000004</c:v>
                </c:pt>
                <c:pt idx="559">
                  <c:v>36.222300000000004</c:v>
                </c:pt>
                <c:pt idx="560">
                  <c:v>36.245000000000005</c:v>
                </c:pt>
                <c:pt idx="561">
                  <c:v>36.267700000000005</c:v>
                </c:pt>
                <c:pt idx="562">
                  <c:v>36.290400000000005</c:v>
                </c:pt>
                <c:pt idx="563">
                  <c:v>36.313100000000006</c:v>
                </c:pt>
                <c:pt idx="564">
                  <c:v>36.335800000000006</c:v>
                </c:pt>
                <c:pt idx="565">
                  <c:v>36.358500000000006</c:v>
                </c:pt>
                <c:pt idx="566">
                  <c:v>36.3812</c:v>
                </c:pt>
                <c:pt idx="567">
                  <c:v>36.4039</c:v>
                </c:pt>
                <c:pt idx="568">
                  <c:v>36.426600000000001</c:v>
                </c:pt>
                <c:pt idx="569">
                  <c:v>36.449300000000001</c:v>
                </c:pt>
                <c:pt idx="570">
                  <c:v>36.472000000000001</c:v>
                </c:pt>
                <c:pt idx="571">
                  <c:v>36.494700000000002</c:v>
                </c:pt>
                <c:pt idx="572">
                  <c:v>36.517400000000002</c:v>
                </c:pt>
                <c:pt idx="573">
                  <c:v>36.540100000000002</c:v>
                </c:pt>
                <c:pt idx="574">
                  <c:v>36.562800000000003</c:v>
                </c:pt>
                <c:pt idx="575">
                  <c:v>36.585500000000003</c:v>
                </c:pt>
                <c:pt idx="576">
                  <c:v>36.608200000000004</c:v>
                </c:pt>
                <c:pt idx="577">
                  <c:v>36.630900000000004</c:v>
                </c:pt>
                <c:pt idx="578">
                  <c:v>36.653600000000004</c:v>
                </c:pt>
                <c:pt idx="579">
                  <c:v>36.676299999999998</c:v>
                </c:pt>
                <c:pt idx="580">
                  <c:v>36.698999999999998</c:v>
                </c:pt>
                <c:pt idx="581">
                  <c:v>36.721699999999998</c:v>
                </c:pt>
                <c:pt idx="582">
                  <c:v>36.744399999999999</c:v>
                </c:pt>
                <c:pt idx="583">
                  <c:v>36.767099999999999</c:v>
                </c:pt>
                <c:pt idx="584">
                  <c:v>36.7898</c:v>
                </c:pt>
                <c:pt idx="585">
                  <c:v>36.8125</c:v>
                </c:pt>
                <c:pt idx="586">
                  <c:v>36.8352</c:v>
                </c:pt>
                <c:pt idx="587">
                  <c:v>36.857900000000001</c:v>
                </c:pt>
                <c:pt idx="588">
                  <c:v>36.880600000000001</c:v>
                </c:pt>
                <c:pt idx="589">
                  <c:v>36.903300000000002</c:v>
                </c:pt>
                <c:pt idx="590">
                  <c:v>36.926000000000002</c:v>
                </c:pt>
                <c:pt idx="591">
                  <c:v>36.948700000000002</c:v>
                </c:pt>
                <c:pt idx="592">
                  <c:v>36.971400000000003</c:v>
                </c:pt>
                <c:pt idx="593">
                  <c:v>36.994100000000003</c:v>
                </c:pt>
                <c:pt idx="594">
                  <c:v>37.016800000000003</c:v>
                </c:pt>
                <c:pt idx="595">
                  <c:v>37.039500000000004</c:v>
                </c:pt>
                <c:pt idx="596">
                  <c:v>37.062200000000004</c:v>
                </c:pt>
                <c:pt idx="597">
                  <c:v>37.084900000000005</c:v>
                </c:pt>
                <c:pt idx="598">
                  <c:v>37.107600000000005</c:v>
                </c:pt>
                <c:pt idx="599">
                  <c:v>37.130300000000005</c:v>
                </c:pt>
                <c:pt idx="600">
                  <c:v>37.153000000000006</c:v>
                </c:pt>
                <c:pt idx="601">
                  <c:v>37.175700000000006</c:v>
                </c:pt>
                <c:pt idx="602">
                  <c:v>37.198399999999999</c:v>
                </c:pt>
                <c:pt idx="603">
                  <c:v>37.2211</c:v>
                </c:pt>
                <c:pt idx="604">
                  <c:v>37.2438</c:v>
                </c:pt>
                <c:pt idx="605">
                  <c:v>37.266500000000001</c:v>
                </c:pt>
                <c:pt idx="606">
                  <c:v>37.289200000000001</c:v>
                </c:pt>
                <c:pt idx="607">
                  <c:v>37.311900000000001</c:v>
                </c:pt>
                <c:pt idx="608">
                  <c:v>37.334600000000002</c:v>
                </c:pt>
                <c:pt idx="609">
                  <c:v>37.357300000000002</c:v>
                </c:pt>
                <c:pt idx="610">
                  <c:v>37.380000000000003</c:v>
                </c:pt>
                <c:pt idx="611">
                  <c:v>37.402700000000003</c:v>
                </c:pt>
                <c:pt idx="612">
                  <c:v>37.425400000000003</c:v>
                </c:pt>
                <c:pt idx="613">
                  <c:v>37.448100000000004</c:v>
                </c:pt>
                <c:pt idx="614">
                  <c:v>37.470800000000004</c:v>
                </c:pt>
                <c:pt idx="615">
                  <c:v>37.493500000000004</c:v>
                </c:pt>
                <c:pt idx="616">
                  <c:v>37.516199999999998</c:v>
                </c:pt>
                <c:pt idx="617">
                  <c:v>37.538899999999998</c:v>
                </c:pt>
                <c:pt idx="618">
                  <c:v>37.561599999999999</c:v>
                </c:pt>
                <c:pt idx="619">
                  <c:v>37.584299999999999</c:v>
                </c:pt>
                <c:pt idx="620">
                  <c:v>37.606999999999999</c:v>
                </c:pt>
                <c:pt idx="621">
                  <c:v>37.6297</c:v>
                </c:pt>
                <c:pt idx="622">
                  <c:v>37.6524</c:v>
                </c:pt>
                <c:pt idx="623">
                  <c:v>37.6751</c:v>
                </c:pt>
                <c:pt idx="624">
                  <c:v>37.697800000000001</c:v>
                </c:pt>
                <c:pt idx="625">
                  <c:v>37.720500000000001</c:v>
                </c:pt>
                <c:pt idx="626">
                  <c:v>37.743200000000002</c:v>
                </c:pt>
                <c:pt idx="627">
                  <c:v>37.765900000000002</c:v>
                </c:pt>
                <c:pt idx="628">
                  <c:v>37.788600000000002</c:v>
                </c:pt>
                <c:pt idx="629">
                  <c:v>37.811300000000003</c:v>
                </c:pt>
                <c:pt idx="630">
                  <c:v>37.834000000000003</c:v>
                </c:pt>
                <c:pt idx="631">
                  <c:v>37.856700000000004</c:v>
                </c:pt>
                <c:pt idx="632">
                  <c:v>37.879400000000004</c:v>
                </c:pt>
                <c:pt idx="633">
                  <c:v>37.902100000000004</c:v>
                </c:pt>
                <c:pt idx="634">
                  <c:v>37.924800000000005</c:v>
                </c:pt>
                <c:pt idx="635">
                  <c:v>37.947500000000005</c:v>
                </c:pt>
                <c:pt idx="636">
                  <c:v>37.970200000000006</c:v>
                </c:pt>
                <c:pt idx="637">
                  <c:v>37.992900000000006</c:v>
                </c:pt>
                <c:pt idx="638">
                  <c:v>38.015600000000006</c:v>
                </c:pt>
                <c:pt idx="639">
                  <c:v>38.0383</c:v>
                </c:pt>
                <c:pt idx="640">
                  <c:v>38.061</c:v>
                </c:pt>
                <c:pt idx="641">
                  <c:v>38.0837</c:v>
                </c:pt>
                <c:pt idx="642">
                  <c:v>38.106400000000001</c:v>
                </c:pt>
                <c:pt idx="643">
                  <c:v>38.129100000000001</c:v>
                </c:pt>
                <c:pt idx="644">
                  <c:v>38.151800000000001</c:v>
                </c:pt>
                <c:pt idx="645">
                  <c:v>38.174500000000002</c:v>
                </c:pt>
                <c:pt idx="646">
                  <c:v>38.197200000000002</c:v>
                </c:pt>
                <c:pt idx="647">
                  <c:v>38.219900000000003</c:v>
                </c:pt>
                <c:pt idx="648">
                  <c:v>38.242600000000003</c:v>
                </c:pt>
                <c:pt idx="649">
                  <c:v>38.265300000000003</c:v>
                </c:pt>
                <c:pt idx="650">
                  <c:v>38.288000000000004</c:v>
                </c:pt>
                <c:pt idx="651">
                  <c:v>38.310700000000004</c:v>
                </c:pt>
                <c:pt idx="652">
                  <c:v>38.333400000000005</c:v>
                </c:pt>
                <c:pt idx="653">
                  <c:v>38.356099999999998</c:v>
                </c:pt>
                <c:pt idx="654">
                  <c:v>38.378799999999998</c:v>
                </c:pt>
                <c:pt idx="655">
                  <c:v>38.401499999999999</c:v>
                </c:pt>
                <c:pt idx="656">
                  <c:v>38.424199999999999</c:v>
                </c:pt>
                <c:pt idx="657">
                  <c:v>38.446899999999999</c:v>
                </c:pt>
                <c:pt idx="658">
                  <c:v>38.4696</c:v>
                </c:pt>
                <c:pt idx="659">
                  <c:v>38.4923</c:v>
                </c:pt>
                <c:pt idx="660">
                  <c:v>38.515000000000001</c:v>
                </c:pt>
                <c:pt idx="661">
                  <c:v>38.537700000000001</c:v>
                </c:pt>
                <c:pt idx="662">
                  <c:v>38.560400000000001</c:v>
                </c:pt>
                <c:pt idx="663">
                  <c:v>38.583100000000002</c:v>
                </c:pt>
                <c:pt idx="664">
                  <c:v>38.605800000000002</c:v>
                </c:pt>
                <c:pt idx="665">
                  <c:v>38.628500000000003</c:v>
                </c:pt>
                <c:pt idx="666">
                  <c:v>38.651200000000003</c:v>
                </c:pt>
                <c:pt idx="667">
                  <c:v>38.673900000000003</c:v>
                </c:pt>
                <c:pt idx="668">
                  <c:v>38.696600000000004</c:v>
                </c:pt>
                <c:pt idx="669">
                  <c:v>38.719300000000004</c:v>
                </c:pt>
                <c:pt idx="670">
                  <c:v>38.742000000000004</c:v>
                </c:pt>
                <c:pt idx="671">
                  <c:v>38.764700000000005</c:v>
                </c:pt>
                <c:pt idx="672">
                  <c:v>38.787400000000005</c:v>
                </c:pt>
                <c:pt idx="673">
                  <c:v>38.810100000000006</c:v>
                </c:pt>
                <c:pt idx="674">
                  <c:v>38.832800000000006</c:v>
                </c:pt>
                <c:pt idx="675">
                  <c:v>38.855500000000006</c:v>
                </c:pt>
                <c:pt idx="676">
                  <c:v>38.8782</c:v>
                </c:pt>
                <c:pt idx="677">
                  <c:v>38.9009</c:v>
                </c:pt>
                <c:pt idx="678">
                  <c:v>38.9236</c:v>
                </c:pt>
                <c:pt idx="679">
                  <c:v>38.946300000000001</c:v>
                </c:pt>
                <c:pt idx="680">
                  <c:v>38.969000000000001</c:v>
                </c:pt>
                <c:pt idx="681">
                  <c:v>38.991700000000002</c:v>
                </c:pt>
                <c:pt idx="682">
                  <c:v>39.014400000000002</c:v>
                </c:pt>
                <c:pt idx="683">
                  <c:v>39.037100000000002</c:v>
                </c:pt>
                <c:pt idx="684">
                  <c:v>39.059800000000003</c:v>
                </c:pt>
                <c:pt idx="685">
                  <c:v>39.082500000000003</c:v>
                </c:pt>
                <c:pt idx="686">
                  <c:v>39.105200000000004</c:v>
                </c:pt>
                <c:pt idx="687">
                  <c:v>39.127900000000004</c:v>
                </c:pt>
                <c:pt idx="688">
                  <c:v>39.150600000000004</c:v>
                </c:pt>
                <c:pt idx="689">
                  <c:v>39.173300000000005</c:v>
                </c:pt>
                <c:pt idx="690">
                  <c:v>39.195999999999998</c:v>
                </c:pt>
                <c:pt idx="691">
                  <c:v>39.218699999999998</c:v>
                </c:pt>
                <c:pt idx="692">
                  <c:v>39.241399999999999</c:v>
                </c:pt>
                <c:pt idx="693">
                  <c:v>39.264099999999999</c:v>
                </c:pt>
                <c:pt idx="694">
                  <c:v>39.286799999999999</c:v>
                </c:pt>
                <c:pt idx="695">
                  <c:v>39.3095</c:v>
                </c:pt>
                <c:pt idx="696">
                  <c:v>39.3322</c:v>
                </c:pt>
                <c:pt idx="697">
                  <c:v>39.354900000000001</c:v>
                </c:pt>
                <c:pt idx="698">
                  <c:v>39.377600000000001</c:v>
                </c:pt>
                <c:pt idx="699">
                  <c:v>39.400300000000001</c:v>
                </c:pt>
                <c:pt idx="700">
                  <c:v>39.423000000000002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22-44F0-8456-C3DA53F4C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5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81388888888888"/>
          <c:y val="0.85066472867425802"/>
          <c:w val="0.77530277777777779"/>
          <c:h val="0.13689074703891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Wohnen-adaptives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Kurvendiagramme'!$P$717:$P$1417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10.073</c:v>
                </c:pt>
                <c:pt idx="281">
                  <c:v>10.1038</c:v>
                </c:pt>
                <c:pt idx="282">
                  <c:v>10.134600000000001</c:v>
                </c:pt>
                <c:pt idx="283">
                  <c:v>10.1654</c:v>
                </c:pt>
                <c:pt idx="284">
                  <c:v>10.196199999999999</c:v>
                </c:pt>
                <c:pt idx="285">
                  <c:v>10.227</c:v>
                </c:pt>
                <c:pt idx="286">
                  <c:v>10.2578</c:v>
                </c:pt>
                <c:pt idx="287">
                  <c:v>10.288600000000001</c:v>
                </c:pt>
                <c:pt idx="288">
                  <c:v>10.3194</c:v>
                </c:pt>
                <c:pt idx="289">
                  <c:v>10.350200000000001</c:v>
                </c:pt>
                <c:pt idx="290">
                  <c:v>10.381</c:v>
                </c:pt>
                <c:pt idx="291">
                  <c:v>10.411799999999999</c:v>
                </c:pt>
                <c:pt idx="292">
                  <c:v>10.442600000000001</c:v>
                </c:pt>
                <c:pt idx="293">
                  <c:v>10.4734</c:v>
                </c:pt>
                <c:pt idx="294">
                  <c:v>10.504200000000001</c:v>
                </c:pt>
                <c:pt idx="295">
                  <c:v>10.535</c:v>
                </c:pt>
                <c:pt idx="296">
                  <c:v>10.565799999999999</c:v>
                </c:pt>
                <c:pt idx="297">
                  <c:v>10.5966</c:v>
                </c:pt>
                <c:pt idx="298">
                  <c:v>10.6274</c:v>
                </c:pt>
                <c:pt idx="299">
                  <c:v>10.658200000000001</c:v>
                </c:pt>
                <c:pt idx="300">
                  <c:v>10.689</c:v>
                </c:pt>
                <c:pt idx="301">
                  <c:v>10.719799999999999</c:v>
                </c:pt>
                <c:pt idx="302">
                  <c:v>10.7506</c:v>
                </c:pt>
                <c:pt idx="303">
                  <c:v>10.7814</c:v>
                </c:pt>
                <c:pt idx="304">
                  <c:v>10.812200000000001</c:v>
                </c:pt>
                <c:pt idx="305">
                  <c:v>10.843</c:v>
                </c:pt>
                <c:pt idx="306">
                  <c:v>10.873800000000001</c:v>
                </c:pt>
                <c:pt idx="307">
                  <c:v>10.9046</c:v>
                </c:pt>
                <c:pt idx="308">
                  <c:v>10.9354</c:v>
                </c:pt>
                <c:pt idx="309">
                  <c:v>10.966200000000001</c:v>
                </c:pt>
                <c:pt idx="310">
                  <c:v>10.997</c:v>
                </c:pt>
                <c:pt idx="311">
                  <c:v>11.027800000000001</c:v>
                </c:pt>
                <c:pt idx="312">
                  <c:v>11.0586</c:v>
                </c:pt>
                <c:pt idx="313">
                  <c:v>11.089399999999999</c:v>
                </c:pt>
                <c:pt idx="314">
                  <c:v>11.120200000000001</c:v>
                </c:pt>
                <c:pt idx="315">
                  <c:v>11.151</c:v>
                </c:pt>
                <c:pt idx="316">
                  <c:v>11.181800000000001</c:v>
                </c:pt>
                <c:pt idx="317">
                  <c:v>11.2126</c:v>
                </c:pt>
                <c:pt idx="318">
                  <c:v>11.243399999999999</c:v>
                </c:pt>
                <c:pt idx="319">
                  <c:v>11.2742</c:v>
                </c:pt>
                <c:pt idx="320">
                  <c:v>11.305</c:v>
                </c:pt>
                <c:pt idx="321">
                  <c:v>11.335800000000001</c:v>
                </c:pt>
                <c:pt idx="322">
                  <c:v>11.3666</c:v>
                </c:pt>
                <c:pt idx="323">
                  <c:v>11.397399999999999</c:v>
                </c:pt>
                <c:pt idx="324">
                  <c:v>11.4282</c:v>
                </c:pt>
                <c:pt idx="325">
                  <c:v>11.459</c:v>
                </c:pt>
                <c:pt idx="326">
                  <c:v>11.489800000000001</c:v>
                </c:pt>
                <c:pt idx="327">
                  <c:v>11.5206</c:v>
                </c:pt>
                <c:pt idx="328">
                  <c:v>11.551400000000001</c:v>
                </c:pt>
                <c:pt idx="329">
                  <c:v>11.5822</c:v>
                </c:pt>
                <c:pt idx="330">
                  <c:v>11.613</c:v>
                </c:pt>
                <c:pt idx="331">
                  <c:v>11.643800000000001</c:v>
                </c:pt>
                <c:pt idx="332">
                  <c:v>11.6746</c:v>
                </c:pt>
                <c:pt idx="333">
                  <c:v>11.705400000000001</c:v>
                </c:pt>
                <c:pt idx="334">
                  <c:v>11.7362</c:v>
                </c:pt>
                <c:pt idx="335">
                  <c:v>11.766999999999999</c:v>
                </c:pt>
                <c:pt idx="336">
                  <c:v>11.797800000000001</c:v>
                </c:pt>
                <c:pt idx="337">
                  <c:v>11.8286</c:v>
                </c:pt>
                <c:pt idx="338">
                  <c:v>11.859400000000001</c:v>
                </c:pt>
                <c:pt idx="339">
                  <c:v>11.8902</c:v>
                </c:pt>
                <c:pt idx="340">
                  <c:v>11.920999999999999</c:v>
                </c:pt>
                <c:pt idx="341">
                  <c:v>11.9518</c:v>
                </c:pt>
                <c:pt idx="342">
                  <c:v>11.9826</c:v>
                </c:pt>
                <c:pt idx="343">
                  <c:v>12.013400000000001</c:v>
                </c:pt>
                <c:pt idx="344">
                  <c:v>12.0442</c:v>
                </c:pt>
                <c:pt idx="345">
                  <c:v>12.075000000000001</c:v>
                </c:pt>
                <c:pt idx="346">
                  <c:v>12.1058</c:v>
                </c:pt>
                <c:pt idx="347">
                  <c:v>12.1366</c:v>
                </c:pt>
                <c:pt idx="348">
                  <c:v>12.167400000000001</c:v>
                </c:pt>
                <c:pt idx="349">
                  <c:v>12.1982</c:v>
                </c:pt>
                <c:pt idx="350">
                  <c:v>12.229000000000001</c:v>
                </c:pt>
                <c:pt idx="351">
                  <c:v>12.2598</c:v>
                </c:pt>
                <c:pt idx="352">
                  <c:v>12.2906</c:v>
                </c:pt>
                <c:pt idx="353">
                  <c:v>12.321400000000001</c:v>
                </c:pt>
                <c:pt idx="354">
                  <c:v>12.3522</c:v>
                </c:pt>
                <c:pt idx="355">
                  <c:v>12.383000000000001</c:v>
                </c:pt>
                <c:pt idx="356">
                  <c:v>12.4138</c:v>
                </c:pt>
                <c:pt idx="357">
                  <c:v>12.444599999999999</c:v>
                </c:pt>
                <c:pt idx="358">
                  <c:v>12.4754</c:v>
                </c:pt>
                <c:pt idx="359">
                  <c:v>12.5062</c:v>
                </c:pt>
                <c:pt idx="360">
                  <c:v>12.537000000000001</c:v>
                </c:pt>
                <c:pt idx="361">
                  <c:v>12.5678</c:v>
                </c:pt>
                <c:pt idx="362">
                  <c:v>12.598599999999999</c:v>
                </c:pt>
                <c:pt idx="363">
                  <c:v>12.6294</c:v>
                </c:pt>
                <c:pt idx="364">
                  <c:v>12.6602</c:v>
                </c:pt>
                <c:pt idx="365">
                  <c:v>12.691000000000001</c:v>
                </c:pt>
                <c:pt idx="366">
                  <c:v>12.7218</c:v>
                </c:pt>
                <c:pt idx="367">
                  <c:v>12.752600000000001</c:v>
                </c:pt>
                <c:pt idx="368">
                  <c:v>12.7834</c:v>
                </c:pt>
                <c:pt idx="369">
                  <c:v>12.8142</c:v>
                </c:pt>
                <c:pt idx="370">
                  <c:v>12.845000000000001</c:v>
                </c:pt>
                <c:pt idx="371">
                  <c:v>12.8758</c:v>
                </c:pt>
                <c:pt idx="372">
                  <c:v>12.906600000000001</c:v>
                </c:pt>
                <c:pt idx="373">
                  <c:v>12.9374</c:v>
                </c:pt>
                <c:pt idx="374">
                  <c:v>12.9682</c:v>
                </c:pt>
                <c:pt idx="375">
                  <c:v>12.999000000000001</c:v>
                </c:pt>
                <c:pt idx="376">
                  <c:v>13.0298</c:v>
                </c:pt>
                <c:pt idx="377">
                  <c:v>13.060600000000001</c:v>
                </c:pt>
                <c:pt idx="378">
                  <c:v>13.0914</c:v>
                </c:pt>
                <c:pt idx="379">
                  <c:v>13.122199999999999</c:v>
                </c:pt>
                <c:pt idx="380">
                  <c:v>13.153</c:v>
                </c:pt>
                <c:pt idx="381">
                  <c:v>13.1838</c:v>
                </c:pt>
                <c:pt idx="382">
                  <c:v>13.214600000000001</c:v>
                </c:pt>
                <c:pt idx="383">
                  <c:v>13.2454</c:v>
                </c:pt>
                <c:pt idx="384">
                  <c:v>13.276200000000001</c:v>
                </c:pt>
                <c:pt idx="385">
                  <c:v>13.307</c:v>
                </c:pt>
                <c:pt idx="386">
                  <c:v>13.3378</c:v>
                </c:pt>
                <c:pt idx="387">
                  <c:v>13.368600000000001</c:v>
                </c:pt>
                <c:pt idx="388">
                  <c:v>13.3994</c:v>
                </c:pt>
                <c:pt idx="389">
                  <c:v>13.430200000000001</c:v>
                </c:pt>
                <c:pt idx="390">
                  <c:v>13.461</c:v>
                </c:pt>
                <c:pt idx="391">
                  <c:v>13.4918</c:v>
                </c:pt>
                <c:pt idx="392">
                  <c:v>13.522600000000001</c:v>
                </c:pt>
                <c:pt idx="393">
                  <c:v>13.5534</c:v>
                </c:pt>
                <c:pt idx="394">
                  <c:v>13.584200000000001</c:v>
                </c:pt>
                <c:pt idx="395">
                  <c:v>13.615</c:v>
                </c:pt>
                <c:pt idx="396">
                  <c:v>13.645799999999999</c:v>
                </c:pt>
                <c:pt idx="397">
                  <c:v>13.676600000000001</c:v>
                </c:pt>
                <c:pt idx="398">
                  <c:v>13.7074</c:v>
                </c:pt>
                <c:pt idx="399">
                  <c:v>13.738200000000001</c:v>
                </c:pt>
                <c:pt idx="400">
                  <c:v>13.769</c:v>
                </c:pt>
                <c:pt idx="401">
                  <c:v>13.799799999999999</c:v>
                </c:pt>
                <c:pt idx="402">
                  <c:v>13.8306</c:v>
                </c:pt>
                <c:pt idx="403">
                  <c:v>13.8614</c:v>
                </c:pt>
                <c:pt idx="404">
                  <c:v>13.892200000000001</c:v>
                </c:pt>
                <c:pt idx="405">
                  <c:v>13.923</c:v>
                </c:pt>
                <c:pt idx="406">
                  <c:v>13.953800000000001</c:v>
                </c:pt>
                <c:pt idx="407">
                  <c:v>13.9846</c:v>
                </c:pt>
                <c:pt idx="408">
                  <c:v>14.0154</c:v>
                </c:pt>
                <c:pt idx="409">
                  <c:v>14.046200000000001</c:v>
                </c:pt>
                <c:pt idx="410">
                  <c:v>14.077</c:v>
                </c:pt>
                <c:pt idx="411">
                  <c:v>14.107800000000001</c:v>
                </c:pt>
                <c:pt idx="412">
                  <c:v>14.1386</c:v>
                </c:pt>
                <c:pt idx="413">
                  <c:v>14.1694</c:v>
                </c:pt>
                <c:pt idx="414">
                  <c:v>14.200200000000001</c:v>
                </c:pt>
                <c:pt idx="415">
                  <c:v>14.231</c:v>
                </c:pt>
                <c:pt idx="416">
                  <c:v>14.261800000000001</c:v>
                </c:pt>
                <c:pt idx="417">
                  <c:v>14.2926</c:v>
                </c:pt>
                <c:pt idx="418">
                  <c:v>14.323399999999999</c:v>
                </c:pt>
                <c:pt idx="419">
                  <c:v>14.354200000000001</c:v>
                </c:pt>
                <c:pt idx="420">
                  <c:v>14.385</c:v>
                </c:pt>
                <c:pt idx="421">
                  <c:v>14.415800000000001</c:v>
                </c:pt>
                <c:pt idx="422">
                  <c:v>14.4466</c:v>
                </c:pt>
                <c:pt idx="423">
                  <c:v>14.477399999999999</c:v>
                </c:pt>
                <c:pt idx="424">
                  <c:v>14.5082</c:v>
                </c:pt>
                <c:pt idx="425">
                  <c:v>14.539</c:v>
                </c:pt>
                <c:pt idx="426">
                  <c:v>14.569800000000001</c:v>
                </c:pt>
                <c:pt idx="427">
                  <c:v>14.6006</c:v>
                </c:pt>
                <c:pt idx="428">
                  <c:v>14.631400000000001</c:v>
                </c:pt>
                <c:pt idx="429">
                  <c:v>14.6622</c:v>
                </c:pt>
                <c:pt idx="430">
                  <c:v>14.693</c:v>
                </c:pt>
                <c:pt idx="431">
                  <c:v>14.723800000000001</c:v>
                </c:pt>
                <c:pt idx="432">
                  <c:v>14.7546</c:v>
                </c:pt>
                <c:pt idx="433">
                  <c:v>14.785400000000001</c:v>
                </c:pt>
                <c:pt idx="434">
                  <c:v>14.8162</c:v>
                </c:pt>
                <c:pt idx="435">
                  <c:v>14.847</c:v>
                </c:pt>
                <c:pt idx="436">
                  <c:v>14.877800000000001</c:v>
                </c:pt>
                <c:pt idx="437">
                  <c:v>14.9086</c:v>
                </c:pt>
                <c:pt idx="438">
                  <c:v>14.939400000000001</c:v>
                </c:pt>
                <c:pt idx="439">
                  <c:v>14.9702</c:v>
                </c:pt>
                <c:pt idx="440">
                  <c:v>15.000999999999999</c:v>
                </c:pt>
                <c:pt idx="441">
                  <c:v>15.0318</c:v>
                </c:pt>
                <c:pt idx="442">
                  <c:v>15.0626</c:v>
                </c:pt>
                <c:pt idx="443">
                  <c:v>15.093400000000001</c:v>
                </c:pt>
                <c:pt idx="444">
                  <c:v>15.1242</c:v>
                </c:pt>
                <c:pt idx="445">
                  <c:v>15.155000000000001</c:v>
                </c:pt>
                <c:pt idx="446">
                  <c:v>15.1858</c:v>
                </c:pt>
                <c:pt idx="447">
                  <c:v>15.2166</c:v>
                </c:pt>
                <c:pt idx="448">
                  <c:v>15.247400000000001</c:v>
                </c:pt>
                <c:pt idx="449">
                  <c:v>15.2782</c:v>
                </c:pt>
                <c:pt idx="450">
                  <c:v>15.309000000000001</c:v>
                </c:pt>
                <c:pt idx="451">
                  <c:v>15.3398</c:v>
                </c:pt>
                <c:pt idx="452">
                  <c:v>15.3706</c:v>
                </c:pt>
                <c:pt idx="453">
                  <c:v>15.401400000000001</c:v>
                </c:pt>
                <c:pt idx="454">
                  <c:v>15.4322</c:v>
                </c:pt>
                <c:pt idx="455">
                  <c:v>15.463000000000001</c:v>
                </c:pt>
                <c:pt idx="456">
                  <c:v>15.4938</c:v>
                </c:pt>
                <c:pt idx="457">
                  <c:v>15.5246</c:v>
                </c:pt>
                <c:pt idx="458">
                  <c:v>15.555400000000001</c:v>
                </c:pt>
                <c:pt idx="459">
                  <c:v>15.5862</c:v>
                </c:pt>
                <c:pt idx="460">
                  <c:v>15.617000000000001</c:v>
                </c:pt>
                <c:pt idx="461">
                  <c:v>15.6478</c:v>
                </c:pt>
                <c:pt idx="462">
                  <c:v>15.678599999999999</c:v>
                </c:pt>
                <c:pt idx="463">
                  <c:v>15.7094</c:v>
                </c:pt>
                <c:pt idx="464">
                  <c:v>15.7402</c:v>
                </c:pt>
                <c:pt idx="465">
                  <c:v>15.771000000000001</c:v>
                </c:pt>
                <c:pt idx="466">
                  <c:v>15.8018</c:v>
                </c:pt>
                <c:pt idx="467">
                  <c:v>15.832600000000001</c:v>
                </c:pt>
                <c:pt idx="468">
                  <c:v>15.8634</c:v>
                </c:pt>
                <c:pt idx="469">
                  <c:v>15.8942</c:v>
                </c:pt>
                <c:pt idx="470">
                  <c:v>15.925000000000001</c:v>
                </c:pt>
                <c:pt idx="471">
                  <c:v>15.9558</c:v>
                </c:pt>
                <c:pt idx="472">
                  <c:v>15.986600000000001</c:v>
                </c:pt>
                <c:pt idx="473">
                  <c:v>16.017400000000002</c:v>
                </c:pt>
                <c:pt idx="474">
                  <c:v>16.048200000000001</c:v>
                </c:pt>
                <c:pt idx="475">
                  <c:v>16.079000000000001</c:v>
                </c:pt>
                <c:pt idx="476">
                  <c:v>16.1098</c:v>
                </c:pt>
                <c:pt idx="477">
                  <c:v>16.140600000000003</c:v>
                </c:pt>
                <c:pt idx="478">
                  <c:v>16.171400000000002</c:v>
                </c:pt>
                <c:pt idx="479">
                  <c:v>16.202200000000001</c:v>
                </c:pt>
                <c:pt idx="480">
                  <c:v>16.233000000000001</c:v>
                </c:pt>
                <c:pt idx="481">
                  <c:v>16.2638</c:v>
                </c:pt>
                <c:pt idx="482">
                  <c:v>16.294600000000003</c:v>
                </c:pt>
                <c:pt idx="483">
                  <c:v>16.325400000000002</c:v>
                </c:pt>
                <c:pt idx="484">
                  <c:v>16.356200000000001</c:v>
                </c:pt>
                <c:pt idx="485">
                  <c:v>16.387</c:v>
                </c:pt>
                <c:pt idx="486">
                  <c:v>16.4178</c:v>
                </c:pt>
                <c:pt idx="487">
                  <c:v>16.448600000000003</c:v>
                </c:pt>
                <c:pt idx="488">
                  <c:v>16.479400000000002</c:v>
                </c:pt>
                <c:pt idx="489">
                  <c:v>16.510200000000001</c:v>
                </c:pt>
                <c:pt idx="490">
                  <c:v>16.541</c:v>
                </c:pt>
                <c:pt idx="491">
                  <c:v>16.5718</c:v>
                </c:pt>
                <c:pt idx="492">
                  <c:v>16.602600000000002</c:v>
                </c:pt>
                <c:pt idx="493">
                  <c:v>16.633400000000002</c:v>
                </c:pt>
                <c:pt idx="494">
                  <c:v>16.664200000000001</c:v>
                </c:pt>
                <c:pt idx="495">
                  <c:v>16.695</c:v>
                </c:pt>
                <c:pt idx="496">
                  <c:v>16.7258</c:v>
                </c:pt>
                <c:pt idx="497">
                  <c:v>16.756600000000002</c:v>
                </c:pt>
                <c:pt idx="498">
                  <c:v>16.787400000000002</c:v>
                </c:pt>
                <c:pt idx="499">
                  <c:v>16.818200000000001</c:v>
                </c:pt>
                <c:pt idx="500">
                  <c:v>16.849</c:v>
                </c:pt>
                <c:pt idx="501">
                  <c:v>16.879799999999999</c:v>
                </c:pt>
                <c:pt idx="502">
                  <c:v>16.910600000000002</c:v>
                </c:pt>
                <c:pt idx="503">
                  <c:v>16.941400000000002</c:v>
                </c:pt>
                <c:pt idx="504">
                  <c:v>16.972200000000001</c:v>
                </c:pt>
                <c:pt idx="505">
                  <c:v>17.003</c:v>
                </c:pt>
                <c:pt idx="506">
                  <c:v>17.033800000000003</c:v>
                </c:pt>
                <c:pt idx="507">
                  <c:v>17.064600000000002</c:v>
                </c:pt>
                <c:pt idx="508">
                  <c:v>17.095400000000001</c:v>
                </c:pt>
                <c:pt idx="509">
                  <c:v>17.126200000000001</c:v>
                </c:pt>
                <c:pt idx="510">
                  <c:v>17.157</c:v>
                </c:pt>
                <c:pt idx="511">
                  <c:v>17.187800000000003</c:v>
                </c:pt>
                <c:pt idx="512">
                  <c:v>17.218600000000002</c:v>
                </c:pt>
                <c:pt idx="513">
                  <c:v>17.249400000000001</c:v>
                </c:pt>
                <c:pt idx="514">
                  <c:v>17.280200000000001</c:v>
                </c:pt>
                <c:pt idx="515">
                  <c:v>17.311</c:v>
                </c:pt>
                <c:pt idx="516">
                  <c:v>17.341800000000003</c:v>
                </c:pt>
                <c:pt idx="517">
                  <c:v>17.372600000000002</c:v>
                </c:pt>
                <c:pt idx="518">
                  <c:v>17.403400000000001</c:v>
                </c:pt>
                <c:pt idx="519">
                  <c:v>17.434200000000001</c:v>
                </c:pt>
                <c:pt idx="520">
                  <c:v>17.465000000000003</c:v>
                </c:pt>
                <c:pt idx="521">
                  <c:v>17.495800000000003</c:v>
                </c:pt>
                <c:pt idx="522">
                  <c:v>17.526600000000002</c:v>
                </c:pt>
                <c:pt idx="523">
                  <c:v>17.557400000000001</c:v>
                </c:pt>
                <c:pt idx="524">
                  <c:v>17.588200000000001</c:v>
                </c:pt>
                <c:pt idx="525">
                  <c:v>17.619000000000003</c:v>
                </c:pt>
                <c:pt idx="526">
                  <c:v>17.649800000000003</c:v>
                </c:pt>
                <c:pt idx="527">
                  <c:v>17.680600000000002</c:v>
                </c:pt>
                <c:pt idx="528">
                  <c:v>17.711400000000001</c:v>
                </c:pt>
                <c:pt idx="529">
                  <c:v>17.7422</c:v>
                </c:pt>
                <c:pt idx="530">
                  <c:v>17.773000000000003</c:v>
                </c:pt>
                <c:pt idx="531">
                  <c:v>17.803800000000003</c:v>
                </c:pt>
                <c:pt idx="532">
                  <c:v>17.834600000000002</c:v>
                </c:pt>
                <c:pt idx="533">
                  <c:v>17.865400000000001</c:v>
                </c:pt>
                <c:pt idx="534">
                  <c:v>17.896200000000004</c:v>
                </c:pt>
                <c:pt idx="535">
                  <c:v>17.927000000000003</c:v>
                </c:pt>
                <c:pt idx="536">
                  <c:v>17.957800000000002</c:v>
                </c:pt>
                <c:pt idx="537">
                  <c:v>17.988600000000002</c:v>
                </c:pt>
                <c:pt idx="538">
                  <c:v>18.019400000000001</c:v>
                </c:pt>
                <c:pt idx="539">
                  <c:v>18.050200000000004</c:v>
                </c:pt>
                <c:pt idx="540">
                  <c:v>18.081000000000003</c:v>
                </c:pt>
                <c:pt idx="541">
                  <c:v>18.111800000000002</c:v>
                </c:pt>
                <c:pt idx="542">
                  <c:v>18.142600000000002</c:v>
                </c:pt>
                <c:pt idx="543">
                  <c:v>18.173400000000001</c:v>
                </c:pt>
                <c:pt idx="544">
                  <c:v>18.204200000000004</c:v>
                </c:pt>
                <c:pt idx="545">
                  <c:v>18.235000000000003</c:v>
                </c:pt>
                <c:pt idx="546">
                  <c:v>18.265800000000002</c:v>
                </c:pt>
                <c:pt idx="547">
                  <c:v>18.296600000000002</c:v>
                </c:pt>
                <c:pt idx="548">
                  <c:v>18.327400000000001</c:v>
                </c:pt>
                <c:pt idx="549">
                  <c:v>18.358200000000004</c:v>
                </c:pt>
                <c:pt idx="550">
                  <c:v>18.389000000000003</c:v>
                </c:pt>
                <c:pt idx="551">
                  <c:v>18.419800000000002</c:v>
                </c:pt>
                <c:pt idx="552">
                  <c:v>18.450600000000001</c:v>
                </c:pt>
                <c:pt idx="553">
                  <c:v>18.481400000000001</c:v>
                </c:pt>
                <c:pt idx="554">
                  <c:v>18.512200000000004</c:v>
                </c:pt>
                <c:pt idx="555">
                  <c:v>18.543000000000003</c:v>
                </c:pt>
                <c:pt idx="556">
                  <c:v>18.573800000000002</c:v>
                </c:pt>
                <c:pt idx="557">
                  <c:v>18.604600000000001</c:v>
                </c:pt>
                <c:pt idx="558">
                  <c:v>18.635400000000001</c:v>
                </c:pt>
                <c:pt idx="559">
                  <c:v>18.666200000000003</c:v>
                </c:pt>
                <c:pt idx="560">
                  <c:v>18.697000000000003</c:v>
                </c:pt>
                <c:pt idx="561">
                  <c:v>18.727800000000002</c:v>
                </c:pt>
                <c:pt idx="562">
                  <c:v>18.758600000000001</c:v>
                </c:pt>
                <c:pt idx="563">
                  <c:v>18.789400000000001</c:v>
                </c:pt>
                <c:pt idx="564">
                  <c:v>18.820200000000003</c:v>
                </c:pt>
                <c:pt idx="565">
                  <c:v>18.851000000000003</c:v>
                </c:pt>
                <c:pt idx="566">
                  <c:v>18.881800000000002</c:v>
                </c:pt>
                <c:pt idx="567">
                  <c:v>18.912600000000001</c:v>
                </c:pt>
                <c:pt idx="568">
                  <c:v>18.9434</c:v>
                </c:pt>
                <c:pt idx="569">
                  <c:v>18.974200000000003</c:v>
                </c:pt>
                <c:pt idx="570">
                  <c:v>19.005000000000003</c:v>
                </c:pt>
                <c:pt idx="571">
                  <c:v>19.035800000000002</c:v>
                </c:pt>
                <c:pt idx="572">
                  <c:v>19.066600000000001</c:v>
                </c:pt>
                <c:pt idx="573">
                  <c:v>19.097400000000004</c:v>
                </c:pt>
                <c:pt idx="574">
                  <c:v>19.128200000000003</c:v>
                </c:pt>
                <c:pt idx="575">
                  <c:v>19.159000000000002</c:v>
                </c:pt>
                <c:pt idx="576">
                  <c:v>19.189800000000002</c:v>
                </c:pt>
                <c:pt idx="577">
                  <c:v>19.220600000000001</c:v>
                </c:pt>
                <c:pt idx="578">
                  <c:v>19.251400000000004</c:v>
                </c:pt>
                <c:pt idx="579">
                  <c:v>19.282200000000003</c:v>
                </c:pt>
                <c:pt idx="580">
                  <c:v>19.313000000000002</c:v>
                </c:pt>
                <c:pt idx="581">
                  <c:v>19.343800000000002</c:v>
                </c:pt>
                <c:pt idx="582">
                  <c:v>19.374600000000001</c:v>
                </c:pt>
                <c:pt idx="583">
                  <c:v>19.405400000000004</c:v>
                </c:pt>
                <c:pt idx="584">
                  <c:v>19.436200000000003</c:v>
                </c:pt>
                <c:pt idx="585">
                  <c:v>19.467000000000002</c:v>
                </c:pt>
                <c:pt idx="586">
                  <c:v>19.497800000000002</c:v>
                </c:pt>
                <c:pt idx="587">
                  <c:v>19.528600000000001</c:v>
                </c:pt>
                <c:pt idx="588">
                  <c:v>19.559400000000004</c:v>
                </c:pt>
                <c:pt idx="589">
                  <c:v>19.590200000000003</c:v>
                </c:pt>
                <c:pt idx="590">
                  <c:v>19.621000000000002</c:v>
                </c:pt>
                <c:pt idx="591">
                  <c:v>19.651800000000001</c:v>
                </c:pt>
                <c:pt idx="592">
                  <c:v>19.682600000000001</c:v>
                </c:pt>
                <c:pt idx="593">
                  <c:v>19.713400000000004</c:v>
                </c:pt>
                <c:pt idx="594">
                  <c:v>19.744200000000003</c:v>
                </c:pt>
                <c:pt idx="595">
                  <c:v>19.775000000000002</c:v>
                </c:pt>
                <c:pt idx="596">
                  <c:v>19.805800000000001</c:v>
                </c:pt>
                <c:pt idx="597">
                  <c:v>19.836600000000001</c:v>
                </c:pt>
                <c:pt idx="598">
                  <c:v>19.867400000000004</c:v>
                </c:pt>
                <c:pt idx="599">
                  <c:v>19.898200000000003</c:v>
                </c:pt>
                <c:pt idx="600">
                  <c:v>19.929000000000002</c:v>
                </c:pt>
                <c:pt idx="601">
                  <c:v>19.959800000000001</c:v>
                </c:pt>
                <c:pt idx="602">
                  <c:v>19.990600000000001</c:v>
                </c:pt>
                <c:pt idx="603">
                  <c:v>20.021400000000003</c:v>
                </c:pt>
                <c:pt idx="604">
                  <c:v>20.052200000000003</c:v>
                </c:pt>
                <c:pt idx="605">
                  <c:v>20.083000000000002</c:v>
                </c:pt>
                <c:pt idx="606">
                  <c:v>20.113800000000001</c:v>
                </c:pt>
                <c:pt idx="607">
                  <c:v>20.144600000000001</c:v>
                </c:pt>
                <c:pt idx="608">
                  <c:v>20.175400000000003</c:v>
                </c:pt>
                <c:pt idx="609">
                  <c:v>20.206200000000003</c:v>
                </c:pt>
                <c:pt idx="610">
                  <c:v>20.237000000000002</c:v>
                </c:pt>
                <c:pt idx="611">
                  <c:v>20.267800000000001</c:v>
                </c:pt>
                <c:pt idx="612">
                  <c:v>20.298600000000004</c:v>
                </c:pt>
                <c:pt idx="613">
                  <c:v>20.329400000000003</c:v>
                </c:pt>
                <c:pt idx="614">
                  <c:v>20.360200000000003</c:v>
                </c:pt>
                <c:pt idx="615">
                  <c:v>20.391000000000002</c:v>
                </c:pt>
                <c:pt idx="616">
                  <c:v>20.421800000000001</c:v>
                </c:pt>
                <c:pt idx="617">
                  <c:v>20.452600000000004</c:v>
                </c:pt>
                <c:pt idx="618">
                  <c:v>20.483400000000003</c:v>
                </c:pt>
                <c:pt idx="619">
                  <c:v>20.514200000000002</c:v>
                </c:pt>
                <c:pt idx="620">
                  <c:v>20.545000000000002</c:v>
                </c:pt>
                <c:pt idx="621">
                  <c:v>20.575800000000001</c:v>
                </c:pt>
                <c:pt idx="622">
                  <c:v>20.606600000000004</c:v>
                </c:pt>
                <c:pt idx="623">
                  <c:v>20.637400000000003</c:v>
                </c:pt>
                <c:pt idx="624">
                  <c:v>20.668200000000002</c:v>
                </c:pt>
                <c:pt idx="625">
                  <c:v>20.699000000000002</c:v>
                </c:pt>
                <c:pt idx="626">
                  <c:v>20.729800000000001</c:v>
                </c:pt>
                <c:pt idx="627">
                  <c:v>20.760600000000004</c:v>
                </c:pt>
                <c:pt idx="628">
                  <c:v>20.791400000000003</c:v>
                </c:pt>
                <c:pt idx="629">
                  <c:v>20.822200000000002</c:v>
                </c:pt>
                <c:pt idx="630">
                  <c:v>20.853000000000002</c:v>
                </c:pt>
                <c:pt idx="631">
                  <c:v>20.883800000000001</c:v>
                </c:pt>
                <c:pt idx="632">
                  <c:v>20.914600000000004</c:v>
                </c:pt>
                <c:pt idx="633">
                  <c:v>20.945400000000003</c:v>
                </c:pt>
                <c:pt idx="634">
                  <c:v>20.976200000000002</c:v>
                </c:pt>
                <c:pt idx="635">
                  <c:v>21.007000000000001</c:v>
                </c:pt>
                <c:pt idx="636">
                  <c:v>21.037800000000001</c:v>
                </c:pt>
                <c:pt idx="637">
                  <c:v>21.068600000000004</c:v>
                </c:pt>
                <c:pt idx="638">
                  <c:v>21.099400000000003</c:v>
                </c:pt>
                <c:pt idx="639">
                  <c:v>21.130200000000002</c:v>
                </c:pt>
                <c:pt idx="640">
                  <c:v>21.161000000000001</c:v>
                </c:pt>
                <c:pt idx="641">
                  <c:v>21.191800000000001</c:v>
                </c:pt>
                <c:pt idx="642">
                  <c:v>21.222600000000003</c:v>
                </c:pt>
                <c:pt idx="643">
                  <c:v>21.253400000000003</c:v>
                </c:pt>
                <c:pt idx="644">
                  <c:v>21.284200000000002</c:v>
                </c:pt>
                <c:pt idx="645">
                  <c:v>21.315000000000001</c:v>
                </c:pt>
                <c:pt idx="646">
                  <c:v>21.345800000000001</c:v>
                </c:pt>
                <c:pt idx="647">
                  <c:v>21.376600000000003</c:v>
                </c:pt>
                <c:pt idx="648">
                  <c:v>21.407400000000003</c:v>
                </c:pt>
                <c:pt idx="649">
                  <c:v>21.438200000000002</c:v>
                </c:pt>
                <c:pt idx="650">
                  <c:v>21.469000000000001</c:v>
                </c:pt>
                <c:pt idx="651">
                  <c:v>21.499800000000004</c:v>
                </c:pt>
                <c:pt idx="652">
                  <c:v>21.530600000000003</c:v>
                </c:pt>
                <c:pt idx="653">
                  <c:v>21.561400000000003</c:v>
                </c:pt>
                <c:pt idx="654">
                  <c:v>21.592200000000002</c:v>
                </c:pt>
                <c:pt idx="655">
                  <c:v>21.623000000000001</c:v>
                </c:pt>
                <c:pt idx="656">
                  <c:v>21.653800000000004</c:v>
                </c:pt>
                <c:pt idx="657">
                  <c:v>21.684600000000003</c:v>
                </c:pt>
                <c:pt idx="658">
                  <c:v>21.715400000000002</c:v>
                </c:pt>
                <c:pt idx="659">
                  <c:v>21.746200000000002</c:v>
                </c:pt>
                <c:pt idx="660">
                  <c:v>21.777000000000001</c:v>
                </c:pt>
                <c:pt idx="661">
                  <c:v>21.807800000000004</c:v>
                </c:pt>
                <c:pt idx="662">
                  <c:v>21.838600000000003</c:v>
                </c:pt>
                <c:pt idx="663">
                  <c:v>21.869400000000002</c:v>
                </c:pt>
                <c:pt idx="664">
                  <c:v>21.900200000000002</c:v>
                </c:pt>
                <c:pt idx="665">
                  <c:v>21.931000000000001</c:v>
                </c:pt>
                <c:pt idx="666">
                  <c:v>21.961800000000004</c:v>
                </c:pt>
                <c:pt idx="667">
                  <c:v>21.992600000000003</c:v>
                </c:pt>
                <c:pt idx="668">
                  <c:v>22.023400000000002</c:v>
                </c:pt>
                <c:pt idx="669">
                  <c:v>22.054200000000002</c:v>
                </c:pt>
                <c:pt idx="670">
                  <c:v>22.085000000000001</c:v>
                </c:pt>
                <c:pt idx="671">
                  <c:v>22.115800000000004</c:v>
                </c:pt>
                <c:pt idx="672">
                  <c:v>22.146600000000003</c:v>
                </c:pt>
                <c:pt idx="673">
                  <c:v>22.177400000000002</c:v>
                </c:pt>
                <c:pt idx="674">
                  <c:v>22.208200000000001</c:v>
                </c:pt>
                <c:pt idx="675">
                  <c:v>22.239000000000001</c:v>
                </c:pt>
                <c:pt idx="676">
                  <c:v>22.269800000000004</c:v>
                </c:pt>
                <c:pt idx="677">
                  <c:v>22.300600000000003</c:v>
                </c:pt>
                <c:pt idx="678">
                  <c:v>22.331400000000002</c:v>
                </c:pt>
                <c:pt idx="679">
                  <c:v>22.362200000000001</c:v>
                </c:pt>
                <c:pt idx="680">
                  <c:v>22.393000000000001</c:v>
                </c:pt>
                <c:pt idx="681">
                  <c:v>22.423800000000004</c:v>
                </c:pt>
                <c:pt idx="682">
                  <c:v>22.454600000000003</c:v>
                </c:pt>
                <c:pt idx="683">
                  <c:v>22.485400000000002</c:v>
                </c:pt>
                <c:pt idx="684">
                  <c:v>22.516200000000001</c:v>
                </c:pt>
                <c:pt idx="685">
                  <c:v>22.547000000000001</c:v>
                </c:pt>
                <c:pt idx="686">
                  <c:v>22.577800000000003</c:v>
                </c:pt>
                <c:pt idx="687">
                  <c:v>22.608600000000003</c:v>
                </c:pt>
                <c:pt idx="688">
                  <c:v>22.639400000000002</c:v>
                </c:pt>
                <c:pt idx="689">
                  <c:v>22.670200000000001</c:v>
                </c:pt>
                <c:pt idx="690">
                  <c:v>22.701000000000004</c:v>
                </c:pt>
                <c:pt idx="691">
                  <c:v>22.731800000000003</c:v>
                </c:pt>
                <c:pt idx="692">
                  <c:v>22.762600000000003</c:v>
                </c:pt>
                <c:pt idx="693">
                  <c:v>22.793400000000002</c:v>
                </c:pt>
                <c:pt idx="694">
                  <c:v>22.824200000000001</c:v>
                </c:pt>
                <c:pt idx="695">
                  <c:v>22.855000000000004</c:v>
                </c:pt>
                <c:pt idx="696">
                  <c:v>22.885800000000003</c:v>
                </c:pt>
                <c:pt idx="697">
                  <c:v>22.916600000000003</c:v>
                </c:pt>
                <c:pt idx="698">
                  <c:v>22.947400000000002</c:v>
                </c:pt>
                <c:pt idx="699">
                  <c:v>22.978200000000001</c:v>
                </c:pt>
                <c:pt idx="700">
                  <c:v>23.009000000000004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8B4-4F74-B78D-0D86D4709C29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Kurvendiagramme'!$R$717:$R$1417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14.4626</c:v>
                </c:pt>
                <c:pt idx="240">
                  <c:v>14.484400000000001</c:v>
                </c:pt>
                <c:pt idx="241">
                  <c:v>14.5062</c:v>
                </c:pt>
                <c:pt idx="242">
                  <c:v>14.527999999999999</c:v>
                </c:pt>
                <c:pt idx="243">
                  <c:v>14.549799999999999</c:v>
                </c:pt>
                <c:pt idx="244">
                  <c:v>14.5716</c:v>
                </c:pt>
                <c:pt idx="245">
                  <c:v>14.593399999999999</c:v>
                </c:pt>
                <c:pt idx="246">
                  <c:v>14.6152</c:v>
                </c:pt>
                <c:pt idx="247">
                  <c:v>14.637</c:v>
                </c:pt>
                <c:pt idx="248">
                  <c:v>14.658799999999999</c:v>
                </c:pt>
                <c:pt idx="249">
                  <c:v>14.6806</c:v>
                </c:pt>
                <c:pt idx="250">
                  <c:v>14.702400000000001</c:v>
                </c:pt>
                <c:pt idx="251">
                  <c:v>14.7242</c:v>
                </c:pt>
                <c:pt idx="252">
                  <c:v>14.745999999999999</c:v>
                </c:pt>
                <c:pt idx="253">
                  <c:v>14.767799999999999</c:v>
                </c:pt>
                <c:pt idx="254">
                  <c:v>14.7896</c:v>
                </c:pt>
                <c:pt idx="255">
                  <c:v>14.811399999999999</c:v>
                </c:pt>
                <c:pt idx="256">
                  <c:v>14.8332</c:v>
                </c:pt>
                <c:pt idx="257">
                  <c:v>14.855</c:v>
                </c:pt>
                <c:pt idx="258">
                  <c:v>14.876799999999999</c:v>
                </c:pt>
                <c:pt idx="259">
                  <c:v>14.8986</c:v>
                </c:pt>
                <c:pt idx="260">
                  <c:v>14.920400000000001</c:v>
                </c:pt>
                <c:pt idx="261">
                  <c:v>14.9422</c:v>
                </c:pt>
                <c:pt idx="262">
                  <c:v>14.963999999999999</c:v>
                </c:pt>
                <c:pt idx="263">
                  <c:v>14.985799999999999</c:v>
                </c:pt>
                <c:pt idx="264">
                  <c:v>15.0076</c:v>
                </c:pt>
                <c:pt idx="265">
                  <c:v>15.029399999999999</c:v>
                </c:pt>
                <c:pt idx="266">
                  <c:v>15.0512</c:v>
                </c:pt>
                <c:pt idx="267">
                  <c:v>15.073</c:v>
                </c:pt>
                <c:pt idx="268">
                  <c:v>15.094799999999999</c:v>
                </c:pt>
                <c:pt idx="269">
                  <c:v>15.1166</c:v>
                </c:pt>
                <c:pt idx="270">
                  <c:v>15.138400000000001</c:v>
                </c:pt>
                <c:pt idx="271">
                  <c:v>15.1602</c:v>
                </c:pt>
                <c:pt idx="272">
                  <c:v>15.181999999999999</c:v>
                </c:pt>
                <c:pt idx="273">
                  <c:v>15.203799999999999</c:v>
                </c:pt>
                <c:pt idx="274">
                  <c:v>15.2256</c:v>
                </c:pt>
                <c:pt idx="275">
                  <c:v>15.247399999999999</c:v>
                </c:pt>
                <c:pt idx="276">
                  <c:v>15.2692</c:v>
                </c:pt>
                <c:pt idx="277">
                  <c:v>15.291</c:v>
                </c:pt>
                <c:pt idx="278">
                  <c:v>15.312799999999999</c:v>
                </c:pt>
                <c:pt idx="279">
                  <c:v>15.3346</c:v>
                </c:pt>
                <c:pt idx="280">
                  <c:v>15.356400000000001</c:v>
                </c:pt>
                <c:pt idx="281">
                  <c:v>15.3782</c:v>
                </c:pt>
                <c:pt idx="282">
                  <c:v>15.399999999999999</c:v>
                </c:pt>
                <c:pt idx="283">
                  <c:v>15.421799999999999</c:v>
                </c:pt>
                <c:pt idx="284">
                  <c:v>15.4436</c:v>
                </c:pt>
                <c:pt idx="285">
                  <c:v>15.465399999999999</c:v>
                </c:pt>
                <c:pt idx="286">
                  <c:v>15.4872</c:v>
                </c:pt>
                <c:pt idx="287">
                  <c:v>15.509</c:v>
                </c:pt>
                <c:pt idx="288">
                  <c:v>15.530799999999999</c:v>
                </c:pt>
                <c:pt idx="289">
                  <c:v>15.5526</c:v>
                </c:pt>
                <c:pt idx="290">
                  <c:v>15.574400000000001</c:v>
                </c:pt>
                <c:pt idx="291">
                  <c:v>15.5962</c:v>
                </c:pt>
                <c:pt idx="292">
                  <c:v>15.617999999999999</c:v>
                </c:pt>
                <c:pt idx="293">
                  <c:v>15.639800000000001</c:v>
                </c:pt>
                <c:pt idx="294">
                  <c:v>15.6616</c:v>
                </c:pt>
                <c:pt idx="295">
                  <c:v>15.683399999999999</c:v>
                </c:pt>
                <c:pt idx="296">
                  <c:v>15.7052</c:v>
                </c:pt>
                <c:pt idx="297">
                  <c:v>15.727</c:v>
                </c:pt>
                <c:pt idx="298">
                  <c:v>15.748799999999999</c:v>
                </c:pt>
                <c:pt idx="299">
                  <c:v>15.7706</c:v>
                </c:pt>
                <c:pt idx="300">
                  <c:v>15.792400000000001</c:v>
                </c:pt>
                <c:pt idx="301">
                  <c:v>15.8142</c:v>
                </c:pt>
                <c:pt idx="302">
                  <c:v>15.835999999999999</c:v>
                </c:pt>
                <c:pt idx="303">
                  <c:v>15.857800000000001</c:v>
                </c:pt>
                <c:pt idx="304">
                  <c:v>15.8796</c:v>
                </c:pt>
                <c:pt idx="305">
                  <c:v>15.901399999999999</c:v>
                </c:pt>
                <c:pt idx="306">
                  <c:v>15.9232</c:v>
                </c:pt>
                <c:pt idx="307">
                  <c:v>15.945</c:v>
                </c:pt>
                <c:pt idx="308">
                  <c:v>15.966799999999999</c:v>
                </c:pt>
                <c:pt idx="309">
                  <c:v>15.9886</c:v>
                </c:pt>
                <c:pt idx="310">
                  <c:v>16.010400000000001</c:v>
                </c:pt>
                <c:pt idx="311">
                  <c:v>16.0322</c:v>
                </c:pt>
                <c:pt idx="312">
                  <c:v>16.053999999999998</c:v>
                </c:pt>
                <c:pt idx="313">
                  <c:v>16.075800000000001</c:v>
                </c:pt>
                <c:pt idx="314">
                  <c:v>16.0976</c:v>
                </c:pt>
                <c:pt idx="315">
                  <c:v>16.119399999999999</c:v>
                </c:pt>
                <c:pt idx="316">
                  <c:v>16.141199999999998</c:v>
                </c:pt>
                <c:pt idx="317">
                  <c:v>16.163</c:v>
                </c:pt>
                <c:pt idx="318">
                  <c:v>16.184799999999999</c:v>
                </c:pt>
                <c:pt idx="319">
                  <c:v>16.206600000000002</c:v>
                </c:pt>
                <c:pt idx="320">
                  <c:v>16.228400000000001</c:v>
                </c:pt>
                <c:pt idx="321">
                  <c:v>16.2502</c:v>
                </c:pt>
                <c:pt idx="322">
                  <c:v>16.271999999999998</c:v>
                </c:pt>
                <c:pt idx="323">
                  <c:v>16.293800000000001</c:v>
                </c:pt>
                <c:pt idx="324">
                  <c:v>16.3156</c:v>
                </c:pt>
                <c:pt idx="325">
                  <c:v>16.337399999999999</c:v>
                </c:pt>
                <c:pt idx="326">
                  <c:v>16.359200000000001</c:v>
                </c:pt>
                <c:pt idx="327">
                  <c:v>16.381</c:v>
                </c:pt>
                <c:pt idx="328">
                  <c:v>16.402799999999999</c:v>
                </c:pt>
                <c:pt idx="329">
                  <c:v>16.424599999999998</c:v>
                </c:pt>
                <c:pt idx="330">
                  <c:v>16.446400000000001</c:v>
                </c:pt>
                <c:pt idx="331">
                  <c:v>16.4682</c:v>
                </c:pt>
                <c:pt idx="332">
                  <c:v>16.489999999999998</c:v>
                </c:pt>
                <c:pt idx="333">
                  <c:v>16.511800000000001</c:v>
                </c:pt>
                <c:pt idx="334">
                  <c:v>16.5336</c:v>
                </c:pt>
                <c:pt idx="335">
                  <c:v>16.555399999999999</c:v>
                </c:pt>
                <c:pt idx="336">
                  <c:v>16.577199999999998</c:v>
                </c:pt>
                <c:pt idx="337">
                  <c:v>16.599</c:v>
                </c:pt>
                <c:pt idx="338">
                  <c:v>16.620799999999999</c:v>
                </c:pt>
                <c:pt idx="339">
                  <c:v>16.642600000000002</c:v>
                </c:pt>
                <c:pt idx="340">
                  <c:v>16.664400000000001</c:v>
                </c:pt>
                <c:pt idx="341">
                  <c:v>16.686199999999999</c:v>
                </c:pt>
                <c:pt idx="342">
                  <c:v>16.707999999999998</c:v>
                </c:pt>
                <c:pt idx="343">
                  <c:v>16.729800000000001</c:v>
                </c:pt>
                <c:pt idx="344">
                  <c:v>16.7516</c:v>
                </c:pt>
                <c:pt idx="345">
                  <c:v>16.773399999999999</c:v>
                </c:pt>
                <c:pt idx="346">
                  <c:v>16.795200000000001</c:v>
                </c:pt>
                <c:pt idx="347">
                  <c:v>16.817</c:v>
                </c:pt>
                <c:pt idx="348">
                  <c:v>16.838799999999999</c:v>
                </c:pt>
                <c:pt idx="349">
                  <c:v>16.860599999999998</c:v>
                </c:pt>
                <c:pt idx="350">
                  <c:v>16.882400000000001</c:v>
                </c:pt>
                <c:pt idx="351">
                  <c:v>16.904199999999999</c:v>
                </c:pt>
                <c:pt idx="352">
                  <c:v>16.926000000000002</c:v>
                </c:pt>
                <c:pt idx="353">
                  <c:v>16.947800000000001</c:v>
                </c:pt>
                <c:pt idx="354">
                  <c:v>16.9696</c:v>
                </c:pt>
                <c:pt idx="355">
                  <c:v>16.991399999999999</c:v>
                </c:pt>
                <c:pt idx="356">
                  <c:v>17.013199999999998</c:v>
                </c:pt>
                <c:pt idx="357">
                  <c:v>17.035</c:v>
                </c:pt>
                <c:pt idx="358">
                  <c:v>17.056799999999999</c:v>
                </c:pt>
                <c:pt idx="359">
                  <c:v>17.078600000000002</c:v>
                </c:pt>
                <c:pt idx="360">
                  <c:v>17.1004</c:v>
                </c:pt>
                <c:pt idx="361">
                  <c:v>17.122199999999999</c:v>
                </c:pt>
                <c:pt idx="362">
                  <c:v>17.143999999999998</c:v>
                </c:pt>
                <c:pt idx="363">
                  <c:v>17.165800000000001</c:v>
                </c:pt>
                <c:pt idx="364">
                  <c:v>17.1876</c:v>
                </c:pt>
                <c:pt idx="365">
                  <c:v>17.209399999999999</c:v>
                </c:pt>
                <c:pt idx="366">
                  <c:v>17.231200000000001</c:v>
                </c:pt>
                <c:pt idx="367">
                  <c:v>17.253</c:v>
                </c:pt>
                <c:pt idx="368">
                  <c:v>17.274799999999999</c:v>
                </c:pt>
                <c:pt idx="369">
                  <c:v>17.296599999999998</c:v>
                </c:pt>
                <c:pt idx="370">
                  <c:v>17.3184</c:v>
                </c:pt>
                <c:pt idx="371">
                  <c:v>17.340199999999999</c:v>
                </c:pt>
                <c:pt idx="372">
                  <c:v>17.362000000000002</c:v>
                </c:pt>
                <c:pt idx="373">
                  <c:v>17.383800000000001</c:v>
                </c:pt>
                <c:pt idx="374">
                  <c:v>17.4056</c:v>
                </c:pt>
                <c:pt idx="375">
                  <c:v>17.427399999999999</c:v>
                </c:pt>
                <c:pt idx="376">
                  <c:v>17.449199999999998</c:v>
                </c:pt>
                <c:pt idx="377">
                  <c:v>17.471</c:v>
                </c:pt>
                <c:pt idx="378">
                  <c:v>17.492799999999999</c:v>
                </c:pt>
                <c:pt idx="379">
                  <c:v>17.514600000000002</c:v>
                </c:pt>
                <c:pt idx="380">
                  <c:v>17.5364</c:v>
                </c:pt>
                <c:pt idx="381">
                  <c:v>17.558199999999999</c:v>
                </c:pt>
                <c:pt idx="382">
                  <c:v>17.579999999999998</c:v>
                </c:pt>
                <c:pt idx="383">
                  <c:v>17.601799999999997</c:v>
                </c:pt>
                <c:pt idx="384">
                  <c:v>17.6236</c:v>
                </c:pt>
                <c:pt idx="385">
                  <c:v>17.645400000000002</c:v>
                </c:pt>
                <c:pt idx="386">
                  <c:v>17.667200000000001</c:v>
                </c:pt>
                <c:pt idx="387">
                  <c:v>17.689</c:v>
                </c:pt>
                <c:pt idx="388">
                  <c:v>17.710799999999999</c:v>
                </c:pt>
                <c:pt idx="389">
                  <c:v>17.732599999999998</c:v>
                </c:pt>
                <c:pt idx="390">
                  <c:v>17.7544</c:v>
                </c:pt>
                <c:pt idx="391">
                  <c:v>17.776199999999999</c:v>
                </c:pt>
                <c:pt idx="392">
                  <c:v>17.798000000000002</c:v>
                </c:pt>
                <c:pt idx="393">
                  <c:v>17.819800000000001</c:v>
                </c:pt>
                <c:pt idx="394">
                  <c:v>17.8416</c:v>
                </c:pt>
                <c:pt idx="395">
                  <c:v>17.863399999999999</c:v>
                </c:pt>
                <c:pt idx="396">
                  <c:v>17.885199999999998</c:v>
                </c:pt>
                <c:pt idx="397">
                  <c:v>17.907</c:v>
                </c:pt>
                <c:pt idx="398">
                  <c:v>17.928799999999999</c:v>
                </c:pt>
                <c:pt idx="399">
                  <c:v>17.950600000000001</c:v>
                </c:pt>
                <c:pt idx="400">
                  <c:v>17.9724</c:v>
                </c:pt>
                <c:pt idx="401">
                  <c:v>17.994199999999999</c:v>
                </c:pt>
                <c:pt idx="402">
                  <c:v>18.015999999999998</c:v>
                </c:pt>
                <c:pt idx="403">
                  <c:v>18.037799999999997</c:v>
                </c:pt>
                <c:pt idx="404">
                  <c:v>18.0596</c:v>
                </c:pt>
                <c:pt idx="405">
                  <c:v>18.081400000000002</c:v>
                </c:pt>
                <c:pt idx="406">
                  <c:v>18.103200000000001</c:v>
                </c:pt>
                <c:pt idx="407">
                  <c:v>18.125</c:v>
                </c:pt>
                <c:pt idx="408">
                  <c:v>18.146799999999999</c:v>
                </c:pt>
                <c:pt idx="409">
                  <c:v>18.168599999999998</c:v>
                </c:pt>
                <c:pt idx="410">
                  <c:v>18.1904</c:v>
                </c:pt>
                <c:pt idx="411">
                  <c:v>18.212199999999999</c:v>
                </c:pt>
                <c:pt idx="412">
                  <c:v>18.234000000000002</c:v>
                </c:pt>
                <c:pt idx="413">
                  <c:v>18.255800000000001</c:v>
                </c:pt>
                <c:pt idx="414">
                  <c:v>18.2776</c:v>
                </c:pt>
                <c:pt idx="415">
                  <c:v>18.299399999999999</c:v>
                </c:pt>
                <c:pt idx="416">
                  <c:v>18.321199999999997</c:v>
                </c:pt>
                <c:pt idx="417">
                  <c:v>18.343</c:v>
                </c:pt>
                <c:pt idx="418">
                  <c:v>18.364799999999999</c:v>
                </c:pt>
                <c:pt idx="419">
                  <c:v>18.386600000000001</c:v>
                </c:pt>
                <c:pt idx="420">
                  <c:v>18.4084</c:v>
                </c:pt>
                <c:pt idx="421">
                  <c:v>18.430199999999999</c:v>
                </c:pt>
                <c:pt idx="422">
                  <c:v>18.451999999999998</c:v>
                </c:pt>
                <c:pt idx="423">
                  <c:v>18.473799999999997</c:v>
                </c:pt>
                <c:pt idx="424">
                  <c:v>18.4956</c:v>
                </c:pt>
                <c:pt idx="425">
                  <c:v>18.517400000000002</c:v>
                </c:pt>
                <c:pt idx="426">
                  <c:v>18.539200000000001</c:v>
                </c:pt>
                <c:pt idx="427">
                  <c:v>18.561</c:v>
                </c:pt>
                <c:pt idx="428">
                  <c:v>18.582799999999999</c:v>
                </c:pt>
                <c:pt idx="429">
                  <c:v>18.604599999999998</c:v>
                </c:pt>
                <c:pt idx="430">
                  <c:v>18.6264</c:v>
                </c:pt>
                <c:pt idx="431">
                  <c:v>18.648199999999999</c:v>
                </c:pt>
                <c:pt idx="432">
                  <c:v>18.670000000000002</c:v>
                </c:pt>
                <c:pt idx="433">
                  <c:v>18.691800000000001</c:v>
                </c:pt>
                <c:pt idx="434">
                  <c:v>18.7136</c:v>
                </c:pt>
                <c:pt idx="435">
                  <c:v>18.735399999999998</c:v>
                </c:pt>
                <c:pt idx="436">
                  <c:v>18.757199999999997</c:v>
                </c:pt>
                <c:pt idx="437">
                  <c:v>18.779</c:v>
                </c:pt>
                <c:pt idx="438">
                  <c:v>18.800799999999999</c:v>
                </c:pt>
                <c:pt idx="439">
                  <c:v>18.822600000000001</c:v>
                </c:pt>
                <c:pt idx="440">
                  <c:v>18.8444</c:v>
                </c:pt>
                <c:pt idx="441">
                  <c:v>18.866199999999999</c:v>
                </c:pt>
                <c:pt idx="442">
                  <c:v>18.887999999999998</c:v>
                </c:pt>
                <c:pt idx="443">
                  <c:v>18.909799999999997</c:v>
                </c:pt>
                <c:pt idx="444">
                  <c:v>18.9316</c:v>
                </c:pt>
                <c:pt idx="445">
                  <c:v>18.953400000000002</c:v>
                </c:pt>
                <c:pt idx="446">
                  <c:v>18.975200000000001</c:v>
                </c:pt>
                <c:pt idx="447">
                  <c:v>18.997</c:v>
                </c:pt>
                <c:pt idx="448">
                  <c:v>19.018799999999999</c:v>
                </c:pt>
                <c:pt idx="449">
                  <c:v>19.040599999999998</c:v>
                </c:pt>
                <c:pt idx="450">
                  <c:v>19.0624</c:v>
                </c:pt>
                <c:pt idx="451">
                  <c:v>19.084199999999999</c:v>
                </c:pt>
                <c:pt idx="452">
                  <c:v>19.106000000000002</c:v>
                </c:pt>
                <c:pt idx="453">
                  <c:v>19.127800000000001</c:v>
                </c:pt>
                <c:pt idx="454">
                  <c:v>19.1496</c:v>
                </c:pt>
                <c:pt idx="455">
                  <c:v>19.171399999999998</c:v>
                </c:pt>
                <c:pt idx="456">
                  <c:v>19.193199999999997</c:v>
                </c:pt>
                <c:pt idx="457">
                  <c:v>19.215</c:v>
                </c:pt>
                <c:pt idx="458">
                  <c:v>19.236800000000002</c:v>
                </c:pt>
                <c:pt idx="459">
                  <c:v>19.258600000000001</c:v>
                </c:pt>
                <c:pt idx="460">
                  <c:v>19.2804</c:v>
                </c:pt>
                <c:pt idx="461">
                  <c:v>19.302199999999999</c:v>
                </c:pt>
                <c:pt idx="462">
                  <c:v>19.323999999999998</c:v>
                </c:pt>
                <c:pt idx="463">
                  <c:v>19.345800000000001</c:v>
                </c:pt>
                <c:pt idx="464">
                  <c:v>19.367599999999999</c:v>
                </c:pt>
                <c:pt idx="465">
                  <c:v>19.389400000000002</c:v>
                </c:pt>
                <c:pt idx="466">
                  <c:v>19.411200000000001</c:v>
                </c:pt>
                <c:pt idx="467">
                  <c:v>19.433</c:v>
                </c:pt>
                <c:pt idx="468">
                  <c:v>19.454799999999999</c:v>
                </c:pt>
                <c:pt idx="469">
                  <c:v>19.476599999999998</c:v>
                </c:pt>
                <c:pt idx="470">
                  <c:v>19.4984</c:v>
                </c:pt>
                <c:pt idx="471">
                  <c:v>19.520199999999999</c:v>
                </c:pt>
                <c:pt idx="472">
                  <c:v>19.542000000000002</c:v>
                </c:pt>
                <c:pt idx="473">
                  <c:v>19.563800000000001</c:v>
                </c:pt>
                <c:pt idx="474">
                  <c:v>19.585599999999999</c:v>
                </c:pt>
                <c:pt idx="475">
                  <c:v>19.607399999999998</c:v>
                </c:pt>
                <c:pt idx="476">
                  <c:v>19.629199999999997</c:v>
                </c:pt>
                <c:pt idx="477">
                  <c:v>19.651</c:v>
                </c:pt>
                <c:pt idx="478">
                  <c:v>19.672800000000002</c:v>
                </c:pt>
                <c:pt idx="479">
                  <c:v>19.694600000000001</c:v>
                </c:pt>
                <c:pt idx="480">
                  <c:v>19.7164</c:v>
                </c:pt>
                <c:pt idx="481">
                  <c:v>19.738199999999999</c:v>
                </c:pt>
                <c:pt idx="482">
                  <c:v>19.759999999999998</c:v>
                </c:pt>
                <c:pt idx="483">
                  <c:v>19.7818</c:v>
                </c:pt>
                <c:pt idx="484">
                  <c:v>19.803599999999999</c:v>
                </c:pt>
                <c:pt idx="485">
                  <c:v>19.825400000000002</c:v>
                </c:pt>
                <c:pt idx="486">
                  <c:v>19.847200000000001</c:v>
                </c:pt>
                <c:pt idx="487">
                  <c:v>19.869</c:v>
                </c:pt>
                <c:pt idx="488">
                  <c:v>19.890799999999999</c:v>
                </c:pt>
                <c:pt idx="489">
                  <c:v>19.912599999999998</c:v>
                </c:pt>
                <c:pt idx="490">
                  <c:v>19.9344</c:v>
                </c:pt>
                <c:pt idx="491">
                  <c:v>19.956199999999999</c:v>
                </c:pt>
                <c:pt idx="492">
                  <c:v>19.978000000000002</c:v>
                </c:pt>
                <c:pt idx="493">
                  <c:v>19.9998</c:v>
                </c:pt>
                <c:pt idx="494">
                  <c:v>20.021599999999999</c:v>
                </c:pt>
                <c:pt idx="495">
                  <c:v>20.043399999999998</c:v>
                </c:pt>
                <c:pt idx="496">
                  <c:v>20.065199999999997</c:v>
                </c:pt>
                <c:pt idx="497">
                  <c:v>20.087</c:v>
                </c:pt>
                <c:pt idx="498">
                  <c:v>20.108800000000002</c:v>
                </c:pt>
                <c:pt idx="499">
                  <c:v>20.130600000000001</c:v>
                </c:pt>
                <c:pt idx="500">
                  <c:v>20.1524</c:v>
                </c:pt>
                <c:pt idx="501">
                  <c:v>20.174199999999999</c:v>
                </c:pt>
                <c:pt idx="502">
                  <c:v>20.195999999999998</c:v>
                </c:pt>
                <c:pt idx="503">
                  <c:v>20.2178</c:v>
                </c:pt>
                <c:pt idx="504">
                  <c:v>20.239599999999999</c:v>
                </c:pt>
                <c:pt idx="505">
                  <c:v>20.261400000000002</c:v>
                </c:pt>
                <c:pt idx="506">
                  <c:v>20.283200000000001</c:v>
                </c:pt>
                <c:pt idx="507">
                  <c:v>20.305</c:v>
                </c:pt>
                <c:pt idx="508">
                  <c:v>20.326799999999999</c:v>
                </c:pt>
                <c:pt idx="509">
                  <c:v>20.348599999999998</c:v>
                </c:pt>
                <c:pt idx="510">
                  <c:v>20.3704</c:v>
                </c:pt>
                <c:pt idx="511">
                  <c:v>20.392199999999999</c:v>
                </c:pt>
                <c:pt idx="512">
                  <c:v>20.414000000000001</c:v>
                </c:pt>
                <c:pt idx="513">
                  <c:v>20.4358</c:v>
                </c:pt>
                <c:pt idx="514">
                  <c:v>20.457599999999999</c:v>
                </c:pt>
                <c:pt idx="515">
                  <c:v>20.479399999999998</c:v>
                </c:pt>
                <c:pt idx="516">
                  <c:v>20.501199999999997</c:v>
                </c:pt>
                <c:pt idx="517">
                  <c:v>20.523</c:v>
                </c:pt>
                <c:pt idx="518">
                  <c:v>20.544800000000002</c:v>
                </c:pt>
                <c:pt idx="519">
                  <c:v>20.566600000000001</c:v>
                </c:pt>
                <c:pt idx="520">
                  <c:v>20.5884</c:v>
                </c:pt>
                <c:pt idx="521">
                  <c:v>20.610199999999999</c:v>
                </c:pt>
                <c:pt idx="522">
                  <c:v>20.631999999999998</c:v>
                </c:pt>
                <c:pt idx="523">
                  <c:v>20.6538</c:v>
                </c:pt>
                <c:pt idx="524">
                  <c:v>20.675599999999999</c:v>
                </c:pt>
                <c:pt idx="525">
                  <c:v>20.697400000000002</c:v>
                </c:pt>
                <c:pt idx="526">
                  <c:v>20.719200000000001</c:v>
                </c:pt>
                <c:pt idx="527">
                  <c:v>20.741</c:v>
                </c:pt>
                <c:pt idx="528">
                  <c:v>20.762799999999999</c:v>
                </c:pt>
                <c:pt idx="529">
                  <c:v>20.784599999999998</c:v>
                </c:pt>
                <c:pt idx="530">
                  <c:v>20.8064</c:v>
                </c:pt>
                <c:pt idx="531">
                  <c:v>20.828199999999999</c:v>
                </c:pt>
                <c:pt idx="532">
                  <c:v>20.85</c:v>
                </c:pt>
                <c:pt idx="533">
                  <c:v>20.8718</c:v>
                </c:pt>
                <c:pt idx="534">
                  <c:v>20.893599999999999</c:v>
                </c:pt>
                <c:pt idx="535">
                  <c:v>20.915399999999998</c:v>
                </c:pt>
                <c:pt idx="536">
                  <c:v>20.937199999999997</c:v>
                </c:pt>
                <c:pt idx="537">
                  <c:v>20.959</c:v>
                </c:pt>
                <c:pt idx="538">
                  <c:v>20.980800000000002</c:v>
                </c:pt>
                <c:pt idx="539">
                  <c:v>21.002600000000001</c:v>
                </c:pt>
                <c:pt idx="540">
                  <c:v>21.0244</c:v>
                </c:pt>
                <c:pt idx="541">
                  <c:v>21.046199999999999</c:v>
                </c:pt>
                <c:pt idx="542">
                  <c:v>21.067999999999998</c:v>
                </c:pt>
                <c:pt idx="543">
                  <c:v>21.0898</c:v>
                </c:pt>
                <c:pt idx="544">
                  <c:v>21.111599999999999</c:v>
                </c:pt>
                <c:pt idx="545">
                  <c:v>21.133400000000002</c:v>
                </c:pt>
                <c:pt idx="546">
                  <c:v>21.155200000000001</c:v>
                </c:pt>
                <c:pt idx="547">
                  <c:v>21.177</c:v>
                </c:pt>
                <c:pt idx="548">
                  <c:v>21.198799999999999</c:v>
                </c:pt>
                <c:pt idx="549">
                  <c:v>21.220599999999997</c:v>
                </c:pt>
                <c:pt idx="550">
                  <c:v>21.2424</c:v>
                </c:pt>
                <c:pt idx="551">
                  <c:v>21.264199999999999</c:v>
                </c:pt>
                <c:pt idx="552">
                  <c:v>21.286000000000001</c:v>
                </c:pt>
                <c:pt idx="553">
                  <c:v>21.3078</c:v>
                </c:pt>
                <c:pt idx="554">
                  <c:v>21.329599999999999</c:v>
                </c:pt>
                <c:pt idx="555">
                  <c:v>21.351399999999998</c:v>
                </c:pt>
                <c:pt idx="556">
                  <c:v>21.373199999999997</c:v>
                </c:pt>
                <c:pt idx="557">
                  <c:v>21.395</c:v>
                </c:pt>
                <c:pt idx="558">
                  <c:v>21.416800000000002</c:v>
                </c:pt>
                <c:pt idx="559">
                  <c:v>21.438600000000001</c:v>
                </c:pt>
                <c:pt idx="560">
                  <c:v>21.4604</c:v>
                </c:pt>
                <c:pt idx="561">
                  <c:v>21.482199999999999</c:v>
                </c:pt>
                <c:pt idx="562">
                  <c:v>21.503999999999998</c:v>
                </c:pt>
                <c:pt idx="563">
                  <c:v>21.5258</c:v>
                </c:pt>
                <c:pt idx="564">
                  <c:v>21.547599999999999</c:v>
                </c:pt>
                <c:pt idx="565">
                  <c:v>21.569400000000002</c:v>
                </c:pt>
                <c:pt idx="566">
                  <c:v>21.591200000000001</c:v>
                </c:pt>
                <c:pt idx="567">
                  <c:v>21.613</c:v>
                </c:pt>
                <c:pt idx="568">
                  <c:v>21.634799999999998</c:v>
                </c:pt>
                <c:pt idx="569">
                  <c:v>21.656599999999997</c:v>
                </c:pt>
                <c:pt idx="570">
                  <c:v>21.6784</c:v>
                </c:pt>
                <c:pt idx="571">
                  <c:v>21.700199999999999</c:v>
                </c:pt>
                <c:pt idx="572">
                  <c:v>21.722000000000001</c:v>
                </c:pt>
                <c:pt idx="573">
                  <c:v>21.7438</c:v>
                </c:pt>
                <c:pt idx="574">
                  <c:v>21.765599999999999</c:v>
                </c:pt>
                <c:pt idx="575">
                  <c:v>21.787399999999998</c:v>
                </c:pt>
                <c:pt idx="576">
                  <c:v>21.809199999999997</c:v>
                </c:pt>
                <c:pt idx="577">
                  <c:v>21.831</c:v>
                </c:pt>
                <c:pt idx="578">
                  <c:v>21.852800000000002</c:v>
                </c:pt>
                <c:pt idx="579">
                  <c:v>21.874600000000001</c:v>
                </c:pt>
                <c:pt idx="580">
                  <c:v>21.8964</c:v>
                </c:pt>
                <c:pt idx="581">
                  <c:v>21.918199999999999</c:v>
                </c:pt>
                <c:pt idx="582">
                  <c:v>21.939999999999998</c:v>
                </c:pt>
                <c:pt idx="583">
                  <c:v>21.9618</c:v>
                </c:pt>
                <c:pt idx="584">
                  <c:v>21.983599999999999</c:v>
                </c:pt>
                <c:pt idx="585">
                  <c:v>22.005400000000002</c:v>
                </c:pt>
                <c:pt idx="586">
                  <c:v>22.027200000000001</c:v>
                </c:pt>
                <c:pt idx="587">
                  <c:v>22.048999999999999</c:v>
                </c:pt>
                <c:pt idx="588">
                  <c:v>22.070799999999998</c:v>
                </c:pt>
                <c:pt idx="589">
                  <c:v>22.092599999999997</c:v>
                </c:pt>
                <c:pt idx="590">
                  <c:v>22.1144</c:v>
                </c:pt>
                <c:pt idx="591">
                  <c:v>22.136200000000002</c:v>
                </c:pt>
                <c:pt idx="592">
                  <c:v>22.158000000000001</c:v>
                </c:pt>
                <c:pt idx="593">
                  <c:v>22.1798</c:v>
                </c:pt>
                <c:pt idx="594">
                  <c:v>22.201599999999999</c:v>
                </c:pt>
                <c:pt idx="595">
                  <c:v>22.223399999999998</c:v>
                </c:pt>
                <c:pt idx="596">
                  <c:v>22.245200000000001</c:v>
                </c:pt>
                <c:pt idx="597">
                  <c:v>22.266999999999999</c:v>
                </c:pt>
                <c:pt idx="598">
                  <c:v>22.288800000000002</c:v>
                </c:pt>
                <c:pt idx="599">
                  <c:v>22.310600000000001</c:v>
                </c:pt>
                <c:pt idx="600">
                  <c:v>22.3324</c:v>
                </c:pt>
                <c:pt idx="601">
                  <c:v>22.354199999999999</c:v>
                </c:pt>
                <c:pt idx="602">
                  <c:v>22.375999999999998</c:v>
                </c:pt>
                <c:pt idx="603">
                  <c:v>22.3978</c:v>
                </c:pt>
                <c:pt idx="604">
                  <c:v>22.419599999999999</c:v>
                </c:pt>
                <c:pt idx="605">
                  <c:v>22.441400000000002</c:v>
                </c:pt>
                <c:pt idx="606">
                  <c:v>22.463200000000001</c:v>
                </c:pt>
                <c:pt idx="607">
                  <c:v>22.484999999999999</c:v>
                </c:pt>
                <c:pt idx="608">
                  <c:v>22.506799999999998</c:v>
                </c:pt>
                <c:pt idx="609">
                  <c:v>22.528599999999997</c:v>
                </c:pt>
                <c:pt idx="610">
                  <c:v>22.5504</c:v>
                </c:pt>
                <c:pt idx="611">
                  <c:v>22.572200000000002</c:v>
                </c:pt>
                <c:pt idx="612">
                  <c:v>22.594000000000001</c:v>
                </c:pt>
                <c:pt idx="613">
                  <c:v>22.6158</c:v>
                </c:pt>
                <c:pt idx="614">
                  <c:v>22.637599999999999</c:v>
                </c:pt>
                <c:pt idx="615">
                  <c:v>22.659399999999998</c:v>
                </c:pt>
                <c:pt idx="616">
                  <c:v>22.6812</c:v>
                </c:pt>
                <c:pt idx="617">
                  <c:v>22.702999999999999</c:v>
                </c:pt>
                <c:pt idx="618">
                  <c:v>22.724800000000002</c:v>
                </c:pt>
                <c:pt idx="619">
                  <c:v>22.746600000000001</c:v>
                </c:pt>
                <c:pt idx="620">
                  <c:v>22.7684</c:v>
                </c:pt>
                <c:pt idx="621">
                  <c:v>22.790199999999999</c:v>
                </c:pt>
                <c:pt idx="622">
                  <c:v>22.811999999999998</c:v>
                </c:pt>
                <c:pt idx="623">
                  <c:v>22.8338</c:v>
                </c:pt>
                <c:pt idx="624">
                  <c:v>22.855599999999999</c:v>
                </c:pt>
                <c:pt idx="625">
                  <c:v>22.877400000000002</c:v>
                </c:pt>
                <c:pt idx="626">
                  <c:v>22.8992</c:v>
                </c:pt>
                <c:pt idx="627">
                  <c:v>22.920999999999999</c:v>
                </c:pt>
                <c:pt idx="628">
                  <c:v>22.942799999999998</c:v>
                </c:pt>
                <c:pt idx="629">
                  <c:v>22.964599999999997</c:v>
                </c:pt>
                <c:pt idx="630">
                  <c:v>22.9864</c:v>
                </c:pt>
                <c:pt idx="631">
                  <c:v>23.008200000000002</c:v>
                </c:pt>
                <c:pt idx="632">
                  <c:v>23.03</c:v>
                </c:pt>
                <c:pt idx="633">
                  <c:v>23.0518</c:v>
                </c:pt>
                <c:pt idx="634">
                  <c:v>23.073599999999999</c:v>
                </c:pt>
                <c:pt idx="635">
                  <c:v>23.095399999999998</c:v>
                </c:pt>
                <c:pt idx="636">
                  <c:v>23.1172</c:v>
                </c:pt>
                <c:pt idx="637">
                  <c:v>23.138999999999999</c:v>
                </c:pt>
                <c:pt idx="638">
                  <c:v>23.160800000000002</c:v>
                </c:pt>
                <c:pt idx="639">
                  <c:v>23.182600000000001</c:v>
                </c:pt>
                <c:pt idx="640">
                  <c:v>23.2044</c:v>
                </c:pt>
                <c:pt idx="641">
                  <c:v>23.226199999999999</c:v>
                </c:pt>
                <c:pt idx="642">
                  <c:v>23.247999999999998</c:v>
                </c:pt>
                <c:pt idx="643">
                  <c:v>23.2698</c:v>
                </c:pt>
                <c:pt idx="644">
                  <c:v>23.291599999999999</c:v>
                </c:pt>
                <c:pt idx="645">
                  <c:v>23.313400000000001</c:v>
                </c:pt>
                <c:pt idx="646">
                  <c:v>23.3352</c:v>
                </c:pt>
                <c:pt idx="647">
                  <c:v>23.356999999999999</c:v>
                </c:pt>
                <c:pt idx="648">
                  <c:v>23.378799999999998</c:v>
                </c:pt>
                <c:pt idx="649">
                  <c:v>23.400599999999997</c:v>
                </c:pt>
                <c:pt idx="650">
                  <c:v>23.4224</c:v>
                </c:pt>
                <c:pt idx="651">
                  <c:v>23.444200000000002</c:v>
                </c:pt>
                <c:pt idx="652">
                  <c:v>23.466000000000001</c:v>
                </c:pt>
                <c:pt idx="653">
                  <c:v>23.4878</c:v>
                </c:pt>
                <c:pt idx="654">
                  <c:v>23.509599999999999</c:v>
                </c:pt>
                <c:pt idx="655">
                  <c:v>23.531399999999998</c:v>
                </c:pt>
                <c:pt idx="656">
                  <c:v>23.5532</c:v>
                </c:pt>
                <c:pt idx="657">
                  <c:v>23.574999999999999</c:v>
                </c:pt>
                <c:pt idx="658">
                  <c:v>23.596800000000002</c:v>
                </c:pt>
                <c:pt idx="659">
                  <c:v>23.618600000000001</c:v>
                </c:pt>
                <c:pt idx="660">
                  <c:v>23.6404</c:v>
                </c:pt>
                <c:pt idx="661">
                  <c:v>23.662199999999999</c:v>
                </c:pt>
                <c:pt idx="662">
                  <c:v>23.683999999999997</c:v>
                </c:pt>
                <c:pt idx="663">
                  <c:v>23.7058</c:v>
                </c:pt>
                <c:pt idx="664">
                  <c:v>23.727599999999999</c:v>
                </c:pt>
                <c:pt idx="665">
                  <c:v>23.749400000000001</c:v>
                </c:pt>
                <c:pt idx="666">
                  <c:v>23.7712</c:v>
                </c:pt>
                <c:pt idx="667">
                  <c:v>23.792999999999999</c:v>
                </c:pt>
                <c:pt idx="668">
                  <c:v>23.814799999999998</c:v>
                </c:pt>
                <c:pt idx="669">
                  <c:v>23.836599999999997</c:v>
                </c:pt>
                <c:pt idx="670">
                  <c:v>23.8584</c:v>
                </c:pt>
                <c:pt idx="671">
                  <c:v>23.880200000000002</c:v>
                </c:pt>
                <c:pt idx="672">
                  <c:v>23.902000000000001</c:v>
                </c:pt>
                <c:pt idx="673">
                  <c:v>23.9238</c:v>
                </c:pt>
                <c:pt idx="674">
                  <c:v>23.945599999999999</c:v>
                </c:pt>
                <c:pt idx="675">
                  <c:v>23.967399999999998</c:v>
                </c:pt>
                <c:pt idx="676">
                  <c:v>23.9892</c:v>
                </c:pt>
                <c:pt idx="677">
                  <c:v>24.010999999999999</c:v>
                </c:pt>
                <c:pt idx="678">
                  <c:v>24.032800000000002</c:v>
                </c:pt>
                <c:pt idx="679">
                  <c:v>24.054600000000001</c:v>
                </c:pt>
                <c:pt idx="680">
                  <c:v>24.0764</c:v>
                </c:pt>
                <c:pt idx="681">
                  <c:v>24.098199999999999</c:v>
                </c:pt>
                <c:pt idx="682">
                  <c:v>24.119999999999997</c:v>
                </c:pt>
                <c:pt idx="683">
                  <c:v>24.1418</c:v>
                </c:pt>
                <c:pt idx="684">
                  <c:v>24.163599999999999</c:v>
                </c:pt>
                <c:pt idx="685">
                  <c:v>24.185400000000001</c:v>
                </c:pt>
                <c:pt idx="686">
                  <c:v>24.2072</c:v>
                </c:pt>
                <c:pt idx="687">
                  <c:v>24.228999999999999</c:v>
                </c:pt>
                <c:pt idx="688">
                  <c:v>24.250799999999998</c:v>
                </c:pt>
                <c:pt idx="689">
                  <c:v>24.272599999999997</c:v>
                </c:pt>
                <c:pt idx="690">
                  <c:v>24.2944</c:v>
                </c:pt>
                <c:pt idx="691">
                  <c:v>24.316200000000002</c:v>
                </c:pt>
                <c:pt idx="692">
                  <c:v>24.338000000000001</c:v>
                </c:pt>
                <c:pt idx="693">
                  <c:v>24.3598</c:v>
                </c:pt>
                <c:pt idx="694">
                  <c:v>24.381599999999999</c:v>
                </c:pt>
                <c:pt idx="695">
                  <c:v>24.403399999999998</c:v>
                </c:pt>
                <c:pt idx="696">
                  <c:v>24.4252</c:v>
                </c:pt>
                <c:pt idx="697">
                  <c:v>24.446999999999999</c:v>
                </c:pt>
                <c:pt idx="698">
                  <c:v>24.468800000000002</c:v>
                </c:pt>
                <c:pt idx="699">
                  <c:v>24.490600000000001</c:v>
                </c:pt>
                <c:pt idx="700">
                  <c:v>24.5124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8B4-4F74-B78D-0D86D4709C29}"/>
            </c:ext>
          </c:extLst>
        </c:ser>
        <c:ser>
          <c:idx val="4"/>
          <c:order val="2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Kurvendiagramme'!$T$717:$T$1417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8.9814000000000007</c:v>
                </c:pt>
                <c:pt idx="286">
                  <c:v>9.0121000000000002</c:v>
                </c:pt>
                <c:pt idx="287">
                  <c:v>9.0427999999999997</c:v>
                </c:pt>
                <c:pt idx="288">
                  <c:v>9.0734999999999992</c:v>
                </c:pt>
                <c:pt idx="289">
                  <c:v>9.1042000000000005</c:v>
                </c:pt>
                <c:pt idx="290">
                  <c:v>9.1349</c:v>
                </c:pt>
                <c:pt idx="291">
                  <c:v>9.1655999999999995</c:v>
                </c:pt>
                <c:pt idx="292">
                  <c:v>9.1963000000000008</c:v>
                </c:pt>
                <c:pt idx="293">
                  <c:v>9.2270000000000003</c:v>
                </c:pt>
                <c:pt idx="294">
                  <c:v>9.2576999999999998</c:v>
                </c:pt>
                <c:pt idx="295">
                  <c:v>9.2883999999999993</c:v>
                </c:pt>
                <c:pt idx="296">
                  <c:v>9.3191000000000006</c:v>
                </c:pt>
                <c:pt idx="297">
                  <c:v>9.3498000000000001</c:v>
                </c:pt>
                <c:pt idx="298">
                  <c:v>9.3804999999999996</c:v>
                </c:pt>
                <c:pt idx="299">
                  <c:v>9.4112000000000009</c:v>
                </c:pt>
                <c:pt idx="300">
                  <c:v>9.4419000000000004</c:v>
                </c:pt>
                <c:pt idx="301">
                  <c:v>9.4725999999999999</c:v>
                </c:pt>
                <c:pt idx="302">
                  <c:v>9.5032999999999994</c:v>
                </c:pt>
                <c:pt idx="303">
                  <c:v>9.5340000000000007</c:v>
                </c:pt>
                <c:pt idx="304">
                  <c:v>9.5647000000000002</c:v>
                </c:pt>
                <c:pt idx="305">
                  <c:v>9.5953999999999997</c:v>
                </c:pt>
                <c:pt idx="306">
                  <c:v>9.6260999999999992</c:v>
                </c:pt>
                <c:pt idx="307">
                  <c:v>9.6568000000000005</c:v>
                </c:pt>
                <c:pt idx="308">
                  <c:v>9.6875</c:v>
                </c:pt>
                <c:pt idx="309">
                  <c:v>9.7181999999999995</c:v>
                </c:pt>
                <c:pt idx="310">
                  <c:v>9.7489000000000008</c:v>
                </c:pt>
                <c:pt idx="311">
                  <c:v>9.7796000000000003</c:v>
                </c:pt>
                <c:pt idx="312">
                  <c:v>9.8102999999999998</c:v>
                </c:pt>
                <c:pt idx="313">
                  <c:v>9.8409999999999993</c:v>
                </c:pt>
                <c:pt idx="314">
                  <c:v>9.8717000000000006</c:v>
                </c:pt>
                <c:pt idx="315">
                  <c:v>9.9024000000000001</c:v>
                </c:pt>
                <c:pt idx="316">
                  <c:v>9.9330999999999996</c:v>
                </c:pt>
                <c:pt idx="317">
                  <c:v>9.9638000000000009</c:v>
                </c:pt>
                <c:pt idx="318">
                  <c:v>9.9945000000000004</c:v>
                </c:pt>
                <c:pt idx="319">
                  <c:v>10.0252</c:v>
                </c:pt>
                <c:pt idx="320">
                  <c:v>10.055899999999999</c:v>
                </c:pt>
                <c:pt idx="321">
                  <c:v>10.086600000000001</c:v>
                </c:pt>
                <c:pt idx="322">
                  <c:v>10.1173</c:v>
                </c:pt>
                <c:pt idx="323">
                  <c:v>10.148</c:v>
                </c:pt>
                <c:pt idx="324">
                  <c:v>10.178699999999999</c:v>
                </c:pt>
                <c:pt idx="325">
                  <c:v>10.2094</c:v>
                </c:pt>
                <c:pt idx="326">
                  <c:v>10.2401</c:v>
                </c:pt>
                <c:pt idx="327">
                  <c:v>10.270799999999999</c:v>
                </c:pt>
                <c:pt idx="328">
                  <c:v>10.301500000000001</c:v>
                </c:pt>
                <c:pt idx="329">
                  <c:v>10.3322</c:v>
                </c:pt>
                <c:pt idx="330">
                  <c:v>10.3629</c:v>
                </c:pt>
                <c:pt idx="331">
                  <c:v>10.393599999999999</c:v>
                </c:pt>
                <c:pt idx="332">
                  <c:v>10.424300000000001</c:v>
                </c:pt>
                <c:pt idx="333">
                  <c:v>10.455</c:v>
                </c:pt>
                <c:pt idx="334">
                  <c:v>10.4857</c:v>
                </c:pt>
                <c:pt idx="335">
                  <c:v>10.516400000000001</c:v>
                </c:pt>
                <c:pt idx="336">
                  <c:v>10.5471</c:v>
                </c:pt>
                <c:pt idx="337">
                  <c:v>10.5778</c:v>
                </c:pt>
                <c:pt idx="338">
                  <c:v>10.608499999999999</c:v>
                </c:pt>
                <c:pt idx="339">
                  <c:v>10.639200000000001</c:v>
                </c:pt>
                <c:pt idx="340">
                  <c:v>10.6699</c:v>
                </c:pt>
                <c:pt idx="341">
                  <c:v>10.7006</c:v>
                </c:pt>
                <c:pt idx="342">
                  <c:v>10.731300000000001</c:v>
                </c:pt>
                <c:pt idx="343">
                  <c:v>10.762</c:v>
                </c:pt>
                <c:pt idx="344">
                  <c:v>10.7927</c:v>
                </c:pt>
                <c:pt idx="345">
                  <c:v>10.823399999999999</c:v>
                </c:pt>
                <c:pt idx="346">
                  <c:v>10.854100000000001</c:v>
                </c:pt>
                <c:pt idx="347">
                  <c:v>10.8848</c:v>
                </c:pt>
                <c:pt idx="348">
                  <c:v>10.9155</c:v>
                </c:pt>
                <c:pt idx="349">
                  <c:v>10.946199999999999</c:v>
                </c:pt>
                <c:pt idx="350">
                  <c:v>10.976900000000001</c:v>
                </c:pt>
                <c:pt idx="351">
                  <c:v>11.0076</c:v>
                </c:pt>
                <c:pt idx="352">
                  <c:v>11.0383</c:v>
                </c:pt>
                <c:pt idx="353">
                  <c:v>11.069000000000001</c:v>
                </c:pt>
                <c:pt idx="354">
                  <c:v>11.0997</c:v>
                </c:pt>
                <c:pt idx="355">
                  <c:v>11.1304</c:v>
                </c:pt>
                <c:pt idx="356">
                  <c:v>11.161099999999999</c:v>
                </c:pt>
                <c:pt idx="357">
                  <c:v>11.191800000000001</c:v>
                </c:pt>
                <c:pt idx="358">
                  <c:v>11.2225</c:v>
                </c:pt>
                <c:pt idx="359">
                  <c:v>11.2532</c:v>
                </c:pt>
                <c:pt idx="360">
                  <c:v>11.283900000000001</c:v>
                </c:pt>
                <c:pt idx="361">
                  <c:v>11.3146</c:v>
                </c:pt>
                <c:pt idx="362">
                  <c:v>11.3453</c:v>
                </c:pt>
                <c:pt idx="363">
                  <c:v>11.375999999999999</c:v>
                </c:pt>
                <c:pt idx="364">
                  <c:v>11.406700000000001</c:v>
                </c:pt>
                <c:pt idx="365">
                  <c:v>11.4374</c:v>
                </c:pt>
                <c:pt idx="366">
                  <c:v>11.4681</c:v>
                </c:pt>
                <c:pt idx="367">
                  <c:v>11.498800000000001</c:v>
                </c:pt>
                <c:pt idx="368">
                  <c:v>11.529500000000001</c:v>
                </c:pt>
                <c:pt idx="369">
                  <c:v>11.5602</c:v>
                </c:pt>
                <c:pt idx="370">
                  <c:v>11.5909</c:v>
                </c:pt>
                <c:pt idx="371">
                  <c:v>11.621600000000001</c:v>
                </c:pt>
                <c:pt idx="372">
                  <c:v>11.6523</c:v>
                </c:pt>
                <c:pt idx="373">
                  <c:v>11.683</c:v>
                </c:pt>
                <c:pt idx="374">
                  <c:v>11.713699999999999</c:v>
                </c:pt>
                <c:pt idx="375">
                  <c:v>11.744400000000001</c:v>
                </c:pt>
                <c:pt idx="376">
                  <c:v>11.7751</c:v>
                </c:pt>
                <c:pt idx="377">
                  <c:v>11.8058</c:v>
                </c:pt>
                <c:pt idx="378">
                  <c:v>11.836500000000001</c:v>
                </c:pt>
                <c:pt idx="379">
                  <c:v>11.8672</c:v>
                </c:pt>
                <c:pt idx="380">
                  <c:v>11.8979</c:v>
                </c:pt>
                <c:pt idx="381">
                  <c:v>11.928599999999999</c:v>
                </c:pt>
                <c:pt idx="382">
                  <c:v>11.959300000000001</c:v>
                </c:pt>
                <c:pt idx="383">
                  <c:v>11.99</c:v>
                </c:pt>
                <c:pt idx="384">
                  <c:v>12.0207</c:v>
                </c:pt>
                <c:pt idx="385">
                  <c:v>12.051400000000001</c:v>
                </c:pt>
                <c:pt idx="386">
                  <c:v>12.082100000000001</c:v>
                </c:pt>
                <c:pt idx="387">
                  <c:v>12.1128</c:v>
                </c:pt>
                <c:pt idx="388">
                  <c:v>12.1435</c:v>
                </c:pt>
                <c:pt idx="389">
                  <c:v>12.174200000000001</c:v>
                </c:pt>
                <c:pt idx="390">
                  <c:v>12.2049</c:v>
                </c:pt>
                <c:pt idx="391">
                  <c:v>12.2356</c:v>
                </c:pt>
                <c:pt idx="392">
                  <c:v>12.266299999999999</c:v>
                </c:pt>
                <c:pt idx="393">
                  <c:v>12.297000000000001</c:v>
                </c:pt>
                <c:pt idx="394">
                  <c:v>12.3277</c:v>
                </c:pt>
                <c:pt idx="395">
                  <c:v>12.3584</c:v>
                </c:pt>
                <c:pt idx="396">
                  <c:v>12.389100000000001</c:v>
                </c:pt>
                <c:pt idx="397">
                  <c:v>12.4198</c:v>
                </c:pt>
                <c:pt idx="398">
                  <c:v>12.4505</c:v>
                </c:pt>
                <c:pt idx="399">
                  <c:v>12.481199999999999</c:v>
                </c:pt>
                <c:pt idx="400">
                  <c:v>12.511900000000001</c:v>
                </c:pt>
                <c:pt idx="401">
                  <c:v>12.5426</c:v>
                </c:pt>
                <c:pt idx="402">
                  <c:v>12.5733</c:v>
                </c:pt>
                <c:pt idx="403">
                  <c:v>12.604000000000001</c:v>
                </c:pt>
                <c:pt idx="404">
                  <c:v>12.6347</c:v>
                </c:pt>
                <c:pt idx="405">
                  <c:v>12.6654</c:v>
                </c:pt>
                <c:pt idx="406">
                  <c:v>12.696099999999999</c:v>
                </c:pt>
                <c:pt idx="407">
                  <c:v>12.726800000000001</c:v>
                </c:pt>
                <c:pt idx="408">
                  <c:v>12.7575</c:v>
                </c:pt>
                <c:pt idx="409">
                  <c:v>12.7882</c:v>
                </c:pt>
                <c:pt idx="410">
                  <c:v>12.818900000000001</c:v>
                </c:pt>
                <c:pt idx="411">
                  <c:v>12.849600000000001</c:v>
                </c:pt>
                <c:pt idx="412">
                  <c:v>12.8803</c:v>
                </c:pt>
                <c:pt idx="413">
                  <c:v>12.911</c:v>
                </c:pt>
                <c:pt idx="414">
                  <c:v>12.941700000000001</c:v>
                </c:pt>
                <c:pt idx="415">
                  <c:v>12.9724</c:v>
                </c:pt>
                <c:pt idx="416">
                  <c:v>13.0031</c:v>
                </c:pt>
                <c:pt idx="417">
                  <c:v>13.033799999999999</c:v>
                </c:pt>
                <c:pt idx="418">
                  <c:v>13.064500000000001</c:v>
                </c:pt>
                <c:pt idx="419">
                  <c:v>13.0952</c:v>
                </c:pt>
                <c:pt idx="420">
                  <c:v>13.1259</c:v>
                </c:pt>
                <c:pt idx="421">
                  <c:v>13.156600000000001</c:v>
                </c:pt>
                <c:pt idx="422">
                  <c:v>13.1873</c:v>
                </c:pt>
                <c:pt idx="423">
                  <c:v>13.218</c:v>
                </c:pt>
                <c:pt idx="424">
                  <c:v>13.248699999999999</c:v>
                </c:pt>
                <c:pt idx="425">
                  <c:v>13.279400000000001</c:v>
                </c:pt>
                <c:pt idx="426">
                  <c:v>13.3101</c:v>
                </c:pt>
                <c:pt idx="427">
                  <c:v>13.3408</c:v>
                </c:pt>
                <c:pt idx="428">
                  <c:v>13.371500000000001</c:v>
                </c:pt>
                <c:pt idx="429">
                  <c:v>13.402200000000001</c:v>
                </c:pt>
                <c:pt idx="430">
                  <c:v>13.4329</c:v>
                </c:pt>
                <c:pt idx="431">
                  <c:v>13.4636</c:v>
                </c:pt>
                <c:pt idx="432">
                  <c:v>13.494300000000001</c:v>
                </c:pt>
                <c:pt idx="433">
                  <c:v>13.525</c:v>
                </c:pt>
                <c:pt idx="434">
                  <c:v>13.5557</c:v>
                </c:pt>
                <c:pt idx="435">
                  <c:v>13.586399999999999</c:v>
                </c:pt>
                <c:pt idx="436">
                  <c:v>13.617100000000001</c:v>
                </c:pt>
                <c:pt idx="437">
                  <c:v>13.6478</c:v>
                </c:pt>
                <c:pt idx="438">
                  <c:v>13.6785</c:v>
                </c:pt>
                <c:pt idx="439">
                  <c:v>13.709200000000001</c:v>
                </c:pt>
                <c:pt idx="440">
                  <c:v>13.7399</c:v>
                </c:pt>
                <c:pt idx="441">
                  <c:v>13.7706</c:v>
                </c:pt>
                <c:pt idx="442">
                  <c:v>13.801299999999999</c:v>
                </c:pt>
                <c:pt idx="443">
                  <c:v>13.832000000000001</c:v>
                </c:pt>
                <c:pt idx="444">
                  <c:v>13.8627</c:v>
                </c:pt>
                <c:pt idx="445">
                  <c:v>13.8934</c:v>
                </c:pt>
                <c:pt idx="446">
                  <c:v>13.924100000000001</c:v>
                </c:pt>
                <c:pt idx="447">
                  <c:v>13.954800000000001</c:v>
                </c:pt>
                <c:pt idx="448">
                  <c:v>13.9855</c:v>
                </c:pt>
                <c:pt idx="449">
                  <c:v>14.0162</c:v>
                </c:pt>
                <c:pt idx="450">
                  <c:v>14.046900000000001</c:v>
                </c:pt>
                <c:pt idx="451">
                  <c:v>14.0776</c:v>
                </c:pt>
                <c:pt idx="452">
                  <c:v>14.1083</c:v>
                </c:pt>
                <c:pt idx="453">
                  <c:v>14.139000000000001</c:v>
                </c:pt>
                <c:pt idx="454">
                  <c:v>14.169700000000001</c:v>
                </c:pt>
                <c:pt idx="455">
                  <c:v>14.2004</c:v>
                </c:pt>
                <c:pt idx="456">
                  <c:v>14.2311</c:v>
                </c:pt>
                <c:pt idx="457">
                  <c:v>14.261800000000001</c:v>
                </c:pt>
                <c:pt idx="458">
                  <c:v>14.2925</c:v>
                </c:pt>
                <c:pt idx="459">
                  <c:v>14.3232</c:v>
                </c:pt>
                <c:pt idx="460">
                  <c:v>14.353899999999999</c:v>
                </c:pt>
                <c:pt idx="461">
                  <c:v>14.384600000000001</c:v>
                </c:pt>
                <c:pt idx="462">
                  <c:v>14.4153</c:v>
                </c:pt>
                <c:pt idx="463">
                  <c:v>14.446</c:v>
                </c:pt>
                <c:pt idx="464">
                  <c:v>14.476700000000001</c:v>
                </c:pt>
                <c:pt idx="465">
                  <c:v>14.507400000000001</c:v>
                </c:pt>
                <c:pt idx="466">
                  <c:v>14.5381</c:v>
                </c:pt>
                <c:pt idx="467">
                  <c:v>14.5688</c:v>
                </c:pt>
                <c:pt idx="468">
                  <c:v>14.599500000000001</c:v>
                </c:pt>
                <c:pt idx="469">
                  <c:v>14.6302</c:v>
                </c:pt>
                <c:pt idx="470">
                  <c:v>14.6609</c:v>
                </c:pt>
                <c:pt idx="471">
                  <c:v>14.691600000000001</c:v>
                </c:pt>
                <c:pt idx="472">
                  <c:v>14.722300000000001</c:v>
                </c:pt>
                <c:pt idx="473">
                  <c:v>14.753</c:v>
                </c:pt>
                <c:pt idx="474">
                  <c:v>14.7837</c:v>
                </c:pt>
                <c:pt idx="475">
                  <c:v>14.814400000000001</c:v>
                </c:pt>
                <c:pt idx="476">
                  <c:v>14.8451</c:v>
                </c:pt>
                <c:pt idx="477">
                  <c:v>14.8758</c:v>
                </c:pt>
                <c:pt idx="478">
                  <c:v>14.906500000000001</c:v>
                </c:pt>
                <c:pt idx="479">
                  <c:v>14.937200000000001</c:v>
                </c:pt>
                <c:pt idx="480">
                  <c:v>14.9679</c:v>
                </c:pt>
                <c:pt idx="481">
                  <c:v>14.9986</c:v>
                </c:pt>
                <c:pt idx="482">
                  <c:v>15.029300000000001</c:v>
                </c:pt>
                <c:pt idx="483">
                  <c:v>15.06</c:v>
                </c:pt>
                <c:pt idx="484">
                  <c:v>15.0907</c:v>
                </c:pt>
                <c:pt idx="485">
                  <c:v>15.1214</c:v>
                </c:pt>
                <c:pt idx="486">
                  <c:v>15.152100000000001</c:v>
                </c:pt>
                <c:pt idx="487">
                  <c:v>15.1828</c:v>
                </c:pt>
                <c:pt idx="488">
                  <c:v>15.2135</c:v>
                </c:pt>
                <c:pt idx="489">
                  <c:v>15.244200000000001</c:v>
                </c:pt>
                <c:pt idx="490">
                  <c:v>15.274900000000001</c:v>
                </c:pt>
                <c:pt idx="491">
                  <c:v>15.3056</c:v>
                </c:pt>
                <c:pt idx="492">
                  <c:v>15.3363</c:v>
                </c:pt>
                <c:pt idx="493">
                  <c:v>15.367000000000001</c:v>
                </c:pt>
                <c:pt idx="494">
                  <c:v>15.3977</c:v>
                </c:pt>
                <c:pt idx="495">
                  <c:v>15.4284</c:v>
                </c:pt>
                <c:pt idx="496">
                  <c:v>15.459100000000001</c:v>
                </c:pt>
                <c:pt idx="497">
                  <c:v>15.489800000000001</c:v>
                </c:pt>
                <c:pt idx="498">
                  <c:v>15.5205</c:v>
                </c:pt>
                <c:pt idx="499">
                  <c:v>15.5512</c:v>
                </c:pt>
                <c:pt idx="500">
                  <c:v>15.581900000000001</c:v>
                </c:pt>
                <c:pt idx="501">
                  <c:v>15.6126</c:v>
                </c:pt>
                <c:pt idx="502">
                  <c:v>15.6433</c:v>
                </c:pt>
                <c:pt idx="503">
                  <c:v>15.673999999999999</c:v>
                </c:pt>
                <c:pt idx="504">
                  <c:v>15.704700000000001</c:v>
                </c:pt>
                <c:pt idx="505">
                  <c:v>15.7354</c:v>
                </c:pt>
                <c:pt idx="506">
                  <c:v>15.7661</c:v>
                </c:pt>
                <c:pt idx="507">
                  <c:v>15.796800000000001</c:v>
                </c:pt>
                <c:pt idx="508">
                  <c:v>15.827500000000001</c:v>
                </c:pt>
                <c:pt idx="509">
                  <c:v>15.8582</c:v>
                </c:pt>
                <c:pt idx="510">
                  <c:v>15.8889</c:v>
                </c:pt>
                <c:pt idx="511">
                  <c:v>15.919600000000001</c:v>
                </c:pt>
                <c:pt idx="512">
                  <c:v>15.9503</c:v>
                </c:pt>
                <c:pt idx="513">
                  <c:v>15.981</c:v>
                </c:pt>
                <c:pt idx="514">
                  <c:v>16.011700000000001</c:v>
                </c:pt>
                <c:pt idx="515">
                  <c:v>16.042400000000001</c:v>
                </c:pt>
                <c:pt idx="516">
                  <c:v>16.0731</c:v>
                </c:pt>
                <c:pt idx="517">
                  <c:v>16.1038</c:v>
                </c:pt>
                <c:pt idx="518">
                  <c:v>16.134500000000003</c:v>
                </c:pt>
                <c:pt idx="519">
                  <c:v>16.165200000000002</c:v>
                </c:pt>
                <c:pt idx="520">
                  <c:v>16.195900000000002</c:v>
                </c:pt>
                <c:pt idx="521">
                  <c:v>16.226600000000001</c:v>
                </c:pt>
                <c:pt idx="522">
                  <c:v>16.257300000000001</c:v>
                </c:pt>
                <c:pt idx="523">
                  <c:v>16.288</c:v>
                </c:pt>
                <c:pt idx="524">
                  <c:v>16.3187</c:v>
                </c:pt>
                <c:pt idx="525">
                  <c:v>16.349399999999999</c:v>
                </c:pt>
                <c:pt idx="526">
                  <c:v>16.380099999999999</c:v>
                </c:pt>
                <c:pt idx="527">
                  <c:v>16.410800000000002</c:v>
                </c:pt>
                <c:pt idx="528">
                  <c:v>16.441500000000001</c:v>
                </c:pt>
                <c:pt idx="529">
                  <c:v>16.472200000000001</c:v>
                </c:pt>
                <c:pt idx="530">
                  <c:v>16.5029</c:v>
                </c:pt>
                <c:pt idx="531">
                  <c:v>16.5336</c:v>
                </c:pt>
                <c:pt idx="532">
                  <c:v>16.564299999999999</c:v>
                </c:pt>
                <c:pt idx="533">
                  <c:v>16.594999999999999</c:v>
                </c:pt>
                <c:pt idx="534">
                  <c:v>16.625700000000002</c:v>
                </c:pt>
                <c:pt idx="535">
                  <c:v>16.656400000000001</c:v>
                </c:pt>
                <c:pt idx="536">
                  <c:v>16.687100000000001</c:v>
                </c:pt>
                <c:pt idx="537">
                  <c:v>16.7178</c:v>
                </c:pt>
                <c:pt idx="538">
                  <c:v>16.7485</c:v>
                </c:pt>
                <c:pt idx="539">
                  <c:v>16.779199999999999</c:v>
                </c:pt>
                <c:pt idx="540">
                  <c:v>16.809899999999999</c:v>
                </c:pt>
                <c:pt idx="541">
                  <c:v>16.840600000000002</c:v>
                </c:pt>
                <c:pt idx="542">
                  <c:v>16.871300000000002</c:v>
                </c:pt>
                <c:pt idx="543">
                  <c:v>16.902000000000001</c:v>
                </c:pt>
                <c:pt idx="544">
                  <c:v>16.932700000000001</c:v>
                </c:pt>
                <c:pt idx="545">
                  <c:v>16.9634</c:v>
                </c:pt>
                <c:pt idx="546">
                  <c:v>16.9941</c:v>
                </c:pt>
                <c:pt idx="547">
                  <c:v>17.024799999999999</c:v>
                </c:pt>
                <c:pt idx="548">
                  <c:v>17.055500000000002</c:v>
                </c:pt>
                <c:pt idx="549">
                  <c:v>17.086200000000002</c:v>
                </c:pt>
                <c:pt idx="550">
                  <c:v>17.116900000000001</c:v>
                </c:pt>
                <c:pt idx="551">
                  <c:v>17.147600000000001</c:v>
                </c:pt>
                <c:pt idx="552">
                  <c:v>17.1783</c:v>
                </c:pt>
                <c:pt idx="553">
                  <c:v>17.209</c:v>
                </c:pt>
                <c:pt idx="554">
                  <c:v>17.239699999999999</c:v>
                </c:pt>
                <c:pt idx="555">
                  <c:v>17.270400000000002</c:v>
                </c:pt>
                <c:pt idx="556">
                  <c:v>17.301100000000002</c:v>
                </c:pt>
                <c:pt idx="557">
                  <c:v>17.331800000000001</c:v>
                </c:pt>
                <c:pt idx="558">
                  <c:v>17.362500000000001</c:v>
                </c:pt>
                <c:pt idx="559">
                  <c:v>17.3932</c:v>
                </c:pt>
                <c:pt idx="560">
                  <c:v>17.4239</c:v>
                </c:pt>
                <c:pt idx="561">
                  <c:v>17.454599999999999</c:v>
                </c:pt>
                <c:pt idx="562">
                  <c:v>17.485299999999999</c:v>
                </c:pt>
                <c:pt idx="563">
                  <c:v>17.516000000000002</c:v>
                </c:pt>
                <c:pt idx="564">
                  <c:v>17.546700000000001</c:v>
                </c:pt>
                <c:pt idx="565">
                  <c:v>17.577400000000001</c:v>
                </c:pt>
                <c:pt idx="566">
                  <c:v>17.6081</c:v>
                </c:pt>
                <c:pt idx="567">
                  <c:v>17.6388</c:v>
                </c:pt>
                <c:pt idx="568">
                  <c:v>17.669499999999999</c:v>
                </c:pt>
                <c:pt idx="569">
                  <c:v>17.700199999999999</c:v>
                </c:pt>
                <c:pt idx="570">
                  <c:v>17.730900000000002</c:v>
                </c:pt>
                <c:pt idx="571">
                  <c:v>17.761600000000001</c:v>
                </c:pt>
                <c:pt idx="572">
                  <c:v>17.792300000000001</c:v>
                </c:pt>
                <c:pt idx="573">
                  <c:v>17.823</c:v>
                </c:pt>
                <c:pt idx="574">
                  <c:v>17.8537</c:v>
                </c:pt>
                <c:pt idx="575">
                  <c:v>17.884399999999999</c:v>
                </c:pt>
                <c:pt idx="576">
                  <c:v>17.915099999999999</c:v>
                </c:pt>
                <c:pt idx="577">
                  <c:v>17.945800000000002</c:v>
                </c:pt>
                <c:pt idx="578">
                  <c:v>17.976500000000001</c:v>
                </c:pt>
                <c:pt idx="579">
                  <c:v>18.007200000000001</c:v>
                </c:pt>
                <c:pt idx="580">
                  <c:v>18.0379</c:v>
                </c:pt>
                <c:pt idx="581">
                  <c:v>18.0686</c:v>
                </c:pt>
                <c:pt idx="582">
                  <c:v>18.099299999999999</c:v>
                </c:pt>
                <c:pt idx="583">
                  <c:v>18.13</c:v>
                </c:pt>
                <c:pt idx="584">
                  <c:v>18.160700000000002</c:v>
                </c:pt>
                <c:pt idx="585">
                  <c:v>18.191400000000002</c:v>
                </c:pt>
                <c:pt idx="586">
                  <c:v>18.222100000000001</c:v>
                </c:pt>
                <c:pt idx="587">
                  <c:v>18.252800000000001</c:v>
                </c:pt>
                <c:pt idx="588">
                  <c:v>18.2835</c:v>
                </c:pt>
                <c:pt idx="589">
                  <c:v>18.3142</c:v>
                </c:pt>
                <c:pt idx="590">
                  <c:v>18.344899999999999</c:v>
                </c:pt>
                <c:pt idx="591">
                  <c:v>18.375600000000002</c:v>
                </c:pt>
                <c:pt idx="592">
                  <c:v>18.406300000000002</c:v>
                </c:pt>
                <c:pt idx="593">
                  <c:v>18.437000000000001</c:v>
                </c:pt>
                <c:pt idx="594">
                  <c:v>18.467700000000001</c:v>
                </c:pt>
                <c:pt idx="595">
                  <c:v>18.4984</c:v>
                </c:pt>
                <c:pt idx="596">
                  <c:v>18.5291</c:v>
                </c:pt>
                <c:pt idx="597">
                  <c:v>18.559799999999999</c:v>
                </c:pt>
                <c:pt idx="598">
                  <c:v>18.590500000000002</c:v>
                </c:pt>
                <c:pt idx="599">
                  <c:v>18.621200000000002</c:v>
                </c:pt>
                <c:pt idx="600">
                  <c:v>18.651900000000001</c:v>
                </c:pt>
                <c:pt idx="601">
                  <c:v>18.682600000000001</c:v>
                </c:pt>
                <c:pt idx="602">
                  <c:v>18.7133</c:v>
                </c:pt>
                <c:pt idx="603">
                  <c:v>18.744</c:v>
                </c:pt>
                <c:pt idx="604">
                  <c:v>18.774699999999999</c:v>
                </c:pt>
                <c:pt idx="605">
                  <c:v>18.805399999999999</c:v>
                </c:pt>
                <c:pt idx="606">
                  <c:v>18.836100000000002</c:v>
                </c:pt>
                <c:pt idx="607">
                  <c:v>18.866800000000001</c:v>
                </c:pt>
                <c:pt idx="608">
                  <c:v>18.897500000000001</c:v>
                </c:pt>
                <c:pt idx="609">
                  <c:v>18.9282</c:v>
                </c:pt>
                <c:pt idx="610">
                  <c:v>18.9589</c:v>
                </c:pt>
                <c:pt idx="611">
                  <c:v>18.989599999999999</c:v>
                </c:pt>
                <c:pt idx="612">
                  <c:v>19.020299999999999</c:v>
                </c:pt>
                <c:pt idx="613">
                  <c:v>19.051000000000002</c:v>
                </c:pt>
                <c:pt idx="614">
                  <c:v>19.081700000000001</c:v>
                </c:pt>
                <c:pt idx="615">
                  <c:v>19.112400000000001</c:v>
                </c:pt>
                <c:pt idx="616">
                  <c:v>19.1431</c:v>
                </c:pt>
                <c:pt idx="617">
                  <c:v>19.1738</c:v>
                </c:pt>
                <c:pt idx="618">
                  <c:v>19.204499999999999</c:v>
                </c:pt>
                <c:pt idx="619">
                  <c:v>19.235199999999999</c:v>
                </c:pt>
                <c:pt idx="620">
                  <c:v>19.265900000000002</c:v>
                </c:pt>
                <c:pt idx="621">
                  <c:v>19.296600000000002</c:v>
                </c:pt>
                <c:pt idx="622">
                  <c:v>19.327300000000001</c:v>
                </c:pt>
                <c:pt idx="623">
                  <c:v>19.358000000000001</c:v>
                </c:pt>
                <c:pt idx="624">
                  <c:v>19.3887</c:v>
                </c:pt>
                <c:pt idx="625">
                  <c:v>19.4194</c:v>
                </c:pt>
                <c:pt idx="626">
                  <c:v>19.450099999999999</c:v>
                </c:pt>
                <c:pt idx="627">
                  <c:v>19.480800000000002</c:v>
                </c:pt>
                <c:pt idx="628">
                  <c:v>19.511500000000002</c:v>
                </c:pt>
                <c:pt idx="629">
                  <c:v>19.542200000000001</c:v>
                </c:pt>
                <c:pt idx="630">
                  <c:v>19.572900000000001</c:v>
                </c:pt>
                <c:pt idx="631">
                  <c:v>19.6036</c:v>
                </c:pt>
                <c:pt idx="632">
                  <c:v>19.6343</c:v>
                </c:pt>
                <c:pt idx="633">
                  <c:v>19.664999999999999</c:v>
                </c:pt>
                <c:pt idx="634">
                  <c:v>19.695700000000002</c:v>
                </c:pt>
                <c:pt idx="635">
                  <c:v>19.726400000000002</c:v>
                </c:pt>
                <c:pt idx="636">
                  <c:v>19.757100000000001</c:v>
                </c:pt>
                <c:pt idx="637">
                  <c:v>19.787800000000001</c:v>
                </c:pt>
                <c:pt idx="638">
                  <c:v>19.8185</c:v>
                </c:pt>
                <c:pt idx="639">
                  <c:v>19.8492</c:v>
                </c:pt>
                <c:pt idx="640">
                  <c:v>19.879899999999999</c:v>
                </c:pt>
                <c:pt idx="641">
                  <c:v>19.910600000000002</c:v>
                </c:pt>
                <c:pt idx="642">
                  <c:v>19.941300000000002</c:v>
                </c:pt>
                <c:pt idx="643">
                  <c:v>19.972000000000001</c:v>
                </c:pt>
                <c:pt idx="644">
                  <c:v>20.002700000000001</c:v>
                </c:pt>
                <c:pt idx="645">
                  <c:v>20.0334</c:v>
                </c:pt>
                <c:pt idx="646">
                  <c:v>20.0641</c:v>
                </c:pt>
                <c:pt idx="647">
                  <c:v>20.094799999999999</c:v>
                </c:pt>
                <c:pt idx="648">
                  <c:v>20.125499999999999</c:v>
                </c:pt>
                <c:pt idx="649">
                  <c:v>20.156200000000002</c:v>
                </c:pt>
                <c:pt idx="650">
                  <c:v>20.186900000000001</c:v>
                </c:pt>
                <c:pt idx="651">
                  <c:v>20.217600000000001</c:v>
                </c:pt>
                <c:pt idx="652">
                  <c:v>20.2483</c:v>
                </c:pt>
                <c:pt idx="653">
                  <c:v>20.279</c:v>
                </c:pt>
                <c:pt idx="654">
                  <c:v>20.309699999999999</c:v>
                </c:pt>
                <c:pt idx="655">
                  <c:v>20.340399999999999</c:v>
                </c:pt>
                <c:pt idx="656">
                  <c:v>20.371100000000002</c:v>
                </c:pt>
                <c:pt idx="657">
                  <c:v>20.401800000000001</c:v>
                </c:pt>
                <c:pt idx="658">
                  <c:v>20.432500000000001</c:v>
                </c:pt>
                <c:pt idx="659">
                  <c:v>20.463200000000001</c:v>
                </c:pt>
                <c:pt idx="660">
                  <c:v>20.4939</c:v>
                </c:pt>
                <c:pt idx="661">
                  <c:v>20.5246</c:v>
                </c:pt>
                <c:pt idx="662">
                  <c:v>20.555299999999999</c:v>
                </c:pt>
                <c:pt idx="663">
                  <c:v>20.586000000000002</c:v>
                </c:pt>
                <c:pt idx="664">
                  <c:v>20.616700000000002</c:v>
                </c:pt>
                <c:pt idx="665">
                  <c:v>20.647400000000001</c:v>
                </c:pt>
                <c:pt idx="666">
                  <c:v>20.678100000000001</c:v>
                </c:pt>
                <c:pt idx="667">
                  <c:v>20.7088</c:v>
                </c:pt>
                <c:pt idx="668">
                  <c:v>20.7395</c:v>
                </c:pt>
                <c:pt idx="669">
                  <c:v>20.770199999999999</c:v>
                </c:pt>
                <c:pt idx="670">
                  <c:v>20.800900000000002</c:v>
                </c:pt>
                <c:pt idx="671">
                  <c:v>20.831600000000002</c:v>
                </c:pt>
                <c:pt idx="672">
                  <c:v>20.862300000000001</c:v>
                </c:pt>
                <c:pt idx="673">
                  <c:v>20.893000000000001</c:v>
                </c:pt>
                <c:pt idx="674">
                  <c:v>20.9237</c:v>
                </c:pt>
                <c:pt idx="675">
                  <c:v>20.9544</c:v>
                </c:pt>
                <c:pt idx="676">
                  <c:v>20.985099999999999</c:v>
                </c:pt>
                <c:pt idx="677">
                  <c:v>21.015800000000002</c:v>
                </c:pt>
                <c:pt idx="678">
                  <c:v>21.046500000000002</c:v>
                </c:pt>
                <c:pt idx="679">
                  <c:v>21.077200000000001</c:v>
                </c:pt>
                <c:pt idx="680">
                  <c:v>21.107900000000001</c:v>
                </c:pt>
                <c:pt idx="681">
                  <c:v>21.1386</c:v>
                </c:pt>
                <c:pt idx="682">
                  <c:v>21.1693</c:v>
                </c:pt>
                <c:pt idx="683">
                  <c:v>21.2</c:v>
                </c:pt>
                <c:pt idx="684">
                  <c:v>21.230700000000002</c:v>
                </c:pt>
                <c:pt idx="685">
                  <c:v>21.261400000000002</c:v>
                </c:pt>
                <c:pt idx="686">
                  <c:v>21.292100000000001</c:v>
                </c:pt>
                <c:pt idx="687">
                  <c:v>21.322800000000001</c:v>
                </c:pt>
                <c:pt idx="688">
                  <c:v>21.3535</c:v>
                </c:pt>
                <c:pt idx="689">
                  <c:v>21.3842</c:v>
                </c:pt>
                <c:pt idx="690">
                  <c:v>21.414899999999999</c:v>
                </c:pt>
                <c:pt idx="691">
                  <c:v>21.445599999999999</c:v>
                </c:pt>
                <c:pt idx="692">
                  <c:v>21.476300000000002</c:v>
                </c:pt>
                <c:pt idx="693">
                  <c:v>21.507000000000001</c:v>
                </c:pt>
                <c:pt idx="694">
                  <c:v>21.537700000000001</c:v>
                </c:pt>
                <c:pt idx="695">
                  <c:v>21.5684</c:v>
                </c:pt>
                <c:pt idx="696">
                  <c:v>21.5991</c:v>
                </c:pt>
                <c:pt idx="697">
                  <c:v>21.629799999999999</c:v>
                </c:pt>
                <c:pt idx="698">
                  <c:v>21.660499999999999</c:v>
                </c:pt>
                <c:pt idx="699">
                  <c:v>21.691200000000002</c:v>
                </c:pt>
                <c:pt idx="700">
                  <c:v>21.721900000000002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8B4-4F74-B78D-0D86D4709C29}"/>
            </c:ext>
          </c:extLst>
        </c:ser>
        <c:ser>
          <c:idx val="6"/>
          <c:order val="3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Kurvendiagramme'!$V$717:$V$1417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12.998699999999999</c:v>
                </c:pt>
                <c:pt idx="239">
                  <c:v>13.0205</c:v>
                </c:pt>
                <c:pt idx="240">
                  <c:v>13.042300000000001</c:v>
                </c:pt>
                <c:pt idx="241">
                  <c:v>13.0641</c:v>
                </c:pt>
                <c:pt idx="242">
                  <c:v>13.085899999999999</c:v>
                </c:pt>
                <c:pt idx="243">
                  <c:v>13.107699999999999</c:v>
                </c:pt>
                <c:pt idx="244">
                  <c:v>13.1295</c:v>
                </c:pt>
                <c:pt idx="245">
                  <c:v>13.151299999999999</c:v>
                </c:pt>
                <c:pt idx="246">
                  <c:v>13.1731</c:v>
                </c:pt>
                <c:pt idx="247">
                  <c:v>13.194900000000001</c:v>
                </c:pt>
                <c:pt idx="248">
                  <c:v>13.216699999999999</c:v>
                </c:pt>
                <c:pt idx="249">
                  <c:v>13.2385</c:v>
                </c:pt>
                <c:pt idx="250">
                  <c:v>13.260300000000001</c:v>
                </c:pt>
                <c:pt idx="251">
                  <c:v>13.2821</c:v>
                </c:pt>
                <c:pt idx="252">
                  <c:v>13.303899999999999</c:v>
                </c:pt>
                <c:pt idx="253">
                  <c:v>13.325699999999999</c:v>
                </c:pt>
                <c:pt idx="254">
                  <c:v>13.3475</c:v>
                </c:pt>
                <c:pt idx="255">
                  <c:v>13.369299999999999</c:v>
                </c:pt>
                <c:pt idx="256">
                  <c:v>13.3911</c:v>
                </c:pt>
                <c:pt idx="257">
                  <c:v>13.4129</c:v>
                </c:pt>
                <c:pt idx="258">
                  <c:v>13.434699999999999</c:v>
                </c:pt>
                <c:pt idx="259">
                  <c:v>13.4565</c:v>
                </c:pt>
                <c:pt idx="260">
                  <c:v>13.478300000000001</c:v>
                </c:pt>
                <c:pt idx="261">
                  <c:v>13.5001</c:v>
                </c:pt>
                <c:pt idx="262">
                  <c:v>13.521899999999999</c:v>
                </c:pt>
                <c:pt idx="263">
                  <c:v>13.543699999999999</c:v>
                </c:pt>
                <c:pt idx="264">
                  <c:v>13.5655</c:v>
                </c:pt>
                <c:pt idx="265">
                  <c:v>13.587299999999999</c:v>
                </c:pt>
                <c:pt idx="266">
                  <c:v>13.6091</c:v>
                </c:pt>
                <c:pt idx="267">
                  <c:v>13.6309</c:v>
                </c:pt>
                <c:pt idx="268">
                  <c:v>13.652699999999999</c:v>
                </c:pt>
                <c:pt idx="269">
                  <c:v>13.6745</c:v>
                </c:pt>
                <c:pt idx="270">
                  <c:v>13.696300000000001</c:v>
                </c:pt>
                <c:pt idx="271">
                  <c:v>13.7181</c:v>
                </c:pt>
                <c:pt idx="272">
                  <c:v>13.739899999999999</c:v>
                </c:pt>
                <c:pt idx="273">
                  <c:v>13.761699999999999</c:v>
                </c:pt>
                <c:pt idx="274">
                  <c:v>13.7835</c:v>
                </c:pt>
                <c:pt idx="275">
                  <c:v>13.805299999999999</c:v>
                </c:pt>
                <c:pt idx="276">
                  <c:v>13.8271</c:v>
                </c:pt>
                <c:pt idx="277">
                  <c:v>13.8489</c:v>
                </c:pt>
                <c:pt idx="278">
                  <c:v>13.870699999999999</c:v>
                </c:pt>
                <c:pt idx="279">
                  <c:v>13.8925</c:v>
                </c:pt>
                <c:pt idx="280">
                  <c:v>13.914300000000001</c:v>
                </c:pt>
                <c:pt idx="281">
                  <c:v>13.9361</c:v>
                </c:pt>
                <c:pt idx="282">
                  <c:v>13.957899999999999</c:v>
                </c:pt>
                <c:pt idx="283">
                  <c:v>13.979699999999999</c:v>
                </c:pt>
                <c:pt idx="284">
                  <c:v>14.0015</c:v>
                </c:pt>
                <c:pt idx="285">
                  <c:v>14.023299999999999</c:v>
                </c:pt>
                <c:pt idx="286">
                  <c:v>14.0451</c:v>
                </c:pt>
                <c:pt idx="287">
                  <c:v>14.0669</c:v>
                </c:pt>
                <c:pt idx="288">
                  <c:v>14.088699999999999</c:v>
                </c:pt>
                <c:pt idx="289">
                  <c:v>14.1105</c:v>
                </c:pt>
                <c:pt idx="290">
                  <c:v>14.132300000000001</c:v>
                </c:pt>
                <c:pt idx="291">
                  <c:v>14.1541</c:v>
                </c:pt>
                <c:pt idx="292">
                  <c:v>14.175899999999999</c:v>
                </c:pt>
                <c:pt idx="293">
                  <c:v>14.197700000000001</c:v>
                </c:pt>
                <c:pt idx="294">
                  <c:v>14.2195</c:v>
                </c:pt>
                <c:pt idx="295">
                  <c:v>14.241299999999999</c:v>
                </c:pt>
                <c:pt idx="296">
                  <c:v>14.2631</c:v>
                </c:pt>
                <c:pt idx="297">
                  <c:v>14.2849</c:v>
                </c:pt>
                <c:pt idx="298">
                  <c:v>14.306699999999999</c:v>
                </c:pt>
                <c:pt idx="299">
                  <c:v>14.3285</c:v>
                </c:pt>
                <c:pt idx="300">
                  <c:v>14.350300000000001</c:v>
                </c:pt>
                <c:pt idx="301">
                  <c:v>14.3721</c:v>
                </c:pt>
                <c:pt idx="302">
                  <c:v>14.393899999999999</c:v>
                </c:pt>
                <c:pt idx="303">
                  <c:v>14.415700000000001</c:v>
                </c:pt>
                <c:pt idx="304">
                  <c:v>14.4375</c:v>
                </c:pt>
                <c:pt idx="305">
                  <c:v>14.459299999999999</c:v>
                </c:pt>
                <c:pt idx="306">
                  <c:v>14.4811</c:v>
                </c:pt>
                <c:pt idx="307">
                  <c:v>14.5029</c:v>
                </c:pt>
                <c:pt idx="308">
                  <c:v>14.524699999999999</c:v>
                </c:pt>
                <c:pt idx="309">
                  <c:v>14.5465</c:v>
                </c:pt>
                <c:pt idx="310">
                  <c:v>14.568300000000001</c:v>
                </c:pt>
                <c:pt idx="311">
                  <c:v>14.5901</c:v>
                </c:pt>
                <c:pt idx="312">
                  <c:v>14.611899999999999</c:v>
                </c:pt>
                <c:pt idx="313">
                  <c:v>14.633700000000001</c:v>
                </c:pt>
                <c:pt idx="314">
                  <c:v>14.6555</c:v>
                </c:pt>
                <c:pt idx="315">
                  <c:v>14.677299999999999</c:v>
                </c:pt>
                <c:pt idx="316">
                  <c:v>14.6991</c:v>
                </c:pt>
                <c:pt idx="317">
                  <c:v>14.7209</c:v>
                </c:pt>
                <c:pt idx="318">
                  <c:v>14.742699999999999</c:v>
                </c:pt>
                <c:pt idx="319">
                  <c:v>14.7645</c:v>
                </c:pt>
                <c:pt idx="320">
                  <c:v>14.786300000000001</c:v>
                </c:pt>
                <c:pt idx="321">
                  <c:v>14.8081</c:v>
                </c:pt>
                <c:pt idx="322">
                  <c:v>14.829899999999999</c:v>
                </c:pt>
                <c:pt idx="323">
                  <c:v>14.851700000000001</c:v>
                </c:pt>
                <c:pt idx="324">
                  <c:v>14.8735</c:v>
                </c:pt>
                <c:pt idx="325">
                  <c:v>14.895299999999999</c:v>
                </c:pt>
                <c:pt idx="326">
                  <c:v>14.9171</c:v>
                </c:pt>
                <c:pt idx="327">
                  <c:v>14.9389</c:v>
                </c:pt>
                <c:pt idx="328">
                  <c:v>14.960699999999999</c:v>
                </c:pt>
                <c:pt idx="329">
                  <c:v>14.9825</c:v>
                </c:pt>
                <c:pt idx="330">
                  <c:v>15.004300000000001</c:v>
                </c:pt>
                <c:pt idx="331">
                  <c:v>15.0261</c:v>
                </c:pt>
                <c:pt idx="332">
                  <c:v>15.047899999999998</c:v>
                </c:pt>
                <c:pt idx="333">
                  <c:v>15.069700000000001</c:v>
                </c:pt>
                <c:pt idx="334">
                  <c:v>15.0915</c:v>
                </c:pt>
                <c:pt idx="335">
                  <c:v>15.113299999999999</c:v>
                </c:pt>
                <c:pt idx="336">
                  <c:v>15.1351</c:v>
                </c:pt>
                <c:pt idx="337">
                  <c:v>15.1569</c:v>
                </c:pt>
                <c:pt idx="338">
                  <c:v>15.178699999999999</c:v>
                </c:pt>
                <c:pt idx="339">
                  <c:v>15.2005</c:v>
                </c:pt>
                <c:pt idx="340">
                  <c:v>15.222300000000001</c:v>
                </c:pt>
                <c:pt idx="341">
                  <c:v>15.2441</c:v>
                </c:pt>
                <c:pt idx="342">
                  <c:v>15.265899999999998</c:v>
                </c:pt>
                <c:pt idx="343">
                  <c:v>15.287700000000001</c:v>
                </c:pt>
                <c:pt idx="344">
                  <c:v>15.3095</c:v>
                </c:pt>
                <c:pt idx="345">
                  <c:v>15.331299999999999</c:v>
                </c:pt>
                <c:pt idx="346">
                  <c:v>15.3531</c:v>
                </c:pt>
                <c:pt idx="347">
                  <c:v>15.3749</c:v>
                </c:pt>
                <c:pt idx="348">
                  <c:v>15.396699999999999</c:v>
                </c:pt>
                <c:pt idx="349">
                  <c:v>15.4185</c:v>
                </c:pt>
                <c:pt idx="350">
                  <c:v>15.440300000000001</c:v>
                </c:pt>
                <c:pt idx="351">
                  <c:v>15.4621</c:v>
                </c:pt>
                <c:pt idx="352">
                  <c:v>15.4839</c:v>
                </c:pt>
                <c:pt idx="353">
                  <c:v>15.505700000000001</c:v>
                </c:pt>
                <c:pt idx="354">
                  <c:v>15.5275</c:v>
                </c:pt>
                <c:pt idx="355">
                  <c:v>15.549299999999999</c:v>
                </c:pt>
                <c:pt idx="356">
                  <c:v>15.571099999999999</c:v>
                </c:pt>
                <c:pt idx="357">
                  <c:v>15.5929</c:v>
                </c:pt>
                <c:pt idx="358">
                  <c:v>15.614699999999999</c:v>
                </c:pt>
                <c:pt idx="359">
                  <c:v>15.6365</c:v>
                </c:pt>
                <c:pt idx="360">
                  <c:v>15.658300000000001</c:v>
                </c:pt>
                <c:pt idx="361">
                  <c:v>15.680099999999999</c:v>
                </c:pt>
                <c:pt idx="362">
                  <c:v>15.7019</c:v>
                </c:pt>
                <c:pt idx="363">
                  <c:v>15.723700000000001</c:v>
                </c:pt>
                <c:pt idx="364">
                  <c:v>15.7455</c:v>
                </c:pt>
                <c:pt idx="365">
                  <c:v>15.767299999999999</c:v>
                </c:pt>
                <c:pt idx="366">
                  <c:v>15.789099999999999</c:v>
                </c:pt>
                <c:pt idx="367">
                  <c:v>15.8109</c:v>
                </c:pt>
                <c:pt idx="368">
                  <c:v>15.832699999999999</c:v>
                </c:pt>
                <c:pt idx="369">
                  <c:v>15.8545</c:v>
                </c:pt>
                <c:pt idx="370">
                  <c:v>15.876300000000001</c:v>
                </c:pt>
                <c:pt idx="371">
                  <c:v>15.898099999999999</c:v>
                </c:pt>
                <c:pt idx="372">
                  <c:v>15.9199</c:v>
                </c:pt>
                <c:pt idx="373">
                  <c:v>15.941699999999999</c:v>
                </c:pt>
                <c:pt idx="374">
                  <c:v>15.9635</c:v>
                </c:pt>
                <c:pt idx="375">
                  <c:v>15.985300000000001</c:v>
                </c:pt>
                <c:pt idx="376">
                  <c:v>16.007100000000001</c:v>
                </c:pt>
                <c:pt idx="377">
                  <c:v>16.0289</c:v>
                </c:pt>
                <c:pt idx="378">
                  <c:v>16.050699999999999</c:v>
                </c:pt>
                <c:pt idx="379">
                  <c:v>16.072499999999998</c:v>
                </c:pt>
                <c:pt idx="380">
                  <c:v>16.0943</c:v>
                </c:pt>
                <c:pt idx="381">
                  <c:v>16.116099999999999</c:v>
                </c:pt>
                <c:pt idx="382">
                  <c:v>16.137900000000002</c:v>
                </c:pt>
                <c:pt idx="383">
                  <c:v>16.159700000000001</c:v>
                </c:pt>
                <c:pt idx="384">
                  <c:v>16.1815</c:v>
                </c:pt>
                <c:pt idx="385">
                  <c:v>16.203299999999999</c:v>
                </c:pt>
                <c:pt idx="386">
                  <c:v>16.225099999999998</c:v>
                </c:pt>
                <c:pt idx="387">
                  <c:v>16.2469</c:v>
                </c:pt>
                <c:pt idx="388">
                  <c:v>16.268699999999999</c:v>
                </c:pt>
                <c:pt idx="389">
                  <c:v>16.290500000000002</c:v>
                </c:pt>
                <c:pt idx="390">
                  <c:v>16.3123</c:v>
                </c:pt>
                <c:pt idx="391">
                  <c:v>16.334099999999999</c:v>
                </c:pt>
                <c:pt idx="392">
                  <c:v>16.355899999999998</c:v>
                </c:pt>
                <c:pt idx="393">
                  <c:v>16.377699999999997</c:v>
                </c:pt>
                <c:pt idx="394">
                  <c:v>16.3995</c:v>
                </c:pt>
                <c:pt idx="395">
                  <c:v>16.421300000000002</c:v>
                </c:pt>
                <c:pt idx="396">
                  <c:v>16.443100000000001</c:v>
                </c:pt>
                <c:pt idx="397">
                  <c:v>16.4649</c:v>
                </c:pt>
                <c:pt idx="398">
                  <c:v>16.486699999999999</c:v>
                </c:pt>
                <c:pt idx="399">
                  <c:v>16.508499999999998</c:v>
                </c:pt>
                <c:pt idx="400">
                  <c:v>16.5303</c:v>
                </c:pt>
                <c:pt idx="401">
                  <c:v>16.552099999999999</c:v>
                </c:pt>
                <c:pt idx="402">
                  <c:v>16.573900000000002</c:v>
                </c:pt>
                <c:pt idx="403">
                  <c:v>16.595700000000001</c:v>
                </c:pt>
                <c:pt idx="404">
                  <c:v>16.6175</c:v>
                </c:pt>
                <c:pt idx="405">
                  <c:v>16.639299999999999</c:v>
                </c:pt>
                <c:pt idx="406">
                  <c:v>16.661099999999998</c:v>
                </c:pt>
                <c:pt idx="407">
                  <c:v>16.6829</c:v>
                </c:pt>
                <c:pt idx="408">
                  <c:v>16.704699999999999</c:v>
                </c:pt>
                <c:pt idx="409">
                  <c:v>16.726500000000001</c:v>
                </c:pt>
                <c:pt idx="410">
                  <c:v>16.7483</c:v>
                </c:pt>
                <c:pt idx="411">
                  <c:v>16.770099999999999</c:v>
                </c:pt>
                <c:pt idx="412">
                  <c:v>16.791899999999998</c:v>
                </c:pt>
                <c:pt idx="413">
                  <c:v>16.813699999999997</c:v>
                </c:pt>
                <c:pt idx="414">
                  <c:v>16.8355</c:v>
                </c:pt>
                <c:pt idx="415">
                  <c:v>16.857300000000002</c:v>
                </c:pt>
                <c:pt idx="416">
                  <c:v>16.879100000000001</c:v>
                </c:pt>
                <c:pt idx="417">
                  <c:v>16.9009</c:v>
                </c:pt>
                <c:pt idx="418">
                  <c:v>16.922699999999999</c:v>
                </c:pt>
                <c:pt idx="419">
                  <c:v>16.944499999999998</c:v>
                </c:pt>
                <c:pt idx="420">
                  <c:v>16.9663</c:v>
                </c:pt>
                <c:pt idx="421">
                  <c:v>16.988099999999999</c:v>
                </c:pt>
                <c:pt idx="422">
                  <c:v>17.009900000000002</c:v>
                </c:pt>
                <c:pt idx="423">
                  <c:v>17.031700000000001</c:v>
                </c:pt>
                <c:pt idx="424">
                  <c:v>17.0535</c:v>
                </c:pt>
                <c:pt idx="425">
                  <c:v>17.075299999999999</c:v>
                </c:pt>
                <c:pt idx="426">
                  <c:v>17.097099999999998</c:v>
                </c:pt>
                <c:pt idx="427">
                  <c:v>17.1189</c:v>
                </c:pt>
                <c:pt idx="428">
                  <c:v>17.140699999999999</c:v>
                </c:pt>
                <c:pt idx="429">
                  <c:v>17.162500000000001</c:v>
                </c:pt>
                <c:pt idx="430">
                  <c:v>17.1843</c:v>
                </c:pt>
                <c:pt idx="431">
                  <c:v>17.206099999999999</c:v>
                </c:pt>
                <c:pt idx="432">
                  <c:v>17.227899999999998</c:v>
                </c:pt>
                <c:pt idx="433">
                  <c:v>17.249699999999997</c:v>
                </c:pt>
                <c:pt idx="434">
                  <c:v>17.2715</c:v>
                </c:pt>
                <c:pt idx="435">
                  <c:v>17.293300000000002</c:v>
                </c:pt>
                <c:pt idx="436">
                  <c:v>17.315100000000001</c:v>
                </c:pt>
                <c:pt idx="437">
                  <c:v>17.3369</c:v>
                </c:pt>
                <c:pt idx="438">
                  <c:v>17.358699999999999</c:v>
                </c:pt>
                <c:pt idx="439">
                  <c:v>17.380499999999998</c:v>
                </c:pt>
                <c:pt idx="440">
                  <c:v>17.4023</c:v>
                </c:pt>
                <c:pt idx="441">
                  <c:v>17.424099999999999</c:v>
                </c:pt>
                <c:pt idx="442">
                  <c:v>17.445900000000002</c:v>
                </c:pt>
                <c:pt idx="443">
                  <c:v>17.467700000000001</c:v>
                </c:pt>
                <c:pt idx="444">
                  <c:v>17.4895</c:v>
                </c:pt>
                <c:pt idx="445">
                  <c:v>17.511299999999999</c:v>
                </c:pt>
                <c:pt idx="446">
                  <c:v>17.533099999999997</c:v>
                </c:pt>
                <c:pt idx="447">
                  <c:v>17.5549</c:v>
                </c:pt>
                <c:pt idx="448">
                  <c:v>17.576700000000002</c:v>
                </c:pt>
                <c:pt idx="449">
                  <c:v>17.598500000000001</c:v>
                </c:pt>
                <c:pt idx="450">
                  <c:v>17.6203</c:v>
                </c:pt>
                <c:pt idx="451">
                  <c:v>17.642099999999999</c:v>
                </c:pt>
                <c:pt idx="452">
                  <c:v>17.663899999999998</c:v>
                </c:pt>
                <c:pt idx="453">
                  <c:v>17.685700000000001</c:v>
                </c:pt>
                <c:pt idx="454">
                  <c:v>17.7075</c:v>
                </c:pt>
                <c:pt idx="455">
                  <c:v>17.729300000000002</c:v>
                </c:pt>
                <c:pt idx="456">
                  <c:v>17.751100000000001</c:v>
                </c:pt>
                <c:pt idx="457">
                  <c:v>17.7729</c:v>
                </c:pt>
                <c:pt idx="458">
                  <c:v>17.794699999999999</c:v>
                </c:pt>
                <c:pt idx="459">
                  <c:v>17.816499999999998</c:v>
                </c:pt>
                <c:pt idx="460">
                  <c:v>17.8383</c:v>
                </c:pt>
                <c:pt idx="461">
                  <c:v>17.860099999999999</c:v>
                </c:pt>
                <c:pt idx="462">
                  <c:v>17.881900000000002</c:v>
                </c:pt>
                <c:pt idx="463">
                  <c:v>17.903700000000001</c:v>
                </c:pt>
                <c:pt idx="464">
                  <c:v>17.9255</c:v>
                </c:pt>
                <c:pt idx="465">
                  <c:v>17.947299999999998</c:v>
                </c:pt>
                <c:pt idx="466">
                  <c:v>17.969099999999997</c:v>
                </c:pt>
                <c:pt idx="467">
                  <c:v>17.9909</c:v>
                </c:pt>
                <c:pt idx="468">
                  <c:v>18.012700000000002</c:v>
                </c:pt>
                <c:pt idx="469">
                  <c:v>18.034500000000001</c:v>
                </c:pt>
                <c:pt idx="470">
                  <c:v>18.0563</c:v>
                </c:pt>
                <c:pt idx="471">
                  <c:v>18.078099999999999</c:v>
                </c:pt>
                <c:pt idx="472">
                  <c:v>18.099899999999998</c:v>
                </c:pt>
                <c:pt idx="473">
                  <c:v>18.121700000000001</c:v>
                </c:pt>
                <c:pt idx="474">
                  <c:v>18.1435</c:v>
                </c:pt>
                <c:pt idx="475">
                  <c:v>18.165300000000002</c:v>
                </c:pt>
                <c:pt idx="476">
                  <c:v>18.187100000000001</c:v>
                </c:pt>
                <c:pt idx="477">
                  <c:v>18.2089</c:v>
                </c:pt>
                <c:pt idx="478">
                  <c:v>18.230699999999999</c:v>
                </c:pt>
                <c:pt idx="479">
                  <c:v>18.252499999999998</c:v>
                </c:pt>
                <c:pt idx="480">
                  <c:v>18.2743</c:v>
                </c:pt>
                <c:pt idx="481">
                  <c:v>18.296099999999999</c:v>
                </c:pt>
                <c:pt idx="482">
                  <c:v>18.317900000000002</c:v>
                </c:pt>
                <c:pt idx="483">
                  <c:v>18.339700000000001</c:v>
                </c:pt>
                <c:pt idx="484">
                  <c:v>18.361499999999999</c:v>
                </c:pt>
                <c:pt idx="485">
                  <c:v>18.383299999999998</c:v>
                </c:pt>
                <c:pt idx="486">
                  <c:v>18.405099999999997</c:v>
                </c:pt>
                <c:pt idx="487">
                  <c:v>18.4269</c:v>
                </c:pt>
                <c:pt idx="488">
                  <c:v>18.448700000000002</c:v>
                </c:pt>
                <c:pt idx="489">
                  <c:v>18.470500000000001</c:v>
                </c:pt>
                <c:pt idx="490">
                  <c:v>18.4923</c:v>
                </c:pt>
                <c:pt idx="491">
                  <c:v>18.514099999999999</c:v>
                </c:pt>
                <c:pt idx="492">
                  <c:v>18.535899999999998</c:v>
                </c:pt>
                <c:pt idx="493">
                  <c:v>18.557700000000001</c:v>
                </c:pt>
                <c:pt idx="494">
                  <c:v>18.579499999999999</c:v>
                </c:pt>
                <c:pt idx="495">
                  <c:v>18.601300000000002</c:v>
                </c:pt>
                <c:pt idx="496">
                  <c:v>18.623100000000001</c:v>
                </c:pt>
                <c:pt idx="497">
                  <c:v>18.6449</c:v>
                </c:pt>
                <c:pt idx="498">
                  <c:v>18.666699999999999</c:v>
                </c:pt>
                <c:pt idx="499">
                  <c:v>18.688499999999998</c:v>
                </c:pt>
                <c:pt idx="500">
                  <c:v>18.7103</c:v>
                </c:pt>
                <c:pt idx="501">
                  <c:v>18.732099999999999</c:v>
                </c:pt>
                <c:pt idx="502">
                  <c:v>18.753900000000002</c:v>
                </c:pt>
                <c:pt idx="503">
                  <c:v>18.775700000000001</c:v>
                </c:pt>
                <c:pt idx="504">
                  <c:v>18.797499999999999</c:v>
                </c:pt>
                <c:pt idx="505">
                  <c:v>18.819299999999998</c:v>
                </c:pt>
                <c:pt idx="506">
                  <c:v>18.841099999999997</c:v>
                </c:pt>
                <c:pt idx="507">
                  <c:v>18.8629</c:v>
                </c:pt>
                <c:pt idx="508">
                  <c:v>18.884700000000002</c:v>
                </c:pt>
                <c:pt idx="509">
                  <c:v>18.906500000000001</c:v>
                </c:pt>
                <c:pt idx="510">
                  <c:v>18.9283</c:v>
                </c:pt>
                <c:pt idx="511">
                  <c:v>18.950099999999999</c:v>
                </c:pt>
                <c:pt idx="512">
                  <c:v>18.971899999999998</c:v>
                </c:pt>
                <c:pt idx="513">
                  <c:v>18.9937</c:v>
                </c:pt>
                <c:pt idx="514">
                  <c:v>19.015499999999999</c:v>
                </c:pt>
                <c:pt idx="515">
                  <c:v>19.037300000000002</c:v>
                </c:pt>
                <c:pt idx="516">
                  <c:v>19.059100000000001</c:v>
                </c:pt>
                <c:pt idx="517">
                  <c:v>19.0809</c:v>
                </c:pt>
                <c:pt idx="518">
                  <c:v>19.102699999999999</c:v>
                </c:pt>
                <c:pt idx="519">
                  <c:v>19.124499999999998</c:v>
                </c:pt>
                <c:pt idx="520">
                  <c:v>19.1463</c:v>
                </c:pt>
                <c:pt idx="521">
                  <c:v>19.168099999999999</c:v>
                </c:pt>
                <c:pt idx="522">
                  <c:v>19.189900000000002</c:v>
                </c:pt>
                <c:pt idx="523">
                  <c:v>19.2117</c:v>
                </c:pt>
                <c:pt idx="524">
                  <c:v>19.233499999999999</c:v>
                </c:pt>
                <c:pt idx="525">
                  <c:v>19.255299999999998</c:v>
                </c:pt>
                <c:pt idx="526">
                  <c:v>19.277099999999997</c:v>
                </c:pt>
                <c:pt idx="527">
                  <c:v>19.2989</c:v>
                </c:pt>
                <c:pt idx="528">
                  <c:v>19.320700000000002</c:v>
                </c:pt>
                <c:pt idx="529">
                  <c:v>19.342500000000001</c:v>
                </c:pt>
                <c:pt idx="530">
                  <c:v>19.3643</c:v>
                </c:pt>
                <c:pt idx="531">
                  <c:v>19.386099999999999</c:v>
                </c:pt>
                <c:pt idx="532">
                  <c:v>19.407899999999998</c:v>
                </c:pt>
                <c:pt idx="533">
                  <c:v>19.4297</c:v>
                </c:pt>
                <c:pt idx="534">
                  <c:v>19.451499999999999</c:v>
                </c:pt>
                <c:pt idx="535">
                  <c:v>19.473300000000002</c:v>
                </c:pt>
                <c:pt idx="536">
                  <c:v>19.495100000000001</c:v>
                </c:pt>
                <c:pt idx="537">
                  <c:v>19.5169</c:v>
                </c:pt>
                <c:pt idx="538">
                  <c:v>19.538699999999999</c:v>
                </c:pt>
                <c:pt idx="539">
                  <c:v>19.560499999999998</c:v>
                </c:pt>
                <c:pt idx="540">
                  <c:v>19.5823</c:v>
                </c:pt>
                <c:pt idx="541">
                  <c:v>19.604099999999999</c:v>
                </c:pt>
                <c:pt idx="542">
                  <c:v>19.625900000000001</c:v>
                </c:pt>
                <c:pt idx="543">
                  <c:v>19.6477</c:v>
                </c:pt>
                <c:pt idx="544">
                  <c:v>19.669499999999999</c:v>
                </c:pt>
                <c:pt idx="545">
                  <c:v>19.691299999999998</c:v>
                </c:pt>
                <c:pt idx="546">
                  <c:v>19.713099999999997</c:v>
                </c:pt>
                <c:pt idx="547">
                  <c:v>19.7349</c:v>
                </c:pt>
                <c:pt idx="548">
                  <c:v>19.756700000000002</c:v>
                </c:pt>
                <c:pt idx="549">
                  <c:v>19.778500000000001</c:v>
                </c:pt>
                <c:pt idx="550">
                  <c:v>19.8003</c:v>
                </c:pt>
                <c:pt idx="551">
                  <c:v>19.822099999999999</c:v>
                </c:pt>
                <c:pt idx="552">
                  <c:v>19.843899999999998</c:v>
                </c:pt>
                <c:pt idx="553">
                  <c:v>19.8657</c:v>
                </c:pt>
                <c:pt idx="554">
                  <c:v>19.887499999999999</c:v>
                </c:pt>
                <c:pt idx="555">
                  <c:v>19.909300000000002</c:v>
                </c:pt>
                <c:pt idx="556">
                  <c:v>19.931100000000001</c:v>
                </c:pt>
                <c:pt idx="557">
                  <c:v>19.9529</c:v>
                </c:pt>
                <c:pt idx="558">
                  <c:v>19.974699999999999</c:v>
                </c:pt>
                <c:pt idx="559">
                  <c:v>19.996499999999997</c:v>
                </c:pt>
                <c:pt idx="560">
                  <c:v>20.0183</c:v>
                </c:pt>
                <c:pt idx="561">
                  <c:v>20.040099999999999</c:v>
                </c:pt>
                <c:pt idx="562">
                  <c:v>20.061900000000001</c:v>
                </c:pt>
                <c:pt idx="563">
                  <c:v>20.0837</c:v>
                </c:pt>
                <c:pt idx="564">
                  <c:v>20.105499999999999</c:v>
                </c:pt>
                <c:pt idx="565">
                  <c:v>20.127299999999998</c:v>
                </c:pt>
                <c:pt idx="566">
                  <c:v>20.149099999999997</c:v>
                </c:pt>
                <c:pt idx="567">
                  <c:v>20.1709</c:v>
                </c:pt>
                <c:pt idx="568">
                  <c:v>20.192700000000002</c:v>
                </c:pt>
                <c:pt idx="569">
                  <c:v>20.214500000000001</c:v>
                </c:pt>
                <c:pt idx="570">
                  <c:v>20.2363</c:v>
                </c:pt>
                <c:pt idx="571">
                  <c:v>20.258099999999999</c:v>
                </c:pt>
                <c:pt idx="572">
                  <c:v>20.279899999999998</c:v>
                </c:pt>
                <c:pt idx="573">
                  <c:v>20.3017</c:v>
                </c:pt>
                <c:pt idx="574">
                  <c:v>20.323499999999999</c:v>
                </c:pt>
                <c:pt idx="575">
                  <c:v>20.345300000000002</c:v>
                </c:pt>
                <c:pt idx="576">
                  <c:v>20.367100000000001</c:v>
                </c:pt>
                <c:pt idx="577">
                  <c:v>20.3889</c:v>
                </c:pt>
                <c:pt idx="578">
                  <c:v>20.410699999999999</c:v>
                </c:pt>
                <c:pt idx="579">
                  <c:v>20.432499999999997</c:v>
                </c:pt>
                <c:pt idx="580">
                  <c:v>20.4543</c:v>
                </c:pt>
                <c:pt idx="581">
                  <c:v>20.476100000000002</c:v>
                </c:pt>
                <c:pt idx="582">
                  <c:v>20.497900000000001</c:v>
                </c:pt>
                <c:pt idx="583">
                  <c:v>20.5197</c:v>
                </c:pt>
                <c:pt idx="584">
                  <c:v>20.541499999999999</c:v>
                </c:pt>
                <c:pt idx="585">
                  <c:v>20.563299999999998</c:v>
                </c:pt>
                <c:pt idx="586">
                  <c:v>20.585100000000001</c:v>
                </c:pt>
                <c:pt idx="587">
                  <c:v>20.6069</c:v>
                </c:pt>
                <c:pt idx="588">
                  <c:v>20.628700000000002</c:v>
                </c:pt>
                <c:pt idx="589">
                  <c:v>20.650500000000001</c:v>
                </c:pt>
                <c:pt idx="590">
                  <c:v>20.6723</c:v>
                </c:pt>
                <c:pt idx="591">
                  <c:v>20.694099999999999</c:v>
                </c:pt>
                <c:pt idx="592">
                  <c:v>20.715899999999998</c:v>
                </c:pt>
                <c:pt idx="593">
                  <c:v>20.7377</c:v>
                </c:pt>
                <c:pt idx="594">
                  <c:v>20.759499999999999</c:v>
                </c:pt>
                <c:pt idx="595">
                  <c:v>20.781300000000002</c:v>
                </c:pt>
                <c:pt idx="596">
                  <c:v>20.803100000000001</c:v>
                </c:pt>
                <c:pt idx="597">
                  <c:v>20.8249</c:v>
                </c:pt>
                <c:pt idx="598">
                  <c:v>20.846699999999998</c:v>
                </c:pt>
                <c:pt idx="599">
                  <c:v>20.868499999999997</c:v>
                </c:pt>
                <c:pt idx="600">
                  <c:v>20.8903</c:v>
                </c:pt>
                <c:pt idx="601">
                  <c:v>20.912100000000002</c:v>
                </c:pt>
                <c:pt idx="602">
                  <c:v>20.933900000000001</c:v>
                </c:pt>
                <c:pt idx="603">
                  <c:v>20.9557</c:v>
                </c:pt>
                <c:pt idx="604">
                  <c:v>20.977499999999999</c:v>
                </c:pt>
                <c:pt idx="605">
                  <c:v>20.999299999999998</c:v>
                </c:pt>
                <c:pt idx="606">
                  <c:v>21.021100000000001</c:v>
                </c:pt>
                <c:pt idx="607">
                  <c:v>21.042899999999999</c:v>
                </c:pt>
                <c:pt idx="608">
                  <c:v>21.064700000000002</c:v>
                </c:pt>
                <c:pt idx="609">
                  <c:v>21.086500000000001</c:v>
                </c:pt>
                <c:pt idx="610">
                  <c:v>21.1083</c:v>
                </c:pt>
                <c:pt idx="611">
                  <c:v>21.130099999999999</c:v>
                </c:pt>
                <c:pt idx="612">
                  <c:v>21.151899999999998</c:v>
                </c:pt>
                <c:pt idx="613">
                  <c:v>21.1737</c:v>
                </c:pt>
                <c:pt idx="614">
                  <c:v>21.195499999999999</c:v>
                </c:pt>
                <c:pt idx="615">
                  <c:v>21.217300000000002</c:v>
                </c:pt>
                <c:pt idx="616">
                  <c:v>21.239100000000001</c:v>
                </c:pt>
                <c:pt idx="617">
                  <c:v>21.260899999999999</c:v>
                </c:pt>
                <c:pt idx="618">
                  <c:v>21.282699999999998</c:v>
                </c:pt>
                <c:pt idx="619">
                  <c:v>21.304499999999997</c:v>
                </c:pt>
                <c:pt idx="620">
                  <c:v>21.3263</c:v>
                </c:pt>
                <c:pt idx="621">
                  <c:v>21.348100000000002</c:v>
                </c:pt>
                <c:pt idx="622">
                  <c:v>21.369900000000001</c:v>
                </c:pt>
                <c:pt idx="623">
                  <c:v>21.3917</c:v>
                </c:pt>
                <c:pt idx="624">
                  <c:v>21.413499999999999</c:v>
                </c:pt>
                <c:pt idx="625">
                  <c:v>21.435299999999998</c:v>
                </c:pt>
                <c:pt idx="626">
                  <c:v>21.457100000000001</c:v>
                </c:pt>
                <c:pt idx="627">
                  <c:v>21.478899999999999</c:v>
                </c:pt>
                <c:pt idx="628">
                  <c:v>21.500700000000002</c:v>
                </c:pt>
                <c:pt idx="629">
                  <c:v>21.522500000000001</c:v>
                </c:pt>
                <c:pt idx="630">
                  <c:v>21.5443</c:v>
                </c:pt>
                <c:pt idx="631">
                  <c:v>21.566099999999999</c:v>
                </c:pt>
                <c:pt idx="632">
                  <c:v>21.587899999999998</c:v>
                </c:pt>
                <c:pt idx="633">
                  <c:v>21.6097</c:v>
                </c:pt>
                <c:pt idx="634">
                  <c:v>21.631499999999999</c:v>
                </c:pt>
                <c:pt idx="635">
                  <c:v>21.653300000000002</c:v>
                </c:pt>
                <c:pt idx="636">
                  <c:v>21.6751</c:v>
                </c:pt>
                <c:pt idx="637">
                  <c:v>21.696899999999999</c:v>
                </c:pt>
                <c:pt idx="638">
                  <c:v>21.718699999999998</c:v>
                </c:pt>
                <c:pt idx="639">
                  <c:v>21.740499999999997</c:v>
                </c:pt>
                <c:pt idx="640">
                  <c:v>21.7623</c:v>
                </c:pt>
                <c:pt idx="641">
                  <c:v>21.784100000000002</c:v>
                </c:pt>
                <c:pt idx="642">
                  <c:v>21.805900000000001</c:v>
                </c:pt>
                <c:pt idx="643">
                  <c:v>21.8277</c:v>
                </c:pt>
                <c:pt idx="644">
                  <c:v>21.849499999999999</c:v>
                </c:pt>
                <c:pt idx="645">
                  <c:v>21.871299999999998</c:v>
                </c:pt>
                <c:pt idx="646">
                  <c:v>21.8931</c:v>
                </c:pt>
                <c:pt idx="647">
                  <c:v>21.914899999999999</c:v>
                </c:pt>
                <c:pt idx="648">
                  <c:v>21.936700000000002</c:v>
                </c:pt>
                <c:pt idx="649">
                  <c:v>21.958500000000001</c:v>
                </c:pt>
                <c:pt idx="650">
                  <c:v>21.9803</c:v>
                </c:pt>
                <c:pt idx="651">
                  <c:v>22.002099999999999</c:v>
                </c:pt>
                <c:pt idx="652">
                  <c:v>22.023899999999998</c:v>
                </c:pt>
                <c:pt idx="653">
                  <c:v>22.0457</c:v>
                </c:pt>
                <c:pt idx="654">
                  <c:v>22.067499999999999</c:v>
                </c:pt>
                <c:pt idx="655">
                  <c:v>22.089300000000001</c:v>
                </c:pt>
                <c:pt idx="656">
                  <c:v>22.1111</c:v>
                </c:pt>
                <c:pt idx="657">
                  <c:v>22.132899999999999</c:v>
                </c:pt>
                <c:pt idx="658">
                  <c:v>22.154699999999998</c:v>
                </c:pt>
                <c:pt idx="659">
                  <c:v>22.176499999999997</c:v>
                </c:pt>
                <c:pt idx="660">
                  <c:v>22.1983</c:v>
                </c:pt>
                <c:pt idx="661">
                  <c:v>22.220100000000002</c:v>
                </c:pt>
                <c:pt idx="662">
                  <c:v>22.241900000000001</c:v>
                </c:pt>
                <c:pt idx="663">
                  <c:v>22.2637</c:v>
                </c:pt>
                <c:pt idx="664">
                  <c:v>22.285499999999999</c:v>
                </c:pt>
                <c:pt idx="665">
                  <c:v>22.307299999999998</c:v>
                </c:pt>
                <c:pt idx="666">
                  <c:v>22.3291</c:v>
                </c:pt>
                <c:pt idx="667">
                  <c:v>22.350899999999999</c:v>
                </c:pt>
                <c:pt idx="668">
                  <c:v>22.372700000000002</c:v>
                </c:pt>
                <c:pt idx="669">
                  <c:v>22.394500000000001</c:v>
                </c:pt>
                <c:pt idx="670">
                  <c:v>22.4163</c:v>
                </c:pt>
                <c:pt idx="671">
                  <c:v>22.438099999999999</c:v>
                </c:pt>
                <c:pt idx="672">
                  <c:v>22.459899999999998</c:v>
                </c:pt>
                <c:pt idx="673">
                  <c:v>22.4817</c:v>
                </c:pt>
                <c:pt idx="674">
                  <c:v>22.503499999999999</c:v>
                </c:pt>
                <c:pt idx="675">
                  <c:v>22.525300000000001</c:v>
                </c:pt>
                <c:pt idx="676">
                  <c:v>22.5471</c:v>
                </c:pt>
                <c:pt idx="677">
                  <c:v>22.568899999999999</c:v>
                </c:pt>
                <c:pt idx="678">
                  <c:v>22.590699999999998</c:v>
                </c:pt>
                <c:pt idx="679">
                  <c:v>22.612499999999997</c:v>
                </c:pt>
                <c:pt idx="680">
                  <c:v>22.6343</c:v>
                </c:pt>
                <c:pt idx="681">
                  <c:v>22.656100000000002</c:v>
                </c:pt>
                <c:pt idx="682">
                  <c:v>22.677900000000001</c:v>
                </c:pt>
                <c:pt idx="683">
                  <c:v>22.6997</c:v>
                </c:pt>
                <c:pt idx="684">
                  <c:v>22.721499999999999</c:v>
                </c:pt>
                <c:pt idx="685">
                  <c:v>22.743299999999998</c:v>
                </c:pt>
                <c:pt idx="686">
                  <c:v>22.7651</c:v>
                </c:pt>
                <c:pt idx="687">
                  <c:v>22.786899999999999</c:v>
                </c:pt>
                <c:pt idx="688">
                  <c:v>22.808700000000002</c:v>
                </c:pt>
                <c:pt idx="689">
                  <c:v>22.830500000000001</c:v>
                </c:pt>
                <c:pt idx="690">
                  <c:v>22.8523</c:v>
                </c:pt>
                <c:pt idx="691">
                  <c:v>22.874099999999999</c:v>
                </c:pt>
                <c:pt idx="692">
                  <c:v>22.895899999999997</c:v>
                </c:pt>
                <c:pt idx="693">
                  <c:v>22.9177</c:v>
                </c:pt>
                <c:pt idx="694">
                  <c:v>22.939499999999999</c:v>
                </c:pt>
                <c:pt idx="695">
                  <c:v>22.961300000000001</c:v>
                </c:pt>
                <c:pt idx="696">
                  <c:v>22.9831</c:v>
                </c:pt>
                <c:pt idx="697">
                  <c:v>23.004899999999999</c:v>
                </c:pt>
                <c:pt idx="698">
                  <c:v>23.026699999999998</c:v>
                </c:pt>
                <c:pt idx="699">
                  <c:v>23.048499999999997</c:v>
                </c:pt>
                <c:pt idx="700">
                  <c:v>23.0703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8B4-4F74-B78D-0D86D4709C29}"/>
            </c:ext>
          </c:extLst>
        </c:ser>
        <c:ser>
          <c:idx val="1"/>
          <c:order val="4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Kurvendiagramme'!$Q$717:$Q$1417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7.3170999999999999</c:v>
                </c:pt>
                <c:pt idx="284">
                  <c:v>7.3485999999999994</c:v>
                </c:pt>
                <c:pt idx="285">
                  <c:v>7.3801000000000005</c:v>
                </c:pt>
                <c:pt idx="286">
                  <c:v>7.4116</c:v>
                </c:pt>
                <c:pt idx="287">
                  <c:v>7.4430999999999994</c:v>
                </c:pt>
                <c:pt idx="288">
                  <c:v>7.4745999999999988</c:v>
                </c:pt>
                <c:pt idx="289">
                  <c:v>7.5061</c:v>
                </c:pt>
                <c:pt idx="290">
                  <c:v>7.5375999999999994</c:v>
                </c:pt>
                <c:pt idx="291">
                  <c:v>7.5690999999999988</c:v>
                </c:pt>
                <c:pt idx="292">
                  <c:v>7.6006</c:v>
                </c:pt>
                <c:pt idx="293">
                  <c:v>7.6320999999999994</c:v>
                </c:pt>
                <c:pt idx="294">
                  <c:v>7.6635999999999989</c:v>
                </c:pt>
                <c:pt idx="295">
                  <c:v>7.6951000000000001</c:v>
                </c:pt>
                <c:pt idx="296">
                  <c:v>7.7265999999999995</c:v>
                </c:pt>
                <c:pt idx="297">
                  <c:v>7.7580999999999989</c:v>
                </c:pt>
                <c:pt idx="298">
                  <c:v>7.7896000000000001</c:v>
                </c:pt>
                <c:pt idx="299">
                  <c:v>7.8210999999999995</c:v>
                </c:pt>
                <c:pt idx="300">
                  <c:v>7.8525999999999989</c:v>
                </c:pt>
                <c:pt idx="301">
                  <c:v>7.8841000000000001</c:v>
                </c:pt>
                <c:pt idx="302">
                  <c:v>7.9155999999999995</c:v>
                </c:pt>
                <c:pt idx="303">
                  <c:v>7.9470999999999989</c:v>
                </c:pt>
                <c:pt idx="304">
                  <c:v>7.9786000000000001</c:v>
                </c:pt>
                <c:pt idx="305">
                  <c:v>8.0100999999999996</c:v>
                </c:pt>
                <c:pt idx="306">
                  <c:v>8.041599999999999</c:v>
                </c:pt>
                <c:pt idx="307">
                  <c:v>8.0731000000000002</c:v>
                </c:pt>
                <c:pt idx="308">
                  <c:v>8.1045999999999996</c:v>
                </c:pt>
                <c:pt idx="309">
                  <c:v>8.136099999999999</c:v>
                </c:pt>
                <c:pt idx="310">
                  <c:v>8.1676000000000002</c:v>
                </c:pt>
                <c:pt idx="311">
                  <c:v>8.1990999999999996</c:v>
                </c:pt>
                <c:pt idx="312">
                  <c:v>8.230599999999999</c:v>
                </c:pt>
                <c:pt idx="313">
                  <c:v>8.2621000000000002</c:v>
                </c:pt>
                <c:pt idx="314">
                  <c:v>8.2935999999999996</c:v>
                </c:pt>
                <c:pt idx="315">
                  <c:v>8.3250999999999991</c:v>
                </c:pt>
                <c:pt idx="316">
                  <c:v>8.3566000000000003</c:v>
                </c:pt>
                <c:pt idx="317">
                  <c:v>8.3880999999999997</c:v>
                </c:pt>
                <c:pt idx="318">
                  <c:v>8.4195999999999991</c:v>
                </c:pt>
                <c:pt idx="319">
                  <c:v>8.4511000000000003</c:v>
                </c:pt>
                <c:pt idx="320">
                  <c:v>8.4825999999999997</c:v>
                </c:pt>
                <c:pt idx="321">
                  <c:v>8.5140999999999991</c:v>
                </c:pt>
                <c:pt idx="322">
                  <c:v>8.5456000000000003</c:v>
                </c:pt>
                <c:pt idx="323">
                  <c:v>8.5770999999999997</c:v>
                </c:pt>
                <c:pt idx="324">
                  <c:v>8.6085999999999991</c:v>
                </c:pt>
                <c:pt idx="325">
                  <c:v>8.6401000000000003</c:v>
                </c:pt>
                <c:pt idx="326">
                  <c:v>8.6715999999999998</c:v>
                </c:pt>
                <c:pt idx="327">
                  <c:v>8.7030999999999992</c:v>
                </c:pt>
                <c:pt idx="328">
                  <c:v>8.7346000000000004</c:v>
                </c:pt>
                <c:pt idx="329">
                  <c:v>8.7660999999999998</c:v>
                </c:pt>
                <c:pt idx="330">
                  <c:v>8.7975999999999992</c:v>
                </c:pt>
                <c:pt idx="331">
                  <c:v>8.8291000000000004</c:v>
                </c:pt>
                <c:pt idx="332">
                  <c:v>8.8605999999999998</c:v>
                </c:pt>
                <c:pt idx="333">
                  <c:v>8.8920999999999992</c:v>
                </c:pt>
                <c:pt idx="334">
                  <c:v>8.9236000000000004</c:v>
                </c:pt>
                <c:pt idx="335">
                  <c:v>8.9550999999999998</c:v>
                </c:pt>
                <c:pt idx="336">
                  <c:v>8.9865999999999993</c:v>
                </c:pt>
                <c:pt idx="337">
                  <c:v>9.0181000000000004</c:v>
                </c:pt>
                <c:pt idx="338">
                  <c:v>9.0495999999999999</c:v>
                </c:pt>
                <c:pt idx="339">
                  <c:v>9.0810999999999993</c:v>
                </c:pt>
                <c:pt idx="340">
                  <c:v>9.1126000000000005</c:v>
                </c:pt>
                <c:pt idx="341">
                  <c:v>9.1440999999999999</c:v>
                </c:pt>
                <c:pt idx="342">
                  <c:v>9.1755999999999993</c:v>
                </c:pt>
                <c:pt idx="343">
                  <c:v>9.2071000000000005</c:v>
                </c:pt>
                <c:pt idx="344">
                  <c:v>9.2385999999999999</c:v>
                </c:pt>
                <c:pt idx="345">
                  <c:v>9.2700999999999993</c:v>
                </c:pt>
                <c:pt idx="346">
                  <c:v>9.3016000000000005</c:v>
                </c:pt>
                <c:pt idx="347">
                  <c:v>9.3331</c:v>
                </c:pt>
                <c:pt idx="348">
                  <c:v>9.3645999999999994</c:v>
                </c:pt>
                <c:pt idx="349">
                  <c:v>9.3961000000000006</c:v>
                </c:pt>
                <c:pt idx="350">
                  <c:v>9.4276</c:v>
                </c:pt>
                <c:pt idx="351">
                  <c:v>9.4590999999999994</c:v>
                </c:pt>
                <c:pt idx="352">
                  <c:v>9.4906000000000006</c:v>
                </c:pt>
                <c:pt idx="353">
                  <c:v>9.5221</c:v>
                </c:pt>
                <c:pt idx="354">
                  <c:v>9.5535999999999994</c:v>
                </c:pt>
                <c:pt idx="355">
                  <c:v>9.5850999999999988</c:v>
                </c:pt>
                <c:pt idx="356">
                  <c:v>9.6166</c:v>
                </c:pt>
                <c:pt idx="357">
                  <c:v>9.6480999999999995</c:v>
                </c:pt>
                <c:pt idx="358">
                  <c:v>9.6795999999999989</c:v>
                </c:pt>
                <c:pt idx="359">
                  <c:v>9.7111000000000001</c:v>
                </c:pt>
                <c:pt idx="360">
                  <c:v>9.7425999999999995</c:v>
                </c:pt>
                <c:pt idx="361">
                  <c:v>9.7740999999999989</c:v>
                </c:pt>
                <c:pt idx="362">
                  <c:v>9.8056000000000001</c:v>
                </c:pt>
                <c:pt idx="363">
                  <c:v>9.8370999999999995</c:v>
                </c:pt>
                <c:pt idx="364">
                  <c:v>9.8685999999999989</c:v>
                </c:pt>
                <c:pt idx="365">
                  <c:v>9.9001000000000001</c:v>
                </c:pt>
                <c:pt idx="366">
                  <c:v>9.9315999999999995</c:v>
                </c:pt>
                <c:pt idx="367">
                  <c:v>9.963099999999999</c:v>
                </c:pt>
                <c:pt idx="368">
                  <c:v>9.9946000000000002</c:v>
                </c:pt>
                <c:pt idx="369">
                  <c:v>10.0261</c:v>
                </c:pt>
                <c:pt idx="370">
                  <c:v>10.057599999999999</c:v>
                </c:pt>
                <c:pt idx="371">
                  <c:v>10.0891</c:v>
                </c:pt>
                <c:pt idx="372">
                  <c:v>10.1206</c:v>
                </c:pt>
                <c:pt idx="373">
                  <c:v>10.152099999999999</c:v>
                </c:pt>
                <c:pt idx="374">
                  <c:v>10.1836</c:v>
                </c:pt>
                <c:pt idx="375">
                  <c:v>10.2151</c:v>
                </c:pt>
                <c:pt idx="376">
                  <c:v>10.246599999999999</c:v>
                </c:pt>
                <c:pt idx="377">
                  <c:v>10.2781</c:v>
                </c:pt>
                <c:pt idx="378">
                  <c:v>10.3096</c:v>
                </c:pt>
                <c:pt idx="379">
                  <c:v>10.341099999999999</c:v>
                </c:pt>
                <c:pt idx="380">
                  <c:v>10.3726</c:v>
                </c:pt>
                <c:pt idx="381">
                  <c:v>10.4041</c:v>
                </c:pt>
                <c:pt idx="382">
                  <c:v>10.435599999999999</c:v>
                </c:pt>
                <c:pt idx="383">
                  <c:v>10.4671</c:v>
                </c:pt>
                <c:pt idx="384">
                  <c:v>10.4986</c:v>
                </c:pt>
                <c:pt idx="385">
                  <c:v>10.530099999999999</c:v>
                </c:pt>
                <c:pt idx="386">
                  <c:v>10.5616</c:v>
                </c:pt>
                <c:pt idx="387">
                  <c:v>10.5931</c:v>
                </c:pt>
                <c:pt idx="388">
                  <c:v>10.624599999999999</c:v>
                </c:pt>
                <c:pt idx="389">
                  <c:v>10.6561</c:v>
                </c:pt>
                <c:pt idx="390">
                  <c:v>10.6876</c:v>
                </c:pt>
                <c:pt idx="391">
                  <c:v>10.719099999999999</c:v>
                </c:pt>
                <c:pt idx="392">
                  <c:v>10.7506</c:v>
                </c:pt>
                <c:pt idx="393">
                  <c:v>10.7821</c:v>
                </c:pt>
                <c:pt idx="394">
                  <c:v>10.813599999999999</c:v>
                </c:pt>
                <c:pt idx="395">
                  <c:v>10.8451</c:v>
                </c:pt>
                <c:pt idx="396">
                  <c:v>10.8766</c:v>
                </c:pt>
                <c:pt idx="397">
                  <c:v>10.908099999999999</c:v>
                </c:pt>
                <c:pt idx="398">
                  <c:v>10.9396</c:v>
                </c:pt>
                <c:pt idx="399">
                  <c:v>10.9711</c:v>
                </c:pt>
                <c:pt idx="400">
                  <c:v>11.002599999999999</c:v>
                </c:pt>
                <c:pt idx="401">
                  <c:v>11.0341</c:v>
                </c:pt>
                <c:pt idx="402">
                  <c:v>11.0656</c:v>
                </c:pt>
                <c:pt idx="403">
                  <c:v>11.097099999999999</c:v>
                </c:pt>
                <c:pt idx="404">
                  <c:v>11.1286</c:v>
                </c:pt>
                <c:pt idx="405">
                  <c:v>11.1601</c:v>
                </c:pt>
                <c:pt idx="406">
                  <c:v>11.191599999999999</c:v>
                </c:pt>
                <c:pt idx="407">
                  <c:v>11.223100000000001</c:v>
                </c:pt>
                <c:pt idx="408">
                  <c:v>11.2546</c:v>
                </c:pt>
                <c:pt idx="409">
                  <c:v>11.286099999999999</c:v>
                </c:pt>
                <c:pt idx="410">
                  <c:v>11.317600000000001</c:v>
                </c:pt>
                <c:pt idx="411">
                  <c:v>11.3491</c:v>
                </c:pt>
                <c:pt idx="412">
                  <c:v>11.380599999999999</c:v>
                </c:pt>
                <c:pt idx="413">
                  <c:v>11.412100000000001</c:v>
                </c:pt>
                <c:pt idx="414">
                  <c:v>11.4436</c:v>
                </c:pt>
                <c:pt idx="415">
                  <c:v>11.475099999999999</c:v>
                </c:pt>
                <c:pt idx="416">
                  <c:v>11.506599999999999</c:v>
                </c:pt>
                <c:pt idx="417">
                  <c:v>11.5381</c:v>
                </c:pt>
                <c:pt idx="418">
                  <c:v>11.569599999999999</c:v>
                </c:pt>
                <c:pt idx="419">
                  <c:v>11.601099999999999</c:v>
                </c:pt>
                <c:pt idx="420">
                  <c:v>11.6326</c:v>
                </c:pt>
                <c:pt idx="421">
                  <c:v>11.664099999999999</c:v>
                </c:pt>
                <c:pt idx="422">
                  <c:v>11.695599999999999</c:v>
                </c:pt>
                <c:pt idx="423">
                  <c:v>11.7271</c:v>
                </c:pt>
                <c:pt idx="424">
                  <c:v>11.758599999999999</c:v>
                </c:pt>
                <c:pt idx="425">
                  <c:v>11.790099999999999</c:v>
                </c:pt>
                <c:pt idx="426">
                  <c:v>11.8216</c:v>
                </c:pt>
                <c:pt idx="427">
                  <c:v>11.8531</c:v>
                </c:pt>
                <c:pt idx="428">
                  <c:v>11.884599999999999</c:v>
                </c:pt>
                <c:pt idx="429">
                  <c:v>11.9161</c:v>
                </c:pt>
                <c:pt idx="430">
                  <c:v>11.9476</c:v>
                </c:pt>
                <c:pt idx="431">
                  <c:v>11.979099999999999</c:v>
                </c:pt>
                <c:pt idx="432">
                  <c:v>12.0106</c:v>
                </c:pt>
                <c:pt idx="433">
                  <c:v>12.0421</c:v>
                </c:pt>
                <c:pt idx="434">
                  <c:v>12.073599999999999</c:v>
                </c:pt>
                <c:pt idx="435">
                  <c:v>12.1051</c:v>
                </c:pt>
                <c:pt idx="436">
                  <c:v>12.1366</c:v>
                </c:pt>
                <c:pt idx="437">
                  <c:v>12.168099999999999</c:v>
                </c:pt>
                <c:pt idx="438">
                  <c:v>12.1996</c:v>
                </c:pt>
                <c:pt idx="439">
                  <c:v>12.2311</c:v>
                </c:pt>
                <c:pt idx="440">
                  <c:v>12.262599999999999</c:v>
                </c:pt>
                <c:pt idx="441">
                  <c:v>12.2941</c:v>
                </c:pt>
                <c:pt idx="442">
                  <c:v>12.3256</c:v>
                </c:pt>
                <c:pt idx="443">
                  <c:v>12.357099999999999</c:v>
                </c:pt>
                <c:pt idx="444">
                  <c:v>12.3886</c:v>
                </c:pt>
                <c:pt idx="445">
                  <c:v>12.4201</c:v>
                </c:pt>
                <c:pt idx="446">
                  <c:v>12.451599999999999</c:v>
                </c:pt>
                <c:pt idx="447">
                  <c:v>12.4831</c:v>
                </c:pt>
                <c:pt idx="448">
                  <c:v>12.5146</c:v>
                </c:pt>
                <c:pt idx="449">
                  <c:v>12.546099999999999</c:v>
                </c:pt>
                <c:pt idx="450">
                  <c:v>12.5776</c:v>
                </c:pt>
                <c:pt idx="451">
                  <c:v>12.6091</c:v>
                </c:pt>
                <c:pt idx="452">
                  <c:v>12.640599999999999</c:v>
                </c:pt>
                <c:pt idx="453">
                  <c:v>12.6721</c:v>
                </c:pt>
                <c:pt idx="454">
                  <c:v>12.7036</c:v>
                </c:pt>
                <c:pt idx="455">
                  <c:v>12.735099999999999</c:v>
                </c:pt>
                <c:pt idx="456">
                  <c:v>12.7666</c:v>
                </c:pt>
                <c:pt idx="457">
                  <c:v>12.7981</c:v>
                </c:pt>
                <c:pt idx="458">
                  <c:v>12.829599999999999</c:v>
                </c:pt>
                <c:pt idx="459">
                  <c:v>12.8611</c:v>
                </c:pt>
                <c:pt idx="460">
                  <c:v>12.8926</c:v>
                </c:pt>
                <c:pt idx="461">
                  <c:v>12.924099999999999</c:v>
                </c:pt>
                <c:pt idx="462">
                  <c:v>12.9556</c:v>
                </c:pt>
                <c:pt idx="463">
                  <c:v>12.9871</c:v>
                </c:pt>
                <c:pt idx="464">
                  <c:v>13.018599999999999</c:v>
                </c:pt>
                <c:pt idx="465">
                  <c:v>13.0501</c:v>
                </c:pt>
                <c:pt idx="466">
                  <c:v>13.0816</c:v>
                </c:pt>
                <c:pt idx="467">
                  <c:v>13.113099999999999</c:v>
                </c:pt>
                <c:pt idx="468">
                  <c:v>13.144600000000001</c:v>
                </c:pt>
                <c:pt idx="469">
                  <c:v>13.1761</c:v>
                </c:pt>
                <c:pt idx="470">
                  <c:v>13.207599999999999</c:v>
                </c:pt>
                <c:pt idx="471">
                  <c:v>13.239100000000001</c:v>
                </c:pt>
                <c:pt idx="472">
                  <c:v>13.2706</c:v>
                </c:pt>
                <c:pt idx="473">
                  <c:v>13.302099999999999</c:v>
                </c:pt>
                <c:pt idx="474">
                  <c:v>13.333600000000001</c:v>
                </c:pt>
                <c:pt idx="475">
                  <c:v>13.3651</c:v>
                </c:pt>
                <c:pt idx="476">
                  <c:v>13.396599999999999</c:v>
                </c:pt>
                <c:pt idx="477">
                  <c:v>13.428100000000001</c:v>
                </c:pt>
                <c:pt idx="478">
                  <c:v>13.4596</c:v>
                </c:pt>
                <c:pt idx="479">
                  <c:v>13.491099999999999</c:v>
                </c:pt>
                <c:pt idx="480">
                  <c:v>13.522600000000001</c:v>
                </c:pt>
                <c:pt idx="481">
                  <c:v>13.5541</c:v>
                </c:pt>
                <c:pt idx="482">
                  <c:v>13.585599999999999</c:v>
                </c:pt>
                <c:pt idx="483">
                  <c:v>13.617099999999999</c:v>
                </c:pt>
                <c:pt idx="484">
                  <c:v>13.6486</c:v>
                </c:pt>
                <c:pt idx="485">
                  <c:v>13.680099999999999</c:v>
                </c:pt>
                <c:pt idx="486">
                  <c:v>13.711599999999999</c:v>
                </c:pt>
                <c:pt idx="487">
                  <c:v>13.7431</c:v>
                </c:pt>
                <c:pt idx="488">
                  <c:v>13.7746</c:v>
                </c:pt>
                <c:pt idx="489">
                  <c:v>13.806099999999999</c:v>
                </c:pt>
                <c:pt idx="490">
                  <c:v>13.8376</c:v>
                </c:pt>
                <c:pt idx="491">
                  <c:v>13.8691</c:v>
                </c:pt>
                <c:pt idx="492">
                  <c:v>13.900599999999999</c:v>
                </c:pt>
                <c:pt idx="493">
                  <c:v>13.9321</c:v>
                </c:pt>
                <c:pt idx="494">
                  <c:v>13.9636</c:v>
                </c:pt>
                <c:pt idx="495">
                  <c:v>13.995099999999999</c:v>
                </c:pt>
                <c:pt idx="496">
                  <c:v>14.0266</c:v>
                </c:pt>
                <c:pt idx="497">
                  <c:v>14.0581</c:v>
                </c:pt>
                <c:pt idx="498">
                  <c:v>14.089599999999999</c:v>
                </c:pt>
                <c:pt idx="499">
                  <c:v>14.1211</c:v>
                </c:pt>
                <c:pt idx="500">
                  <c:v>14.1526</c:v>
                </c:pt>
                <c:pt idx="501">
                  <c:v>14.184099999999999</c:v>
                </c:pt>
                <c:pt idx="502">
                  <c:v>14.2156</c:v>
                </c:pt>
                <c:pt idx="503">
                  <c:v>14.2471</c:v>
                </c:pt>
                <c:pt idx="504">
                  <c:v>14.278599999999999</c:v>
                </c:pt>
                <c:pt idx="505">
                  <c:v>14.3101</c:v>
                </c:pt>
                <c:pt idx="506">
                  <c:v>14.3416</c:v>
                </c:pt>
                <c:pt idx="507">
                  <c:v>14.373099999999999</c:v>
                </c:pt>
                <c:pt idx="508">
                  <c:v>14.404599999999999</c:v>
                </c:pt>
                <c:pt idx="509">
                  <c:v>14.4361</c:v>
                </c:pt>
                <c:pt idx="510">
                  <c:v>14.467600000000001</c:v>
                </c:pt>
                <c:pt idx="511">
                  <c:v>14.499099999999999</c:v>
                </c:pt>
                <c:pt idx="512">
                  <c:v>14.5306</c:v>
                </c:pt>
                <c:pt idx="513">
                  <c:v>14.562100000000001</c:v>
                </c:pt>
                <c:pt idx="514">
                  <c:v>14.593599999999999</c:v>
                </c:pt>
                <c:pt idx="515">
                  <c:v>14.6251</c:v>
                </c:pt>
                <c:pt idx="516">
                  <c:v>14.656600000000001</c:v>
                </c:pt>
                <c:pt idx="517">
                  <c:v>14.688099999999999</c:v>
                </c:pt>
                <c:pt idx="518">
                  <c:v>14.7196</c:v>
                </c:pt>
                <c:pt idx="519">
                  <c:v>14.751100000000001</c:v>
                </c:pt>
                <c:pt idx="520">
                  <c:v>14.782599999999999</c:v>
                </c:pt>
                <c:pt idx="521">
                  <c:v>14.8141</c:v>
                </c:pt>
                <c:pt idx="522">
                  <c:v>14.845600000000001</c:v>
                </c:pt>
                <c:pt idx="523">
                  <c:v>14.877099999999999</c:v>
                </c:pt>
                <c:pt idx="524">
                  <c:v>14.9086</c:v>
                </c:pt>
                <c:pt idx="525">
                  <c:v>14.940100000000001</c:v>
                </c:pt>
                <c:pt idx="526">
                  <c:v>14.971599999999999</c:v>
                </c:pt>
                <c:pt idx="527">
                  <c:v>15.0031</c:v>
                </c:pt>
                <c:pt idx="528">
                  <c:v>15.034600000000001</c:v>
                </c:pt>
                <c:pt idx="529">
                  <c:v>15.066099999999999</c:v>
                </c:pt>
                <c:pt idx="530">
                  <c:v>15.0976</c:v>
                </c:pt>
                <c:pt idx="531">
                  <c:v>15.129100000000001</c:v>
                </c:pt>
                <c:pt idx="532">
                  <c:v>15.160599999999999</c:v>
                </c:pt>
                <c:pt idx="533">
                  <c:v>15.1921</c:v>
                </c:pt>
                <c:pt idx="534">
                  <c:v>15.223600000000001</c:v>
                </c:pt>
                <c:pt idx="535">
                  <c:v>15.255099999999999</c:v>
                </c:pt>
                <c:pt idx="536">
                  <c:v>15.2866</c:v>
                </c:pt>
                <c:pt idx="537">
                  <c:v>15.318100000000001</c:v>
                </c:pt>
                <c:pt idx="538">
                  <c:v>15.349599999999999</c:v>
                </c:pt>
                <c:pt idx="539">
                  <c:v>15.3811</c:v>
                </c:pt>
                <c:pt idx="540">
                  <c:v>15.412600000000001</c:v>
                </c:pt>
                <c:pt idx="541">
                  <c:v>15.444099999999999</c:v>
                </c:pt>
                <c:pt idx="542">
                  <c:v>15.4756</c:v>
                </c:pt>
                <c:pt idx="543">
                  <c:v>15.507100000000001</c:v>
                </c:pt>
                <c:pt idx="544">
                  <c:v>15.538599999999999</c:v>
                </c:pt>
                <c:pt idx="545">
                  <c:v>15.5701</c:v>
                </c:pt>
                <c:pt idx="546">
                  <c:v>15.601600000000001</c:v>
                </c:pt>
                <c:pt idx="547">
                  <c:v>15.633099999999999</c:v>
                </c:pt>
                <c:pt idx="548">
                  <c:v>15.6646</c:v>
                </c:pt>
                <c:pt idx="549">
                  <c:v>15.696100000000001</c:v>
                </c:pt>
                <c:pt idx="550">
                  <c:v>15.727599999999999</c:v>
                </c:pt>
                <c:pt idx="551">
                  <c:v>15.7591</c:v>
                </c:pt>
                <c:pt idx="552">
                  <c:v>15.790600000000001</c:v>
                </c:pt>
                <c:pt idx="553">
                  <c:v>15.822099999999999</c:v>
                </c:pt>
                <c:pt idx="554">
                  <c:v>15.8536</c:v>
                </c:pt>
                <c:pt idx="555">
                  <c:v>15.885100000000001</c:v>
                </c:pt>
                <c:pt idx="556">
                  <c:v>15.916599999999999</c:v>
                </c:pt>
                <c:pt idx="557">
                  <c:v>15.9481</c:v>
                </c:pt>
                <c:pt idx="558">
                  <c:v>15.979600000000001</c:v>
                </c:pt>
                <c:pt idx="559">
                  <c:v>16.011099999999999</c:v>
                </c:pt>
                <c:pt idx="560">
                  <c:v>16.0426</c:v>
                </c:pt>
                <c:pt idx="561">
                  <c:v>16.074100000000001</c:v>
                </c:pt>
                <c:pt idx="562">
                  <c:v>16.105599999999999</c:v>
                </c:pt>
                <c:pt idx="563">
                  <c:v>16.1371</c:v>
                </c:pt>
                <c:pt idx="564">
                  <c:v>16.168600000000001</c:v>
                </c:pt>
                <c:pt idx="565">
                  <c:v>16.200099999999999</c:v>
                </c:pt>
                <c:pt idx="566">
                  <c:v>16.2316</c:v>
                </c:pt>
                <c:pt idx="567">
                  <c:v>16.263100000000001</c:v>
                </c:pt>
                <c:pt idx="568">
                  <c:v>16.294599999999999</c:v>
                </c:pt>
                <c:pt idx="569">
                  <c:v>16.3261</c:v>
                </c:pt>
                <c:pt idx="570">
                  <c:v>16.357600000000001</c:v>
                </c:pt>
                <c:pt idx="571">
                  <c:v>16.389099999999999</c:v>
                </c:pt>
                <c:pt idx="572">
                  <c:v>16.4206</c:v>
                </c:pt>
                <c:pt idx="573">
                  <c:v>16.452100000000002</c:v>
                </c:pt>
                <c:pt idx="574">
                  <c:v>16.483599999999999</c:v>
                </c:pt>
                <c:pt idx="575">
                  <c:v>16.5151</c:v>
                </c:pt>
                <c:pt idx="576">
                  <c:v>16.546599999999998</c:v>
                </c:pt>
                <c:pt idx="577">
                  <c:v>16.578099999999999</c:v>
                </c:pt>
                <c:pt idx="578">
                  <c:v>16.6096</c:v>
                </c:pt>
                <c:pt idx="579">
                  <c:v>16.641099999999998</c:v>
                </c:pt>
                <c:pt idx="580">
                  <c:v>16.672599999999999</c:v>
                </c:pt>
                <c:pt idx="581">
                  <c:v>16.7041</c:v>
                </c:pt>
                <c:pt idx="582">
                  <c:v>16.735599999999998</c:v>
                </c:pt>
                <c:pt idx="583">
                  <c:v>16.767099999999999</c:v>
                </c:pt>
                <c:pt idx="584">
                  <c:v>16.7986</c:v>
                </c:pt>
                <c:pt idx="585">
                  <c:v>16.830099999999998</c:v>
                </c:pt>
                <c:pt idx="586">
                  <c:v>16.861599999999999</c:v>
                </c:pt>
                <c:pt idx="587">
                  <c:v>16.8931</c:v>
                </c:pt>
                <c:pt idx="588">
                  <c:v>16.924599999999998</c:v>
                </c:pt>
                <c:pt idx="589">
                  <c:v>16.956099999999999</c:v>
                </c:pt>
                <c:pt idx="590">
                  <c:v>16.9876</c:v>
                </c:pt>
                <c:pt idx="591">
                  <c:v>17.019099999999998</c:v>
                </c:pt>
                <c:pt idx="592">
                  <c:v>17.050599999999999</c:v>
                </c:pt>
                <c:pt idx="593">
                  <c:v>17.082100000000001</c:v>
                </c:pt>
                <c:pt idx="594">
                  <c:v>17.113599999999998</c:v>
                </c:pt>
                <c:pt idx="595">
                  <c:v>17.145099999999999</c:v>
                </c:pt>
                <c:pt idx="596">
                  <c:v>17.176600000000001</c:v>
                </c:pt>
                <c:pt idx="597">
                  <c:v>17.208099999999998</c:v>
                </c:pt>
                <c:pt idx="598">
                  <c:v>17.239599999999999</c:v>
                </c:pt>
                <c:pt idx="599">
                  <c:v>17.271100000000001</c:v>
                </c:pt>
                <c:pt idx="600">
                  <c:v>17.302599999999998</c:v>
                </c:pt>
                <c:pt idx="601">
                  <c:v>17.334099999999999</c:v>
                </c:pt>
                <c:pt idx="602">
                  <c:v>17.365600000000001</c:v>
                </c:pt>
                <c:pt idx="603">
                  <c:v>17.397099999999998</c:v>
                </c:pt>
                <c:pt idx="604">
                  <c:v>17.428599999999999</c:v>
                </c:pt>
                <c:pt idx="605">
                  <c:v>17.460100000000001</c:v>
                </c:pt>
                <c:pt idx="606">
                  <c:v>17.491599999999998</c:v>
                </c:pt>
                <c:pt idx="607">
                  <c:v>17.523099999999999</c:v>
                </c:pt>
                <c:pt idx="608">
                  <c:v>17.554600000000001</c:v>
                </c:pt>
                <c:pt idx="609">
                  <c:v>17.586099999999998</c:v>
                </c:pt>
                <c:pt idx="610">
                  <c:v>17.617599999999999</c:v>
                </c:pt>
                <c:pt idx="611">
                  <c:v>17.649100000000001</c:v>
                </c:pt>
                <c:pt idx="612">
                  <c:v>17.680599999999998</c:v>
                </c:pt>
                <c:pt idx="613">
                  <c:v>17.7121</c:v>
                </c:pt>
                <c:pt idx="614">
                  <c:v>17.743600000000001</c:v>
                </c:pt>
                <c:pt idx="615">
                  <c:v>17.775099999999998</c:v>
                </c:pt>
                <c:pt idx="616">
                  <c:v>17.8066</c:v>
                </c:pt>
                <c:pt idx="617">
                  <c:v>17.838100000000001</c:v>
                </c:pt>
                <c:pt idx="618">
                  <c:v>17.869599999999998</c:v>
                </c:pt>
                <c:pt idx="619">
                  <c:v>17.9011</c:v>
                </c:pt>
                <c:pt idx="620">
                  <c:v>17.932600000000001</c:v>
                </c:pt>
                <c:pt idx="621">
                  <c:v>17.964099999999998</c:v>
                </c:pt>
                <c:pt idx="622">
                  <c:v>17.9956</c:v>
                </c:pt>
                <c:pt idx="623">
                  <c:v>18.027100000000001</c:v>
                </c:pt>
                <c:pt idx="624">
                  <c:v>18.058599999999998</c:v>
                </c:pt>
                <c:pt idx="625">
                  <c:v>18.0901</c:v>
                </c:pt>
                <c:pt idx="626">
                  <c:v>18.121600000000001</c:v>
                </c:pt>
                <c:pt idx="627">
                  <c:v>18.153099999999998</c:v>
                </c:pt>
                <c:pt idx="628">
                  <c:v>18.1846</c:v>
                </c:pt>
                <c:pt idx="629">
                  <c:v>18.216100000000001</c:v>
                </c:pt>
                <c:pt idx="630">
                  <c:v>18.247599999999998</c:v>
                </c:pt>
                <c:pt idx="631">
                  <c:v>18.2791</c:v>
                </c:pt>
                <c:pt idx="632">
                  <c:v>18.310600000000001</c:v>
                </c:pt>
                <c:pt idx="633">
                  <c:v>18.342099999999999</c:v>
                </c:pt>
                <c:pt idx="634">
                  <c:v>18.3736</c:v>
                </c:pt>
                <c:pt idx="635">
                  <c:v>18.405100000000001</c:v>
                </c:pt>
                <c:pt idx="636">
                  <c:v>18.436599999999999</c:v>
                </c:pt>
                <c:pt idx="637">
                  <c:v>18.4681</c:v>
                </c:pt>
                <c:pt idx="638">
                  <c:v>18.499600000000001</c:v>
                </c:pt>
                <c:pt idx="639">
                  <c:v>18.531099999999999</c:v>
                </c:pt>
                <c:pt idx="640">
                  <c:v>18.5626</c:v>
                </c:pt>
                <c:pt idx="641">
                  <c:v>18.594100000000001</c:v>
                </c:pt>
                <c:pt idx="642">
                  <c:v>18.625599999999999</c:v>
                </c:pt>
                <c:pt idx="643">
                  <c:v>18.6571</c:v>
                </c:pt>
                <c:pt idx="644">
                  <c:v>18.688600000000001</c:v>
                </c:pt>
                <c:pt idx="645">
                  <c:v>18.720099999999999</c:v>
                </c:pt>
                <c:pt idx="646">
                  <c:v>18.7516</c:v>
                </c:pt>
                <c:pt idx="647">
                  <c:v>18.783100000000001</c:v>
                </c:pt>
                <c:pt idx="648">
                  <c:v>18.814599999999999</c:v>
                </c:pt>
                <c:pt idx="649">
                  <c:v>18.8461</c:v>
                </c:pt>
                <c:pt idx="650">
                  <c:v>18.877600000000001</c:v>
                </c:pt>
                <c:pt idx="651">
                  <c:v>18.909099999999999</c:v>
                </c:pt>
                <c:pt idx="652">
                  <c:v>18.9406</c:v>
                </c:pt>
                <c:pt idx="653">
                  <c:v>18.972100000000001</c:v>
                </c:pt>
                <c:pt idx="654">
                  <c:v>19.003599999999999</c:v>
                </c:pt>
                <c:pt idx="655">
                  <c:v>19.0351</c:v>
                </c:pt>
                <c:pt idx="656">
                  <c:v>19.066600000000001</c:v>
                </c:pt>
                <c:pt idx="657">
                  <c:v>19.098099999999999</c:v>
                </c:pt>
                <c:pt idx="658">
                  <c:v>19.1296</c:v>
                </c:pt>
                <c:pt idx="659">
                  <c:v>19.161100000000001</c:v>
                </c:pt>
                <c:pt idx="660">
                  <c:v>19.192599999999999</c:v>
                </c:pt>
                <c:pt idx="661">
                  <c:v>19.2241</c:v>
                </c:pt>
                <c:pt idx="662">
                  <c:v>19.255600000000001</c:v>
                </c:pt>
                <c:pt idx="663">
                  <c:v>19.287099999999999</c:v>
                </c:pt>
                <c:pt idx="664">
                  <c:v>19.3186</c:v>
                </c:pt>
                <c:pt idx="665">
                  <c:v>19.350100000000001</c:v>
                </c:pt>
                <c:pt idx="666">
                  <c:v>19.381599999999999</c:v>
                </c:pt>
                <c:pt idx="667">
                  <c:v>19.4131</c:v>
                </c:pt>
                <c:pt idx="668">
                  <c:v>19.444600000000001</c:v>
                </c:pt>
                <c:pt idx="669">
                  <c:v>19.476099999999999</c:v>
                </c:pt>
                <c:pt idx="670">
                  <c:v>19.5076</c:v>
                </c:pt>
                <c:pt idx="671">
                  <c:v>19.539100000000001</c:v>
                </c:pt>
                <c:pt idx="672">
                  <c:v>19.570599999999999</c:v>
                </c:pt>
                <c:pt idx="673">
                  <c:v>19.6021</c:v>
                </c:pt>
                <c:pt idx="674">
                  <c:v>19.633600000000001</c:v>
                </c:pt>
                <c:pt idx="675">
                  <c:v>19.665099999999999</c:v>
                </c:pt>
                <c:pt idx="676">
                  <c:v>19.6966</c:v>
                </c:pt>
                <c:pt idx="677">
                  <c:v>19.728100000000001</c:v>
                </c:pt>
                <c:pt idx="678">
                  <c:v>19.759599999999999</c:v>
                </c:pt>
                <c:pt idx="679">
                  <c:v>19.7911</c:v>
                </c:pt>
                <c:pt idx="680">
                  <c:v>19.822600000000001</c:v>
                </c:pt>
                <c:pt idx="681">
                  <c:v>19.854099999999999</c:v>
                </c:pt>
                <c:pt idx="682">
                  <c:v>19.8856</c:v>
                </c:pt>
                <c:pt idx="683">
                  <c:v>19.917100000000001</c:v>
                </c:pt>
                <c:pt idx="684">
                  <c:v>19.948599999999999</c:v>
                </c:pt>
                <c:pt idx="685">
                  <c:v>19.9801</c:v>
                </c:pt>
                <c:pt idx="686">
                  <c:v>20.011600000000001</c:v>
                </c:pt>
                <c:pt idx="687">
                  <c:v>20.043099999999999</c:v>
                </c:pt>
                <c:pt idx="688">
                  <c:v>20.0746</c:v>
                </c:pt>
                <c:pt idx="689">
                  <c:v>20.106100000000001</c:v>
                </c:pt>
                <c:pt idx="690">
                  <c:v>20.137599999999999</c:v>
                </c:pt>
                <c:pt idx="691">
                  <c:v>20.1691</c:v>
                </c:pt>
                <c:pt idx="692">
                  <c:v>20.200600000000001</c:v>
                </c:pt>
                <c:pt idx="693">
                  <c:v>20.232099999999999</c:v>
                </c:pt>
                <c:pt idx="694">
                  <c:v>20.2636</c:v>
                </c:pt>
                <c:pt idx="695">
                  <c:v>20.295100000000001</c:v>
                </c:pt>
                <c:pt idx="696">
                  <c:v>20.326599999999999</c:v>
                </c:pt>
                <c:pt idx="697">
                  <c:v>20.3581</c:v>
                </c:pt>
                <c:pt idx="698">
                  <c:v>20.389600000000002</c:v>
                </c:pt>
                <c:pt idx="699">
                  <c:v>20.421099999999999</c:v>
                </c:pt>
                <c:pt idx="700">
                  <c:v>20.4526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8B4-4F74-B78D-0D86D4709C29}"/>
            </c:ext>
          </c:extLst>
        </c:ser>
        <c:ser>
          <c:idx val="3"/>
          <c:order val="5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Kurvendiagramme'!$S$717:$S$1417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11.681999999999999</c:v>
                </c:pt>
                <c:pt idx="228">
                  <c:v>11.703499999999998</c:v>
                </c:pt>
                <c:pt idx="229">
                  <c:v>11.725</c:v>
                </c:pt>
                <c:pt idx="230">
                  <c:v>11.746499999999999</c:v>
                </c:pt>
                <c:pt idx="231">
                  <c:v>11.768000000000001</c:v>
                </c:pt>
                <c:pt idx="232">
                  <c:v>11.7895</c:v>
                </c:pt>
                <c:pt idx="233">
                  <c:v>11.811</c:v>
                </c:pt>
                <c:pt idx="234">
                  <c:v>11.8325</c:v>
                </c:pt>
                <c:pt idx="235">
                  <c:v>11.853999999999999</c:v>
                </c:pt>
                <c:pt idx="236">
                  <c:v>11.875499999999999</c:v>
                </c:pt>
                <c:pt idx="237">
                  <c:v>11.896999999999998</c:v>
                </c:pt>
                <c:pt idx="238">
                  <c:v>11.9185</c:v>
                </c:pt>
                <c:pt idx="239">
                  <c:v>11.94</c:v>
                </c:pt>
                <c:pt idx="240">
                  <c:v>11.961499999999999</c:v>
                </c:pt>
                <c:pt idx="241">
                  <c:v>11.983000000000001</c:v>
                </c:pt>
                <c:pt idx="242">
                  <c:v>12.0045</c:v>
                </c:pt>
                <c:pt idx="243">
                  <c:v>12.026</c:v>
                </c:pt>
                <c:pt idx="244">
                  <c:v>12.047499999999999</c:v>
                </c:pt>
                <c:pt idx="245">
                  <c:v>12.068999999999999</c:v>
                </c:pt>
                <c:pt idx="246">
                  <c:v>12.090499999999999</c:v>
                </c:pt>
                <c:pt idx="247">
                  <c:v>12.111999999999998</c:v>
                </c:pt>
                <c:pt idx="248">
                  <c:v>12.1335</c:v>
                </c:pt>
                <c:pt idx="249">
                  <c:v>12.154999999999999</c:v>
                </c:pt>
                <c:pt idx="250">
                  <c:v>12.176500000000001</c:v>
                </c:pt>
                <c:pt idx="251">
                  <c:v>12.198</c:v>
                </c:pt>
                <c:pt idx="252">
                  <c:v>12.2195</c:v>
                </c:pt>
                <c:pt idx="253">
                  <c:v>12.241</c:v>
                </c:pt>
                <c:pt idx="254">
                  <c:v>12.262499999999999</c:v>
                </c:pt>
                <c:pt idx="255">
                  <c:v>12.283999999999999</c:v>
                </c:pt>
                <c:pt idx="256">
                  <c:v>12.305499999999999</c:v>
                </c:pt>
                <c:pt idx="257">
                  <c:v>12.326999999999998</c:v>
                </c:pt>
                <c:pt idx="258">
                  <c:v>12.3485</c:v>
                </c:pt>
                <c:pt idx="259">
                  <c:v>12.37</c:v>
                </c:pt>
                <c:pt idx="260">
                  <c:v>12.391500000000001</c:v>
                </c:pt>
                <c:pt idx="261">
                  <c:v>12.413</c:v>
                </c:pt>
                <c:pt idx="262">
                  <c:v>12.4345</c:v>
                </c:pt>
                <c:pt idx="263">
                  <c:v>12.456</c:v>
                </c:pt>
                <c:pt idx="264">
                  <c:v>12.477499999999999</c:v>
                </c:pt>
                <c:pt idx="265">
                  <c:v>12.498999999999999</c:v>
                </c:pt>
                <c:pt idx="266">
                  <c:v>12.520499999999998</c:v>
                </c:pt>
                <c:pt idx="267">
                  <c:v>12.542</c:v>
                </c:pt>
                <c:pt idx="268">
                  <c:v>12.563499999999999</c:v>
                </c:pt>
                <c:pt idx="269">
                  <c:v>12.584999999999999</c:v>
                </c:pt>
                <c:pt idx="270">
                  <c:v>12.6065</c:v>
                </c:pt>
                <c:pt idx="271">
                  <c:v>12.628</c:v>
                </c:pt>
                <c:pt idx="272">
                  <c:v>12.6495</c:v>
                </c:pt>
                <c:pt idx="273">
                  <c:v>12.670999999999999</c:v>
                </c:pt>
                <c:pt idx="274">
                  <c:v>12.692499999999999</c:v>
                </c:pt>
                <c:pt idx="275">
                  <c:v>12.713999999999999</c:v>
                </c:pt>
                <c:pt idx="276">
                  <c:v>12.735499999999998</c:v>
                </c:pt>
                <c:pt idx="277">
                  <c:v>12.757</c:v>
                </c:pt>
                <c:pt idx="278">
                  <c:v>12.778499999999999</c:v>
                </c:pt>
                <c:pt idx="279">
                  <c:v>12.8</c:v>
                </c:pt>
                <c:pt idx="280">
                  <c:v>12.8215</c:v>
                </c:pt>
                <c:pt idx="281">
                  <c:v>12.843</c:v>
                </c:pt>
                <c:pt idx="282">
                  <c:v>12.8645</c:v>
                </c:pt>
                <c:pt idx="283">
                  <c:v>12.885999999999999</c:v>
                </c:pt>
                <c:pt idx="284">
                  <c:v>12.907499999999999</c:v>
                </c:pt>
                <c:pt idx="285">
                  <c:v>12.928999999999998</c:v>
                </c:pt>
                <c:pt idx="286">
                  <c:v>12.950499999999998</c:v>
                </c:pt>
                <c:pt idx="287">
                  <c:v>12.972</c:v>
                </c:pt>
                <c:pt idx="288">
                  <c:v>12.993499999999999</c:v>
                </c:pt>
                <c:pt idx="289">
                  <c:v>13.015000000000001</c:v>
                </c:pt>
                <c:pt idx="290">
                  <c:v>13.0365</c:v>
                </c:pt>
                <c:pt idx="291">
                  <c:v>13.058</c:v>
                </c:pt>
                <c:pt idx="292">
                  <c:v>13.079499999999999</c:v>
                </c:pt>
                <c:pt idx="293">
                  <c:v>13.100999999999999</c:v>
                </c:pt>
                <c:pt idx="294">
                  <c:v>13.122499999999999</c:v>
                </c:pt>
                <c:pt idx="295">
                  <c:v>13.143999999999998</c:v>
                </c:pt>
                <c:pt idx="296">
                  <c:v>13.1655</c:v>
                </c:pt>
                <c:pt idx="297">
                  <c:v>13.186999999999999</c:v>
                </c:pt>
                <c:pt idx="298">
                  <c:v>13.208499999999999</c:v>
                </c:pt>
                <c:pt idx="299">
                  <c:v>13.23</c:v>
                </c:pt>
                <c:pt idx="300">
                  <c:v>13.2515</c:v>
                </c:pt>
                <c:pt idx="301">
                  <c:v>13.273</c:v>
                </c:pt>
                <c:pt idx="302">
                  <c:v>13.294499999999999</c:v>
                </c:pt>
                <c:pt idx="303">
                  <c:v>13.315999999999999</c:v>
                </c:pt>
                <c:pt idx="304">
                  <c:v>13.337499999999999</c:v>
                </c:pt>
                <c:pt idx="305">
                  <c:v>13.358999999999998</c:v>
                </c:pt>
                <c:pt idx="306">
                  <c:v>13.3805</c:v>
                </c:pt>
                <c:pt idx="307">
                  <c:v>13.401999999999999</c:v>
                </c:pt>
                <c:pt idx="308">
                  <c:v>13.423500000000001</c:v>
                </c:pt>
                <c:pt idx="309">
                  <c:v>13.445</c:v>
                </c:pt>
                <c:pt idx="310">
                  <c:v>13.4665</c:v>
                </c:pt>
                <c:pt idx="311">
                  <c:v>13.488</c:v>
                </c:pt>
                <c:pt idx="312">
                  <c:v>13.509499999999999</c:v>
                </c:pt>
                <c:pt idx="313">
                  <c:v>13.530999999999999</c:v>
                </c:pt>
                <c:pt idx="314">
                  <c:v>13.552499999999998</c:v>
                </c:pt>
                <c:pt idx="315">
                  <c:v>13.573999999999998</c:v>
                </c:pt>
                <c:pt idx="316">
                  <c:v>13.595499999999999</c:v>
                </c:pt>
                <c:pt idx="317">
                  <c:v>13.616999999999999</c:v>
                </c:pt>
                <c:pt idx="318">
                  <c:v>13.638500000000001</c:v>
                </c:pt>
                <c:pt idx="319">
                  <c:v>13.66</c:v>
                </c:pt>
                <c:pt idx="320">
                  <c:v>13.6815</c:v>
                </c:pt>
                <c:pt idx="321">
                  <c:v>13.702999999999999</c:v>
                </c:pt>
                <c:pt idx="322">
                  <c:v>13.724499999999999</c:v>
                </c:pt>
                <c:pt idx="323">
                  <c:v>13.745999999999999</c:v>
                </c:pt>
                <c:pt idx="324">
                  <c:v>13.767499999999998</c:v>
                </c:pt>
                <c:pt idx="325">
                  <c:v>13.789</c:v>
                </c:pt>
                <c:pt idx="326">
                  <c:v>13.810499999999999</c:v>
                </c:pt>
                <c:pt idx="327">
                  <c:v>13.831999999999999</c:v>
                </c:pt>
                <c:pt idx="328">
                  <c:v>13.8535</c:v>
                </c:pt>
                <c:pt idx="329">
                  <c:v>13.875</c:v>
                </c:pt>
                <c:pt idx="330">
                  <c:v>13.8965</c:v>
                </c:pt>
                <c:pt idx="331">
                  <c:v>13.917999999999999</c:v>
                </c:pt>
                <c:pt idx="332">
                  <c:v>13.939499999999999</c:v>
                </c:pt>
                <c:pt idx="333">
                  <c:v>13.960999999999999</c:v>
                </c:pt>
                <c:pt idx="334">
                  <c:v>13.982499999999998</c:v>
                </c:pt>
                <c:pt idx="335">
                  <c:v>14.004</c:v>
                </c:pt>
                <c:pt idx="336">
                  <c:v>14.025499999999999</c:v>
                </c:pt>
                <c:pt idx="337">
                  <c:v>14.047000000000001</c:v>
                </c:pt>
                <c:pt idx="338">
                  <c:v>14.0685</c:v>
                </c:pt>
                <c:pt idx="339">
                  <c:v>14.09</c:v>
                </c:pt>
                <c:pt idx="340">
                  <c:v>14.111499999999999</c:v>
                </c:pt>
                <c:pt idx="341">
                  <c:v>14.132999999999999</c:v>
                </c:pt>
                <c:pt idx="342">
                  <c:v>14.154499999999999</c:v>
                </c:pt>
                <c:pt idx="343">
                  <c:v>14.175999999999998</c:v>
                </c:pt>
                <c:pt idx="344">
                  <c:v>14.197499999999998</c:v>
                </c:pt>
                <c:pt idx="345">
                  <c:v>14.218999999999999</c:v>
                </c:pt>
                <c:pt idx="346">
                  <c:v>14.240499999999999</c:v>
                </c:pt>
                <c:pt idx="347">
                  <c:v>14.262</c:v>
                </c:pt>
                <c:pt idx="348">
                  <c:v>14.2835</c:v>
                </c:pt>
                <c:pt idx="349">
                  <c:v>14.305</c:v>
                </c:pt>
                <c:pt idx="350">
                  <c:v>14.326499999999999</c:v>
                </c:pt>
                <c:pt idx="351">
                  <c:v>14.347999999999999</c:v>
                </c:pt>
                <c:pt idx="352">
                  <c:v>14.369499999999999</c:v>
                </c:pt>
                <c:pt idx="353">
                  <c:v>14.390999999999998</c:v>
                </c:pt>
                <c:pt idx="354">
                  <c:v>14.4125</c:v>
                </c:pt>
                <c:pt idx="355">
                  <c:v>14.433999999999999</c:v>
                </c:pt>
                <c:pt idx="356">
                  <c:v>14.455499999999999</c:v>
                </c:pt>
                <c:pt idx="357">
                  <c:v>14.477</c:v>
                </c:pt>
                <c:pt idx="358">
                  <c:v>14.4985</c:v>
                </c:pt>
                <c:pt idx="359">
                  <c:v>14.52</c:v>
                </c:pt>
                <c:pt idx="360">
                  <c:v>14.541499999999999</c:v>
                </c:pt>
                <c:pt idx="361">
                  <c:v>14.562999999999999</c:v>
                </c:pt>
                <c:pt idx="362">
                  <c:v>14.584499999999998</c:v>
                </c:pt>
                <c:pt idx="363">
                  <c:v>14.605999999999998</c:v>
                </c:pt>
                <c:pt idx="364">
                  <c:v>14.6275</c:v>
                </c:pt>
                <c:pt idx="365">
                  <c:v>14.648999999999999</c:v>
                </c:pt>
                <c:pt idx="366">
                  <c:v>14.670500000000001</c:v>
                </c:pt>
                <c:pt idx="367">
                  <c:v>14.692</c:v>
                </c:pt>
                <c:pt idx="368">
                  <c:v>14.7135</c:v>
                </c:pt>
                <c:pt idx="369">
                  <c:v>14.734999999999999</c:v>
                </c:pt>
                <c:pt idx="370">
                  <c:v>14.756499999999999</c:v>
                </c:pt>
                <c:pt idx="371">
                  <c:v>14.777999999999999</c:v>
                </c:pt>
                <c:pt idx="372">
                  <c:v>14.799499999999998</c:v>
                </c:pt>
                <c:pt idx="373">
                  <c:v>14.820999999999998</c:v>
                </c:pt>
                <c:pt idx="374">
                  <c:v>14.842499999999998</c:v>
                </c:pt>
                <c:pt idx="375">
                  <c:v>14.864000000000001</c:v>
                </c:pt>
                <c:pt idx="376">
                  <c:v>14.8855</c:v>
                </c:pt>
                <c:pt idx="377">
                  <c:v>14.907</c:v>
                </c:pt>
                <c:pt idx="378">
                  <c:v>14.9285</c:v>
                </c:pt>
                <c:pt idx="379">
                  <c:v>14.95</c:v>
                </c:pt>
                <c:pt idx="380">
                  <c:v>14.971499999999999</c:v>
                </c:pt>
                <c:pt idx="381">
                  <c:v>14.992999999999999</c:v>
                </c:pt>
                <c:pt idx="382">
                  <c:v>15.014499999999998</c:v>
                </c:pt>
                <c:pt idx="383">
                  <c:v>15.035999999999998</c:v>
                </c:pt>
                <c:pt idx="384">
                  <c:v>15.057500000000001</c:v>
                </c:pt>
                <c:pt idx="385">
                  <c:v>15.079000000000001</c:v>
                </c:pt>
                <c:pt idx="386">
                  <c:v>15.1005</c:v>
                </c:pt>
                <c:pt idx="387">
                  <c:v>15.122</c:v>
                </c:pt>
                <c:pt idx="388">
                  <c:v>15.1435</c:v>
                </c:pt>
                <c:pt idx="389">
                  <c:v>15.164999999999999</c:v>
                </c:pt>
                <c:pt idx="390">
                  <c:v>15.186499999999999</c:v>
                </c:pt>
                <c:pt idx="391">
                  <c:v>15.207999999999998</c:v>
                </c:pt>
                <c:pt idx="392">
                  <c:v>15.229499999999998</c:v>
                </c:pt>
                <c:pt idx="393">
                  <c:v>15.250999999999998</c:v>
                </c:pt>
                <c:pt idx="394">
                  <c:v>15.272500000000001</c:v>
                </c:pt>
                <c:pt idx="395">
                  <c:v>15.294</c:v>
                </c:pt>
                <c:pt idx="396">
                  <c:v>15.3155</c:v>
                </c:pt>
                <c:pt idx="397">
                  <c:v>15.337</c:v>
                </c:pt>
                <c:pt idx="398">
                  <c:v>15.358499999999999</c:v>
                </c:pt>
                <c:pt idx="399">
                  <c:v>15.379999999999999</c:v>
                </c:pt>
                <c:pt idx="400">
                  <c:v>15.401499999999999</c:v>
                </c:pt>
                <c:pt idx="401">
                  <c:v>15.422999999999998</c:v>
                </c:pt>
                <c:pt idx="402">
                  <c:v>15.444499999999998</c:v>
                </c:pt>
                <c:pt idx="403">
                  <c:v>15.465999999999998</c:v>
                </c:pt>
                <c:pt idx="404">
                  <c:v>15.487500000000001</c:v>
                </c:pt>
                <c:pt idx="405">
                  <c:v>15.509</c:v>
                </c:pt>
                <c:pt idx="406">
                  <c:v>15.5305</c:v>
                </c:pt>
                <c:pt idx="407">
                  <c:v>15.552</c:v>
                </c:pt>
                <c:pt idx="408">
                  <c:v>15.573499999999999</c:v>
                </c:pt>
                <c:pt idx="409">
                  <c:v>15.594999999999999</c:v>
                </c:pt>
                <c:pt idx="410">
                  <c:v>15.616499999999998</c:v>
                </c:pt>
                <c:pt idx="411">
                  <c:v>15.637999999999998</c:v>
                </c:pt>
                <c:pt idx="412">
                  <c:v>15.659499999999998</c:v>
                </c:pt>
                <c:pt idx="413">
                  <c:v>15.681000000000001</c:v>
                </c:pt>
                <c:pt idx="414">
                  <c:v>15.702500000000001</c:v>
                </c:pt>
                <c:pt idx="415">
                  <c:v>15.724</c:v>
                </c:pt>
                <c:pt idx="416">
                  <c:v>15.7455</c:v>
                </c:pt>
                <c:pt idx="417">
                  <c:v>15.766999999999999</c:v>
                </c:pt>
                <c:pt idx="418">
                  <c:v>15.788499999999999</c:v>
                </c:pt>
                <c:pt idx="419">
                  <c:v>15.809999999999999</c:v>
                </c:pt>
                <c:pt idx="420">
                  <c:v>15.831499999999998</c:v>
                </c:pt>
                <c:pt idx="421">
                  <c:v>15.852999999999998</c:v>
                </c:pt>
                <c:pt idx="422">
                  <c:v>15.874499999999998</c:v>
                </c:pt>
                <c:pt idx="423">
                  <c:v>15.896000000000001</c:v>
                </c:pt>
                <c:pt idx="424">
                  <c:v>15.9175</c:v>
                </c:pt>
                <c:pt idx="425">
                  <c:v>15.939</c:v>
                </c:pt>
                <c:pt idx="426">
                  <c:v>15.9605</c:v>
                </c:pt>
                <c:pt idx="427">
                  <c:v>15.981999999999999</c:v>
                </c:pt>
                <c:pt idx="428">
                  <c:v>16.003499999999999</c:v>
                </c:pt>
                <c:pt idx="429">
                  <c:v>16.024999999999999</c:v>
                </c:pt>
                <c:pt idx="430">
                  <c:v>16.046499999999998</c:v>
                </c:pt>
                <c:pt idx="431">
                  <c:v>16.067999999999998</c:v>
                </c:pt>
                <c:pt idx="432">
                  <c:v>16.089499999999997</c:v>
                </c:pt>
                <c:pt idx="433">
                  <c:v>16.111000000000001</c:v>
                </c:pt>
                <c:pt idx="434">
                  <c:v>16.1325</c:v>
                </c:pt>
                <c:pt idx="435">
                  <c:v>16.154</c:v>
                </c:pt>
                <c:pt idx="436">
                  <c:v>16.1755</c:v>
                </c:pt>
                <c:pt idx="437">
                  <c:v>16.196999999999999</c:v>
                </c:pt>
                <c:pt idx="438">
                  <c:v>16.218499999999999</c:v>
                </c:pt>
                <c:pt idx="439">
                  <c:v>16.239999999999998</c:v>
                </c:pt>
                <c:pt idx="440">
                  <c:v>16.261499999999998</c:v>
                </c:pt>
                <c:pt idx="441">
                  <c:v>16.282999999999998</c:v>
                </c:pt>
                <c:pt idx="442">
                  <c:v>16.304500000000001</c:v>
                </c:pt>
                <c:pt idx="443">
                  <c:v>16.326000000000001</c:v>
                </c:pt>
                <c:pt idx="444">
                  <c:v>16.3475</c:v>
                </c:pt>
                <c:pt idx="445">
                  <c:v>16.369</c:v>
                </c:pt>
                <c:pt idx="446">
                  <c:v>16.390499999999999</c:v>
                </c:pt>
                <c:pt idx="447">
                  <c:v>16.411999999999999</c:v>
                </c:pt>
                <c:pt idx="448">
                  <c:v>16.433499999999999</c:v>
                </c:pt>
                <c:pt idx="449">
                  <c:v>16.454999999999998</c:v>
                </c:pt>
                <c:pt idx="450">
                  <c:v>16.476499999999998</c:v>
                </c:pt>
                <c:pt idx="451">
                  <c:v>16.497999999999998</c:v>
                </c:pt>
                <c:pt idx="452">
                  <c:v>16.519500000000001</c:v>
                </c:pt>
                <c:pt idx="453">
                  <c:v>16.541</c:v>
                </c:pt>
                <c:pt idx="454">
                  <c:v>16.5625</c:v>
                </c:pt>
                <c:pt idx="455">
                  <c:v>16.584</c:v>
                </c:pt>
                <c:pt idx="456">
                  <c:v>16.605499999999999</c:v>
                </c:pt>
                <c:pt idx="457">
                  <c:v>16.626999999999999</c:v>
                </c:pt>
                <c:pt idx="458">
                  <c:v>16.648499999999999</c:v>
                </c:pt>
                <c:pt idx="459">
                  <c:v>16.669999999999998</c:v>
                </c:pt>
                <c:pt idx="460">
                  <c:v>16.691499999999998</c:v>
                </c:pt>
                <c:pt idx="461">
                  <c:v>16.712999999999997</c:v>
                </c:pt>
                <c:pt idx="462">
                  <c:v>16.734500000000001</c:v>
                </c:pt>
                <c:pt idx="463">
                  <c:v>16.756</c:v>
                </c:pt>
                <c:pt idx="464">
                  <c:v>16.7775</c:v>
                </c:pt>
                <c:pt idx="465">
                  <c:v>16.798999999999999</c:v>
                </c:pt>
                <c:pt idx="466">
                  <c:v>16.820499999999999</c:v>
                </c:pt>
                <c:pt idx="467">
                  <c:v>16.841999999999999</c:v>
                </c:pt>
                <c:pt idx="468">
                  <c:v>16.863499999999998</c:v>
                </c:pt>
                <c:pt idx="469">
                  <c:v>16.884999999999998</c:v>
                </c:pt>
                <c:pt idx="470">
                  <c:v>16.906499999999998</c:v>
                </c:pt>
                <c:pt idx="471">
                  <c:v>16.928000000000001</c:v>
                </c:pt>
                <c:pt idx="472">
                  <c:v>16.9495</c:v>
                </c:pt>
                <c:pt idx="473">
                  <c:v>16.971</c:v>
                </c:pt>
                <c:pt idx="474">
                  <c:v>16.9925</c:v>
                </c:pt>
                <c:pt idx="475">
                  <c:v>17.013999999999999</c:v>
                </c:pt>
                <c:pt idx="476">
                  <c:v>17.035499999999999</c:v>
                </c:pt>
                <c:pt idx="477">
                  <c:v>17.056999999999999</c:v>
                </c:pt>
                <c:pt idx="478">
                  <c:v>17.078499999999998</c:v>
                </c:pt>
                <c:pt idx="479">
                  <c:v>17.099999999999998</c:v>
                </c:pt>
                <c:pt idx="480">
                  <c:v>17.121499999999997</c:v>
                </c:pt>
                <c:pt idx="481">
                  <c:v>17.143000000000001</c:v>
                </c:pt>
                <c:pt idx="482">
                  <c:v>17.1645</c:v>
                </c:pt>
                <c:pt idx="483">
                  <c:v>17.186</c:v>
                </c:pt>
                <c:pt idx="484">
                  <c:v>17.2075</c:v>
                </c:pt>
                <c:pt idx="485">
                  <c:v>17.228999999999999</c:v>
                </c:pt>
                <c:pt idx="486">
                  <c:v>17.250499999999999</c:v>
                </c:pt>
                <c:pt idx="487">
                  <c:v>17.271999999999998</c:v>
                </c:pt>
                <c:pt idx="488">
                  <c:v>17.293499999999998</c:v>
                </c:pt>
                <c:pt idx="489">
                  <c:v>17.314999999999998</c:v>
                </c:pt>
                <c:pt idx="490">
                  <c:v>17.336499999999997</c:v>
                </c:pt>
                <c:pt idx="491">
                  <c:v>17.358000000000001</c:v>
                </c:pt>
                <c:pt idx="492">
                  <c:v>17.3795</c:v>
                </c:pt>
                <c:pt idx="493">
                  <c:v>17.401</c:v>
                </c:pt>
                <c:pt idx="494">
                  <c:v>17.422499999999999</c:v>
                </c:pt>
                <c:pt idx="495">
                  <c:v>17.443999999999999</c:v>
                </c:pt>
                <c:pt idx="496">
                  <c:v>17.465499999999999</c:v>
                </c:pt>
                <c:pt idx="497">
                  <c:v>17.486999999999998</c:v>
                </c:pt>
                <c:pt idx="498">
                  <c:v>17.508499999999998</c:v>
                </c:pt>
                <c:pt idx="499">
                  <c:v>17.529999999999998</c:v>
                </c:pt>
                <c:pt idx="500">
                  <c:v>17.551500000000001</c:v>
                </c:pt>
                <c:pt idx="501">
                  <c:v>17.573</c:v>
                </c:pt>
                <c:pt idx="502">
                  <c:v>17.5945</c:v>
                </c:pt>
                <c:pt idx="503">
                  <c:v>17.616</c:v>
                </c:pt>
                <c:pt idx="504">
                  <c:v>17.637499999999999</c:v>
                </c:pt>
                <c:pt idx="505">
                  <c:v>17.658999999999999</c:v>
                </c:pt>
                <c:pt idx="506">
                  <c:v>17.680499999999999</c:v>
                </c:pt>
                <c:pt idx="507">
                  <c:v>17.701999999999998</c:v>
                </c:pt>
                <c:pt idx="508">
                  <c:v>17.723499999999998</c:v>
                </c:pt>
                <c:pt idx="509">
                  <c:v>17.744999999999997</c:v>
                </c:pt>
                <c:pt idx="510">
                  <c:v>17.766500000000001</c:v>
                </c:pt>
                <c:pt idx="511">
                  <c:v>17.788</c:v>
                </c:pt>
                <c:pt idx="512">
                  <c:v>17.8095</c:v>
                </c:pt>
                <c:pt idx="513">
                  <c:v>17.831</c:v>
                </c:pt>
                <c:pt idx="514">
                  <c:v>17.852499999999999</c:v>
                </c:pt>
                <c:pt idx="515">
                  <c:v>17.873999999999999</c:v>
                </c:pt>
                <c:pt idx="516">
                  <c:v>17.895499999999998</c:v>
                </c:pt>
                <c:pt idx="517">
                  <c:v>17.916999999999998</c:v>
                </c:pt>
                <c:pt idx="518">
                  <c:v>17.938499999999998</c:v>
                </c:pt>
                <c:pt idx="519">
                  <c:v>17.959999999999997</c:v>
                </c:pt>
                <c:pt idx="520">
                  <c:v>17.9815</c:v>
                </c:pt>
                <c:pt idx="521">
                  <c:v>18.003</c:v>
                </c:pt>
                <c:pt idx="522">
                  <c:v>18.0245</c:v>
                </c:pt>
                <c:pt idx="523">
                  <c:v>18.045999999999999</c:v>
                </c:pt>
                <c:pt idx="524">
                  <c:v>18.067499999999999</c:v>
                </c:pt>
                <c:pt idx="525">
                  <c:v>18.088999999999999</c:v>
                </c:pt>
                <c:pt idx="526">
                  <c:v>18.110499999999998</c:v>
                </c:pt>
                <c:pt idx="527">
                  <c:v>18.131999999999998</c:v>
                </c:pt>
                <c:pt idx="528">
                  <c:v>18.153499999999998</c:v>
                </c:pt>
                <c:pt idx="529">
                  <c:v>18.175000000000001</c:v>
                </c:pt>
                <c:pt idx="530">
                  <c:v>18.1965</c:v>
                </c:pt>
                <c:pt idx="531">
                  <c:v>18.218</c:v>
                </c:pt>
                <c:pt idx="532">
                  <c:v>18.2395</c:v>
                </c:pt>
                <c:pt idx="533">
                  <c:v>18.260999999999999</c:v>
                </c:pt>
                <c:pt idx="534">
                  <c:v>18.282499999999999</c:v>
                </c:pt>
                <c:pt idx="535">
                  <c:v>18.303999999999998</c:v>
                </c:pt>
                <c:pt idx="536">
                  <c:v>18.325499999999998</c:v>
                </c:pt>
                <c:pt idx="537">
                  <c:v>18.346999999999998</c:v>
                </c:pt>
                <c:pt idx="538">
                  <c:v>18.368499999999997</c:v>
                </c:pt>
                <c:pt idx="539">
                  <c:v>18.39</c:v>
                </c:pt>
                <c:pt idx="540">
                  <c:v>18.4115</c:v>
                </c:pt>
                <c:pt idx="541">
                  <c:v>18.433</c:v>
                </c:pt>
                <c:pt idx="542">
                  <c:v>18.454499999999999</c:v>
                </c:pt>
                <c:pt idx="543">
                  <c:v>18.475999999999999</c:v>
                </c:pt>
                <c:pt idx="544">
                  <c:v>18.497499999999999</c:v>
                </c:pt>
                <c:pt idx="545">
                  <c:v>18.518999999999998</c:v>
                </c:pt>
                <c:pt idx="546">
                  <c:v>18.540499999999998</c:v>
                </c:pt>
                <c:pt idx="547">
                  <c:v>18.561999999999998</c:v>
                </c:pt>
                <c:pt idx="548">
                  <c:v>18.583499999999997</c:v>
                </c:pt>
                <c:pt idx="549">
                  <c:v>18.605</c:v>
                </c:pt>
                <c:pt idx="550">
                  <c:v>18.6265</c:v>
                </c:pt>
                <c:pt idx="551">
                  <c:v>18.648</c:v>
                </c:pt>
                <c:pt idx="552">
                  <c:v>18.669499999999999</c:v>
                </c:pt>
                <c:pt idx="553">
                  <c:v>18.690999999999999</c:v>
                </c:pt>
                <c:pt idx="554">
                  <c:v>18.712499999999999</c:v>
                </c:pt>
                <c:pt idx="555">
                  <c:v>18.733999999999998</c:v>
                </c:pt>
                <c:pt idx="556">
                  <c:v>18.755499999999998</c:v>
                </c:pt>
                <c:pt idx="557">
                  <c:v>18.776999999999997</c:v>
                </c:pt>
                <c:pt idx="558">
                  <c:v>18.798500000000001</c:v>
                </c:pt>
                <c:pt idx="559">
                  <c:v>18.82</c:v>
                </c:pt>
                <c:pt idx="560">
                  <c:v>18.8415</c:v>
                </c:pt>
                <c:pt idx="561">
                  <c:v>18.863</c:v>
                </c:pt>
                <c:pt idx="562">
                  <c:v>18.884499999999999</c:v>
                </c:pt>
                <c:pt idx="563">
                  <c:v>18.905999999999999</c:v>
                </c:pt>
                <c:pt idx="564">
                  <c:v>18.927499999999998</c:v>
                </c:pt>
                <c:pt idx="565">
                  <c:v>18.948999999999998</c:v>
                </c:pt>
                <c:pt idx="566">
                  <c:v>18.970499999999998</c:v>
                </c:pt>
                <c:pt idx="567">
                  <c:v>18.991999999999997</c:v>
                </c:pt>
                <c:pt idx="568">
                  <c:v>19.013500000000001</c:v>
                </c:pt>
                <c:pt idx="569">
                  <c:v>19.035</c:v>
                </c:pt>
                <c:pt idx="570">
                  <c:v>19.0565</c:v>
                </c:pt>
                <c:pt idx="571">
                  <c:v>19.077999999999999</c:v>
                </c:pt>
                <c:pt idx="572">
                  <c:v>19.099499999999999</c:v>
                </c:pt>
                <c:pt idx="573">
                  <c:v>19.120999999999999</c:v>
                </c:pt>
                <c:pt idx="574">
                  <c:v>19.142499999999998</c:v>
                </c:pt>
                <c:pt idx="575">
                  <c:v>19.163999999999998</c:v>
                </c:pt>
                <c:pt idx="576">
                  <c:v>19.185499999999998</c:v>
                </c:pt>
                <c:pt idx="577">
                  <c:v>19.206999999999997</c:v>
                </c:pt>
                <c:pt idx="578">
                  <c:v>19.2285</c:v>
                </c:pt>
                <c:pt idx="579">
                  <c:v>19.25</c:v>
                </c:pt>
                <c:pt idx="580">
                  <c:v>19.2715</c:v>
                </c:pt>
                <c:pt idx="581">
                  <c:v>19.292999999999999</c:v>
                </c:pt>
                <c:pt idx="582">
                  <c:v>19.314499999999999</c:v>
                </c:pt>
                <c:pt idx="583">
                  <c:v>19.335999999999999</c:v>
                </c:pt>
                <c:pt idx="584">
                  <c:v>19.357499999999998</c:v>
                </c:pt>
                <c:pt idx="585">
                  <c:v>19.378999999999998</c:v>
                </c:pt>
                <c:pt idx="586">
                  <c:v>19.400499999999997</c:v>
                </c:pt>
                <c:pt idx="587">
                  <c:v>19.422000000000001</c:v>
                </c:pt>
                <c:pt idx="588">
                  <c:v>19.4435</c:v>
                </c:pt>
                <c:pt idx="589">
                  <c:v>19.465</c:v>
                </c:pt>
                <c:pt idx="590">
                  <c:v>19.486499999999999</c:v>
                </c:pt>
                <c:pt idx="591">
                  <c:v>19.507999999999999</c:v>
                </c:pt>
                <c:pt idx="592">
                  <c:v>19.529499999999999</c:v>
                </c:pt>
                <c:pt idx="593">
                  <c:v>19.550999999999998</c:v>
                </c:pt>
                <c:pt idx="594">
                  <c:v>19.572499999999998</c:v>
                </c:pt>
                <c:pt idx="595">
                  <c:v>19.593999999999998</c:v>
                </c:pt>
                <c:pt idx="596">
                  <c:v>19.615499999999997</c:v>
                </c:pt>
                <c:pt idx="597">
                  <c:v>19.637</c:v>
                </c:pt>
                <c:pt idx="598">
                  <c:v>19.6585</c:v>
                </c:pt>
                <c:pt idx="599">
                  <c:v>19.68</c:v>
                </c:pt>
                <c:pt idx="600">
                  <c:v>19.701499999999999</c:v>
                </c:pt>
                <c:pt idx="601">
                  <c:v>19.722999999999999</c:v>
                </c:pt>
                <c:pt idx="602">
                  <c:v>19.744499999999999</c:v>
                </c:pt>
                <c:pt idx="603">
                  <c:v>19.765999999999998</c:v>
                </c:pt>
                <c:pt idx="604">
                  <c:v>19.787499999999998</c:v>
                </c:pt>
                <c:pt idx="605">
                  <c:v>19.808999999999997</c:v>
                </c:pt>
                <c:pt idx="606">
                  <c:v>19.830499999999997</c:v>
                </c:pt>
                <c:pt idx="607">
                  <c:v>19.852</c:v>
                </c:pt>
                <c:pt idx="608">
                  <c:v>19.8735</c:v>
                </c:pt>
                <c:pt idx="609">
                  <c:v>19.895</c:v>
                </c:pt>
                <c:pt idx="610">
                  <c:v>19.916499999999999</c:v>
                </c:pt>
                <c:pt idx="611">
                  <c:v>19.937999999999999</c:v>
                </c:pt>
                <c:pt idx="612">
                  <c:v>19.959499999999998</c:v>
                </c:pt>
                <c:pt idx="613">
                  <c:v>19.980999999999998</c:v>
                </c:pt>
                <c:pt idx="614">
                  <c:v>20.002499999999998</c:v>
                </c:pt>
                <c:pt idx="615">
                  <c:v>20.023999999999997</c:v>
                </c:pt>
                <c:pt idx="616">
                  <c:v>20.045500000000001</c:v>
                </c:pt>
                <c:pt idx="617">
                  <c:v>20.067</c:v>
                </c:pt>
                <c:pt idx="618">
                  <c:v>20.0885</c:v>
                </c:pt>
                <c:pt idx="619">
                  <c:v>20.11</c:v>
                </c:pt>
                <c:pt idx="620">
                  <c:v>20.131499999999999</c:v>
                </c:pt>
                <c:pt idx="621">
                  <c:v>20.152999999999999</c:v>
                </c:pt>
                <c:pt idx="622">
                  <c:v>20.174499999999998</c:v>
                </c:pt>
                <c:pt idx="623">
                  <c:v>20.195999999999998</c:v>
                </c:pt>
                <c:pt idx="624">
                  <c:v>20.217499999999998</c:v>
                </c:pt>
                <c:pt idx="625">
                  <c:v>20.238999999999997</c:v>
                </c:pt>
                <c:pt idx="626">
                  <c:v>20.2605</c:v>
                </c:pt>
                <c:pt idx="627">
                  <c:v>20.282</c:v>
                </c:pt>
                <c:pt idx="628">
                  <c:v>20.3035</c:v>
                </c:pt>
                <c:pt idx="629">
                  <c:v>20.324999999999999</c:v>
                </c:pt>
                <c:pt idx="630">
                  <c:v>20.346499999999999</c:v>
                </c:pt>
                <c:pt idx="631">
                  <c:v>20.367999999999999</c:v>
                </c:pt>
                <c:pt idx="632">
                  <c:v>20.389499999999998</c:v>
                </c:pt>
                <c:pt idx="633">
                  <c:v>20.410999999999998</c:v>
                </c:pt>
                <c:pt idx="634">
                  <c:v>20.432499999999997</c:v>
                </c:pt>
                <c:pt idx="635">
                  <c:v>20.453999999999997</c:v>
                </c:pt>
                <c:pt idx="636">
                  <c:v>20.4755</c:v>
                </c:pt>
                <c:pt idx="637">
                  <c:v>20.497</c:v>
                </c:pt>
                <c:pt idx="638">
                  <c:v>20.5185</c:v>
                </c:pt>
                <c:pt idx="639">
                  <c:v>20.54</c:v>
                </c:pt>
                <c:pt idx="640">
                  <c:v>20.561499999999999</c:v>
                </c:pt>
                <c:pt idx="641">
                  <c:v>20.582999999999998</c:v>
                </c:pt>
                <c:pt idx="642">
                  <c:v>20.604499999999998</c:v>
                </c:pt>
                <c:pt idx="643">
                  <c:v>20.625999999999998</c:v>
                </c:pt>
                <c:pt idx="644">
                  <c:v>20.647499999999997</c:v>
                </c:pt>
                <c:pt idx="645">
                  <c:v>20.669</c:v>
                </c:pt>
                <c:pt idx="646">
                  <c:v>20.6905</c:v>
                </c:pt>
                <c:pt idx="647">
                  <c:v>20.712</c:v>
                </c:pt>
                <c:pt idx="648">
                  <c:v>20.733499999999999</c:v>
                </c:pt>
                <c:pt idx="649">
                  <c:v>20.754999999999999</c:v>
                </c:pt>
                <c:pt idx="650">
                  <c:v>20.776499999999999</c:v>
                </c:pt>
                <c:pt idx="651">
                  <c:v>20.797999999999998</c:v>
                </c:pt>
                <c:pt idx="652">
                  <c:v>20.819499999999998</c:v>
                </c:pt>
                <c:pt idx="653">
                  <c:v>20.840999999999998</c:v>
                </c:pt>
                <c:pt idx="654">
                  <c:v>20.862499999999997</c:v>
                </c:pt>
                <c:pt idx="655">
                  <c:v>20.884</c:v>
                </c:pt>
                <c:pt idx="656">
                  <c:v>20.9055</c:v>
                </c:pt>
                <c:pt idx="657">
                  <c:v>20.927</c:v>
                </c:pt>
                <c:pt idx="658">
                  <c:v>20.948499999999999</c:v>
                </c:pt>
                <c:pt idx="659">
                  <c:v>20.97</c:v>
                </c:pt>
                <c:pt idx="660">
                  <c:v>20.991499999999998</c:v>
                </c:pt>
                <c:pt idx="661">
                  <c:v>21.012999999999998</c:v>
                </c:pt>
                <c:pt idx="662">
                  <c:v>21.034499999999998</c:v>
                </c:pt>
                <c:pt idx="663">
                  <c:v>21.055999999999997</c:v>
                </c:pt>
                <c:pt idx="664">
                  <c:v>21.077499999999997</c:v>
                </c:pt>
                <c:pt idx="665">
                  <c:v>21.099</c:v>
                </c:pt>
                <c:pt idx="666">
                  <c:v>21.1205</c:v>
                </c:pt>
                <c:pt idx="667">
                  <c:v>21.141999999999999</c:v>
                </c:pt>
                <c:pt idx="668">
                  <c:v>21.163499999999999</c:v>
                </c:pt>
                <c:pt idx="669">
                  <c:v>21.184999999999999</c:v>
                </c:pt>
                <c:pt idx="670">
                  <c:v>21.206499999999998</c:v>
                </c:pt>
                <c:pt idx="671">
                  <c:v>21.227999999999998</c:v>
                </c:pt>
                <c:pt idx="672">
                  <c:v>21.249499999999998</c:v>
                </c:pt>
                <c:pt idx="673">
                  <c:v>21.270999999999997</c:v>
                </c:pt>
                <c:pt idx="674">
                  <c:v>21.2925</c:v>
                </c:pt>
                <c:pt idx="675">
                  <c:v>21.314</c:v>
                </c:pt>
                <c:pt idx="676">
                  <c:v>21.3355</c:v>
                </c:pt>
                <c:pt idx="677">
                  <c:v>21.356999999999999</c:v>
                </c:pt>
                <c:pt idx="678">
                  <c:v>21.378499999999999</c:v>
                </c:pt>
                <c:pt idx="679">
                  <c:v>21.4</c:v>
                </c:pt>
                <c:pt idx="680">
                  <c:v>21.421499999999998</c:v>
                </c:pt>
                <c:pt idx="681">
                  <c:v>21.442999999999998</c:v>
                </c:pt>
                <c:pt idx="682">
                  <c:v>21.464499999999997</c:v>
                </c:pt>
                <c:pt idx="683">
                  <c:v>21.485999999999997</c:v>
                </c:pt>
                <c:pt idx="684">
                  <c:v>21.5075</c:v>
                </c:pt>
                <c:pt idx="685">
                  <c:v>21.529</c:v>
                </c:pt>
                <c:pt idx="686">
                  <c:v>21.5505</c:v>
                </c:pt>
                <c:pt idx="687">
                  <c:v>21.571999999999999</c:v>
                </c:pt>
                <c:pt idx="688">
                  <c:v>21.593499999999999</c:v>
                </c:pt>
                <c:pt idx="689">
                  <c:v>21.614999999999998</c:v>
                </c:pt>
                <c:pt idx="690">
                  <c:v>21.636499999999998</c:v>
                </c:pt>
                <c:pt idx="691">
                  <c:v>21.657999999999998</c:v>
                </c:pt>
                <c:pt idx="692">
                  <c:v>21.679499999999997</c:v>
                </c:pt>
                <c:pt idx="693">
                  <c:v>21.700999999999997</c:v>
                </c:pt>
                <c:pt idx="694">
                  <c:v>21.7225</c:v>
                </c:pt>
                <c:pt idx="695">
                  <c:v>21.744</c:v>
                </c:pt>
                <c:pt idx="696">
                  <c:v>21.765499999999999</c:v>
                </c:pt>
                <c:pt idx="697">
                  <c:v>21.786999999999999</c:v>
                </c:pt>
                <c:pt idx="698">
                  <c:v>21.808499999999999</c:v>
                </c:pt>
                <c:pt idx="699">
                  <c:v>21.83</c:v>
                </c:pt>
                <c:pt idx="700">
                  <c:v>21.851499999999998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8B4-4F74-B78D-0D86D4709C29}"/>
            </c:ext>
          </c:extLst>
        </c:ser>
        <c:ser>
          <c:idx val="9"/>
          <c:order val="6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Kurvendiagramme'!$Y$717:$Y$1417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6.7647000000000013</c:v>
                </c:pt>
                <c:pt idx="279">
                  <c:v>6.7965000000000018</c:v>
                </c:pt>
                <c:pt idx="280">
                  <c:v>6.8283000000000005</c:v>
                </c:pt>
                <c:pt idx="281">
                  <c:v>6.860100000000001</c:v>
                </c:pt>
                <c:pt idx="282">
                  <c:v>6.8919000000000015</c:v>
                </c:pt>
                <c:pt idx="283">
                  <c:v>6.923700000000002</c:v>
                </c:pt>
                <c:pt idx="284">
                  <c:v>6.9555000000000007</c:v>
                </c:pt>
                <c:pt idx="285">
                  <c:v>6.9873000000000012</c:v>
                </c:pt>
                <c:pt idx="286">
                  <c:v>7.0191000000000017</c:v>
                </c:pt>
                <c:pt idx="287">
                  <c:v>7.0509000000000004</c:v>
                </c:pt>
                <c:pt idx="288">
                  <c:v>7.0827000000000009</c:v>
                </c:pt>
                <c:pt idx="289">
                  <c:v>7.1145000000000014</c:v>
                </c:pt>
                <c:pt idx="290">
                  <c:v>7.1463000000000019</c:v>
                </c:pt>
                <c:pt idx="291">
                  <c:v>7.1781000000000006</c:v>
                </c:pt>
                <c:pt idx="292">
                  <c:v>7.2099000000000011</c:v>
                </c:pt>
                <c:pt idx="293">
                  <c:v>7.2417000000000016</c:v>
                </c:pt>
                <c:pt idx="294">
                  <c:v>7.2735000000000003</c:v>
                </c:pt>
                <c:pt idx="295">
                  <c:v>7.3053000000000008</c:v>
                </c:pt>
                <c:pt idx="296">
                  <c:v>7.3371000000000013</c:v>
                </c:pt>
                <c:pt idx="297">
                  <c:v>7.3689000000000018</c:v>
                </c:pt>
                <c:pt idx="298">
                  <c:v>7.4007000000000005</c:v>
                </c:pt>
                <c:pt idx="299">
                  <c:v>7.432500000000001</c:v>
                </c:pt>
                <c:pt idx="300">
                  <c:v>7.4643000000000015</c:v>
                </c:pt>
                <c:pt idx="301">
                  <c:v>7.496100000000002</c:v>
                </c:pt>
                <c:pt idx="302">
                  <c:v>7.5279000000000007</c:v>
                </c:pt>
                <c:pt idx="303">
                  <c:v>7.5597000000000012</c:v>
                </c:pt>
                <c:pt idx="304">
                  <c:v>7.5915000000000017</c:v>
                </c:pt>
                <c:pt idx="305">
                  <c:v>7.6233000000000004</c:v>
                </c:pt>
                <c:pt idx="306">
                  <c:v>7.6551000000000009</c:v>
                </c:pt>
                <c:pt idx="307">
                  <c:v>7.6869000000000014</c:v>
                </c:pt>
                <c:pt idx="308">
                  <c:v>7.7187000000000019</c:v>
                </c:pt>
                <c:pt idx="309">
                  <c:v>7.7505000000000006</c:v>
                </c:pt>
                <c:pt idx="310">
                  <c:v>7.7823000000000011</c:v>
                </c:pt>
                <c:pt idx="311">
                  <c:v>7.8141000000000016</c:v>
                </c:pt>
                <c:pt idx="312">
                  <c:v>7.8459000000000003</c:v>
                </c:pt>
                <c:pt idx="313">
                  <c:v>7.8777000000000008</c:v>
                </c:pt>
                <c:pt idx="314">
                  <c:v>7.9095000000000013</c:v>
                </c:pt>
                <c:pt idx="315">
                  <c:v>7.9413000000000018</c:v>
                </c:pt>
                <c:pt idx="316">
                  <c:v>7.9731000000000005</c:v>
                </c:pt>
                <c:pt idx="317">
                  <c:v>8.004900000000001</c:v>
                </c:pt>
                <c:pt idx="318">
                  <c:v>8.0367000000000015</c:v>
                </c:pt>
                <c:pt idx="319">
                  <c:v>8.068500000000002</c:v>
                </c:pt>
                <c:pt idx="320">
                  <c:v>8.1003000000000007</c:v>
                </c:pt>
                <c:pt idx="321">
                  <c:v>8.1321000000000012</c:v>
                </c:pt>
                <c:pt idx="322">
                  <c:v>8.1639000000000017</c:v>
                </c:pt>
                <c:pt idx="323">
                  <c:v>8.1957000000000004</c:v>
                </c:pt>
                <c:pt idx="324">
                  <c:v>8.2275000000000009</c:v>
                </c:pt>
                <c:pt idx="325">
                  <c:v>8.2593000000000014</c:v>
                </c:pt>
                <c:pt idx="326">
                  <c:v>8.2911000000000019</c:v>
                </c:pt>
                <c:pt idx="327">
                  <c:v>8.3229000000000006</c:v>
                </c:pt>
                <c:pt idx="328">
                  <c:v>8.3547000000000011</c:v>
                </c:pt>
                <c:pt idx="329">
                  <c:v>8.3865000000000016</c:v>
                </c:pt>
                <c:pt idx="330">
                  <c:v>8.4183000000000003</c:v>
                </c:pt>
                <c:pt idx="331">
                  <c:v>8.4501000000000008</c:v>
                </c:pt>
                <c:pt idx="332">
                  <c:v>8.4819000000000013</c:v>
                </c:pt>
                <c:pt idx="333">
                  <c:v>8.5137000000000018</c:v>
                </c:pt>
                <c:pt idx="334">
                  <c:v>8.5455000000000005</c:v>
                </c:pt>
                <c:pt idx="335">
                  <c:v>8.577300000000001</c:v>
                </c:pt>
                <c:pt idx="336">
                  <c:v>8.6091000000000015</c:v>
                </c:pt>
                <c:pt idx="337">
                  <c:v>8.640900000000002</c:v>
                </c:pt>
                <c:pt idx="338">
                  <c:v>8.6727000000000007</c:v>
                </c:pt>
                <c:pt idx="339">
                  <c:v>8.7045000000000012</c:v>
                </c:pt>
                <c:pt idx="340">
                  <c:v>8.7363000000000017</c:v>
                </c:pt>
                <c:pt idx="341">
                  <c:v>8.7681000000000004</c:v>
                </c:pt>
                <c:pt idx="342">
                  <c:v>8.7999000000000009</c:v>
                </c:pt>
                <c:pt idx="343">
                  <c:v>8.8317000000000014</c:v>
                </c:pt>
                <c:pt idx="344">
                  <c:v>8.8635000000000019</c:v>
                </c:pt>
                <c:pt idx="345">
                  <c:v>8.8953000000000007</c:v>
                </c:pt>
                <c:pt idx="346">
                  <c:v>8.9271000000000011</c:v>
                </c:pt>
                <c:pt idx="347">
                  <c:v>8.9589000000000016</c:v>
                </c:pt>
                <c:pt idx="348">
                  <c:v>8.9907000000000004</c:v>
                </c:pt>
                <c:pt idx="349">
                  <c:v>9.0225000000000009</c:v>
                </c:pt>
                <c:pt idx="350">
                  <c:v>9.0543000000000013</c:v>
                </c:pt>
                <c:pt idx="351">
                  <c:v>9.0861000000000018</c:v>
                </c:pt>
                <c:pt idx="352">
                  <c:v>9.1179000000000006</c:v>
                </c:pt>
                <c:pt idx="353">
                  <c:v>9.1497000000000011</c:v>
                </c:pt>
                <c:pt idx="354">
                  <c:v>9.1815000000000015</c:v>
                </c:pt>
                <c:pt idx="355">
                  <c:v>9.213300000000002</c:v>
                </c:pt>
                <c:pt idx="356">
                  <c:v>9.2451000000000008</c:v>
                </c:pt>
                <c:pt idx="357">
                  <c:v>9.2769000000000013</c:v>
                </c:pt>
                <c:pt idx="358">
                  <c:v>9.3087000000000018</c:v>
                </c:pt>
                <c:pt idx="359">
                  <c:v>9.3405000000000005</c:v>
                </c:pt>
                <c:pt idx="360">
                  <c:v>9.372300000000001</c:v>
                </c:pt>
                <c:pt idx="361">
                  <c:v>9.4041000000000015</c:v>
                </c:pt>
                <c:pt idx="362">
                  <c:v>9.435900000000002</c:v>
                </c:pt>
                <c:pt idx="363">
                  <c:v>9.4677000000000007</c:v>
                </c:pt>
                <c:pt idx="364">
                  <c:v>9.4995000000000012</c:v>
                </c:pt>
                <c:pt idx="365">
                  <c:v>9.5313000000000017</c:v>
                </c:pt>
                <c:pt idx="366">
                  <c:v>9.5631000000000004</c:v>
                </c:pt>
                <c:pt idx="367">
                  <c:v>9.5949000000000009</c:v>
                </c:pt>
                <c:pt idx="368">
                  <c:v>9.6267000000000014</c:v>
                </c:pt>
                <c:pt idx="369">
                  <c:v>9.6585000000000019</c:v>
                </c:pt>
                <c:pt idx="370">
                  <c:v>9.6903000000000006</c:v>
                </c:pt>
                <c:pt idx="371">
                  <c:v>9.7221000000000011</c:v>
                </c:pt>
                <c:pt idx="372">
                  <c:v>9.7539000000000016</c:v>
                </c:pt>
                <c:pt idx="373">
                  <c:v>9.7857000000000021</c:v>
                </c:pt>
                <c:pt idx="374">
                  <c:v>9.8175000000000008</c:v>
                </c:pt>
                <c:pt idx="375">
                  <c:v>9.8493000000000013</c:v>
                </c:pt>
                <c:pt idx="376">
                  <c:v>9.8811000000000018</c:v>
                </c:pt>
                <c:pt idx="377">
                  <c:v>9.9129000000000005</c:v>
                </c:pt>
                <c:pt idx="378">
                  <c:v>9.944700000000001</c:v>
                </c:pt>
                <c:pt idx="379">
                  <c:v>9.9765000000000015</c:v>
                </c:pt>
                <c:pt idx="380">
                  <c:v>10.008300000000002</c:v>
                </c:pt>
                <c:pt idx="381">
                  <c:v>10.040100000000001</c:v>
                </c:pt>
                <c:pt idx="382">
                  <c:v>10.071900000000001</c:v>
                </c:pt>
                <c:pt idx="383">
                  <c:v>10.103700000000002</c:v>
                </c:pt>
                <c:pt idx="384">
                  <c:v>10.135500000000002</c:v>
                </c:pt>
                <c:pt idx="385">
                  <c:v>10.167300000000001</c:v>
                </c:pt>
                <c:pt idx="386">
                  <c:v>10.199100000000001</c:v>
                </c:pt>
                <c:pt idx="387">
                  <c:v>10.230900000000002</c:v>
                </c:pt>
                <c:pt idx="388">
                  <c:v>10.262700000000001</c:v>
                </c:pt>
                <c:pt idx="389">
                  <c:v>10.294500000000001</c:v>
                </c:pt>
                <c:pt idx="390">
                  <c:v>10.326300000000002</c:v>
                </c:pt>
                <c:pt idx="391">
                  <c:v>10.358100000000002</c:v>
                </c:pt>
                <c:pt idx="392">
                  <c:v>10.389900000000001</c:v>
                </c:pt>
                <c:pt idx="393">
                  <c:v>10.421700000000001</c:v>
                </c:pt>
                <c:pt idx="394">
                  <c:v>10.453500000000002</c:v>
                </c:pt>
                <c:pt idx="395">
                  <c:v>10.485300000000001</c:v>
                </c:pt>
                <c:pt idx="396">
                  <c:v>10.517100000000001</c:v>
                </c:pt>
                <c:pt idx="397">
                  <c:v>10.548900000000001</c:v>
                </c:pt>
                <c:pt idx="398">
                  <c:v>10.580700000000002</c:v>
                </c:pt>
                <c:pt idx="399">
                  <c:v>10.612500000000001</c:v>
                </c:pt>
                <c:pt idx="400">
                  <c:v>10.644300000000001</c:v>
                </c:pt>
                <c:pt idx="401">
                  <c:v>10.676100000000002</c:v>
                </c:pt>
                <c:pt idx="402">
                  <c:v>10.707900000000002</c:v>
                </c:pt>
                <c:pt idx="403">
                  <c:v>10.739700000000001</c:v>
                </c:pt>
                <c:pt idx="404">
                  <c:v>10.771500000000001</c:v>
                </c:pt>
                <c:pt idx="405">
                  <c:v>10.803300000000002</c:v>
                </c:pt>
                <c:pt idx="406">
                  <c:v>10.835100000000001</c:v>
                </c:pt>
                <c:pt idx="407">
                  <c:v>10.866900000000001</c:v>
                </c:pt>
                <c:pt idx="408">
                  <c:v>10.898700000000002</c:v>
                </c:pt>
                <c:pt idx="409">
                  <c:v>10.930500000000002</c:v>
                </c:pt>
                <c:pt idx="410">
                  <c:v>10.962300000000001</c:v>
                </c:pt>
                <c:pt idx="411">
                  <c:v>10.994100000000001</c:v>
                </c:pt>
                <c:pt idx="412">
                  <c:v>11.025900000000002</c:v>
                </c:pt>
                <c:pt idx="413">
                  <c:v>11.057700000000001</c:v>
                </c:pt>
                <c:pt idx="414">
                  <c:v>11.089500000000001</c:v>
                </c:pt>
                <c:pt idx="415">
                  <c:v>11.121300000000002</c:v>
                </c:pt>
                <c:pt idx="416">
                  <c:v>11.153100000000002</c:v>
                </c:pt>
                <c:pt idx="417">
                  <c:v>11.184900000000001</c:v>
                </c:pt>
                <c:pt idx="418">
                  <c:v>11.216700000000001</c:v>
                </c:pt>
                <c:pt idx="419">
                  <c:v>11.248500000000002</c:v>
                </c:pt>
                <c:pt idx="420">
                  <c:v>11.280300000000002</c:v>
                </c:pt>
                <c:pt idx="421">
                  <c:v>11.312100000000001</c:v>
                </c:pt>
                <c:pt idx="422">
                  <c:v>11.343900000000001</c:v>
                </c:pt>
                <c:pt idx="423">
                  <c:v>11.375700000000002</c:v>
                </c:pt>
                <c:pt idx="424">
                  <c:v>11.407500000000001</c:v>
                </c:pt>
                <c:pt idx="425">
                  <c:v>11.439300000000001</c:v>
                </c:pt>
                <c:pt idx="426">
                  <c:v>11.471100000000002</c:v>
                </c:pt>
                <c:pt idx="427">
                  <c:v>11.502900000000002</c:v>
                </c:pt>
                <c:pt idx="428">
                  <c:v>11.534700000000001</c:v>
                </c:pt>
                <c:pt idx="429">
                  <c:v>11.566500000000001</c:v>
                </c:pt>
                <c:pt idx="430">
                  <c:v>11.598300000000002</c:v>
                </c:pt>
                <c:pt idx="431">
                  <c:v>11.630100000000001</c:v>
                </c:pt>
                <c:pt idx="432">
                  <c:v>11.661900000000001</c:v>
                </c:pt>
                <c:pt idx="433">
                  <c:v>11.693700000000002</c:v>
                </c:pt>
                <c:pt idx="434">
                  <c:v>11.725500000000002</c:v>
                </c:pt>
                <c:pt idx="435">
                  <c:v>11.757300000000001</c:v>
                </c:pt>
                <c:pt idx="436">
                  <c:v>11.789100000000001</c:v>
                </c:pt>
                <c:pt idx="437">
                  <c:v>11.820900000000002</c:v>
                </c:pt>
                <c:pt idx="438">
                  <c:v>11.852700000000002</c:v>
                </c:pt>
                <c:pt idx="439">
                  <c:v>11.884500000000001</c:v>
                </c:pt>
                <c:pt idx="440">
                  <c:v>11.916300000000001</c:v>
                </c:pt>
                <c:pt idx="441">
                  <c:v>11.948100000000002</c:v>
                </c:pt>
                <c:pt idx="442">
                  <c:v>11.979900000000001</c:v>
                </c:pt>
                <c:pt idx="443">
                  <c:v>12.011700000000001</c:v>
                </c:pt>
                <c:pt idx="444">
                  <c:v>12.043500000000002</c:v>
                </c:pt>
                <c:pt idx="445">
                  <c:v>12.075300000000002</c:v>
                </c:pt>
                <c:pt idx="446">
                  <c:v>12.107100000000001</c:v>
                </c:pt>
                <c:pt idx="447">
                  <c:v>12.138900000000001</c:v>
                </c:pt>
                <c:pt idx="448">
                  <c:v>12.170700000000002</c:v>
                </c:pt>
                <c:pt idx="449">
                  <c:v>12.202500000000001</c:v>
                </c:pt>
                <c:pt idx="450">
                  <c:v>12.234300000000001</c:v>
                </c:pt>
                <c:pt idx="451">
                  <c:v>12.266100000000002</c:v>
                </c:pt>
                <c:pt idx="452">
                  <c:v>12.297900000000002</c:v>
                </c:pt>
                <c:pt idx="453">
                  <c:v>12.329700000000001</c:v>
                </c:pt>
                <c:pt idx="454">
                  <c:v>12.361500000000001</c:v>
                </c:pt>
                <c:pt idx="455">
                  <c:v>12.393300000000002</c:v>
                </c:pt>
                <c:pt idx="456">
                  <c:v>12.425100000000002</c:v>
                </c:pt>
                <c:pt idx="457">
                  <c:v>12.456900000000001</c:v>
                </c:pt>
                <c:pt idx="458">
                  <c:v>12.488700000000001</c:v>
                </c:pt>
                <c:pt idx="459">
                  <c:v>12.520500000000002</c:v>
                </c:pt>
                <c:pt idx="460">
                  <c:v>12.552300000000001</c:v>
                </c:pt>
                <c:pt idx="461">
                  <c:v>12.584100000000001</c:v>
                </c:pt>
                <c:pt idx="462">
                  <c:v>12.615900000000002</c:v>
                </c:pt>
                <c:pt idx="463">
                  <c:v>12.647700000000002</c:v>
                </c:pt>
                <c:pt idx="464">
                  <c:v>12.679500000000001</c:v>
                </c:pt>
                <c:pt idx="465">
                  <c:v>12.711300000000001</c:v>
                </c:pt>
                <c:pt idx="466">
                  <c:v>12.743100000000002</c:v>
                </c:pt>
                <c:pt idx="467">
                  <c:v>12.774900000000001</c:v>
                </c:pt>
                <c:pt idx="468">
                  <c:v>12.806700000000001</c:v>
                </c:pt>
                <c:pt idx="469">
                  <c:v>12.838500000000002</c:v>
                </c:pt>
                <c:pt idx="470">
                  <c:v>12.870300000000002</c:v>
                </c:pt>
                <c:pt idx="471">
                  <c:v>12.902100000000001</c:v>
                </c:pt>
                <c:pt idx="472">
                  <c:v>12.933900000000001</c:v>
                </c:pt>
                <c:pt idx="473">
                  <c:v>12.965700000000002</c:v>
                </c:pt>
                <c:pt idx="474">
                  <c:v>12.997500000000002</c:v>
                </c:pt>
                <c:pt idx="475">
                  <c:v>13.029300000000001</c:v>
                </c:pt>
                <c:pt idx="476">
                  <c:v>13.061100000000001</c:v>
                </c:pt>
                <c:pt idx="477">
                  <c:v>13.092900000000002</c:v>
                </c:pt>
                <c:pt idx="478">
                  <c:v>13.124700000000001</c:v>
                </c:pt>
                <c:pt idx="479">
                  <c:v>13.156500000000001</c:v>
                </c:pt>
                <c:pt idx="480">
                  <c:v>13.188300000000002</c:v>
                </c:pt>
                <c:pt idx="481">
                  <c:v>13.220100000000002</c:v>
                </c:pt>
                <c:pt idx="482">
                  <c:v>13.251900000000001</c:v>
                </c:pt>
                <c:pt idx="483">
                  <c:v>13.283700000000001</c:v>
                </c:pt>
                <c:pt idx="484">
                  <c:v>13.315500000000002</c:v>
                </c:pt>
                <c:pt idx="485">
                  <c:v>13.347300000000001</c:v>
                </c:pt>
                <c:pt idx="486">
                  <c:v>13.379100000000001</c:v>
                </c:pt>
                <c:pt idx="487">
                  <c:v>13.410900000000002</c:v>
                </c:pt>
                <c:pt idx="488">
                  <c:v>13.442700000000002</c:v>
                </c:pt>
                <c:pt idx="489">
                  <c:v>13.474500000000001</c:v>
                </c:pt>
                <c:pt idx="490">
                  <c:v>13.506300000000001</c:v>
                </c:pt>
                <c:pt idx="491">
                  <c:v>13.538100000000002</c:v>
                </c:pt>
                <c:pt idx="492">
                  <c:v>13.569900000000002</c:v>
                </c:pt>
                <c:pt idx="493">
                  <c:v>13.601700000000001</c:v>
                </c:pt>
                <c:pt idx="494">
                  <c:v>13.633500000000002</c:v>
                </c:pt>
                <c:pt idx="495">
                  <c:v>13.665300000000002</c:v>
                </c:pt>
                <c:pt idx="496">
                  <c:v>13.697100000000001</c:v>
                </c:pt>
                <c:pt idx="497">
                  <c:v>13.728900000000001</c:v>
                </c:pt>
                <c:pt idx="498">
                  <c:v>13.760700000000002</c:v>
                </c:pt>
                <c:pt idx="499">
                  <c:v>13.792500000000002</c:v>
                </c:pt>
                <c:pt idx="500">
                  <c:v>13.824300000000001</c:v>
                </c:pt>
                <c:pt idx="501">
                  <c:v>13.856100000000001</c:v>
                </c:pt>
                <c:pt idx="502">
                  <c:v>13.887900000000002</c:v>
                </c:pt>
                <c:pt idx="503">
                  <c:v>13.919700000000001</c:v>
                </c:pt>
                <c:pt idx="504">
                  <c:v>13.951500000000001</c:v>
                </c:pt>
                <c:pt idx="505">
                  <c:v>13.983300000000002</c:v>
                </c:pt>
                <c:pt idx="506">
                  <c:v>14.015100000000002</c:v>
                </c:pt>
                <c:pt idx="507">
                  <c:v>14.046900000000003</c:v>
                </c:pt>
                <c:pt idx="508">
                  <c:v>14.078700000000003</c:v>
                </c:pt>
                <c:pt idx="509">
                  <c:v>14.1105</c:v>
                </c:pt>
                <c:pt idx="510">
                  <c:v>14.142300000000001</c:v>
                </c:pt>
                <c:pt idx="511">
                  <c:v>14.174100000000001</c:v>
                </c:pt>
                <c:pt idx="512">
                  <c:v>14.205900000000002</c:v>
                </c:pt>
                <c:pt idx="513">
                  <c:v>14.237700000000002</c:v>
                </c:pt>
                <c:pt idx="514">
                  <c:v>14.269500000000003</c:v>
                </c:pt>
                <c:pt idx="515">
                  <c:v>14.301300000000003</c:v>
                </c:pt>
                <c:pt idx="516">
                  <c:v>14.3331</c:v>
                </c:pt>
                <c:pt idx="517">
                  <c:v>14.3649</c:v>
                </c:pt>
                <c:pt idx="518">
                  <c:v>14.396700000000001</c:v>
                </c:pt>
                <c:pt idx="519">
                  <c:v>14.428500000000001</c:v>
                </c:pt>
                <c:pt idx="520">
                  <c:v>14.460300000000002</c:v>
                </c:pt>
                <c:pt idx="521">
                  <c:v>14.492100000000002</c:v>
                </c:pt>
                <c:pt idx="522">
                  <c:v>14.523900000000003</c:v>
                </c:pt>
                <c:pt idx="523">
                  <c:v>14.5557</c:v>
                </c:pt>
                <c:pt idx="524">
                  <c:v>14.5875</c:v>
                </c:pt>
                <c:pt idx="525">
                  <c:v>14.619300000000001</c:v>
                </c:pt>
                <c:pt idx="526">
                  <c:v>14.651100000000001</c:v>
                </c:pt>
                <c:pt idx="527">
                  <c:v>14.682900000000002</c:v>
                </c:pt>
                <c:pt idx="528">
                  <c:v>14.714700000000002</c:v>
                </c:pt>
                <c:pt idx="529">
                  <c:v>14.746500000000003</c:v>
                </c:pt>
                <c:pt idx="530">
                  <c:v>14.778300000000003</c:v>
                </c:pt>
                <c:pt idx="531">
                  <c:v>14.8101</c:v>
                </c:pt>
                <c:pt idx="532">
                  <c:v>14.841900000000001</c:v>
                </c:pt>
                <c:pt idx="533">
                  <c:v>14.873700000000001</c:v>
                </c:pt>
                <c:pt idx="534">
                  <c:v>14.905500000000002</c:v>
                </c:pt>
                <c:pt idx="535">
                  <c:v>14.937300000000002</c:v>
                </c:pt>
                <c:pt idx="536">
                  <c:v>14.969100000000003</c:v>
                </c:pt>
                <c:pt idx="537">
                  <c:v>15.000900000000003</c:v>
                </c:pt>
                <c:pt idx="538">
                  <c:v>15.0327</c:v>
                </c:pt>
                <c:pt idx="539">
                  <c:v>15.064500000000001</c:v>
                </c:pt>
                <c:pt idx="540">
                  <c:v>15.096300000000001</c:v>
                </c:pt>
                <c:pt idx="541">
                  <c:v>15.128100000000002</c:v>
                </c:pt>
                <c:pt idx="542">
                  <c:v>15.159900000000002</c:v>
                </c:pt>
                <c:pt idx="543">
                  <c:v>15.191700000000003</c:v>
                </c:pt>
                <c:pt idx="544">
                  <c:v>15.223500000000003</c:v>
                </c:pt>
                <c:pt idx="545">
                  <c:v>15.2553</c:v>
                </c:pt>
                <c:pt idx="546">
                  <c:v>15.287100000000001</c:v>
                </c:pt>
                <c:pt idx="547">
                  <c:v>15.318900000000001</c:v>
                </c:pt>
                <c:pt idx="548">
                  <c:v>15.350700000000002</c:v>
                </c:pt>
                <c:pt idx="549">
                  <c:v>15.382500000000002</c:v>
                </c:pt>
                <c:pt idx="550">
                  <c:v>15.414300000000003</c:v>
                </c:pt>
                <c:pt idx="551">
                  <c:v>15.446100000000003</c:v>
                </c:pt>
                <c:pt idx="552">
                  <c:v>15.4779</c:v>
                </c:pt>
                <c:pt idx="553">
                  <c:v>15.5097</c:v>
                </c:pt>
                <c:pt idx="554">
                  <c:v>15.541500000000001</c:v>
                </c:pt>
                <c:pt idx="555">
                  <c:v>15.573300000000001</c:v>
                </c:pt>
                <c:pt idx="556">
                  <c:v>15.605100000000002</c:v>
                </c:pt>
                <c:pt idx="557">
                  <c:v>15.636900000000002</c:v>
                </c:pt>
                <c:pt idx="558">
                  <c:v>15.668700000000003</c:v>
                </c:pt>
                <c:pt idx="559">
                  <c:v>15.7005</c:v>
                </c:pt>
                <c:pt idx="560">
                  <c:v>15.7323</c:v>
                </c:pt>
                <c:pt idx="561">
                  <c:v>15.764100000000001</c:v>
                </c:pt>
                <c:pt idx="562">
                  <c:v>15.795900000000001</c:v>
                </c:pt>
                <c:pt idx="563">
                  <c:v>15.827700000000002</c:v>
                </c:pt>
                <c:pt idx="564">
                  <c:v>15.859500000000002</c:v>
                </c:pt>
                <c:pt idx="565">
                  <c:v>15.891300000000003</c:v>
                </c:pt>
                <c:pt idx="566">
                  <c:v>15.923100000000003</c:v>
                </c:pt>
                <c:pt idx="567">
                  <c:v>15.9549</c:v>
                </c:pt>
                <c:pt idx="568">
                  <c:v>15.986700000000001</c:v>
                </c:pt>
                <c:pt idx="569">
                  <c:v>16.0185</c:v>
                </c:pt>
                <c:pt idx="570">
                  <c:v>16.0503</c:v>
                </c:pt>
                <c:pt idx="571">
                  <c:v>16.082100000000001</c:v>
                </c:pt>
                <c:pt idx="572">
                  <c:v>16.113900000000001</c:v>
                </c:pt>
                <c:pt idx="573">
                  <c:v>16.145700000000001</c:v>
                </c:pt>
                <c:pt idx="574">
                  <c:v>16.177499999999998</c:v>
                </c:pt>
                <c:pt idx="575">
                  <c:v>16.209299999999999</c:v>
                </c:pt>
                <c:pt idx="576">
                  <c:v>16.241099999999999</c:v>
                </c:pt>
                <c:pt idx="577">
                  <c:v>16.2729</c:v>
                </c:pt>
                <c:pt idx="578">
                  <c:v>16.3047</c:v>
                </c:pt>
                <c:pt idx="579">
                  <c:v>16.336500000000001</c:v>
                </c:pt>
                <c:pt idx="580">
                  <c:v>16.368300000000001</c:v>
                </c:pt>
                <c:pt idx="581">
                  <c:v>16.400099999999998</c:v>
                </c:pt>
                <c:pt idx="582">
                  <c:v>16.431899999999999</c:v>
                </c:pt>
                <c:pt idx="583">
                  <c:v>16.463699999999999</c:v>
                </c:pt>
                <c:pt idx="584">
                  <c:v>16.4955</c:v>
                </c:pt>
                <c:pt idx="585">
                  <c:v>16.5273</c:v>
                </c:pt>
                <c:pt idx="586">
                  <c:v>16.559100000000001</c:v>
                </c:pt>
                <c:pt idx="587">
                  <c:v>16.590900000000001</c:v>
                </c:pt>
                <c:pt idx="588">
                  <c:v>16.622699999999998</c:v>
                </c:pt>
                <c:pt idx="589">
                  <c:v>16.654499999999999</c:v>
                </c:pt>
                <c:pt idx="590">
                  <c:v>16.686299999999999</c:v>
                </c:pt>
                <c:pt idx="591">
                  <c:v>16.7181</c:v>
                </c:pt>
                <c:pt idx="592">
                  <c:v>16.7499</c:v>
                </c:pt>
                <c:pt idx="593">
                  <c:v>16.781700000000001</c:v>
                </c:pt>
                <c:pt idx="594">
                  <c:v>16.813500000000001</c:v>
                </c:pt>
                <c:pt idx="595">
                  <c:v>16.845299999999998</c:v>
                </c:pt>
                <c:pt idx="596">
                  <c:v>16.877099999999999</c:v>
                </c:pt>
                <c:pt idx="597">
                  <c:v>16.908899999999999</c:v>
                </c:pt>
                <c:pt idx="598">
                  <c:v>16.9407</c:v>
                </c:pt>
                <c:pt idx="599">
                  <c:v>16.9725</c:v>
                </c:pt>
                <c:pt idx="600">
                  <c:v>17.004300000000001</c:v>
                </c:pt>
                <c:pt idx="601">
                  <c:v>17.036100000000001</c:v>
                </c:pt>
                <c:pt idx="602">
                  <c:v>17.067900000000002</c:v>
                </c:pt>
                <c:pt idx="603">
                  <c:v>17.099699999999999</c:v>
                </c:pt>
                <c:pt idx="604">
                  <c:v>17.131499999999999</c:v>
                </c:pt>
                <c:pt idx="605">
                  <c:v>17.1633</c:v>
                </c:pt>
                <c:pt idx="606">
                  <c:v>17.1951</c:v>
                </c:pt>
                <c:pt idx="607">
                  <c:v>17.226900000000001</c:v>
                </c:pt>
                <c:pt idx="608">
                  <c:v>17.258700000000001</c:v>
                </c:pt>
                <c:pt idx="609">
                  <c:v>17.290500000000002</c:v>
                </c:pt>
                <c:pt idx="610">
                  <c:v>17.322299999999998</c:v>
                </c:pt>
                <c:pt idx="611">
                  <c:v>17.354099999999999</c:v>
                </c:pt>
                <c:pt idx="612">
                  <c:v>17.385899999999999</c:v>
                </c:pt>
                <c:pt idx="613">
                  <c:v>17.4177</c:v>
                </c:pt>
                <c:pt idx="614">
                  <c:v>17.4495</c:v>
                </c:pt>
                <c:pt idx="615">
                  <c:v>17.481300000000001</c:v>
                </c:pt>
                <c:pt idx="616">
                  <c:v>17.513100000000001</c:v>
                </c:pt>
                <c:pt idx="617">
                  <c:v>17.544899999999998</c:v>
                </c:pt>
                <c:pt idx="618">
                  <c:v>17.576699999999999</c:v>
                </c:pt>
                <c:pt idx="619">
                  <c:v>17.608499999999999</c:v>
                </c:pt>
                <c:pt idx="620">
                  <c:v>17.6403</c:v>
                </c:pt>
                <c:pt idx="621">
                  <c:v>17.6721</c:v>
                </c:pt>
                <c:pt idx="622">
                  <c:v>17.703900000000001</c:v>
                </c:pt>
                <c:pt idx="623">
                  <c:v>17.735700000000001</c:v>
                </c:pt>
                <c:pt idx="624">
                  <c:v>17.767499999999998</c:v>
                </c:pt>
                <c:pt idx="625">
                  <c:v>17.799299999999999</c:v>
                </c:pt>
                <c:pt idx="626">
                  <c:v>17.831099999999999</c:v>
                </c:pt>
                <c:pt idx="627">
                  <c:v>17.8629</c:v>
                </c:pt>
                <c:pt idx="628">
                  <c:v>17.8947</c:v>
                </c:pt>
                <c:pt idx="629">
                  <c:v>17.926500000000001</c:v>
                </c:pt>
                <c:pt idx="630">
                  <c:v>17.958300000000001</c:v>
                </c:pt>
                <c:pt idx="631">
                  <c:v>17.990099999999998</c:v>
                </c:pt>
                <c:pt idx="632">
                  <c:v>18.021899999999999</c:v>
                </c:pt>
                <c:pt idx="633">
                  <c:v>18.053699999999999</c:v>
                </c:pt>
                <c:pt idx="634">
                  <c:v>18.0855</c:v>
                </c:pt>
                <c:pt idx="635">
                  <c:v>18.1173</c:v>
                </c:pt>
                <c:pt idx="636">
                  <c:v>18.149100000000001</c:v>
                </c:pt>
                <c:pt idx="637">
                  <c:v>18.180900000000001</c:v>
                </c:pt>
                <c:pt idx="638">
                  <c:v>18.212700000000002</c:v>
                </c:pt>
                <c:pt idx="639">
                  <c:v>18.244499999999999</c:v>
                </c:pt>
                <c:pt idx="640">
                  <c:v>18.276299999999999</c:v>
                </c:pt>
                <c:pt idx="641">
                  <c:v>18.3081</c:v>
                </c:pt>
                <c:pt idx="642">
                  <c:v>18.3399</c:v>
                </c:pt>
                <c:pt idx="643">
                  <c:v>18.371700000000001</c:v>
                </c:pt>
                <c:pt idx="644">
                  <c:v>18.403500000000001</c:v>
                </c:pt>
                <c:pt idx="645">
                  <c:v>18.435300000000002</c:v>
                </c:pt>
                <c:pt idx="646">
                  <c:v>18.467099999999999</c:v>
                </c:pt>
                <c:pt idx="647">
                  <c:v>18.498899999999999</c:v>
                </c:pt>
                <c:pt idx="648">
                  <c:v>18.5307</c:v>
                </c:pt>
                <c:pt idx="649">
                  <c:v>18.5625</c:v>
                </c:pt>
                <c:pt idx="650">
                  <c:v>18.5943</c:v>
                </c:pt>
                <c:pt idx="651">
                  <c:v>18.626100000000001</c:v>
                </c:pt>
                <c:pt idx="652">
                  <c:v>18.657900000000001</c:v>
                </c:pt>
                <c:pt idx="653">
                  <c:v>18.689699999999998</c:v>
                </c:pt>
                <c:pt idx="654">
                  <c:v>18.721499999999999</c:v>
                </c:pt>
                <c:pt idx="655">
                  <c:v>18.753299999999999</c:v>
                </c:pt>
                <c:pt idx="656">
                  <c:v>18.7851</c:v>
                </c:pt>
                <c:pt idx="657">
                  <c:v>18.8169</c:v>
                </c:pt>
                <c:pt idx="658">
                  <c:v>18.848700000000001</c:v>
                </c:pt>
                <c:pt idx="659">
                  <c:v>18.880500000000001</c:v>
                </c:pt>
                <c:pt idx="660">
                  <c:v>18.912299999999998</c:v>
                </c:pt>
                <c:pt idx="661">
                  <c:v>18.944099999999999</c:v>
                </c:pt>
                <c:pt idx="662">
                  <c:v>18.975899999999999</c:v>
                </c:pt>
                <c:pt idx="663">
                  <c:v>19.0077</c:v>
                </c:pt>
                <c:pt idx="664">
                  <c:v>19.0395</c:v>
                </c:pt>
                <c:pt idx="665">
                  <c:v>19.071300000000001</c:v>
                </c:pt>
                <c:pt idx="666">
                  <c:v>19.103100000000001</c:v>
                </c:pt>
                <c:pt idx="667">
                  <c:v>19.134900000000002</c:v>
                </c:pt>
                <c:pt idx="668">
                  <c:v>19.166699999999999</c:v>
                </c:pt>
                <c:pt idx="669">
                  <c:v>19.198499999999999</c:v>
                </c:pt>
                <c:pt idx="670">
                  <c:v>19.2303</c:v>
                </c:pt>
                <c:pt idx="671">
                  <c:v>19.2621</c:v>
                </c:pt>
                <c:pt idx="672">
                  <c:v>19.293900000000001</c:v>
                </c:pt>
                <c:pt idx="673">
                  <c:v>19.325700000000001</c:v>
                </c:pt>
                <c:pt idx="674">
                  <c:v>19.357500000000002</c:v>
                </c:pt>
                <c:pt idx="675">
                  <c:v>19.389299999999999</c:v>
                </c:pt>
                <c:pt idx="676">
                  <c:v>19.421099999999999</c:v>
                </c:pt>
                <c:pt idx="677">
                  <c:v>19.4529</c:v>
                </c:pt>
                <c:pt idx="678">
                  <c:v>19.4847</c:v>
                </c:pt>
                <c:pt idx="679">
                  <c:v>19.516500000000001</c:v>
                </c:pt>
                <c:pt idx="680">
                  <c:v>19.548300000000001</c:v>
                </c:pt>
                <c:pt idx="681">
                  <c:v>19.580100000000002</c:v>
                </c:pt>
                <c:pt idx="682">
                  <c:v>19.611899999999999</c:v>
                </c:pt>
                <c:pt idx="683">
                  <c:v>19.643699999999999</c:v>
                </c:pt>
                <c:pt idx="684">
                  <c:v>19.6755</c:v>
                </c:pt>
                <c:pt idx="685">
                  <c:v>19.7073</c:v>
                </c:pt>
                <c:pt idx="686">
                  <c:v>19.739100000000001</c:v>
                </c:pt>
                <c:pt idx="687">
                  <c:v>19.770900000000001</c:v>
                </c:pt>
                <c:pt idx="688">
                  <c:v>19.802700000000002</c:v>
                </c:pt>
                <c:pt idx="689">
                  <c:v>19.834499999999998</c:v>
                </c:pt>
                <c:pt idx="690">
                  <c:v>19.866299999999999</c:v>
                </c:pt>
                <c:pt idx="691">
                  <c:v>19.898099999999999</c:v>
                </c:pt>
                <c:pt idx="692">
                  <c:v>19.9299</c:v>
                </c:pt>
                <c:pt idx="693">
                  <c:v>19.9617</c:v>
                </c:pt>
                <c:pt idx="694">
                  <c:v>19.993500000000001</c:v>
                </c:pt>
                <c:pt idx="695">
                  <c:v>20.025300000000001</c:v>
                </c:pt>
                <c:pt idx="696">
                  <c:v>20.057099999999998</c:v>
                </c:pt>
                <c:pt idx="697">
                  <c:v>20.088899999999999</c:v>
                </c:pt>
                <c:pt idx="698">
                  <c:v>20.120699999999999</c:v>
                </c:pt>
                <c:pt idx="699">
                  <c:v>20.1525</c:v>
                </c:pt>
                <c:pt idx="700">
                  <c:v>20.1843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8B4-4F74-B78D-0D86D4709C29}"/>
            </c:ext>
          </c:extLst>
        </c:ser>
        <c:ser>
          <c:idx val="11"/>
          <c:order val="7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Kurvendiagramme'!$O$717:$O$1417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Kurvendiagramme'!$AA$717:$AA$1417</c:f>
              <c:numCache>
                <c:formatCode>0.0</c:formatCode>
                <c:ptCount val="701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11.303899999999999</c:v>
                </c:pt>
                <c:pt idx="223">
                  <c:v>11.325399999999998</c:v>
                </c:pt>
                <c:pt idx="224">
                  <c:v>11.3469</c:v>
                </c:pt>
                <c:pt idx="225">
                  <c:v>11.368399999999999</c:v>
                </c:pt>
                <c:pt idx="226">
                  <c:v>11.389900000000001</c:v>
                </c:pt>
                <c:pt idx="227">
                  <c:v>11.4114</c:v>
                </c:pt>
                <c:pt idx="228">
                  <c:v>11.4329</c:v>
                </c:pt>
                <c:pt idx="229">
                  <c:v>11.4544</c:v>
                </c:pt>
                <c:pt idx="230">
                  <c:v>11.475899999999999</c:v>
                </c:pt>
                <c:pt idx="231">
                  <c:v>11.497399999999999</c:v>
                </c:pt>
                <c:pt idx="232">
                  <c:v>11.518899999999999</c:v>
                </c:pt>
                <c:pt idx="233">
                  <c:v>11.540399999999998</c:v>
                </c:pt>
                <c:pt idx="234">
                  <c:v>11.5619</c:v>
                </c:pt>
                <c:pt idx="235">
                  <c:v>11.583399999999999</c:v>
                </c:pt>
                <c:pt idx="236">
                  <c:v>11.604900000000001</c:v>
                </c:pt>
                <c:pt idx="237">
                  <c:v>11.6264</c:v>
                </c:pt>
                <c:pt idx="238">
                  <c:v>11.6479</c:v>
                </c:pt>
                <c:pt idx="239">
                  <c:v>11.6694</c:v>
                </c:pt>
                <c:pt idx="240">
                  <c:v>11.690899999999999</c:v>
                </c:pt>
                <c:pt idx="241">
                  <c:v>11.712399999999999</c:v>
                </c:pt>
                <c:pt idx="242">
                  <c:v>11.733899999999998</c:v>
                </c:pt>
                <c:pt idx="243">
                  <c:v>11.7554</c:v>
                </c:pt>
                <c:pt idx="244">
                  <c:v>11.776899999999999</c:v>
                </c:pt>
                <c:pt idx="245">
                  <c:v>11.798399999999999</c:v>
                </c:pt>
                <c:pt idx="246">
                  <c:v>11.819900000000001</c:v>
                </c:pt>
                <c:pt idx="247">
                  <c:v>11.8414</c:v>
                </c:pt>
                <c:pt idx="248">
                  <c:v>11.8629</c:v>
                </c:pt>
                <c:pt idx="249">
                  <c:v>11.884399999999999</c:v>
                </c:pt>
                <c:pt idx="250">
                  <c:v>11.905899999999999</c:v>
                </c:pt>
                <c:pt idx="251">
                  <c:v>11.927399999999999</c:v>
                </c:pt>
                <c:pt idx="252">
                  <c:v>11.948899999999998</c:v>
                </c:pt>
                <c:pt idx="253">
                  <c:v>11.9704</c:v>
                </c:pt>
                <c:pt idx="254">
                  <c:v>11.991899999999999</c:v>
                </c:pt>
                <c:pt idx="255">
                  <c:v>12.013400000000001</c:v>
                </c:pt>
                <c:pt idx="256">
                  <c:v>12.0349</c:v>
                </c:pt>
                <c:pt idx="257">
                  <c:v>12.0564</c:v>
                </c:pt>
                <c:pt idx="258">
                  <c:v>12.0779</c:v>
                </c:pt>
                <c:pt idx="259">
                  <c:v>12.099399999999999</c:v>
                </c:pt>
                <c:pt idx="260">
                  <c:v>12.120899999999999</c:v>
                </c:pt>
                <c:pt idx="261">
                  <c:v>12.142399999999999</c:v>
                </c:pt>
                <c:pt idx="262">
                  <c:v>12.163899999999998</c:v>
                </c:pt>
                <c:pt idx="263">
                  <c:v>12.1854</c:v>
                </c:pt>
                <c:pt idx="264">
                  <c:v>12.206899999999999</c:v>
                </c:pt>
                <c:pt idx="265">
                  <c:v>12.228400000000001</c:v>
                </c:pt>
                <c:pt idx="266">
                  <c:v>12.2499</c:v>
                </c:pt>
                <c:pt idx="267">
                  <c:v>12.2714</c:v>
                </c:pt>
                <c:pt idx="268">
                  <c:v>12.292899999999999</c:v>
                </c:pt>
                <c:pt idx="269">
                  <c:v>12.314399999999999</c:v>
                </c:pt>
                <c:pt idx="270">
                  <c:v>12.335899999999999</c:v>
                </c:pt>
                <c:pt idx="271">
                  <c:v>12.357399999999998</c:v>
                </c:pt>
                <c:pt idx="272">
                  <c:v>12.3789</c:v>
                </c:pt>
                <c:pt idx="273">
                  <c:v>12.400399999999999</c:v>
                </c:pt>
                <c:pt idx="274">
                  <c:v>12.421899999999999</c:v>
                </c:pt>
                <c:pt idx="275">
                  <c:v>12.4434</c:v>
                </c:pt>
                <c:pt idx="276">
                  <c:v>12.4649</c:v>
                </c:pt>
                <c:pt idx="277">
                  <c:v>12.4864</c:v>
                </c:pt>
                <c:pt idx="278">
                  <c:v>12.507899999999999</c:v>
                </c:pt>
                <c:pt idx="279">
                  <c:v>12.529399999999999</c:v>
                </c:pt>
                <c:pt idx="280">
                  <c:v>12.550899999999999</c:v>
                </c:pt>
                <c:pt idx="281">
                  <c:v>12.572399999999998</c:v>
                </c:pt>
                <c:pt idx="282">
                  <c:v>12.5939</c:v>
                </c:pt>
                <c:pt idx="283">
                  <c:v>12.615399999999999</c:v>
                </c:pt>
                <c:pt idx="284">
                  <c:v>12.636900000000001</c:v>
                </c:pt>
                <c:pt idx="285">
                  <c:v>12.6584</c:v>
                </c:pt>
                <c:pt idx="286">
                  <c:v>12.6799</c:v>
                </c:pt>
                <c:pt idx="287">
                  <c:v>12.7014</c:v>
                </c:pt>
                <c:pt idx="288">
                  <c:v>12.722899999999999</c:v>
                </c:pt>
                <c:pt idx="289">
                  <c:v>12.744399999999999</c:v>
                </c:pt>
                <c:pt idx="290">
                  <c:v>12.765899999999998</c:v>
                </c:pt>
                <c:pt idx="291">
                  <c:v>12.787399999999998</c:v>
                </c:pt>
                <c:pt idx="292">
                  <c:v>12.8089</c:v>
                </c:pt>
                <c:pt idx="293">
                  <c:v>12.830399999999999</c:v>
                </c:pt>
                <c:pt idx="294">
                  <c:v>12.851900000000001</c:v>
                </c:pt>
                <c:pt idx="295">
                  <c:v>12.8734</c:v>
                </c:pt>
                <c:pt idx="296">
                  <c:v>12.8949</c:v>
                </c:pt>
                <c:pt idx="297">
                  <c:v>12.916399999999999</c:v>
                </c:pt>
                <c:pt idx="298">
                  <c:v>12.937899999999999</c:v>
                </c:pt>
                <c:pt idx="299">
                  <c:v>12.959399999999999</c:v>
                </c:pt>
                <c:pt idx="300">
                  <c:v>12.980899999999998</c:v>
                </c:pt>
                <c:pt idx="301">
                  <c:v>13.0024</c:v>
                </c:pt>
                <c:pt idx="302">
                  <c:v>13.023899999999999</c:v>
                </c:pt>
                <c:pt idx="303">
                  <c:v>13.045399999999999</c:v>
                </c:pt>
                <c:pt idx="304">
                  <c:v>13.0669</c:v>
                </c:pt>
                <c:pt idx="305">
                  <c:v>13.0884</c:v>
                </c:pt>
                <c:pt idx="306">
                  <c:v>13.1099</c:v>
                </c:pt>
                <c:pt idx="307">
                  <c:v>13.131399999999999</c:v>
                </c:pt>
                <c:pt idx="308">
                  <c:v>13.152899999999999</c:v>
                </c:pt>
                <c:pt idx="309">
                  <c:v>13.174399999999999</c:v>
                </c:pt>
                <c:pt idx="310">
                  <c:v>13.195899999999998</c:v>
                </c:pt>
                <c:pt idx="311">
                  <c:v>13.2174</c:v>
                </c:pt>
                <c:pt idx="312">
                  <c:v>13.238899999999999</c:v>
                </c:pt>
                <c:pt idx="313">
                  <c:v>13.260400000000001</c:v>
                </c:pt>
                <c:pt idx="314">
                  <c:v>13.2819</c:v>
                </c:pt>
                <c:pt idx="315">
                  <c:v>13.3034</c:v>
                </c:pt>
                <c:pt idx="316">
                  <c:v>13.3249</c:v>
                </c:pt>
                <c:pt idx="317">
                  <c:v>13.346399999999999</c:v>
                </c:pt>
                <c:pt idx="318">
                  <c:v>13.367899999999999</c:v>
                </c:pt>
                <c:pt idx="319">
                  <c:v>13.389399999999998</c:v>
                </c:pt>
                <c:pt idx="320">
                  <c:v>13.410899999999998</c:v>
                </c:pt>
                <c:pt idx="321">
                  <c:v>13.432399999999999</c:v>
                </c:pt>
                <c:pt idx="322">
                  <c:v>13.453899999999999</c:v>
                </c:pt>
                <c:pt idx="323">
                  <c:v>13.4754</c:v>
                </c:pt>
                <c:pt idx="324">
                  <c:v>13.4969</c:v>
                </c:pt>
                <c:pt idx="325">
                  <c:v>13.5184</c:v>
                </c:pt>
                <c:pt idx="326">
                  <c:v>13.539899999999999</c:v>
                </c:pt>
                <c:pt idx="327">
                  <c:v>13.561399999999999</c:v>
                </c:pt>
                <c:pt idx="328">
                  <c:v>13.582899999999999</c:v>
                </c:pt>
                <c:pt idx="329">
                  <c:v>13.604399999999998</c:v>
                </c:pt>
                <c:pt idx="330">
                  <c:v>13.6259</c:v>
                </c:pt>
                <c:pt idx="331">
                  <c:v>13.647399999999999</c:v>
                </c:pt>
                <c:pt idx="332">
                  <c:v>13.668899999999999</c:v>
                </c:pt>
                <c:pt idx="333">
                  <c:v>13.6904</c:v>
                </c:pt>
                <c:pt idx="334">
                  <c:v>13.7119</c:v>
                </c:pt>
                <c:pt idx="335">
                  <c:v>13.7334</c:v>
                </c:pt>
                <c:pt idx="336">
                  <c:v>13.754899999999999</c:v>
                </c:pt>
                <c:pt idx="337">
                  <c:v>13.776399999999999</c:v>
                </c:pt>
                <c:pt idx="338">
                  <c:v>13.797899999999998</c:v>
                </c:pt>
                <c:pt idx="339">
                  <c:v>13.819399999999998</c:v>
                </c:pt>
                <c:pt idx="340">
                  <c:v>13.8409</c:v>
                </c:pt>
                <c:pt idx="341">
                  <c:v>13.862399999999999</c:v>
                </c:pt>
                <c:pt idx="342">
                  <c:v>13.883900000000001</c:v>
                </c:pt>
                <c:pt idx="343">
                  <c:v>13.9054</c:v>
                </c:pt>
                <c:pt idx="344">
                  <c:v>13.9269</c:v>
                </c:pt>
                <c:pt idx="345">
                  <c:v>13.948399999999999</c:v>
                </c:pt>
                <c:pt idx="346">
                  <c:v>13.969899999999999</c:v>
                </c:pt>
                <c:pt idx="347">
                  <c:v>13.991399999999999</c:v>
                </c:pt>
                <c:pt idx="348">
                  <c:v>14.012899999999998</c:v>
                </c:pt>
                <c:pt idx="349">
                  <c:v>14.0344</c:v>
                </c:pt>
                <c:pt idx="350">
                  <c:v>14.055899999999999</c:v>
                </c:pt>
                <c:pt idx="351">
                  <c:v>14.077399999999999</c:v>
                </c:pt>
                <c:pt idx="352">
                  <c:v>14.0989</c:v>
                </c:pt>
                <c:pt idx="353">
                  <c:v>14.1204</c:v>
                </c:pt>
                <c:pt idx="354">
                  <c:v>14.1419</c:v>
                </c:pt>
                <c:pt idx="355">
                  <c:v>14.163399999999999</c:v>
                </c:pt>
                <c:pt idx="356">
                  <c:v>14.184899999999999</c:v>
                </c:pt>
                <c:pt idx="357">
                  <c:v>14.206399999999999</c:v>
                </c:pt>
                <c:pt idx="358">
                  <c:v>14.227899999999998</c:v>
                </c:pt>
                <c:pt idx="359">
                  <c:v>14.2494</c:v>
                </c:pt>
                <c:pt idx="360">
                  <c:v>14.270899999999999</c:v>
                </c:pt>
                <c:pt idx="361">
                  <c:v>14.292399999999999</c:v>
                </c:pt>
                <c:pt idx="362">
                  <c:v>14.3139</c:v>
                </c:pt>
                <c:pt idx="363">
                  <c:v>14.3354</c:v>
                </c:pt>
                <c:pt idx="364">
                  <c:v>14.3569</c:v>
                </c:pt>
                <c:pt idx="365">
                  <c:v>14.378399999999999</c:v>
                </c:pt>
                <c:pt idx="366">
                  <c:v>14.399899999999999</c:v>
                </c:pt>
                <c:pt idx="367">
                  <c:v>14.421399999999998</c:v>
                </c:pt>
                <c:pt idx="368">
                  <c:v>14.442899999999998</c:v>
                </c:pt>
                <c:pt idx="369">
                  <c:v>14.464399999999999</c:v>
                </c:pt>
                <c:pt idx="370">
                  <c:v>14.485899999999999</c:v>
                </c:pt>
                <c:pt idx="371">
                  <c:v>14.507400000000001</c:v>
                </c:pt>
                <c:pt idx="372">
                  <c:v>14.5289</c:v>
                </c:pt>
                <c:pt idx="373">
                  <c:v>14.5504</c:v>
                </c:pt>
                <c:pt idx="374">
                  <c:v>14.571899999999999</c:v>
                </c:pt>
                <c:pt idx="375">
                  <c:v>14.593399999999999</c:v>
                </c:pt>
                <c:pt idx="376">
                  <c:v>14.614899999999999</c:v>
                </c:pt>
                <c:pt idx="377">
                  <c:v>14.636399999999998</c:v>
                </c:pt>
                <c:pt idx="378">
                  <c:v>14.657899999999998</c:v>
                </c:pt>
                <c:pt idx="379">
                  <c:v>14.679399999999998</c:v>
                </c:pt>
                <c:pt idx="380">
                  <c:v>14.700900000000001</c:v>
                </c:pt>
                <c:pt idx="381">
                  <c:v>14.7224</c:v>
                </c:pt>
                <c:pt idx="382">
                  <c:v>14.7439</c:v>
                </c:pt>
                <c:pt idx="383">
                  <c:v>14.7654</c:v>
                </c:pt>
                <c:pt idx="384">
                  <c:v>14.786899999999999</c:v>
                </c:pt>
                <c:pt idx="385">
                  <c:v>14.808399999999999</c:v>
                </c:pt>
                <c:pt idx="386">
                  <c:v>14.829899999999999</c:v>
                </c:pt>
                <c:pt idx="387">
                  <c:v>14.851399999999998</c:v>
                </c:pt>
                <c:pt idx="388">
                  <c:v>14.872899999999998</c:v>
                </c:pt>
                <c:pt idx="389">
                  <c:v>14.894400000000001</c:v>
                </c:pt>
                <c:pt idx="390">
                  <c:v>14.915900000000001</c:v>
                </c:pt>
                <c:pt idx="391">
                  <c:v>14.9374</c:v>
                </c:pt>
                <c:pt idx="392">
                  <c:v>14.9589</c:v>
                </c:pt>
                <c:pt idx="393">
                  <c:v>14.980399999999999</c:v>
                </c:pt>
                <c:pt idx="394">
                  <c:v>15.001899999999999</c:v>
                </c:pt>
                <c:pt idx="395">
                  <c:v>15.023399999999999</c:v>
                </c:pt>
                <c:pt idx="396">
                  <c:v>15.044899999999998</c:v>
                </c:pt>
                <c:pt idx="397">
                  <c:v>15.066399999999998</c:v>
                </c:pt>
                <c:pt idx="398">
                  <c:v>15.087899999999998</c:v>
                </c:pt>
                <c:pt idx="399">
                  <c:v>15.109400000000001</c:v>
                </c:pt>
                <c:pt idx="400">
                  <c:v>15.1309</c:v>
                </c:pt>
                <c:pt idx="401">
                  <c:v>15.1524</c:v>
                </c:pt>
                <c:pt idx="402">
                  <c:v>15.1739</c:v>
                </c:pt>
                <c:pt idx="403">
                  <c:v>15.195399999999999</c:v>
                </c:pt>
                <c:pt idx="404">
                  <c:v>15.216899999999999</c:v>
                </c:pt>
                <c:pt idx="405">
                  <c:v>15.238399999999999</c:v>
                </c:pt>
                <c:pt idx="406">
                  <c:v>15.259899999999998</c:v>
                </c:pt>
                <c:pt idx="407">
                  <c:v>15.281399999999998</c:v>
                </c:pt>
                <c:pt idx="408">
                  <c:v>15.302899999999998</c:v>
                </c:pt>
                <c:pt idx="409">
                  <c:v>15.324400000000001</c:v>
                </c:pt>
                <c:pt idx="410">
                  <c:v>15.3459</c:v>
                </c:pt>
                <c:pt idx="411">
                  <c:v>15.3674</c:v>
                </c:pt>
                <c:pt idx="412">
                  <c:v>15.3889</c:v>
                </c:pt>
                <c:pt idx="413">
                  <c:v>15.410399999999999</c:v>
                </c:pt>
                <c:pt idx="414">
                  <c:v>15.431899999999999</c:v>
                </c:pt>
                <c:pt idx="415">
                  <c:v>15.453399999999998</c:v>
                </c:pt>
                <c:pt idx="416">
                  <c:v>15.474899999999998</c:v>
                </c:pt>
                <c:pt idx="417">
                  <c:v>15.496399999999998</c:v>
                </c:pt>
                <c:pt idx="418">
                  <c:v>15.517900000000001</c:v>
                </c:pt>
                <c:pt idx="419">
                  <c:v>15.539400000000001</c:v>
                </c:pt>
                <c:pt idx="420">
                  <c:v>15.5609</c:v>
                </c:pt>
                <c:pt idx="421">
                  <c:v>15.5824</c:v>
                </c:pt>
                <c:pt idx="422">
                  <c:v>15.603899999999999</c:v>
                </c:pt>
                <c:pt idx="423">
                  <c:v>15.625399999999999</c:v>
                </c:pt>
                <c:pt idx="424">
                  <c:v>15.646899999999999</c:v>
                </c:pt>
                <c:pt idx="425">
                  <c:v>15.668399999999998</c:v>
                </c:pt>
                <c:pt idx="426">
                  <c:v>15.689899999999998</c:v>
                </c:pt>
                <c:pt idx="427">
                  <c:v>15.711399999999998</c:v>
                </c:pt>
                <c:pt idx="428">
                  <c:v>15.732900000000001</c:v>
                </c:pt>
                <c:pt idx="429">
                  <c:v>15.7544</c:v>
                </c:pt>
                <c:pt idx="430">
                  <c:v>15.7759</c:v>
                </c:pt>
                <c:pt idx="431">
                  <c:v>15.7974</c:v>
                </c:pt>
                <c:pt idx="432">
                  <c:v>15.818899999999999</c:v>
                </c:pt>
                <c:pt idx="433">
                  <c:v>15.840399999999999</c:v>
                </c:pt>
                <c:pt idx="434">
                  <c:v>15.861899999999999</c:v>
                </c:pt>
                <c:pt idx="435">
                  <c:v>15.883399999999998</c:v>
                </c:pt>
                <c:pt idx="436">
                  <c:v>15.904899999999998</c:v>
                </c:pt>
                <c:pt idx="437">
                  <c:v>15.926399999999997</c:v>
                </c:pt>
                <c:pt idx="438">
                  <c:v>15.947900000000001</c:v>
                </c:pt>
                <c:pt idx="439">
                  <c:v>15.9694</c:v>
                </c:pt>
                <c:pt idx="440">
                  <c:v>15.9909</c:v>
                </c:pt>
                <c:pt idx="441">
                  <c:v>16.0124</c:v>
                </c:pt>
                <c:pt idx="442">
                  <c:v>16.033899999999999</c:v>
                </c:pt>
                <c:pt idx="443">
                  <c:v>16.055399999999999</c:v>
                </c:pt>
                <c:pt idx="444">
                  <c:v>16.076899999999998</c:v>
                </c:pt>
                <c:pt idx="445">
                  <c:v>16.098399999999998</c:v>
                </c:pt>
                <c:pt idx="446">
                  <c:v>16.119899999999998</c:v>
                </c:pt>
                <c:pt idx="447">
                  <c:v>16.141400000000001</c:v>
                </c:pt>
                <c:pt idx="448">
                  <c:v>16.1629</c:v>
                </c:pt>
                <c:pt idx="449">
                  <c:v>16.1844</c:v>
                </c:pt>
                <c:pt idx="450">
                  <c:v>16.2059</c:v>
                </c:pt>
                <c:pt idx="451">
                  <c:v>16.227399999999999</c:v>
                </c:pt>
                <c:pt idx="452">
                  <c:v>16.248899999999999</c:v>
                </c:pt>
                <c:pt idx="453">
                  <c:v>16.270399999999999</c:v>
                </c:pt>
                <c:pt idx="454">
                  <c:v>16.291899999999998</c:v>
                </c:pt>
                <c:pt idx="455">
                  <c:v>16.313399999999998</c:v>
                </c:pt>
                <c:pt idx="456">
                  <c:v>16.334899999999998</c:v>
                </c:pt>
                <c:pt idx="457">
                  <c:v>16.356400000000001</c:v>
                </c:pt>
                <c:pt idx="458">
                  <c:v>16.3779</c:v>
                </c:pt>
                <c:pt idx="459">
                  <c:v>16.3994</c:v>
                </c:pt>
                <c:pt idx="460">
                  <c:v>16.4209</c:v>
                </c:pt>
                <c:pt idx="461">
                  <c:v>16.442399999999999</c:v>
                </c:pt>
                <c:pt idx="462">
                  <c:v>16.463899999999999</c:v>
                </c:pt>
                <c:pt idx="463">
                  <c:v>16.485399999999998</c:v>
                </c:pt>
                <c:pt idx="464">
                  <c:v>16.506899999999998</c:v>
                </c:pt>
                <c:pt idx="465">
                  <c:v>16.528399999999998</c:v>
                </c:pt>
                <c:pt idx="466">
                  <c:v>16.549899999999997</c:v>
                </c:pt>
                <c:pt idx="467">
                  <c:v>16.571400000000001</c:v>
                </c:pt>
                <c:pt idx="468">
                  <c:v>16.5929</c:v>
                </c:pt>
                <c:pt idx="469">
                  <c:v>16.6144</c:v>
                </c:pt>
                <c:pt idx="470">
                  <c:v>16.635899999999999</c:v>
                </c:pt>
                <c:pt idx="471">
                  <c:v>16.657399999999999</c:v>
                </c:pt>
                <c:pt idx="472">
                  <c:v>16.678899999999999</c:v>
                </c:pt>
                <c:pt idx="473">
                  <c:v>16.700399999999998</c:v>
                </c:pt>
                <c:pt idx="474">
                  <c:v>16.721899999999998</c:v>
                </c:pt>
                <c:pt idx="475">
                  <c:v>16.743399999999998</c:v>
                </c:pt>
                <c:pt idx="476">
                  <c:v>16.764900000000001</c:v>
                </c:pt>
                <c:pt idx="477">
                  <c:v>16.7864</c:v>
                </c:pt>
                <c:pt idx="478">
                  <c:v>16.8079</c:v>
                </c:pt>
                <c:pt idx="479">
                  <c:v>16.8294</c:v>
                </c:pt>
                <c:pt idx="480">
                  <c:v>16.850899999999999</c:v>
                </c:pt>
                <c:pt idx="481">
                  <c:v>16.872399999999999</c:v>
                </c:pt>
                <c:pt idx="482">
                  <c:v>16.893899999999999</c:v>
                </c:pt>
                <c:pt idx="483">
                  <c:v>16.915399999999998</c:v>
                </c:pt>
                <c:pt idx="484">
                  <c:v>16.936899999999998</c:v>
                </c:pt>
                <c:pt idx="485">
                  <c:v>16.958399999999997</c:v>
                </c:pt>
                <c:pt idx="486">
                  <c:v>16.979900000000001</c:v>
                </c:pt>
                <c:pt idx="487">
                  <c:v>17.0014</c:v>
                </c:pt>
                <c:pt idx="488">
                  <c:v>17.0229</c:v>
                </c:pt>
                <c:pt idx="489">
                  <c:v>17.0444</c:v>
                </c:pt>
                <c:pt idx="490">
                  <c:v>17.065899999999999</c:v>
                </c:pt>
                <c:pt idx="491">
                  <c:v>17.087399999999999</c:v>
                </c:pt>
                <c:pt idx="492">
                  <c:v>17.108899999999998</c:v>
                </c:pt>
                <c:pt idx="493">
                  <c:v>17.130399999999998</c:v>
                </c:pt>
                <c:pt idx="494">
                  <c:v>17.151899999999998</c:v>
                </c:pt>
                <c:pt idx="495">
                  <c:v>17.173399999999997</c:v>
                </c:pt>
                <c:pt idx="496">
                  <c:v>17.194900000000001</c:v>
                </c:pt>
                <c:pt idx="497">
                  <c:v>17.2164</c:v>
                </c:pt>
                <c:pt idx="498">
                  <c:v>17.2379</c:v>
                </c:pt>
                <c:pt idx="499">
                  <c:v>17.259399999999999</c:v>
                </c:pt>
                <c:pt idx="500">
                  <c:v>17.280899999999999</c:v>
                </c:pt>
                <c:pt idx="501">
                  <c:v>17.302399999999999</c:v>
                </c:pt>
                <c:pt idx="502">
                  <c:v>17.323899999999998</c:v>
                </c:pt>
                <c:pt idx="503">
                  <c:v>17.345399999999998</c:v>
                </c:pt>
                <c:pt idx="504">
                  <c:v>17.366899999999998</c:v>
                </c:pt>
                <c:pt idx="505">
                  <c:v>17.388400000000001</c:v>
                </c:pt>
                <c:pt idx="506">
                  <c:v>17.4099</c:v>
                </c:pt>
                <c:pt idx="507">
                  <c:v>17.4314</c:v>
                </c:pt>
                <c:pt idx="508">
                  <c:v>17.4529</c:v>
                </c:pt>
                <c:pt idx="509">
                  <c:v>17.474399999999999</c:v>
                </c:pt>
                <c:pt idx="510">
                  <c:v>17.495899999999999</c:v>
                </c:pt>
                <c:pt idx="511">
                  <c:v>17.517399999999999</c:v>
                </c:pt>
                <c:pt idx="512">
                  <c:v>17.538899999999998</c:v>
                </c:pt>
                <c:pt idx="513">
                  <c:v>17.560399999999998</c:v>
                </c:pt>
                <c:pt idx="514">
                  <c:v>17.581899999999997</c:v>
                </c:pt>
                <c:pt idx="515">
                  <c:v>17.603400000000001</c:v>
                </c:pt>
                <c:pt idx="516">
                  <c:v>17.6249</c:v>
                </c:pt>
                <c:pt idx="517">
                  <c:v>17.6464</c:v>
                </c:pt>
                <c:pt idx="518">
                  <c:v>17.667899999999999</c:v>
                </c:pt>
                <c:pt idx="519">
                  <c:v>17.689399999999999</c:v>
                </c:pt>
                <c:pt idx="520">
                  <c:v>17.710899999999999</c:v>
                </c:pt>
                <c:pt idx="521">
                  <c:v>17.732399999999998</c:v>
                </c:pt>
                <c:pt idx="522">
                  <c:v>17.753899999999998</c:v>
                </c:pt>
                <c:pt idx="523">
                  <c:v>17.775399999999998</c:v>
                </c:pt>
                <c:pt idx="524">
                  <c:v>17.796899999999997</c:v>
                </c:pt>
                <c:pt idx="525">
                  <c:v>17.8184</c:v>
                </c:pt>
                <c:pt idx="526">
                  <c:v>17.8399</c:v>
                </c:pt>
                <c:pt idx="527">
                  <c:v>17.8614</c:v>
                </c:pt>
                <c:pt idx="528">
                  <c:v>17.882899999999999</c:v>
                </c:pt>
                <c:pt idx="529">
                  <c:v>17.904399999999999</c:v>
                </c:pt>
                <c:pt idx="530">
                  <c:v>17.925899999999999</c:v>
                </c:pt>
                <c:pt idx="531">
                  <c:v>17.947399999999998</c:v>
                </c:pt>
                <c:pt idx="532">
                  <c:v>17.968899999999998</c:v>
                </c:pt>
                <c:pt idx="533">
                  <c:v>17.990399999999998</c:v>
                </c:pt>
                <c:pt idx="534">
                  <c:v>18.011900000000001</c:v>
                </c:pt>
                <c:pt idx="535">
                  <c:v>18.0334</c:v>
                </c:pt>
                <c:pt idx="536">
                  <c:v>18.0549</c:v>
                </c:pt>
                <c:pt idx="537">
                  <c:v>18.0764</c:v>
                </c:pt>
                <c:pt idx="538">
                  <c:v>18.097899999999999</c:v>
                </c:pt>
                <c:pt idx="539">
                  <c:v>18.119399999999999</c:v>
                </c:pt>
                <c:pt idx="540">
                  <c:v>18.140899999999998</c:v>
                </c:pt>
                <c:pt idx="541">
                  <c:v>18.162399999999998</c:v>
                </c:pt>
                <c:pt idx="542">
                  <c:v>18.183899999999998</c:v>
                </c:pt>
                <c:pt idx="543">
                  <c:v>18.205399999999997</c:v>
                </c:pt>
                <c:pt idx="544">
                  <c:v>18.226900000000001</c:v>
                </c:pt>
                <c:pt idx="545">
                  <c:v>18.2484</c:v>
                </c:pt>
                <c:pt idx="546">
                  <c:v>18.2699</c:v>
                </c:pt>
                <c:pt idx="547">
                  <c:v>18.291399999999999</c:v>
                </c:pt>
                <c:pt idx="548">
                  <c:v>18.312899999999999</c:v>
                </c:pt>
                <c:pt idx="549">
                  <c:v>18.334399999999999</c:v>
                </c:pt>
                <c:pt idx="550">
                  <c:v>18.355899999999998</c:v>
                </c:pt>
                <c:pt idx="551">
                  <c:v>18.377399999999998</c:v>
                </c:pt>
                <c:pt idx="552">
                  <c:v>18.398899999999998</c:v>
                </c:pt>
                <c:pt idx="553">
                  <c:v>18.420399999999997</c:v>
                </c:pt>
                <c:pt idx="554">
                  <c:v>18.4419</c:v>
                </c:pt>
                <c:pt idx="555">
                  <c:v>18.4634</c:v>
                </c:pt>
                <c:pt idx="556">
                  <c:v>18.4849</c:v>
                </c:pt>
                <c:pt idx="557">
                  <c:v>18.506399999999999</c:v>
                </c:pt>
                <c:pt idx="558">
                  <c:v>18.527899999999999</c:v>
                </c:pt>
                <c:pt idx="559">
                  <c:v>18.549399999999999</c:v>
                </c:pt>
                <c:pt idx="560">
                  <c:v>18.570899999999998</c:v>
                </c:pt>
                <c:pt idx="561">
                  <c:v>18.592399999999998</c:v>
                </c:pt>
                <c:pt idx="562">
                  <c:v>18.613899999999997</c:v>
                </c:pt>
                <c:pt idx="563">
                  <c:v>18.635400000000001</c:v>
                </c:pt>
                <c:pt idx="564">
                  <c:v>18.6569</c:v>
                </c:pt>
                <c:pt idx="565">
                  <c:v>18.6784</c:v>
                </c:pt>
                <c:pt idx="566">
                  <c:v>18.6999</c:v>
                </c:pt>
                <c:pt idx="567">
                  <c:v>18.721399999999999</c:v>
                </c:pt>
                <c:pt idx="568">
                  <c:v>18.742899999999999</c:v>
                </c:pt>
                <c:pt idx="569">
                  <c:v>18.764399999999998</c:v>
                </c:pt>
                <c:pt idx="570">
                  <c:v>18.785899999999998</c:v>
                </c:pt>
                <c:pt idx="571">
                  <c:v>18.807399999999998</c:v>
                </c:pt>
                <c:pt idx="572">
                  <c:v>18.828899999999997</c:v>
                </c:pt>
                <c:pt idx="573">
                  <c:v>18.8504</c:v>
                </c:pt>
                <c:pt idx="574">
                  <c:v>18.8719</c:v>
                </c:pt>
                <c:pt idx="575">
                  <c:v>18.8934</c:v>
                </c:pt>
                <c:pt idx="576">
                  <c:v>18.914899999999999</c:v>
                </c:pt>
                <c:pt idx="577">
                  <c:v>18.936399999999999</c:v>
                </c:pt>
                <c:pt idx="578">
                  <c:v>18.957899999999999</c:v>
                </c:pt>
                <c:pt idx="579">
                  <c:v>18.979399999999998</c:v>
                </c:pt>
                <c:pt idx="580">
                  <c:v>19.000899999999998</c:v>
                </c:pt>
                <c:pt idx="581">
                  <c:v>19.022399999999998</c:v>
                </c:pt>
                <c:pt idx="582">
                  <c:v>19.043899999999997</c:v>
                </c:pt>
                <c:pt idx="583">
                  <c:v>19.0654</c:v>
                </c:pt>
                <c:pt idx="584">
                  <c:v>19.0869</c:v>
                </c:pt>
                <c:pt idx="585">
                  <c:v>19.1084</c:v>
                </c:pt>
                <c:pt idx="586">
                  <c:v>19.129899999999999</c:v>
                </c:pt>
                <c:pt idx="587">
                  <c:v>19.151399999999999</c:v>
                </c:pt>
                <c:pt idx="588">
                  <c:v>19.172899999999998</c:v>
                </c:pt>
                <c:pt idx="589">
                  <c:v>19.194399999999998</c:v>
                </c:pt>
                <c:pt idx="590">
                  <c:v>19.215899999999998</c:v>
                </c:pt>
                <c:pt idx="591">
                  <c:v>19.237399999999997</c:v>
                </c:pt>
                <c:pt idx="592">
                  <c:v>19.258900000000001</c:v>
                </c:pt>
                <c:pt idx="593">
                  <c:v>19.2804</c:v>
                </c:pt>
                <c:pt idx="594">
                  <c:v>19.3019</c:v>
                </c:pt>
                <c:pt idx="595">
                  <c:v>19.323399999999999</c:v>
                </c:pt>
                <c:pt idx="596">
                  <c:v>19.344899999999999</c:v>
                </c:pt>
                <c:pt idx="597">
                  <c:v>19.366399999999999</c:v>
                </c:pt>
                <c:pt idx="598">
                  <c:v>19.387899999999998</c:v>
                </c:pt>
                <c:pt idx="599">
                  <c:v>19.409399999999998</c:v>
                </c:pt>
                <c:pt idx="600">
                  <c:v>19.430899999999998</c:v>
                </c:pt>
                <c:pt idx="601">
                  <c:v>19.452399999999997</c:v>
                </c:pt>
                <c:pt idx="602">
                  <c:v>19.4739</c:v>
                </c:pt>
                <c:pt idx="603">
                  <c:v>19.4954</c:v>
                </c:pt>
                <c:pt idx="604">
                  <c:v>19.5169</c:v>
                </c:pt>
                <c:pt idx="605">
                  <c:v>19.538399999999999</c:v>
                </c:pt>
                <c:pt idx="606">
                  <c:v>19.559899999999999</c:v>
                </c:pt>
                <c:pt idx="607">
                  <c:v>19.581399999999999</c:v>
                </c:pt>
                <c:pt idx="608">
                  <c:v>19.602899999999998</c:v>
                </c:pt>
                <c:pt idx="609">
                  <c:v>19.624399999999998</c:v>
                </c:pt>
                <c:pt idx="610">
                  <c:v>19.645899999999997</c:v>
                </c:pt>
                <c:pt idx="611">
                  <c:v>19.667399999999997</c:v>
                </c:pt>
                <c:pt idx="612">
                  <c:v>19.6889</c:v>
                </c:pt>
                <c:pt idx="613">
                  <c:v>19.7104</c:v>
                </c:pt>
                <c:pt idx="614">
                  <c:v>19.7319</c:v>
                </c:pt>
                <c:pt idx="615">
                  <c:v>19.753399999999999</c:v>
                </c:pt>
                <c:pt idx="616">
                  <c:v>19.774899999999999</c:v>
                </c:pt>
                <c:pt idx="617">
                  <c:v>19.796399999999998</c:v>
                </c:pt>
                <c:pt idx="618">
                  <c:v>19.817899999999998</c:v>
                </c:pt>
                <c:pt idx="619">
                  <c:v>19.839399999999998</c:v>
                </c:pt>
                <c:pt idx="620">
                  <c:v>19.860899999999997</c:v>
                </c:pt>
                <c:pt idx="621">
                  <c:v>19.882400000000001</c:v>
                </c:pt>
                <c:pt idx="622">
                  <c:v>19.9039</c:v>
                </c:pt>
                <c:pt idx="623">
                  <c:v>19.9254</c:v>
                </c:pt>
                <c:pt idx="624">
                  <c:v>19.946899999999999</c:v>
                </c:pt>
                <c:pt idx="625">
                  <c:v>19.968399999999999</c:v>
                </c:pt>
                <c:pt idx="626">
                  <c:v>19.989899999999999</c:v>
                </c:pt>
                <c:pt idx="627">
                  <c:v>20.011399999999998</c:v>
                </c:pt>
                <c:pt idx="628">
                  <c:v>20.032899999999998</c:v>
                </c:pt>
                <c:pt idx="629">
                  <c:v>20.054399999999998</c:v>
                </c:pt>
                <c:pt idx="630">
                  <c:v>20.075899999999997</c:v>
                </c:pt>
                <c:pt idx="631">
                  <c:v>20.0974</c:v>
                </c:pt>
                <c:pt idx="632">
                  <c:v>20.1189</c:v>
                </c:pt>
                <c:pt idx="633">
                  <c:v>20.1404</c:v>
                </c:pt>
                <c:pt idx="634">
                  <c:v>20.161899999999999</c:v>
                </c:pt>
                <c:pt idx="635">
                  <c:v>20.183399999999999</c:v>
                </c:pt>
                <c:pt idx="636">
                  <c:v>20.204899999999999</c:v>
                </c:pt>
                <c:pt idx="637">
                  <c:v>20.226399999999998</c:v>
                </c:pt>
                <c:pt idx="638">
                  <c:v>20.247899999999998</c:v>
                </c:pt>
                <c:pt idx="639">
                  <c:v>20.269399999999997</c:v>
                </c:pt>
                <c:pt idx="640">
                  <c:v>20.290899999999997</c:v>
                </c:pt>
                <c:pt idx="641">
                  <c:v>20.3124</c:v>
                </c:pt>
                <c:pt idx="642">
                  <c:v>20.3339</c:v>
                </c:pt>
                <c:pt idx="643">
                  <c:v>20.355399999999999</c:v>
                </c:pt>
                <c:pt idx="644">
                  <c:v>20.376899999999999</c:v>
                </c:pt>
                <c:pt idx="645">
                  <c:v>20.398399999999999</c:v>
                </c:pt>
                <c:pt idx="646">
                  <c:v>20.419899999999998</c:v>
                </c:pt>
                <c:pt idx="647">
                  <c:v>20.441399999999998</c:v>
                </c:pt>
                <c:pt idx="648">
                  <c:v>20.462899999999998</c:v>
                </c:pt>
                <c:pt idx="649">
                  <c:v>20.484399999999997</c:v>
                </c:pt>
                <c:pt idx="650">
                  <c:v>20.5059</c:v>
                </c:pt>
                <c:pt idx="651">
                  <c:v>20.5274</c:v>
                </c:pt>
                <c:pt idx="652">
                  <c:v>20.5489</c:v>
                </c:pt>
                <c:pt idx="653">
                  <c:v>20.570399999999999</c:v>
                </c:pt>
                <c:pt idx="654">
                  <c:v>20.591899999999999</c:v>
                </c:pt>
                <c:pt idx="655">
                  <c:v>20.613399999999999</c:v>
                </c:pt>
                <c:pt idx="656">
                  <c:v>20.634899999999998</c:v>
                </c:pt>
                <c:pt idx="657">
                  <c:v>20.656399999999998</c:v>
                </c:pt>
                <c:pt idx="658">
                  <c:v>20.677899999999998</c:v>
                </c:pt>
                <c:pt idx="659">
                  <c:v>20.699399999999997</c:v>
                </c:pt>
                <c:pt idx="660">
                  <c:v>20.7209</c:v>
                </c:pt>
                <c:pt idx="661">
                  <c:v>20.7424</c:v>
                </c:pt>
                <c:pt idx="662">
                  <c:v>20.7639</c:v>
                </c:pt>
                <c:pt idx="663">
                  <c:v>20.785399999999999</c:v>
                </c:pt>
                <c:pt idx="664">
                  <c:v>20.806899999999999</c:v>
                </c:pt>
                <c:pt idx="665">
                  <c:v>20.828399999999998</c:v>
                </c:pt>
                <c:pt idx="666">
                  <c:v>20.849899999999998</c:v>
                </c:pt>
                <c:pt idx="667">
                  <c:v>20.871399999999998</c:v>
                </c:pt>
                <c:pt idx="668">
                  <c:v>20.892899999999997</c:v>
                </c:pt>
                <c:pt idx="669">
                  <c:v>20.914400000000001</c:v>
                </c:pt>
                <c:pt idx="670">
                  <c:v>20.9359</c:v>
                </c:pt>
                <c:pt idx="671">
                  <c:v>20.9574</c:v>
                </c:pt>
                <c:pt idx="672">
                  <c:v>20.978899999999999</c:v>
                </c:pt>
                <c:pt idx="673">
                  <c:v>21.000399999999999</c:v>
                </c:pt>
                <c:pt idx="674">
                  <c:v>21.021899999999999</c:v>
                </c:pt>
                <c:pt idx="675">
                  <c:v>21.043399999999998</c:v>
                </c:pt>
                <c:pt idx="676">
                  <c:v>21.064899999999998</c:v>
                </c:pt>
                <c:pt idx="677">
                  <c:v>21.086399999999998</c:v>
                </c:pt>
                <c:pt idx="678">
                  <c:v>21.107899999999997</c:v>
                </c:pt>
                <c:pt idx="679">
                  <c:v>21.1294</c:v>
                </c:pt>
                <c:pt idx="680">
                  <c:v>21.1509</c:v>
                </c:pt>
                <c:pt idx="681">
                  <c:v>21.1724</c:v>
                </c:pt>
                <c:pt idx="682">
                  <c:v>21.193899999999999</c:v>
                </c:pt>
                <c:pt idx="683">
                  <c:v>21.215399999999999</c:v>
                </c:pt>
                <c:pt idx="684">
                  <c:v>21.236899999999999</c:v>
                </c:pt>
                <c:pt idx="685">
                  <c:v>21.258399999999998</c:v>
                </c:pt>
                <c:pt idx="686">
                  <c:v>21.279899999999998</c:v>
                </c:pt>
                <c:pt idx="687">
                  <c:v>21.301399999999997</c:v>
                </c:pt>
                <c:pt idx="688">
                  <c:v>21.322899999999997</c:v>
                </c:pt>
                <c:pt idx="689">
                  <c:v>21.3444</c:v>
                </c:pt>
                <c:pt idx="690">
                  <c:v>21.3659</c:v>
                </c:pt>
                <c:pt idx="691">
                  <c:v>21.3874</c:v>
                </c:pt>
                <c:pt idx="692">
                  <c:v>21.408899999999999</c:v>
                </c:pt>
                <c:pt idx="693">
                  <c:v>21.430399999999999</c:v>
                </c:pt>
                <c:pt idx="694">
                  <c:v>21.451899999999998</c:v>
                </c:pt>
                <c:pt idx="695">
                  <c:v>21.473399999999998</c:v>
                </c:pt>
                <c:pt idx="696">
                  <c:v>21.494899999999998</c:v>
                </c:pt>
                <c:pt idx="697">
                  <c:v>21.516399999999997</c:v>
                </c:pt>
                <c:pt idx="698">
                  <c:v>21.5379</c:v>
                </c:pt>
                <c:pt idx="699">
                  <c:v>21.5594</c:v>
                </c:pt>
                <c:pt idx="700">
                  <c:v>21.5809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8B4-4F74-B78D-0D86D4709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ax val="5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910555555555553"/>
          <c:y val="0.86518334034222444"/>
          <c:w val="0.77530277777777779"/>
          <c:h val="0.12237213537094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AT"/>
              <a:t>Büro-generelles Komfortniveau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8.0001215959581054E-2"/>
          <c:y val="7.6927900966410404E-2"/>
          <c:w val="0.88840503055865394"/>
          <c:h val="0.7174180061814337"/>
        </c:manualLayout>
      </c:layout>
      <c:scatterChart>
        <c:scatterStyle val="lineMarker"/>
        <c:varyColors val="0"/>
        <c:ser>
          <c:idx val="0"/>
          <c:order val="0"/>
          <c:tx>
            <c:strRef>
              <c:f>'Berechnung Kurvendiagramme'!$AW$4</c:f>
              <c:strCache>
                <c:ptCount val="1"/>
                <c:pt idx="0">
                  <c:v>gtotal,Fassade 5%, U-Wert 1,50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Kurvendiagramme'!$AD$717:$AD$1417</c:f>
              <c:numCache>
                <c:formatCode>0.0</c:formatCode>
                <c:ptCount val="701"/>
                <c:pt idx="0">
                  <c:v>40.496000000000002</c:v>
                </c:pt>
                <c:pt idx="1">
                  <c:v>40.496000000000002</c:v>
                </c:pt>
                <c:pt idx="2">
                  <c:v>40.496000000000002</c:v>
                </c:pt>
                <c:pt idx="3">
                  <c:v>40.496000000000002</c:v>
                </c:pt>
                <c:pt idx="4">
                  <c:v>40.496000000000002</c:v>
                </c:pt>
                <c:pt idx="5">
                  <c:v>40.496000000000002</c:v>
                </c:pt>
                <c:pt idx="6">
                  <c:v>40.496000000000002</c:v>
                </c:pt>
                <c:pt idx="7">
                  <c:v>40.496000000000002</c:v>
                </c:pt>
                <c:pt idx="8">
                  <c:v>40.496000000000002</c:v>
                </c:pt>
                <c:pt idx="9">
                  <c:v>40.496000000000002</c:v>
                </c:pt>
                <c:pt idx="10">
                  <c:v>40.496000000000002</c:v>
                </c:pt>
                <c:pt idx="11">
                  <c:v>40.496000000000002</c:v>
                </c:pt>
                <c:pt idx="12">
                  <c:v>40.496000000000002</c:v>
                </c:pt>
                <c:pt idx="13">
                  <c:v>40.496000000000002</c:v>
                </c:pt>
                <c:pt idx="14">
                  <c:v>40.496000000000002</c:v>
                </c:pt>
                <c:pt idx="15">
                  <c:v>40.496000000000002</c:v>
                </c:pt>
                <c:pt idx="16">
                  <c:v>40.496000000000002</c:v>
                </c:pt>
                <c:pt idx="17">
                  <c:v>40.496000000000002</c:v>
                </c:pt>
                <c:pt idx="18">
                  <c:v>40.496000000000002</c:v>
                </c:pt>
                <c:pt idx="19">
                  <c:v>40.496000000000002</c:v>
                </c:pt>
                <c:pt idx="20">
                  <c:v>40.496000000000002</c:v>
                </c:pt>
                <c:pt idx="21">
                  <c:v>40.496000000000002</c:v>
                </c:pt>
                <c:pt idx="22">
                  <c:v>40.496000000000002</c:v>
                </c:pt>
                <c:pt idx="23">
                  <c:v>40.496000000000002</c:v>
                </c:pt>
                <c:pt idx="24">
                  <c:v>40.496000000000002</c:v>
                </c:pt>
                <c:pt idx="25">
                  <c:v>40.496000000000002</c:v>
                </c:pt>
                <c:pt idx="26">
                  <c:v>40.496000000000002</c:v>
                </c:pt>
                <c:pt idx="27">
                  <c:v>40.496000000000002</c:v>
                </c:pt>
                <c:pt idx="28">
                  <c:v>40.496000000000002</c:v>
                </c:pt>
                <c:pt idx="29">
                  <c:v>40.496000000000002</c:v>
                </c:pt>
                <c:pt idx="30">
                  <c:v>40.496000000000002</c:v>
                </c:pt>
                <c:pt idx="31">
                  <c:v>40.496000000000002</c:v>
                </c:pt>
                <c:pt idx="32">
                  <c:v>40.496000000000002</c:v>
                </c:pt>
                <c:pt idx="33">
                  <c:v>40.496000000000002</c:v>
                </c:pt>
                <c:pt idx="34">
                  <c:v>40.496000000000002</c:v>
                </c:pt>
                <c:pt idx="35">
                  <c:v>40.496000000000002</c:v>
                </c:pt>
                <c:pt idx="36">
                  <c:v>40.496000000000002</c:v>
                </c:pt>
                <c:pt idx="37">
                  <c:v>40.496000000000002</c:v>
                </c:pt>
                <c:pt idx="38">
                  <c:v>40.496000000000002</c:v>
                </c:pt>
                <c:pt idx="39">
                  <c:v>40.496000000000002</c:v>
                </c:pt>
                <c:pt idx="40">
                  <c:v>40.496000000000002</c:v>
                </c:pt>
                <c:pt idx="41">
                  <c:v>40.496000000000002</c:v>
                </c:pt>
                <c:pt idx="42">
                  <c:v>40.496000000000002</c:v>
                </c:pt>
                <c:pt idx="43">
                  <c:v>40.496000000000002</c:v>
                </c:pt>
                <c:pt idx="44">
                  <c:v>40.496000000000002</c:v>
                </c:pt>
                <c:pt idx="45">
                  <c:v>40.496000000000002</c:v>
                </c:pt>
                <c:pt idx="46">
                  <c:v>40.496000000000002</c:v>
                </c:pt>
                <c:pt idx="47">
                  <c:v>40.496000000000002</c:v>
                </c:pt>
                <c:pt idx="48">
                  <c:v>40.496000000000002</c:v>
                </c:pt>
                <c:pt idx="49">
                  <c:v>40.496000000000002</c:v>
                </c:pt>
                <c:pt idx="50">
                  <c:v>40.496000000000002</c:v>
                </c:pt>
                <c:pt idx="51">
                  <c:v>40.496000000000002</c:v>
                </c:pt>
                <c:pt idx="52">
                  <c:v>40.496000000000002</c:v>
                </c:pt>
                <c:pt idx="53">
                  <c:v>40.496000000000002</c:v>
                </c:pt>
                <c:pt idx="54">
                  <c:v>40.496000000000002</c:v>
                </c:pt>
                <c:pt idx="55">
                  <c:v>40.496000000000002</c:v>
                </c:pt>
                <c:pt idx="56">
                  <c:v>40.496000000000002</c:v>
                </c:pt>
                <c:pt idx="57">
                  <c:v>40.496000000000002</c:v>
                </c:pt>
                <c:pt idx="58">
                  <c:v>40.496000000000002</c:v>
                </c:pt>
                <c:pt idx="59">
                  <c:v>40.496000000000002</c:v>
                </c:pt>
                <c:pt idx="60">
                  <c:v>40.496000000000002</c:v>
                </c:pt>
                <c:pt idx="61">
                  <c:v>40.496000000000002</c:v>
                </c:pt>
                <c:pt idx="62">
                  <c:v>40.496000000000002</c:v>
                </c:pt>
                <c:pt idx="63">
                  <c:v>40.496000000000002</c:v>
                </c:pt>
                <c:pt idx="64">
                  <c:v>40.496000000000002</c:v>
                </c:pt>
                <c:pt idx="65">
                  <c:v>40.496000000000002</c:v>
                </c:pt>
                <c:pt idx="66">
                  <c:v>40.496000000000002</c:v>
                </c:pt>
                <c:pt idx="67">
                  <c:v>40.496000000000002</c:v>
                </c:pt>
                <c:pt idx="68">
                  <c:v>40.496000000000002</c:v>
                </c:pt>
                <c:pt idx="69">
                  <c:v>40.496000000000002</c:v>
                </c:pt>
                <c:pt idx="70">
                  <c:v>40.496000000000002</c:v>
                </c:pt>
                <c:pt idx="71">
                  <c:v>40.496000000000002</c:v>
                </c:pt>
                <c:pt idx="72">
                  <c:v>40.496000000000002</c:v>
                </c:pt>
                <c:pt idx="73">
                  <c:v>40.496000000000002</c:v>
                </c:pt>
                <c:pt idx="74">
                  <c:v>40.496000000000002</c:v>
                </c:pt>
                <c:pt idx="75">
                  <c:v>40.496000000000002</c:v>
                </c:pt>
                <c:pt idx="76">
                  <c:v>40.496000000000002</c:v>
                </c:pt>
                <c:pt idx="77">
                  <c:v>40.496000000000002</c:v>
                </c:pt>
                <c:pt idx="78">
                  <c:v>40.496000000000002</c:v>
                </c:pt>
                <c:pt idx="79">
                  <c:v>40.496000000000002</c:v>
                </c:pt>
                <c:pt idx="80">
                  <c:v>40.496000000000002</c:v>
                </c:pt>
                <c:pt idx="81">
                  <c:v>40.496000000000002</c:v>
                </c:pt>
                <c:pt idx="82">
                  <c:v>40.496000000000002</c:v>
                </c:pt>
                <c:pt idx="83">
                  <c:v>40.496000000000002</c:v>
                </c:pt>
                <c:pt idx="84">
                  <c:v>40.496000000000002</c:v>
                </c:pt>
                <c:pt idx="85">
                  <c:v>40.496000000000002</c:v>
                </c:pt>
                <c:pt idx="86">
                  <c:v>40.496000000000002</c:v>
                </c:pt>
                <c:pt idx="87">
                  <c:v>40.496000000000002</c:v>
                </c:pt>
                <c:pt idx="88">
                  <c:v>40.496000000000002</c:v>
                </c:pt>
                <c:pt idx="89">
                  <c:v>40.496000000000002</c:v>
                </c:pt>
                <c:pt idx="90">
                  <c:v>40.496000000000002</c:v>
                </c:pt>
                <c:pt idx="91">
                  <c:v>40.496000000000002</c:v>
                </c:pt>
                <c:pt idx="92">
                  <c:v>40.496000000000002</c:v>
                </c:pt>
                <c:pt idx="93">
                  <c:v>40.496000000000002</c:v>
                </c:pt>
                <c:pt idx="94">
                  <c:v>40.496000000000002</c:v>
                </c:pt>
                <c:pt idx="95">
                  <c:v>40.496000000000002</c:v>
                </c:pt>
                <c:pt idx="96">
                  <c:v>40.496000000000002</c:v>
                </c:pt>
                <c:pt idx="97">
                  <c:v>40.496000000000002</c:v>
                </c:pt>
                <c:pt idx="98">
                  <c:v>40.496000000000002</c:v>
                </c:pt>
                <c:pt idx="99">
                  <c:v>40.496000000000002</c:v>
                </c:pt>
                <c:pt idx="100">
                  <c:v>40.496000000000002</c:v>
                </c:pt>
                <c:pt idx="101">
                  <c:v>40.496000000000002</c:v>
                </c:pt>
                <c:pt idx="102">
                  <c:v>40.496000000000002</c:v>
                </c:pt>
                <c:pt idx="103">
                  <c:v>40.496000000000002</c:v>
                </c:pt>
                <c:pt idx="104">
                  <c:v>40.496000000000002</c:v>
                </c:pt>
                <c:pt idx="105">
                  <c:v>40.496000000000002</c:v>
                </c:pt>
                <c:pt idx="106">
                  <c:v>40.496000000000002</c:v>
                </c:pt>
                <c:pt idx="107">
                  <c:v>40.496000000000002</c:v>
                </c:pt>
                <c:pt idx="108">
                  <c:v>40.496000000000002</c:v>
                </c:pt>
                <c:pt idx="109">
                  <c:v>40.496000000000002</c:v>
                </c:pt>
                <c:pt idx="110">
                  <c:v>40.496000000000002</c:v>
                </c:pt>
                <c:pt idx="111">
                  <c:v>40.496000000000002</c:v>
                </c:pt>
                <c:pt idx="112">
                  <c:v>40.496000000000002</c:v>
                </c:pt>
                <c:pt idx="113">
                  <c:v>40.496000000000002</c:v>
                </c:pt>
                <c:pt idx="114">
                  <c:v>40.496000000000002</c:v>
                </c:pt>
                <c:pt idx="115">
                  <c:v>40.496000000000002</c:v>
                </c:pt>
                <c:pt idx="116">
                  <c:v>40.496000000000002</c:v>
                </c:pt>
                <c:pt idx="117">
                  <c:v>40.496000000000002</c:v>
                </c:pt>
                <c:pt idx="118">
                  <c:v>40.496000000000002</c:v>
                </c:pt>
                <c:pt idx="119">
                  <c:v>40.496000000000002</c:v>
                </c:pt>
                <c:pt idx="120">
                  <c:v>40.496000000000002</c:v>
                </c:pt>
                <c:pt idx="121">
                  <c:v>40.496000000000002</c:v>
                </c:pt>
                <c:pt idx="122">
                  <c:v>40.496000000000002</c:v>
                </c:pt>
                <c:pt idx="123">
                  <c:v>40.496000000000002</c:v>
                </c:pt>
                <c:pt idx="124">
                  <c:v>40.496000000000002</c:v>
                </c:pt>
                <c:pt idx="125">
                  <c:v>40.496000000000002</c:v>
                </c:pt>
                <c:pt idx="126">
                  <c:v>40.496000000000002</c:v>
                </c:pt>
                <c:pt idx="127">
                  <c:v>40.496000000000002</c:v>
                </c:pt>
                <c:pt idx="128">
                  <c:v>40.496000000000002</c:v>
                </c:pt>
                <c:pt idx="129">
                  <c:v>40.496000000000002</c:v>
                </c:pt>
                <c:pt idx="130">
                  <c:v>40.496000000000002</c:v>
                </c:pt>
                <c:pt idx="131">
                  <c:v>40.496000000000002</c:v>
                </c:pt>
                <c:pt idx="132">
                  <c:v>40.496000000000002</c:v>
                </c:pt>
                <c:pt idx="133">
                  <c:v>40.496000000000002</c:v>
                </c:pt>
                <c:pt idx="134">
                  <c:v>40.496000000000002</c:v>
                </c:pt>
                <c:pt idx="135">
                  <c:v>40.496000000000002</c:v>
                </c:pt>
                <c:pt idx="136">
                  <c:v>40.496000000000002</c:v>
                </c:pt>
                <c:pt idx="137">
                  <c:v>40.496000000000002</c:v>
                </c:pt>
                <c:pt idx="138">
                  <c:v>40.496000000000002</c:v>
                </c:pt>
                <c:pt idx="139">
                  <c:v>40.496000000000002</c:v>
                </c:pt>
                <c:pt idx="140">
                  <c:v>40.496000000000002</c:v>
                </c:pt>
                <c:pt idx="141">
                  <c:v>40.496000000000002</c:v>
                </c:pt>
                <c:pt idx="142">
                  <c:v>40.496000000000002</c:v>
                </c:pt>
                <c:pt idx="143">
                  <c:v>40.496000000000002</c:v>
                </c:pt>
                <c:pt idx="144">
                  <c:v>40.496000000000002</c:v>
                </c:pt>
                <c:pt idx="145">
                  <c:v>40.496000000000002</c:v>
                </c:pt>
                <c:pt idx="146">
                  <c:v>40.496000000000002</c:v>
                </c:pt>
                <c:pt idx="147">
                  <c:v>40.496000000000002</c:v>
                </c:pt>
                <c:pt idx="148">
                  <c:v>40.496000000000002</c:v>
                </c:pt>
                <c:pt idx="149">
                  <c:v>40.496000000000002</c:v>
                </c:pt>
                <c:pt idx="150">
                  <c:v>40.496000000000002</c:v>
                </c:pt>
                <c:pt idx="151">
                  <c:v>40.496000000000002</c:v>
                </c:pt>
                <c:pt idx="152">
                  <c:v>40.496000000000002</c:v>
                </c:pt>
                <c:pt idx="153">
                  <c:v>40.496000000000002</c:v>
                </c:pt>
                <c:pt idx="154">
                  <c:v>40.496000000000002</c:v>
                </c:pt>
                <c:pt idx="155">
                  <c:v>40.496000000000002</c:v>
                </c:pt>
                <c:pt idx="156">
                  <c:v>40.496000000000002</c:v>
                </c:pt>
                <c:pt idx="157">
                  <c:v>40.496000000000002</c:v>
                </c:pt>
                <c:pt idx="158">
                  <c:v>40.496000000000002</c:v>
                </c:pt>
                <c:pt idx="159">
                  <c:v>40.496000000000002</c:v>
                </c:pt>
                <c:pt idx="160">
                  <c:v>40.496000000000002</c:v>
                </c:pt>
                <c:pt idx="161">
                  <c:v>40.496000000000002</c:v>
                </c:pt>
                <c:pt idx="162">
                  <c:v>40.496000000000002</c:v>
                </c:pt>
                <c:pt idx="163">
                  <c:v>40.496000000000002</c:v>
                </c:pt>
                <c:pt idx="164">
                  <c:v>40.496000000000002</c:v>
                </c:pt>
                <c:pt idx="165">
                  <c:v>40.496000000000002</c:v>
                </c:pt>
                <c:pt idx="166">
                  <c:v>40.496000000000002</c:v>
                </c:pt>
                <c:pt idx="167">
                  <c:v>40.496000000000002</c:v>
                </c:pt>
                <c:pt idx="168">
                  <c:v>40.496000000000002</c:v>
                </c:pt>
                <c:pt idx="169">
                  <c:v>40.496000000000002</c:v>
                </c:pt>
                <c:pt idx="170">
                  <c:v>40.496000000000002</c:v>
                </c:pt>
                <c:pt idx="171">
                  <c:v>40.496000000000002</c:v>
                </c:pt>
                <c:pt idx="172">
                  <c:v>40.496000000000002</c:v>
                </c:pt>
                <c:pt idx="173">
                  <c:v>40.496000000000002</c:v>
                </c:pt>
                <c:pt idx="174">
                  <c:v>40.496000000000002</c:v>
                </c:pt>
                <c:pt idx="175">
                  <c:v>40.496000000000002</c:v>
                </c:pt>
                <c:pt idx="176">
                  <c:v>40.496000000000002</c:v>
                </c:pt>
                <c:pt idx="177">
                  <c:v>40.496000000000002</c:v>
                </c:pt>
                <c:pt idx="178">
                  <c:v>40.496000000000002</c:v>
                </c:pt>
                <c:pt idx="179">
                  <c:v>40.496000000000002</c:v>
                </c:pt>
                <c:pt idx="180">
                  <c:v>40.496000000000002</c:v>
                </c:pt>
                <c:pt idx="181">
                  <c:v>40.496000000000002</c:v>
                </c:pt>
                <c:pt idx="182">
                  <c:v>40.496000000000002</c:v>
                </c:pt>
                <c:pt idx="183">
                  <c:v>40.496000000000002</c:v>
                </c:pt>
                <c:pt idx="184">
                  <c:v>40.496000000000002</c:v>
                </c:pt>
                <c:pt idx="185">
                  <c:v>40.496000000000002</c:v>
                </c:pt>
                <c:pt idx="186">
                  <c:v>40.496000000000002</c:v>
                </c:pt>
                <c:pt idx="187">
                  <c:v>40.496000000000002</c:v>
                </c:pt>
                <c:pt idx="188">
                  <c:v>40.496000000000002</c:v>
                </c:pt>
                <c:pt idx="189">
                  <c:v>40.496000000000002</c:v>
                </c:pt>
                <c:pt idx="190">
                  <c:v>40.496000000000002</c:v>
                </c:pt>
                <c:pt idx="191">
                  <c:v>40.496000000000002</c:v>
                </c:pt>
                <c:pt idx="192">
                  <c:v>40.496000000000002</c:v>
                </c:pt>
                <c:pt idx="193">
                  <c:v>40.496000000000002</c:v>
                </c:pt>
                <c:pt idx="194">
                  <c:v>40.496000000000002</c:v>
                </c:pt>
                <c:pt idx="195">
                  <c:v>40.496000000000002</c:v>
                </c:pt>
                <c:pt idx="196">
                  <c:v>40.496000000000002</c:v>
                </c:pt>
                <c:pt idx="197">
                  <c:v>40.496000000000002</c:v>
                </c:pt>
                <c:pt idx="198">
                  <c:v>40.496000000000002</c:v>
                </c:pt>
                <c:pt idx="199">
                  <c:v>40.496000000000002</c:v>
                </c:pt>
                <c:pt idx="200">
                  <c:v>40.496000000000002</c:v>
                </c:pt>
                <c:pt idx="201">
                  <c:v>40.496000000000002</c:v>
                </c:pt>
                <c:pt idx="202">
                  <c:v>40.496000000000002</c:v>
                </c:pt>
                <c:pt idx="203">
                  <c:v>40.496000000000002</c:v>
                </c:pt>
                <c:pt idx="204">
                  <c:v>40.496000000000002</c:v>
                </c:pt>
                <c:pt idx="205">
                  <c:v>40.496000000000002</c:v>
                </c:pt>
                <c:pt idx="206">
                  <c:v>40.496000000000002</c:v>
                </c:pt>
                <c:pt idx="207">
                  <c:v>40.496000000000002</c:v>
                </c:pt>
                <c:pt idx="208">
                  <c:v>40.496000000000002</c:v>
                </c:pt>
                <c:pt idx="209">
                  <c:v>40.496000000000002</c:v>
                </c:pt>
                <c:pt idx="210">
                  <c:v>40.496000000000002</c:v>
                </c:pt>
                <c:pt idx="211">
                  <c:v>40.496000000000002</c:v>
                </c:pt>
                <c:pt idx="212">
                  <c:v>40.496000000000002</c:v>
                </c:pt>
                <c:pt idx="213">
                  <c:v>40.496000000000002</c:v>
                </c:pt>
                <c:pt idx="214">
                  <c:v>40.496000000000002</c:v>
                </c:pt>
                <c:pt idx="215">
                  <c:v>40.496000000000002</c:v>
                </c:pt>
                <c:pt idx="216">
                  <c:v>40.496000000000002</c:v>
                </c:pt>
                <c:pt idx="217">
                  <c:v>40.496000000000002</c:v>
                </c:pt>
                <c:pt idx="218">
                  <c:v>40.496000000000002</c:v>
                </c:pt>
                <c:pt idx="219">
                  <c:v>40.496000000000002</c:v>
                </c:pt>
                <c:pt idx="220">
                  <c:v>40.496000000000002</c:v>
                </c:pt>
                <c:pt idx="221">
                  <c:v>40.496000000000002</c:v>
                </c:pt>
                <c:pt idx="222">
                  <c:v>40.496000000000002</c:v>
                </c:pt>
                <c:pt idx="223">
                  <c:v>40.496000000000002</c:v>
                </c:pt>
                <c:pt idx="224">
                  <c:v>40.496000000000002</c:v>
                </c:pt>
                <c:pt idx="225">
                  <c:v>40.496000000000002</c:v>
                </c:pt>
                <c:pt idx="226">
                  <c:v>40.496000000000002</c:v>
                </c:pt>
                <c:pt idx="227">
                  <c:v>40.496000000000002</c:v>
                </c:pt>
                <c:pt idx="228">
                  <c:v>40.496000000000002</c:v>
                </c:pt>
                <c:pt idx="229">
                  <c:v>40.496000000000002</c:v>
                </c:pt>
                <c:pt idx="230">
                  <c:v>40.496000000000002</c:v>
                </c:pt>
                <c:pt idx="231">
                  <c:v>40.496000000000002</c:v>
                </c:pt>
                <c:pt idx="232">
                  <c:v>40.496000000000002</c:v>
                </c:pt>
                <c:pt idx="233">
                  <c:v>40.496000000000002</c:v>
                </c:pt>
                <c:pt idx="234">
                  <c:v>40.496000000000002</c:v>
                </c:pt>
                <c:pt idx="235">
                  <c:v>40.496000000000002</c:v>
                </c:pt>
                <c:pt idx="236">
                  <c:v>40.496000000000002</c:v>
                </c:pt>
                <c:pt idx="237">
                  <c:v>40.496000000000002</c:v>
                </c:pt>
                <c:pt idx="238">
                  <c:v>40.496000000000002</c:v>
                </c:pt>
                <c:pt idx="239">
                  <c:v>40.496000000000002</c:v>
                </c:pt>
                <c:pt idx="240">
                  <c:v>40.496000000000002</c:v>
                </c:pt>
                <c:pt idx="241">
                  <c:v>40.496000000000002</c:v>
                </c:pt>
                <c:pt idx="242">
                  <c:v>40.496000000000002</c:v>
                </c:pt>
                <c:pt idx="243">
                  <c:v>40.496000000000002</c:v>
                </c:pt>
                <c:pt idx="244">
                  <c:v>40.496000000000002</c:v>
                </c:pt>
                <c:pt idx="245">
                  <c:v>40.496000000000002</c:v>
                </c:pt>
                <c:pt idx="246">
                  <c:v>40.496000000000002</c:v>
                </c:pt>
                <c:pt idx="247">
                  <c:v>40.496000000000002</c:v>
                </c:pt>
                <c:pt idx="248">
                  <c:v>40.496000000000002</c:v>
                </c:pt>
                <c:pt idx="249">
                  <c:v>40.496000000000002</c:v>
                </c:pt>
                <c:pt idx="250">
                  <c:v>40.496000000000002</c:v>
                </c:pt>
                <c:pt idx="251">
                  <c:v>40.496000000000002</c:v>
                </c:pt>
                <c:pt idx="252">
                  <c:v>40.496000000000002</c:v>
                </c:pt>
                <c:pt idx="253">
                  <c:v>40.496000000000002</c:v>
                </c:pt>
                <c:pt idx="254">
                  <c:v>40.496000000000002</c:v>
                </c:pt>
                <c:pt idx="255">
                  <c:v>40.496000000000002</c:v>
                </c:pt>
                <c:pt idx="256">
                  <c:v>40.496000000000002</c:v>
                </c:pt>
                <c:pt idx="257">
                  <c:v>40.496000000000002</c:v>
                </c:pt>
                <c:pt idx="258">
                  <c:v>40.496000000000002</c:v>
                </c:pt>
                <c:pt idx="259">
                  <c:v>40.496000000000002</c:v>
                </c:pt>
                <c:pt idx="260">
                  <c:v>40.496000000000002</c:v>
                </c:pt>
                <c:pt idx="261">
                  <c:v>40.496000000000002</c:v>
                </c:pt>
                <c:pt idx="262">
                  <c:v>40.496000000000002</c:v>
                </c:pt>
                <c:pt idx="263">
                  <c:v>40.496000000000002</c:v>
                </c:pt>
                <c:pt idx="264">
                  <c:v>40.496000000000002</c:v>
                </c:pt>
                <c:pt idx="265">
                  <c:v>40.496000000000002</c:v>
                </c:pt>
                <c:pt idx="266">
                  <c:v>40.496000000000002</c:v>
                </c:pt>
                <c:pt idx="267">
                  <c:v>40.496000000000002</c:v>
                </c:pt>
                <c:pt idx="268">
                  <c:v>40.496000000000002</c:v>
                </c:pt>
                <c:pt idx="269">
                  <c:v>40.496000000000002</c:v>
                </c:pt>
                <c:pt idx="270">
                  <c:v>40.496000000000002</c:v>
                </c:pt>
                <c:pt idx="271">
                  <c:v>40.496000000000002</c:v>
                </c:pt>
                <c:pt idx="272">
                  <c:v>40.496000000000002</c:v>
                </c:pt>
                <c:pt idx="273">
                  <c:v>40.496000000000002</c:v>
                </c:pt>
                <c:pt idx="274">
                  <c:v>40.496000000000002</c:v>
                </c:pt>
                <c:pt idx="275">
                  <c:v>40.496000000000002</c:v>
                </c:pt>
                <c:pt idx="276">
                  <c:v>40.496000000000002</c:v>
                </c:pt>
                <c:pt idx="277">
                  <c:v>40.496000000000002</c:v>
                </c:pt>
                <c:pt idx="278">
                  <c:v>40.496000000000002</c:v>
                </c:pt>
                <c:pt idx="279">
                  <c:v>40.496000000000002</c:v>
                </c:pt>
                <c:pt idx="280">
                  <c:v>40.496000000000002</c:v>
                </c:pt>
                <c:pt idx="281">
                  <c:v>40.496000000000002</c:v>
                </c:pt>
                <c:pt idx="282">
                  <c:v>40.496000000000002</c:v>
                </c:pt>
                <c:pt idx="283">
                  <c:v>40.496000000000002</c:v>
                </c:pt>
                <c:pt idx="284">
                  <c:v>40.496000000000002</c:v>
                </c:pt>
                <c:pt idx="285">
                  <c:v>40.496000000000002</c:v>
                </c:pt>
                <c:pt idx="286">
                  <c:v>40.496000000000002</c:v>
                </c:pt>
                <c:pt idx="287">
                  <c:v>40.496000000000002</c:v>
                </c:pt>
                <c:pt idx="288">
                  <c:v>40.496000000000002</c:v>
                </c:pt>
                <c:pt idx="289">
                  <c:v>40.496000000000002</c:v>
                </c:pt>
                <c:pt idx="290">
                  <c:v>40.496000000000002</c:v>
                </c:pt>
                <c:pt idx="291">
                  <c:v>40.496000000000002</c:v>
                </c:pt>
                <c:pt idx="292">
                  <c:v>40.496000000000002</c:v>
                </c:pt>
                <c:pt idx="293">
                  <c:v>40.496000000000002</c:v>
                </c:pt>
                <c:pt idx="294">
                  <c:v>40.496000000000002</c:v>
                </c:pt>
                <c:pt idx="295">
                  <c:v>40.496000000000002</c:v>
                </c:pt>
                <c:pt idx="296">
                  <c:v>40.496000000000002</c:v>
                </c:pt>
                <c:pt idx="297">
                  <c:v>40.496000000000002</c:v>
                </c:pt>
                <c:pt idx="298">
                  <c:v>40.496000000000002</c:v>
                </c:pt>
                <c:pt idx="299">
                  <c:v>40.496000000000002</c:v>
                </c:pt>
                <c:pt idx="300">
                  <c:v>40.496000000000002</c:v>
                </c:pt>
                <c:pt idx="301">
                  <c:v>40.496000000000002</c:v>
                </c:pt>
                <c:pt idx="302">
                  <c:v>40.496000000000002</c:v>
                </c:pt>
                <c:pt idx="303">
                  <c:v>40.496000000000002</c:v>
                </c:pt>
                <c:pt idx="304">
                  <c:v>40.496000000000002</c:v>
                </c:pt>
                <c:pt idx="305">
                  <c:v>40.496000000000002</c:v>
                </c:pt>
                <c:pt idx="306">
                  <c:v>40.496000000000002</c:v>
                </c:pt>
                <c:pt idx="307">
                  <c:v>40.496000000000002</c:v>
                </c:pt>
                <c:pt idx="308">
                  <c:v>40.496000000000002</c:v>
                </c:pt>
                <c:pt idx="309">
                  <c:v>40.496000000000002</c:v>
                </c:pt>
                <c:pt idx="310">
                  <c:v>40.496000000000002</c:v>
                </c:pt>
                <c:pt idx="311">
                  <c:v>40.496000000000002</c:v>
                </c:pt>
                <c:pt idx="312">
                  <c:v>40.496000000000002</c:v>
                </c:pt>
                <c:pt idx="313">
                  <c:v>40.496000000000002</c:v>
                </c:pt>
                <c:pt idx="314">
                  <c:v>40.496000000000002</c:v>
                </c:pt>
                <c:pt idx="315">
                  <c:v>40.496000000000002</c:v>
                </c:pt>
                <c:pt idx="316">
                  <c:v>40.496000000000002</c:v>
                </c:pt>
                <c:pt idx="317">
                  <c:v>40.496000000000002</c:v>
                </c:pt>
                <c:pt idx="318">
                  <c:v>40.496000000000002</c:v>
                </c:pt>
                <c:pt idx="319">
                  <c:v>40.496000000000002</c:v>
                </c:pt>
                <c:pt idx="320">
                  <c:v>40.496000000000002</c:v>
                </c:pt>
                <c:pt idx="321">
                  <c:v>40.496000000000002</c:v>
                </c:pt>
                <c:pt idx="322">
                  <c:v>40.496000000000002</c:v>
                </c:pt>
                <c:pt idx="323">
                  <c:v>40.496000000000002</c:v>
                </c:pt>
                <c:pt idx="324">
                  <c:v>40.496000000000002</c:v>
                </c:pt>
                <c:pt idx="325">
                  <c:v>40.496000000000002</c:v>
                </c:pt>
                <c:pt idx="326">
                  <c:v>40.496000000000002</c:v>
                </c:pt>
                <c:pt idx="327">
                  <c:v>40.496000000000002</c:v>
                </c:pt>
                <c:pt idx="328">
                  <c:v>40.496000000000002</c:v>
                </c:pt>
                <c:pt idx="329">
                  <c:v>40.496000000000002</c:v>
                </c:pt>
                <c:pt idx="330">
                  <c:v>40.496000000000002</c:v>
                </c:pt>
                <c:pt idx="331">
                  <c:v>40.496000000000002</c:v>
                </c:pt>
                <c:pt idx="332">
                  <c:v>40.496000000000002</c:v>
                </c:pt>
                <c:pt idx="333">
                  <c:v>40.496000000000002</c:v>
                </c:pt>
                <c:pt idx="334">
                  <c:v>40.496000000000002</c:v>
                </c:pt>
                <c:pt idx="335">
                  <c:v>40.496000000000002</c:v>
                </c:pt>
                <c:pt idx="336">
                  <c:v>40.496000000000002</c:v>
                </c:pt>
                <c:pt idx="337">
                  <c:v>40.496000000000002</c:v>
                </c:pt>
                <c:pt idx="338">
                  <c:v>40.496000000000002</c:v>
                </c:pt>
                <c:pt idx="339">
                  <c:v>40.496000000000002</c:v>
                </c:pt>
                <c:pt idx="340">
                  <c:v>40.496000000000002</c:v>
                </c:pt>
                <c:pt idx="341">
                  <c:v>40.496000000000002</c:v>
                </c:pt>
                <c:pt idx="342">
                  <c:v>40.496000000000002</c:v>
                </c:pt>
                <c:pt idx="343">
                  <c:v>40.496000000000002</c:v>
                </c:pt>
                <c:pt idx="344">
                  <c:v>40.496000000000002</c:v>
                </c:pt>
                <c:pt idx="345">
                  <c:v>40.496000000000002</c:v>
                </c:pt>
                <c:pt idx="346">
                  <c:v>40.496000000000002</c:v>
                </c:pt>
                <c:pt idx="347">
                  <c:v>40.496000000000002</c:v>
                </c:pt>
                <c:pt idx="348">
                  <c:v>40.496000000000002</c:v>
                </c:pt>
                <c:pt idx="349">
                  <c:v>40.496000000000002</c:v>
                </c:pt>
                <c:pt idx="350">
                  <c:v>40.496000000000002</c:v>
                </c:pt>
                <c:pt idx="351">
                  <c:v>40.496000000000002</c:v>
                </c:pt>
                <c:pt idx="352">
                  <c:v>40.496000000000002</c:v>
                </c:pt>
                <c:pt idx="353">
                  <c:v>40.496000000000002</c:v>
                </c:pt>
                <c:pt idx="354">
                  <c:v>40.496000000000002</c:v>
                </c:pt>
                <c:pt idx="355">
                  <c:v>40.496000000000002</c:v>
                </c:pt>
                <c:pt idx="356">
                  <c:v>40.496000000000002</c:v>
                </c:pt>
                <c:pt idx="357">
                  <c:v>40.496000000000002</c:v>
                </c:pt>
                <c:pt idx="358">
                  <c:v>40.496000000000002</c:v>
                </c:pt>
                <c:pt idx="359">
                  <c:v>40.496000000000002</c:v>
                </c:pt>
                <c:pt idx="360">
                  <c:v>40.496000000000002</c:v>
                </c:pt>
                <c:pt idx="361">
                  <c:v>40.496000000000002</c:v>
                </c:pt>
                <c:pt idx="362">
                  <c:v>40.496000000000002</c:v>
                </c:pt>
                <c:pt idx="363">
                  <c:v>40.496000000000002</c:v>
                </c:pt>
                <c:pt idx="364">
                  <c:v>40.496000000000002</c:v>
                </c:pt>
                <c:pt idx="365">
                  <c:v>40.496000000000002</c:v>
                </c:pt>
                <c:pt idx="366">
                  <c:v>40.496000000000002</c:v>
                </c:pt>
                <c:pt idx="367">
                  <c:v>40.496000000000002</c:v>
                </c:pt>
                <c:pt idx="368">
                  <c:v>40.496000000000002</c:v>
                </c:pt>
                <c:pt idx="369">
                  <c:v>40.496000000000002</c:v>
                </c:pt>
                <c:pt idx="370">
                  <c:v>40.496000000000002</c:v>
                </c:pt>
                <c:pt idx="371">
                  <c:v>40.496000000000002</c:v>
                </c:pt>
                <c:pt idx="372">
                  <c:v>40.496000000000002</c:v>
                </c:pt>
                <c:pt idx="373">
                  <c:v>40.496000000000002</c:v>
                </c:pt>
                <c:pt idx="374">
                  <c:v>40.496000000000002</c:v>
                </c:pt>
                <c:pt idx="375">
                  <c:v>40.496000000000002</c:v>
                </c:pt>
                <c:pt idx="376">
                  <c:v>40.496000000000002</c:v>
                </c:pt>
                <c:pt idx="377">
                  <c:v>40.496000000000002</c:v>
                </c:pt>
                <c:pt idx="378">
                  <c:v>40.496000000000002</c:v>
                </c:pt>
                <c:pt idx="379">
                  <c:v>40.496000000000002</c:v>
                </c:pt>
                <c:pt idx="380">
                  <c:v>40.496000000000002</c:v>
                </c:pt>
                <c:pt idx="381">
                  <c:v>40.496000000000002</c:v>
                </c:pt>
                <c:pt idx="382">
                  <c:v>40.496000000000002</c:v>
                </c:pt>
                <c:pt idx="383">
                  <c:v>40.496000000000002</c:v>
                </c:pt>
                <c:pt idx="384">
                  <c:v>40.496000000000002</c:v>
                </c:pt>
                <c:pt idx="385">
                  <c:v>40.496000000000002</c:v>
                </c:pt>
                <c:pt idx="386">
                  <c:v>40.496000000000002</c:v>
                </c:pt>
                <c:pt idx="387">
                  <c:v>40.496000000000002</c:v>
                </c:pt>
                <c:pt idx="388">
                  <c:v>40.496000000000002</c:v>
                </c:pt>
                <c:pt idx="389">
                  <c:v>40.496000000000002</c:v>
                </c:pt>
                <c:pt idx="390">
                  <c:v>40.496000000000002</c:v>
                </c:pt>
                <c:pt idx="391">
                  <c:v>40.496000000000002</c:v>
                </c:pt>
                <c:pt idx="392">
                  <c:v>40.496000000000002</c:v>
                </c:pt>
                <c:pt idx="393">
                  <c:v>40.496000000000002</c:v>
                </c:pt>
                <c:pt idx="394">
                  <c:v>40.496000000000002</c:v>
                </c:pt>
                <c:pt idx="395">
                  <c:v>40.496000000000002</c:v>
                </c:pt>
                <c:pt idx="396">
                  <c:v>40.496000000000002</c:v>
                </c:pt>
                <c:pt idx="397">
                  <c:v>40.496000000000002</c:v>
                </c:pt>
                <c:pt idx="398">
                  <c:v>40.496000000000002</c:v>
                </c:pt>
                <c:pt idx="399">
                  <c:v>40.496000000000002</c:v>
                </c:pt>
                <c:pt idx="400">
                  <c:v>40.496000000000002</c:v>
                </c:pt>
                <c:pt idx="401">
                  <c:v>40.496000000000002</c:v>
                </c:pt>
                <c:pt idx="402">
                  <c:v>40.496000000000002</c:v>
                </c:pt>
                <c:pt idx="403">
                  <c:v>40.496000000000002</c:v>
                </c:pt>
                <c:pt idx="404">
                  <c:v>40.496000000000002</c:v>
                </c:pt>
                <c:pt idx="405">
                  <c:v>40.496000000000002</c:v>
                </c:pt>
                <c:pt idx="406">
                  <c:v>40.496000000000002</c:v>
                </c:pt>
                <c:pt idx="407">
                  <c:v>40.496000000000002</c:v>
                </c:pt>
                <c:pt idx="408">
                  <c:v>40.496000000000002</c:v>
                </c:pt>
                <c:pt idx="409">
                  <c:v>40.496000000000002</c:v>
                </c:pt>
                <c:pt idx="410">
                  <c:v>40.496000000000002</c:v>
                </c:pt>
                <c:pt idx="411">
                  <c:v>40.496000000000002</c:v>
                </c:pt>
                <c:pt idx="412">
                  <c:v>40.496000000000002</c:v>
                </c:pt>
                <c:pt idx="413">
                  <c:v>40.496000000000002</c:v>
                </c:pt>
                <c:pt idx="414">
                  <c:v>40.496000000000002</c:v>
                </c:pt>
                <c:pt idx="415">
                  <c:v>40.496000000000002</c:v>
                </c:pt>
                <c:pt idx="416">
                  <c:v>40.496000000000002</c:v>
                </c:pt>
                <c:pt idx="417">
                  <c:v>40.496000000000002</c:v>
                </c:pt>
                <c:pt idx="418">
                  <c:v>40.496000000000002</c:v>
                </c:pt>
                <c:pt idx="419">
                  <c:v>40.496000000000002</c:v>
                </c:pt>
                <c:pt idx="420">
                  <c:v>40.496000000000002</c:v>
                </c:pt>
                <c:pt idx="421">
                  <c:v>40.496000000000002</c:v>
                </c:pt>
                <c:pt idx="422">
                  <c:v>40.496000000000002</c:v>
                </c:pt>
                <c:pt idx="423">
                  <c:v>40.496000000000002</c:v>
                </c:pt>
                <c:pt idx="424">
                  <c:v>40.496000000000002</c:v>
                </c:pt>
                <c:pt idx="425">
                  <c:v>40.496000000000002</c:v>
                </c:pt>
                <c:pt idx="426">
                  <c:v>40.496000000000002</c:v>
                </c:pt>
                <c:pt idx="427">
                  <c:v>40.496000000000002</c:v>
                </c:pt>
                <c:pt idx="428">
                  <c:v>40.496000000000002</c:v>
                </c:pt>
                <c:pt idx="429">
                  <c:v>40.496000000000002</c:v>
                </c:pt>
                <c:pt idx="430">
                  <c:v>40.496000000000002</c:v>
                </c:pt>
                <c:pt idx="431">
                  <c:v>40.496000000000002</c:v>
                </c:pt>
                <c:pt idx="432">
                  <c:v>40.496000000000002</c:v>
                </c:pt>
                <c:pt idx="433">
                  <c:v>40.496000000000002</c:v>
                </c:pt>
                <c:pt idx="434">
                  <c:v>40.496000000000002</c:v>
                </c:pt>
                <c:pt idx="435">
                  <c:v>40.496000000000002</c:v>
                </c:pt>
                <c:pt idx="436">
                  <c:v>40.496000000000002</c:v>
                </c:pt>
                <c:pt idx="437">
                  <c:v>40.496000000000002</c:v>
                </c:pt>
                <c:pt idx="438">
                  <c:v>40.496000000000002</c:v>
                </c:pt>
                <c:pt idx="439">
                  <c:v>40.496000000000002</c:v>
                </c:pt>
                <c:pt idx="440">
                  <c:v>40.496000000000002</c:v>
                </c:pt>
                <c:pt idx="441">
                  <c:v>40.496000000000002</c:v>
                </c:pt>
                <c:pt idx="442">
                  <c:v>40.496000000000002</c:v>
                </c:pt>
                <c:pt idx="443">
                  <c:v>40.496000000000002</c:v>
                </c:pt>
                <c:pt idx="444">
                  <c:v>40.496000000000002</c:v>
                </c:pt>
                <c:pt idx="445">
                  <c:v>40.496000000000002</c:v>
                </c:pt>
                <c:pt idx="446">
                  <c:v>40.496000000000002</c:v>
                </c:pt>
                <c:pt idx="447">
                  <c:v>40.496000000000002</c:v>
                </c:pt>
                <c:pt idx="448">
                  <c:v>40.496000000000002</c:v>
                </c:pt>
                <c:pt idx="449">
                  <c:v>40.496000000000002</c:v>
                </c:pt>
                <c:pt idx="450">
                  <c:v>40.496000000000002</c:v>
                </c:pt>
                <c:pt idx="451">
                  <c:v>40.496000000000002</c:v>
                </c:pt>
                <c:pt idx="452">
                  <c:v>40.496000000000002</c:v>
                </c:pt>
                <c:pt idx="453">
                  <c:v>40.496000000000002</c:v>
                </c:pt>
                <c:pt idx="454">
                  <c:v>40.496000000000002</c:v>
                </c:pt>
                <c:pt idx="455">
                  <c:v>40.496000000000002</c:v>
                </c:pt>
                <c:pt idx="456">
                  <c:v>40.496000000000002</c:v>
                </c:pt>
                <c:pt idx="457">
                  <c:v>40.496000000000002</c:v>
                </c:pt>
                <c:pt idx="458">
                  <c:v>40.496000000000002</c:v>
                </c:pt>
                <c:pt idx="459">
                  <c:v>40.496000000000002</c:v>
                </c:pt>
                <c:pt idx="460">
                  <c:v>40.496000000000002</c:v>
                </c:pt>
                <c:pt idx="461">
                  <c:v>40.496000000000002</c:v>
                </c:pt>
                <c:pt idx="462">
                  <c:v>40.496000000000002</c:v>
                </c:pt>
                <c:pt idx="463">
                  <c:v>40.496000000000002</c:v>
                </c:pt>
                <c:pt idx="464">
                  <c:v>40.496000000000002</c:v>
                </c:pt>
                <c:pt idx="465">
                  <c:v>40.496000000000002</c:v>
                </c:pt>
                <c:pt idx="466">
                  <c:v>40.496000000000002</c:v>
                </c:pt>
                <c:pt idx="467">
                  <c:v>40.496000000000002</c:v>
                </c:pt>
                <c:pt idx="468">
                  <c:v>40.496000000000002</c:v>
                </c:pt>
                <c:pt idx="469">
                  <c:v>40.496000000000002</c:v>
                </c:pt>
                <c:pt idx="470">
                  <c:v>40.496000000000002</c:v>
                </c:pt>
                <c:pt idx="471">
                  <c:v>40.496000000000002</c:v>
                </c:pt>
                <c:pt idx="472">
                  <c:v>40.496000000000002</c:v>
                </c:pt>
                <c:pt idx="473">
                  <c:v>40.496000000000002</c:v>
                </c:pt>
                <c:pt idx="474">
                  <c:v>40.496000000000002</c:v>
                </c:pt>
                <c:pt idx="475">
                  <c:v>40.496000000000002</c:v>
                </c:pt>
                <c:pt idx="476">
                  <c:v>40.496000000000002</c:v>
                </c:pt>
                <c:pt idx="477">
                  <c:v>40.496000000000002</c:v>
                </c:pt>
                <c:pt idx="478">
                  <c:v>40.496000000000002</c:v>
                </c:pt>
                <c:pt idx="479">
                  <c:v>40.496000000000002</c:v>
                </c:pt>
                <c:pt idx="480">
                  <c:v>40.496000000000002</c:v>
                </c:pt>
                <c:pt idx="481">
                  <c:v>40.496000000000002</c:v>
                </c:pt>
                <c:pt idx="482">
                  <c:v>40.496000000000002</c:v>
                </c:pt>
                <c:pt idx="483">
                  <c:v>40.496000000000002</c:v>
                </c:pt>
                <c:pt idx="484">
                  <c:v>40.496000000000002</c:v>
                </c:pt>
                <c:pt idx="485">
                  <c:v>40.496000000000002</c:v>
                </c:pt>
                <c:pt idx="486">
                  <c:v>40.496000000000002</c:v>
                </c:pt>
                <c:pt idx="487">
                  <c:v>40.496000000000002</c:v>
                </c:pt>
                <c:pt idx="488">
                  <c:v>40.496000000000002</c:v>
                </c:pt>
                <c:pt idx="489">
                  <c:v>40.496000000000002</c:v>
                </c:pt>
                <c:pt idx="490">
                  <c:v>40.496000000000002</c:v>
                </c:pt>
                <c:pt idx="491">
                  <c:v>40.496000000000002</c:v>
                </c:pt>
                <c:pt idx="492">
                  <c:v>40.496000000000002</c:v>
                </c:pt>
                <c:pt idx="493">
                  <c:v>40.496000000000002</c:v>
                </c:pt>
                <c:pt idx="494">
                  <c:v>40.496000000000002</c:v>
                </c:pt>
                <c:pt idx="495">
                  <c:v>40.496000000000002</c:v>
                </c:pt>
                <c:pt idx="496">
                  <c:v>40.496000000000002</c:v>
                </c:pt>
                <c:pt idx="497">
                  <c:v>40.496000000000002</c:v>
                </c:pt>
                <c:pt idx="498">
                  <c:v>40.496000000000002</c:v>
                </c:pt>
                <c:pt idx="499">
                  <c:v>40.496000000000002</c:v>
                </c:pt>
                <c:pt idx="500">
                  <c:v>40.496000000000002</c:v>
                </c:pt>
                <c:pt idx="501">
                  <c:v>40.496000000000002</c:v>
                </c:pt>
                <c:pt idx="502">
                  <c:v>40.496000000000002</c:v>
                </c:pt>
                <c:pt idx="503">
                  <c:v>40.496000000000002</c:v>
                </c:pt>
                <c:pt idx="504">
                  <c:v>40.496000000000002</c:v>
                </c:pt>
                <c:pt idx="505">
                  <c:v>40.496000000000002</c:v>
                </c:pt>
                <c:pt idx="506">
                  <c:v>40.496000000000002</c:v>
                </c:pt>
                <c:pt idx="507">
                  <c:v>40.496000000000002</c:v>
                </c:pt>
                <c:pt idx="508">
                  <c:v>40.496000000000002</c:v>
                </c:pt>
                <c:pt idx="509">
                  <c:v>40.496000000000002</c:v>
                </c:pt>
                <c:pt idx="510">
                  <c:v>40.496000000000002</c:v>
                </c:pt>
                <c:pt idx="511">
                  <c:v>40.496000000000002</c:v>
                </c:pt>
                <c:pt idx="512">
                  <c:v>40.496000000000002</c:v>
                </c:pt>
                <c:pt idx="513">
                  <c:v>40.496000000000002</c:v>
                </c:pt>
                <c:pt idx="514">
                  <c:v>40.496000000000002</c:v>
                </c:pt>
                <c:pt idx="515">
                  <c:v>40.496000000000002</c:v>
                </c:pt>
                <c:pt idx="516">
                  <c:v>40.496000000000002</c:v>
                </c:pt>
                <c:pt idx="517">
                  <c:v>40.496000000000002</c:v>
                </c:pt>
                <c:pt idx="518">
                  <c:v>40.496000000000002</c:v>
                </c:pt>
                <c:pt idx="519">
                  <c:v>40.496000000000002</c:v>
                </c:pt>
                <c:pt idx="520">
                  <c:v>40.496000000000002</c:v>
                </c:pt>
                <c:pt idx="521">
                  <c:v>40.496000000000002</c:v>
                </c:pt>
                <c:pt idx="522">
                  <c:v>40.496000000000002</c:v>
                </c:pt>
                <c:pt idx="523">
                  <c:v>40.496000000000002</c:v>
                </c:pt>
                <c:pt idx="524">
                  <c:v>40.496000000000002</c:v>
                </c:pt>
                <c:pt idx="525">
                  <c:v>40.496000000000002</c:v>
                </c:pt>
                <c:pt idx="526">
                  <c:v>40.496000000000002</c:v>
                </c:pt>
                <c:pt idx="527">
                  <c:v>40.496000000000002</c:v>
                </c:pt>
                <c:pt idx="528">
                  <c:v>40.496000000000002</c:v>
                </c:pt>
                <c:pt idx="529">
                  <c:v>40.496000000000002</c:v>
                </c:pt>
                <c:pt idx="530">
                  <c:v>40.496000000000002</c:v>
                </c:pt>
                <c:pt idx="531">
                  <c:v>40.496000000000002</c:v>
                </c:pt>
                <c:pt idx="532">
                  <c:v>40.496000000000002</c:v>
                </c:pt>
                <c:pt idx="533">
                  <c:v>40.496000000000002</c:v>
                </c:pt>
                <c:pt idx="534">
                  <c:v>40.496000000000002</c:v>
                </c:pt>
                <c:pt idx="535">
                  <c:v>40.496000000000002</c:v>
                </c:pt>
                <c:pt idx="536">
                  <c:v>40.496000000000002</c:v>
                </c:pt>
                <c:pt idx="537">
                  <c:v>40.496000000000002</c:v>
                </c:pt>
                <c:pt idx="538">
                  <c:v>40.496000000000002</c:v>
                </c:pt>
                <c:pt idx="539">
                  <c:v>40.496000000000002</c:v>
                </c:pt>
                <c:pt idx="540">
                  <c:v>40.496000000000002</c:v>
                </c:pt>
                <c:pt idx="541">
                  <c:v>40.496000000000002</c:v>
                </c:pt>
                <c:pt idx="542">
                  <c:v>40.496000000000002</c:v>
                </c:pt>
                <c:pt idx="543">
                  <c:v>40.496000000000002</c:v>
                </c:pt>
                <c:pt idx="544">
                  <c:v>40.496000000000002</c:v>
                </c:pt>
                <c:pt idx="545">
                  <c:v>40.496000000000002</c:v>
                </c:pt>
                <c:pt idx="546">
                  <c:v>40.496000000000002</c:v>
                </c:pt>
                <c:pt idx="547">
                  <c:v>40.496000000000002</c:v>
                </c:pt>
                <c:pt idx="548">
                  <c:v>40.496000000000002</c:v>
                </c:pt>
                <c:pt idx="549">
                  <c:v>40.496000000000002</c:v>
                </c:pt>
                <c:pt idx="550">
                  <c:v>40.496000000000002</c:v>
                </c:pt>
                <c:pt idx="551">
                  <c:v>40.496000000000002</c:v>
                </c:pt>
                <c:pt idx="552">
                  <c:v>40.496000000000002</c:v>
                </c:pt>
                <c:pt idx="553">
                  <c:v>40.496000000000002</c:v>
                </c:pt>
                <c:pt idx="554">
                  <c:v>40.496000000000002</c:v>
                </c:pt>
                <c:pt idx="555">
                  <c:v>40.496000000000002</c:v>
                </c:pt>
                <c:pt idx="556">
                  <c:v>40.496000000000002</c:v>
                </c:pt>
                <c:pt idx="557">
                  <c:v>40.496000000000002</c:v>
                </c:pt>
                <c:pt idx="558">
                  <c:v>40.496000000000002</c:v>
                </c:pt>
                <c:pt idx="559">
                  <c:v>40.496000000000002</c:v>
                </c:pt>
                <c:pt idx="560">
                  <c:v>40.496000000000002</c:v>
                </c:pt>
                <c:pt idx="561">
                  <c:v>40.496000000000002</c:v>
                </c:pt>
                <c:pt idx="562">
                  <c:v>40.496000000000002</c:v>
                </c:pt>
                <c:pt idx="563">
                  <c:v>40.496000000000002</c:v>
                </c:pt>
                <c:pt idx="564">
                  <c:v>40.496000000000002</c:v>
                </c:pt>
                <c:pt idx="565">
                  <c:v>40.496000000000002</c:v>
                </c:pt>
                <c:pt idx="566">
                  <c:v>40.496000000000002</c:v>
                </c:pt>
                <c:pt idx="567">
                  <c:v>40.496000000000002</c:v>
                </c:pt>
                <c:pt idx="568">
                  <c:v>40.496000000000002</c:v>
                </c:pt>
                <c:pt idx="569">
                  <c:v>40.496000000000002</c:v>
                </c:pt>
                <c:pt idx="570">
                  <c:v>40.496000000000002</c:v>
                </c:pt>
                <c:pt idx="571">
                  <c:v>40.496000000000002</c:v>
                </c:pt>
                <c:pt idx="572">
                  <c:v>40.496000000000002</c:v>
                </c:pt>
                <c:pt idx="573">
                  <c:v>40.496000000000002</c:v>
                </c:pt>
                <c:pt idx="574">
                  <c:v>40.496000000000002</c:v>
                </c:pt>
                <c:pt idx="575">
                  <c:v>40.496000000000002</c:v>
                </c:pt>
                <c:pt idx="576">
                  <c:v>40.496000000000002</c:v>
                </c:pt>
                <c:pt idx="577">
                  <c:v>40.496000000000002</c:v>
                </c:pt>
                <c:pt idx="578">
                  <c:v>40.496000000000002</c:v>
                </c:pt>
                <c:pt idx="579">
                  <c:v>40.496000000000002</c:v>
                </c:pt>
                <c:pt idx="580">
                  <c:v>40.496000000000002</c:v>
                </c:pt>
                <c:pt idx="581">
                  <c:v>40.496000000000002</c:v>
                </c:pt>
                <c:pt idx="582">
                  <c:v>40.496000000000002</c:v>
                </c:pt>
                <c:pt idx="583">
                  <c:v>40.496000000000002</c:v>
                </c:pt>
                <c:pt idx="584">
                  <c:v>40.496000000000002</c:v>
                </c:pt>
                <c:pt idx="585">
                  <c:v>40.496000000000002</c:v>
                </c:pt>
                <c:pt idx="586">
                  <c:v>40.496000000000002</c:v>
                </c:pt>
                <c:pt idx="587">
                  <c:v>40.496000000000002</c:v>
                </c:pt>
                <c:pt idx="588">
                  <c:v>40.496000000000002</c:v>
                </c:pt>
                <c:pt idx="589">
                  <c:v>40.496000000000002</c:v>
                </c:pt>
                <c:pt idx="590">
                  <c:v>40.496000000000002</c:v>
                </c:pt>
                <c:pt idx="591">
                  <c:v>40.496000000000002</c:v>
                </c:pt>
                <c:pt idx="592">
                  <c:v>40.496000000000002</c:v>
                </c:pt>
                <c:pt idx="593">
                  <c:v>40.496000000000002</c:v>
                </c:pt>
                <c:pt idx="594">
                  <c:v>40.496000000000002</c:v>
                </c:pt>
                <c:pt idx="595">
                  <c:v>40.496000000000002</c:v>
                </c:pt>
                <c:pt idx="596">
                  <c:v>40.496000000000002</c:v>
                </c:pt>
                <c:pt idx="597">
                  <c:v>40.496000000000002</c:v>
                </c:pt>
                <c:pt idx="598">
                  <c:v>40.496000000000002</c:v>
                </c:pt>
                <c:pt idx="599">
                  <c:v>40.496000000000002</c:v>
                </c:pt>
                <c:pt idx="600">
                  <c:v>40.496000000000002</c:v>
                </c:pt>
                <c:pt idx="601">
                  <c:v>40.496000000000002</c:v>
                </c:pt>
                <c:pt idx="602">
                  <c:v>40.496000000000002</c:v>
                </c:pt>
                <c:pt idx="603">
                  <c:v>40.496000000000002</c:v>
                </c:pt>
                <c:pt idx="604">
                  <c:v>40.496000000000002</c:v>
                </c:pt>
                <c:pt idx="605">
                  <c:v>40.496000000000002</c:v>
                </c:pt>
                <c:pt idx="606">
                  <c:v>40.496000000000002</c:v>
                </c:pt>
                <c:pt idx="607">
                  <c:v>40.496000000000002</c:v>
                </c:pt>
                <c:pt idx="608">
                  <c:v>40.496000000000002</c:v>
                </c:pt>
                <c:pt idx="609">
                  <c:v>40.496000000000002</c:v>
                </c:pt>
                <c:pt idx="610">
                  <c:v>40.496000000000002</c:v>
                </c:pt>
                <c:pt idx="611">
                  <c:v>40.496000000000002</c:v>
                </c:pt>
                <c:pt idx="612">
                  <c:v>40.496000000000002</c:v>
                </c:pt>
                <c:pt idx="613">
                  <c:v>40.496000000000002</c:v>
                </c:pt>
                <c:pt idx="614">
                  <c:v>40.496000000000002</c:v>
                </c:pt>
                <c:pt idx="615">
                  <c:v>40.496000000000002</c:v>
                </c:pt>
                <c:pt idx="616">
                  <c:v>40.496000000000002</c:v>
                </c:pt>
                <c:pt idx="617">
                  <c:v>40.496000000000002</c:v>
                </c:pt>
                <c:pt idx="618">
                  <c:v>40.496000000000002</c:v>
                </c:pt>
                <c:pt idx="619">
                  <c:v>40.496000000000002</c:v>
                </c:pt>
                <c:pt idx="620">
                  <c:v>40.496000000000002</c:v>
                </c:pt>
                <c:pt idx="621">
                  <c:v>40.496000000000002</c:v>
                </c:pt>
                <c:pt idx="622">
                  <c:v>40.496000000000002</c:v>
                </c:pt>
                <c:pt idx="623">
                  <c:v>40.496000000000002</c:v>
                </c:pt>
                <c:pt idx="624">
                  <c:v>40.496000000000002</c:v>
                </c:pt>
                <c:pt idx="625">
                  <c:v>40.496000000000002</c:v>
                </c:pt>
                <c:pt idx="626">
                  <c:v>40.496000000000002</c:v>
                </c:pt>
                <c:pt idx="627">
                  <c:v>40.496000000000002</c:v>
                </c:pt>
                <c:pt idx="628">
                  <c:v>40.496000000000002</c:v>
                </c:pt>
                <c:pt idx="629">
                  <c:v>40.496000000000002</c:v>
                </c:pt>
                <c:pt idx="630">
                  <c:v>40.496000000000002</c:v>
                </c:pt>
                <c:pt idx="631">
                  <c:v>40.496000000000002</c:v>
                </c:pt>
                <c:pt idx="632">
                  <c:v>40.496000000000002</c:v>
                </c:pt>
                <c:pt idx="633">
                  <c:v>40.496000000000002</c:v>
                </c:pt>
                <c:pt idx="634">
                  <c:v>40.496000000000002</c:v>
                </c:pt>
                <c:pt idx="635">
                  <c:v>40.496000000000002</c:v>
                </c:pt>
                <c:pt idx="636">
                  <c:v>40.496000000000002</c:v>
                </c:pt>
                <c:pt idx="637">
                  <c:v>40.496000000000002</c:v>
                </c:pt>
                <c:pt idx="638">
                  <c:v>40.496000000000002</c:v>
                </c:pt>
                <c:pt idx="639">
                  <c:v>40.496000000000002</c:v>
                </c:pt>
                <c:pt idx="640">
                  <c:v>40.496000000000002</c:v>
                </c:pt>
                <c:pt idx="641">
                  <c:v>40.496000000000002</c:v>
                </c:pt>
                <c:pt idx="642">
                  <c:v>40.496000000000002</c:v>
                </c:pt>
                <c:pt idx="643">
                  <c:v>40.496000000000002</c:v>
                </c:pt>
                <c:pt idx="644">
                  <c:v>40.496000000000002</c:v>
                </c:pt>
                <c:pt idx="645">
                  <c:v>40.496000000000002</c:v>
                </c:pt>
                <c:pt idx="646">
                  <c:v>40.496000000000002</c:v>
                </c:pt>
                <c:pt idx="647">
                  <c:v>40.496000000000002</c:v>
                </c:pt>
                <c:pt idx="648">
                  <c:v>40.496000000000002</c:v>
                </c:pt>
                <c:pt idx="649">
                  <c:v>40.496000000000002</c:v>
                </c:pt>
                <c:pt idx="650">
                  <c:v>40.496000000000002</c:v>
                </c:pt>
                <c:pt idx="651">
                  <c:v>40.496000000000002</c:v>
                </c:pt>
                <c:pt idx="652">
                  <c:v>40.496000000000002</c:v>
                </c:pt>
                <c:pt idx="653">
                  <c:v>40.496000000000002</c:v>
                </c:pt>
                <c:pt idx="654">
                  <c:v>40.496000000000002</c:v>
                </c:pt>
                <c:pt idx="655">
                  <c:v>40.496000000000002</c:v>
                </c:pt>
                <c:pt idx="656">
                  <c:v>40.496000000000002</c:v>
                </c:pt>
                <c:pt idx="657">
                  <c:v>40.496000000000002</c:v>
                </c:pt>
                <c:pt idx="658">
                  <c:v>40.496000000000002</c:v>
                </c:pt>
                <c:pt idx="659">
                  <c:v>40.496000000000002</c:v>
                </c:pt>
                <c:pt idx="660">
                  <c:v>40.496000000000002</c:v>
                </c:pt>
                <c:pt idx="661">
                  <c:v>40.496000000000002</c:v>
                </c:pt>
                <c:pt idx="662">
                  <c:v>40.496000000000002</c:v>
                </c:pt>
                <c:pt idx="663">
                  <c:v>40.496000000000002</c:v>
                </c:pt>
                <c:pt idx="664">
                  <c:v>40.496000000000002</c:v>
                </c:pt>
                <c:pt idx="665">
                  <c:v>40.496000000000002</c:v>
                </c:pt>
                <c:pt idx="666">
                  <c:v>40.496000000000002</c:v>
                </c:pt>
                <c:pt idx="667">
                  <c:v>40.496000000000002</c:v>
                </c:pt>
                <c:pt idx="668">
                  <c:v>40.496000000000002</c:v>
                </c:pt>
                <c:pt idx="669">
                  <c:v>40.496000000000002</c:v>
                </c:pt>
                <c:pt idx="670">
                  <c:v>40.496000000000002</c:v>
                </c:pt>
                <c:pt idx="671">
                  <c:v>40.496000000000002</c:v>
                </c:pt>
                <c:pt idx="672">
                  <c:v>40.496000000000002</c:v>
                </c:pt>
                <c:pt idx="673">
                  <c:v>40.496000000000002</c:v>
                </c:pt>
                <c:pt idx="674">
                  <c:v>40.496000000000002</c:v>
                </c:pt>
                <c:pt idx="675">
                  <c:v>40.496000000000002</c:v>
                </c:pt>
                <c:pt idx="676">
                  <c:v>40.496000000000002</c:v>
                </c:pt>
                <c:pt idx="677">
                  <c:v>40.496000000000002</c:v>
                </c:pt>
                <c:pt idx="678">
                  <c:v>40.496000000000002</c:v>
                </c:pt>
                <c:pt idx="679">
                  <c:v>40.496000000000002</c:v>
                </c:pt>
                <c:pt idx="680">
                  <c:v>40.496000000000002</c:v>
                </c:pt>
                <c:pt idx="681">
                  <c:v>40.496000000000002</c:v>
                </c:pt>
                <c:pt idx="682">
                  <c:v>40.496000000000002</c:v>
                </c:pt>
                <c:pt idx="683">
                  <c:v>40.496000000000002</c:v>
                </c:pt>
                <c:pt idx="684">
                  <c:v>40.496000000000002</c:v>
                </c:pt>
                <c:pt idx="685">
                  <c:v>40.496000000000002</c:v>
                </c:pt>
                <c:pt idx="686">
                  <c:v>40.496000000000002</c:v>
                </c:pt>
                <c:pt idx="687">
                  <c:v>40.496000000000002</c:v>
                </c:pt>
                <c:pt idx="688">
                  <c:v>40.496000000000002</c:v>
                </c:pt>
                <c:pt idx="689">
                  <c:v>40.496000000000002</c:v>
                </c:pt>
                <c:pt idx="690">
                  <c:v>40.496000000000002</c:v>
                </c:pt>
                <c:pt idx="691">
                  <c:v>40.496000000000002</c:v>
                </c:pt>
                <c:pt idx="692">
                  <c:v>40.496000000000002</c:v>
                </c:pt>
                <c:pt idx="693">
                  <c:v>40.496000000000002</c:v>
                </c:pt>
                <c:pt idx="694">
                  <c:v>40.496000000000002</c:v>
                </c:pt>
                <c:pt idx="695">
                  <c:v>40.496000000000002</c:v>
                </c:pt>
                <c:pt idx="696">
                  <c:v>40.496000000000002</c:v>
                </c:pt>
                <c:pt idx="697">
                  <c:v>40.496000000000002</c:v>
                </c:pt>
                <c:pt idx="698">
                  <c:v>40.496000000000002</c:v>
                </c:pt>
                <c:pt idx="699">
                  <c:v>40.496000000000002</c:v>
                </c:pt>
                <c:pt idx="700">
                  <c:v>40.496000000000002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C69-4667-8CD4-70E7131AE173}"/>
            </c:ext>
          </c:extLst>
        </c:ser>
        <c:ser>
          <c:idx val="2"/>
          <c:order val="1"/>
          <c:tx>
            <c:strRef>
              <c:f>'Berechnung Kurvendiagramme'!$AW$8</c:f>
              <c:strCache>
                <c:ptCount val="1"/>
                <c:pt idx="0">
                  <c:v>gtotal,Fassade 10%, U-Wert 1,50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Kurvendiagramme'!$AF$717:$AF$1417</c:f>
              <c:numCache>
                <c:formatCode>0.0</c:formatCode>
                <c:ptCount val="701"/>
                <c:pt idx="0">
                  <c:v>46.041000000000004</c:v>
                </c:pt>
                <c:pt idx="1">
                  <c:v>46.041000000000004</c:v>
                </c:pt>
                <c:pt idx="2">
                  <c:v>46.041000000000004</c:v>
                </c:pt>
                <c:pt idx="3">
                  <c:v>46.041000000000004</c:v>
                </c:pt>
                <c:pt idx="4">
                  <c:v>46.041000000000004</c:v>
                </c:pt>
                <c:pt idx="5">
                  <c:v>46.041000000000004</c:v>
                </c:pt>
                <c:pt idx="6">
                  <c:v>46.041000000000004</c:v>
                </c:pt>
                <c:pt idx="7">
                  <c:v>46.041000000000004</c:v>
                </c:pt>
                <c:pt idx="8">
                  <c:v>46.041000000000004</c:v>
                </c:pt>
                <c:pt idx="9">
                  <c:v>46.041000000000004</c:v>
                </c:pt>
                <c:pt idx="10">
                  <c:v>46.041000000000004</c:v>
                </c:pt>
                <c:pt idx="11">
                  <c:v>46.041000000000004</c:v>
                </c:pt>
                <c:pt idx="12">
                  <c:v>46.041000000000004</c:v>
                </c:pt>
                <c:pt idx="13">
                  <c:v>46.041000000000004</c:v>
                </c:pt>
                <c:pt idx="14">
                  <c:v>46.041000000000004</c:v>
                </c:pt>
                <c:pt idx="15">
                  <c:v>46.041000000000004</c:v>
                </c:pt>
                <c:pt idx="16">
                  <c:v>46.041000000000004</c:v>
                </c:pt>
                <c:pt idx="17">
                  <c:v>46.041000000000004</c:v>
                </c:pt>
                <c:pt idx="18">
                  <c:v>46.041000000000004</c:v>
                </c:pt>
                <c:pt idx="19">
                  <c:v>46.041000000000004</c:v>
                </c:pt>
                <c:pt idx="20">
                  <c:v>46.041000000000004</c:v>
                </c:pt>
                <c:pt idx="21">
                  <c:v>46.041000000000004</c:v>
                </c:pt>
                <c:pt idx="22">
                  <c:v>46.041000000000004</c:v>
                </c:pt>
                <c:pt idx="23">
                  <c:v>46.041000000000004</c:v>
                </c:pt>
                <c:pt idx="24">
                  <c:v>46.041000000000004</c:v>
                </c:pt>
                <c:pt idx="25">
                  <c:v>46.041000000000004</c:v>
                </c:pt>
                <c:pt idx="26">
                  <c:v>46.041000000000004</c:v>
                </c:pt>
                <c:pt idx="27">
                  <c:v>46.041000000000004</c:v>
                </c:pt>
                <c:pt idx="28">
                  <c:v>46.041000000000004</c:v>
                </c:pt>
                <c:pt idx="29">
                  <c:v>46.041000000000004</c:v>
                </c:pt>
                <c:pt idx="30">
                  <c:v>46.041000000000004</c:v>
                </c:pt>
                <c:pt idx="31">
                  <c:v>46.041000000000004</c:v>
                </c:pt>
                <c:pt idx="32">
                  <c:v>46.041000000000004</c:v>
                </c:pt>
                <c:pt idx="33">
                  <c:v>46.041000000000004</c:v>
                </c:pt>
                <c:pt idx="34">
                  <c:v>46.041000000000004</c:v>
                </c:pt>
                <c:pt idx="35">
                  <c:v>46.041000000000004</c:v>
                </c:pt>
                <c:pt idx="36">
                  <c:v>46.041000000000004</c:v>
                </c:pt>
                <c:pt idx="37">
                  <c:v>46.041000000000004</c:v>
                </c:pt>
                <c:pt idx="38">
                  <c:v>46.041000000000004</c:v>
                </c:pt>
                <c:pt idx="39">
                  <c:v>46.041000000000004</c:v>
                </c:pt>
                <c:pt idx="40">
                  <c:v>46.041000000000004</c:v>
                </c:pt>
                <c:pt idx="41">
                  <c:v>46.041000000000004</c:v>
                </c:pt>
                <c:pt idx="42">
                  <c:v>46.041000000000004</c:v>
                </c:pt>
                <c:pt idx="43">
                  <c:v>46.041000000000004</c:v>
                </c:pt>
                <c:pt idx="44">
                  <c:v>46.041000000000004</c:v>
                </c:pt>
                <c:pt idx="45">
                  <c:v>46.041000000000004</c:v>
                </c:pt>
                <c:pt idx="46">
                  <c:v>46.041000000000004</c:v>
                </c:pt>
                <c:pt idx="47">
                  <c:v>46.041000000000004</c:v>
                </c:pt>
                <c:pt idx="48">
                  <c:v>46.041000000000004</c:v>
                </c:pt>
                <c:pt idx="49">
                  <c:v>46.041000000000004</c:v>
                </c:pt>
                <c:pt idx="50">
                  <c:v>46.041000000000004</c:v>
                </c:pt>
                <c:pt idx="51">
                  <c:v>46.041000000000004</c:v>
                </c:pt>
                <c:pt idx="52">
                  <c:v>46.041000000000004</c:v>
                </c:pt>
                <c:pt idx="53">
                  <c:v>46.041000000000004</c:v>
                </c:pt>
                <c:pt idx="54">
                  <c:v>46.041000000000004</c:v>
                </c:pt>
                <c:pt idx="55">
                  <c:v>46.041000000000004</c:v>
                </c:pt>
                <c:pt idx="56">
                  <c:v>46.041000000000004</c:v>
                </c:pt>
                <c:pt idx="57">
                  <c:v>46.041000000000004</c:v>
                </c:pt>
                <c:pt idx="58">
                  <c:v>46.041000000000004</c:v>
                </c:pt>
                <c:pt idx="59">
                  <c:v>46.041000000000004</c:v>
                </c:pt>
                <c:pt idx="60">
                  <c:v>46.041000000000004</c:v>
                </c:pt>
                <c:pt idx="61">
                  <c:v>46.041000000000004</c:v>
                </c:pt>
                <c:pt idx="62">
                  <c:v>46.041000000000004</c:v>
                </c:pt>
                <c:pt idx="63">
                  <c:v>46.041000000000004</c:v>
                </c:pt>
                <c:pt idx="64">
                  <c:v>46.041000000000004</c:v>
                </c:pt>
                <c:pt idx="65">
                  <c:v>46.041000000000004</c:v>
                </c:pt>
                <c:pt idx="66">
                  <c:v>46.041000000000004</c:v>
                </c:pt>
                <c:pt idx="67">
                  <c:v>46.041000000000004</c:v>
                </c:pt>
                <c:pt idx="68">
                  <c:v>46.041000000000004</c:v>
                </c:pt>
                <c:pt idx="69">
                  <c:v>46.041000000000004</c:v>
                </c:pt>
                <c:pt idx="70">
                  <c:v>46.041000000000004</c:v>
                </c:pt>
                <c:pt idx="71">
                  <c:v>46.041000000000004</c:v>
                </c:pt>
                <c:pt idx="72">
                  <c:v>46.041000000000004</c:v>
                </c:pt>
                <c:pt idx="73">
                  <c:v>46.041000000000004</c:v>
                </c:pt>
                <c:pt idx="74">
                  <c:v>46.041000000000004</c:v>
                </c:pt>
                <c:pt idx="75">
                  <c:v>46.041000000000004</c:v>
                </c:pt>
                <c:pt idx="76">
                  <c:v>46.041000000000004</c:v>
                </c:pt>
                <c:pt idx="77">
                  <c:v>46.041000000000004</c:v>
                </c:pt>
                <c:pt idx="78">
                  <c:v>46.041000000000004</c:v>
                </c:pt>
                <c:pt idx="79">
                  <c:v>46.041000000000004</c:v>
                </c:pt>
                <c:pt idx="80">
                  <c:v>46.041000000000004</c:v>
                </c:pt>
                <c:pt idx="81">
                  <c:v>46.041000000000004</c:v>
                </c:pt>
                <c:pt idx="82">
                  <c:v>46.041000000000004</c:v>
                </c:pt>
                <c:pt idx="83">
                  <c:v>46.041000000000004</c:v>
                </c:pt>
                <c:pt idx="84">
                  <c:v>46.041000000000004</c:v>
                </c:pt>
                <c:pt idx="85">
                  <c:v>46.041000000000004</c:v>
                </c:pt>
                <c:pt idx="86">
                  <c:v>46.041000000000004</c:v>
                </c:pt>
                <c:pt idx="87">
                  <c:v>46.041000000000004</c:v>
                </c:pt>
                <c:pt idx="88">
                  <c:v>46.041000000000004</c:v>
                </c:pt>
                <c:pt idx="89">
                  <c:v>46.041000000000004</c:v>
                </c:pt>
                <c:pt idx="90">
                  <c:v>46.041000000000004</c:v>
                </c:pt>
                <c:pt idx="91">
                  <c:v>46.041000000000004</c:v>
                </c:pt>
                <c:pt idx="92">
                  <c:v>46.041000000000004</c:v>
                </c:pt>
                <c:pt idx="93">
                  <c:v>46.041000000000004</c:v>
                </c:pt>
                <c:pt idx="94">
                  <c:v>46.041000000000004</c:v>
                </c:pt>
                <c:pt idx="95">
                  <c:v>46.041000000000004</c:v>
                </c:pt>
                <c:pt idx="96">
                  <c:v>46.041000000000004</c:v>
                </c:pt>
                <c:pt idx="97">
                  <c:v>46.041000000000004</c:v>
                </c:pt>
                <c:pt idx="98">
                  <c:v>46.041000000000004</c:v>
                </c:pt>
                <c:pt idx="99">
                  <c:v>46.041000000000004</c:v>
                </c:pt>
                <c:pt idx="100">
                  <c:v>46.041000000000004</c:v>
                </c:pt>
                <c:pt idx="101">
                  <c:v>46.041000000000004</c:v>
                </c:pt>
                <c:pt idx="102">
                  <c:v>46.041000000000004</c:v>
                </c:pt>
                <c:pt idx="103">
                  <c:v>46.041000000000004</c:v>
                </c:pt>
                <c:pt idx="104">
                  <c:v>46.041000000000004</c:v>
                </c:pt>
                <c:pt idx="105">
                  <c:v>46.041000000000004</c:v>
                </c:pt>
                <c:pt idx="106">
                  <c:v>46.041000000000004</c:v>
                </c:pt>
                <c:pt idx="107">
                  <c:v>46.041000000000004</c:v>
                </c:pt>
                <c:pt idx="108">
                  <c:v>46.041000000000004</c:v>
                </c:pt>
                <c:pt idx="109">
                  <c:v>46.041000000000004</c:v>
                </c:pt>
                <c:pt idx="110">
                  <c:v>46.041000000000004</c:v>
                </c:pt>
                <c:pt idx="111">
                  <c:v>46.041000000000004</c:v>
                </c:pt>
                <c:pt idx="112">
                  <c:v>46.041000000000004</c:v>
                </c:pt>
                <c:pt idx="113">
                  <c:v>46.041000000000004</c:v>
                </c:pt>
                <c:pt idx="114">
                  <c:v>46.041000000000004</c:v>
                </c:pt>
                <c:pt idx="115">
                  <c:v>46.041000000000004</c:v>
                </c:pt>
                <c:pt idx="116">
                  <c:v>46.041000000000004</c:v>
                </c:pt>
                <c:pt idx="117">
                  <c:v>46.041000000000004</c:v>
                </c:pt>
                <c:pt idx="118">
                  <c:v>46.041000000000004</c:v>
                </c:pt>
                <c:pt idx="119">
                  <c:v>46.041000000000004</c:v>
                </c:pt>
                <c:pt idx="120">
                  <c:v>46.041000000000004</c:v>
                </c:pt>
                <c:pt idx="121">
                  <c:v>46.041000000000004</c:v>
                </c:pt>
                <c:pt idx="122">
                  <c:v>46.041000000000004</c:v>
                </c:pt>
                <c:pt idx="123">
                  <c:v>46.041000000000004</c:v>
                </c:pt>
                <c:pt idx="124">
                  <c:v>46.041000000000004</c:v>
                </c:pt>
                <c:pt idx="125">
                  <c:v>46.041000000000004</c:v>
                </c:pt>
                <c:pt idx="126">
                  <c:v>46.041000000000004</c:v>
                </c:pt>
                <c:pt idx="127">
                  <c:v>46.041000000000004</c:v>
                </c:pt>
                <c:pt idx="128">
                  <c:v>46.041000000000004</c:v>
                </c:pt>
                <c:pt idx="129">
                  <c:v>46.041000000000004</c:v>
                </c:pt>
                <c:pt idx="130">
                  <c:v>46.041000000000004</c:v>
                </c:pt>
                <c:pt idx="131">
                  <c:v>46.041000000000004</c:v>
                </c:pt>
                <c:pt idx="132">
                  <c:v>46.041000000000004</c:v>
                </c:pt>
                <c:pt idx="133">
                  <c:v>46.041000000000004</c:v>
                </c:pt>
                <c:pt idx="134">
                  <c:v>46.041000000000004</c:v>
                </c:pt>
                <c:pt idx="135">
                  <c:v>46.041000000000004</c:v>
                </c:pt>
                <c:pt idx="136">
                  <c:v>46.041000000000004</c:v>
                </c:pt>
                <c:pt idx="137">
                  <c:v>46.041000000000004</c:v>
                </c:pt>
                <c:pt idx="138">
                  <c:v>46.041000000000004</c:v>
                </c:pt>
                <c:pt idx="139">
                  <c:v>46.041000000000004</c:v>
                </c:pt>
                <c:pt idx="140">
                  <c:v>46.041000000000004</c:v>
                </c:pt>
                <c:pt idx="141">
                  <c:v>46.041000000000004</c:v>
                </c:pt>
                <c:pt idx="142">
                  <c:v>46.041000000000004</c:v>
                </c:pt>
                <c:pt idx="143">
                  <c:v>46.041000000000004</c:v>
                </c:pt>
                <c:pt idx="144">
                  <c:v>46.041000000000004</c:v>
                </c:pt>
                <c:pt idx="145">
                  <c:v>46.041000000000004</c:v>
                </c:pt>
                <c:pt idx="146">
                  <c:v>46.041000000000004</c:v>
                </c:pt>
                <c:pt idx="147">
                  <c:v>46.041000000000004</c:v>
                </c:pt>
                <c:pt idx="148">
                  <c:v>46.041000000000004</c:v>
                </c:pt>
                <c:pt idx="149">
                  <c:v>46.041000000000004</c:v>
                </c:pt>
                <c:pt idx="150">
                  <c:v>46.041000000000004</c:v>
                </c:pt>
                <c:pt idx="151">
                  <c:v>46.041000000000004</c:v>
                </c:pt>
                <c:pt idx="152">
                  <c:v>46.041000000000004</c:v>
                </c:pt>
                <c:pt idx="153">
                  <c:v>46.041000000000004</c:v>
                </c:pt>
                <c:pt idx="154">
                  <c:v>46.041000000000004</c:v>
                </c:pt>
                <c:pt idx="155">
                  <c:v>46.041000000000004</c:v>
                </c:pt>
                <c:pt idx="156">
                  <c:v>46.041000000000004</c:v>
                </c:pt>
                <c:pt idx="157">
                  <c:v>46.041000000000004</c:v>
                </c:pt>
                <c:pt idx="158">
                  <c:v>46.041000000000004</c:v>
                </c:pt>
                <c:pt idx="159">
                  <c:v>46.041000000000004</c:v>
                </c:pt>
                <c:pt idx="160">
                  <c:v>46.041000000000004</c:v>
                </c:pt>
                <c:pt idx="161">
                  <c:v>46.041000000000004</c:v>
                </c:pt>
                <c:pt idx="162">
                  <c:v>46.041000000000004</c:v>
                </c:pt>
                <c:pt idx="163">
                  <c:v>46.041000000000004</c:v>
                </c:pt>
                <c:pt idx="164">
                  <c:v>46.041000000000004</c:v>
                </c:pt>
                <c:pt idx="165">
                  <c:v>46.041000000000004</c:v>
                </c:pt>
                <c:pt idx="166">
                  <c:v>46.041000000000004</c:v>
                </c:pt>
                <c:pt idx="167">
                  <c:v>46.041000000000004</c:v>
                </c:pt>
                <c:pt idx="168">
                  <c:v>46.041000000000004</c:v>
                </c:pt>
                <c:pt idx="169">
                  <c:v>46.041000000000004</c:v>
                </c:pt>
                <c:pt idx="170">
                  <c:v>46.041000000000004</c:v>
                </c:pt>
                <c:pt idx="171">
                  <c:v>46.041000000000004</c:v>
                </c:pt>
                <c:pt idx="172">
                  <c:v>46.041000000000004</c:v>
                </c:pt>
                <c:pt idx="173">
                  <c:v>46.041000000000004</c:v>
                </c:pt>
                <c:pt idx="174">
                  <c:v>46.041000000000004</c:v>
                </c:pt>
                <c:pt idx="175">
                  <c:v>46.041000000000004</c:v>
                </c:pt>
                <c:pt idx="176">
                  <c:v>46.041000000000004</c:v>
                </c:pt>
                <c:pt idx="177">
                  <c:v>46.041000000000004</c:v>
                </c:pt>
                <c:pt idx="178">
                  <c:v>46.041000000000004</c:v>
                </c:pt>
                <c:pt idx="179">
                  <c:v>46.041000000000004</c:v>
                </c:pt>
                <c:pt idx="180">
                  <c:v>46.041000000000004</c:v>
                </c:pt>
                <c:pt idx="181">
                  <c:v>46.041000000000004</c:v>
                </c:pt>
                <c:pt idx="182">
                  <c:v>46.041000000000004</c:v>
                </c:pt>
                <c:pt idx="183">
                  <c:v>46.041000000000004</c:v>
                </c:pt>
                <c:pt idx="184">
                  <c:v>46.041000000000004</c:v>
                </c:pt>
                <c:pt idx="185">
                  <c:v>46.041000000000004</c:v>
                </c:pt>
                <c:pt idx="186">
                  <c:v>46.041000000000004</c:v>
                </c:pt>
                <c:pt idx="187">
                  <c:v>46.041000000000004</c:v>
                </c:pt>
                <c:pt idx="188">
                  <c:v>46.041000000000004</c:v>
                </c:pt>
                <c:pt idx="189">
                  <c:v>46.041000000000004</c:v>
                </c:pt>
                <c:pt idx="190">
                  <c:v>46.041000000000004</c:v>
                </c:pt>
                <c:pt idx="191">
                  <c:v>46.041000000000004</c:v>
                </c:pt>
                <c:pt idx="192">
                  <c:v>46.041000000000004</c:v>
                </c:pt>
                <c:pt idx="193">
                  <c:v>46.041000000000004</c:v>
                </c:pt>
                <c:pt idx="194">
                  <c:v>46.041000000000004</c:v>
                </c:pt>
                <c:pt idx="195">
                  <c:v>46.041000000000004</c:v>
                </c:pt>
                <c:pt idx="196">
                  <c:v>46.041000000000004</c:v>
                </c:pt>
                <c:pt idx="197">
                  <c:v>46.041000000000004</c:v>
                </c:pt>
                <c:pt idx="198">
                  <c:v>46.041000000000004</c:v>
                </c:pt>
                <c:pt idx="199">
                  <c:v>46.041000000000004</c:v>
                </c:pt>
                <c:pt idx="200">
                  <c:v>46.041000000000004</c:v>
                </c:pt>
                <c:pt idx="201">
                  <c:v>46.041000000000004</c:v>
                </c:pt>
                <c:pt idx="202">
                  <c:v>46.041000000000004</c:v>
                </c:pt>
                <c:pt idx="203">
                  <c:v>46.041000000000004</c:v>
                </c:pt>
                <c:pt idx="204">
                  <c:v>46.041000000000004</c:v>
                </c:pt>
                <c:pt idx="205">
                  <c:v>46.041000000000004</c:v>
                </c:pt>
                <c:pt idx="206">
                  <c:v>46.041000000000004</c:v>
                </c:pt>
                <c:pt idx="207">
                  <c:v>46.041000000000004</c:v>
                </c:pt>
                <c:pt idx="208">
                  <c:v>46.041000000000004</c:v>
                </c:pt>
                <c:pt idx="209">
                  <c:v>46.041000000000004</c:v>
                </c:pt>
                <c:pt idx="210">
                  <c:v>46.041000000000004</c:v>
                </c:pt>
                <c:pt idx="211">
                  <c:v>46.041000000000004</c:v>
                </c:pt>
                <c:pt idx="212">
                  <c:v>46.041000000000004</c:v>
                </c:pt>
                <c:pt idx="213">
                  <c:v>46.041000000000004</c:v>
                </c:pt>
                <c:pt idx="214">
                  <c:v>46.041000000000004</c:v>
                </c:pt>
                <c:pt idx="215">
                  <c:v>46.041000000000004</c:v>
                </c:pt>
                <c:pt idx="216">
                  <c:v>46.041000000000004</c:v>
                </c:pt>
                <c:pt idx="217">
                  <c:v>46.041000000000004</c:v>
                </c:pt>
                <c:pt idx="218">
                  <c:v>46.041000000000004</c:v>
                </c:pt>
                <c:pt idx="219">
                  <c:v>46.041000000000004</c:v>
                </c:pt>
                <c:pt idx="220">
                  <c:v>46.041000000000004</c:v>
                </c:pt>
                <c:pt idx="221">
                  <c:v>46.041000000000004</c:v>
                </c:pt>
                <c:pt idx="222">
                  <c:v>46.041000000000004</c:v>
                </c:pt>
                <c:pt idx="223">
                  <c:v>46.041000000000004</c:v>
                </c:pt>
                <c:pt idx="224">
                  <c:v>46.041000000000004</c:v>
                </c:pt>
                <c:pt idx="225">
                  <c:v>46.041000000000004</c:v>
                </c:pt>
                <c:pt idx="226">
                  <c:v>46.041000000000004</c:v>
                </c:pt>
                <c:pt idx="227">
                  <c:v>46.041000000000004</c:v>
                </c:pt>
                <c:pt idx="228">
                  <c:v>46.041000000000004</c:v>
                </c:pt>
                <c:pt idx="229">
                  <c:v>46.041000000000004</c:v>
                </c:pt>
                <c:pt idx="230">
                  <c:v>46.041000000000004</c:v>
                </c:pt>
                <c:pt idx="231">
                  <c:v>46.041000000000004</c:v>
                </c:pt>
                <c:pt idx="232">
                  <c:v>46.041000000000004</c:v>
                </c:pt>
                <c:pt idx="233">
                  <c:v>46.041000000000004</c:v>
                </c:pt>
                <c:pt idx="234">
                  <c:v>46.041000000000004</c:v>
                </c:pt>
                <c:pt idx="235">
                  <c:v>46.041000000000004</c:v>
                </c:pt>
                <c:pt idx="236">
                  <c:v>46.041000000000004</c:v>
                </c:pt>
                <c:pt idx="237">
                  <c:v>46.041000000000004</c:v>
                </c:pt>
                <c:pt idx="238">
                  <c:v>46.041000000000004</c:v>
                </c:pt>
                <c:pt idx="239">
                  <c:v>46.041000000000004</c:v>
                </c:pt>
                <c:pt idx="240">
                  <c:v>46.041000000000004</c:v>
                </c:pt>
                <c:pt idx="241">
                  <c:v>46.041000000000004</c:v>
                </c:pt>
                <c:pt idx="242">
                  <c:v>46.041000000000004</c:v>
                </c:pt>
                <c:pt idx="243">
                  <c:v>46.041000000000004</c:v>
                </c:pt>
                <c:pt idx="244">
                  <c:v>46.041000000000004</c:v>
                </c:pt>
                <c:pt idx="245">
                  <c:v>46.041000000000004</c:v>
                </c:pt>
                <c:pt idx="246">
                  <c:v>46.041000000000004</c:v>
                </c:pt>
                <c:pt idx="247">
                  <c:v>46.041000000000004</c:v>
                </c:pt>
                <c:pt idx="248">
                  <c:v>46.041000000000004</c:v>
                </c:pt>
                <c:pt idx="249">
                  <c:v>46.041000000000004</c:v>
                </c:pt>
                <c:pt idx="250">
                  <c:v>46.041000000000004</c:v>
                </c:pt>
                <c:pt idx="251">
                  <c:v>46.041000000000004</c:v>
                </c:pt>
                <c:pt idx="252">
                  <c:v>46.041000000000004</c:v>
                </c:pt>
                <c:pt idx="253">
                  <c:v>46.041000000000004</c:v>
                </c:pt>
                <c:pt idx="254">
                  <c:v>46.041000000000004</c:v>
                </c:pt>
                <c:pt idx="255">
                  <c:v>46.041000000000004</c:v>
                </c:pt>
                <c:pt idx="256">
                  <c:v>46.041000000000004</c:v>
                </c:pt>
                <c:pt idx="257">
                  <c:v>46.041000000000004</c:v>
                </c:pt>
                <c:pt idx="258">
                  <c:v>46.041000000000004</c:v>
                </c:pt>
                <c:pt idx="259">
                  <c:v>46.041000000000004</c:v>
                </c:pt>
                <c:pt idx="260">
                  <c:v>46.041000000000004</c:v>
                </c:pt>
                <c:pt idx="261">
                  <c:v>46.041000000000004</c:v>
                </c:pt>
                <c:pt idx="262">
                  <c:v>46.041000000000004</c:v>
                </c:pt>
                <c:pt idx="263">
                  <c:v>46.041000000000004</c:v>
                </c:pt>
                <c:pt idx="264">
                  <c:v>46.041000000000004</c:v>
                </c:pt>
                <c:pt idx="265">
                  <c:v>46.041000000000004</c:v>
                </c:pt>
                <c:pt idx="266">
                  <c:v>46.041000000000004</c:v>
                </c:pt>
                <c:pt idx="267">
                  <c:v>46.041000000000004</c:v>
                </c:pt>
                <c:pt idx="268">
                  <c:v>46.041000000000004</c:v>
                </c:pt>
                <c:pt idx="269">
                  <c:v>46.041000000000004</c:v>
                </c:pt>
                <c:pt idx="270">
                  <c:v>46.041000000000004</c:v>
                </c:pt>
                <c:pt idx="271">
                  <c:v>46.041000000000004</c:v>
                </c:pt>
                <c:pt idx="272">
                  <c:v>46.041000000000004</c:v>
                </c:pt>
                <c:pt idx="273">
                  <c:v>46.041000000000004</c:v>
                </c:pt>
                <c:pt idx="274">
                  <c:v>46.041000000000004</c:v>
                </c:pt>
                <c:pt idx="275">
                  <c:v>46.041000000000004</c:v>
                </c:pt>
                <c:pt idx="276">
                  <c:v>46.041000000000004</c:v>
                </c:pt>
                <c:pt idx="277">
                  <c:v>46.041000000000004</c:v>
                </c:pt>
                <c:pt idx="278">
                  <c:v>46.041000000000004</c:v>
                </c:pt>
                <c:pt idx="279">
                  <c:v>46.041000000000004</c:v>
                </c:pt>
                <c:pt idx="280">
                  <c:v>46.041000000000004</c:v>
                </c:pt>
                <c:pt idx="281">
                  <c:v>46.041000000000004</c:v>
                </c:pt>
                <c:pt idx="282">
                  <c:v>46.041000000000004</c:v>
                </c:pt>
                <c:pt idx="283">
                  <c:v>46.041000000000004</c:v>
                </c:pt>
                <c:pt idx="284">
                  <c:v>46.041000000000004</c:v>
                </c:pt>
                <c:pt idx="285">
                  <c:v>46.041000000000004</c:v>
                </c:pt>
                <c:pt idx="286">
                  <c:v>46.041000000000004</c:v>
                </c:pt>
                <c:pt idx="287">
                  <c:v>46.041000000000004</c:v>
                </c:pt>
                <c:pt idx="288">
                  <c:v>46.041000000000004</c:v>
                </c:pt>
                <c:pt idx="289">
                  <c:v>46.041000000000004</c:v>
                </c:pt>
                <c:pt idx="290">
                  <c:v>46.041000000000004</c:v>
                </c:pt>
                <c:pt idx="291">
                  <c:v>46.041000000000004</c:v>
                </c:pt>
                <c:pt idx="292">
                  <c:v>46.041000000000004</c:v>
                </c:pt>
                <c:pt idx="293">
                  <c:v>46.041000000000004</c:v>
                </c:pt>
                <c:pt idx="294">
                  <c:v>46.041000000000004</c:v>
                </c:pt>
                <c:pt idx="295">
                  <c:v>46.041000000000004</c:v>
                </c:pt>
                <c:pt idx="296">
                  <c:v>46.041000000000004</c:v>
                </c:pt>
                <c:pt idx="297">
                  <c:v>46.041000000000004</c:v>
                </c:pt>
                <c:pt idx="298">
                  <c:v>46.041000000000004</c:v>
                </c:pt>
                <c:pt idx="299">
                  <c:v>46.041000000000004</c:v>
                </c:pt>
                <c:pt idx="300">
                  <c:v>46.041000000000004</c:v>
                </c:pt>
                <c:pt idx="301">
                  <c:v>46.041000000000004</c:v>
                </c:pt>
                <c:pt idx="302">
                  <c:v>46.041000000000004</c:v>
                </c:pt>
                <c:pt idx="303">
                  <c:v>46.041000000000004</c:v>
                </c:pt>
                <c:pt idx="304">
                  <c:v>46.041000000000004</c:v>
                </c:pt>
                <c:pt idx="305">
                  <c:v>46.041000000000004</c:v>
                </c:pt>
                <c:pt idx="306">
                  <c:v>46.041000000000004</c:v>
                </c:pt>
                <c:pt idx="307">
                  <c:v>46.041000000000004</c:v>
                </c:pt>
                <c:pt idx="308">
                  <c:v>46.041000000000004</c:v>
                </c:pt>
                <c:pt idx="309">
                  <c:v>46.041000000000004</c:v>
                </c:pt>
                <c:pt idx="310">
                  <c:v>46.041000000000004</c:v>
                </c:pt>
                <c:pt idx="311">
                  <c:v>46.041000000000004</c:v>
                </c:pt>
                <c:pt idx="312">
                  <c:v>46.041000000000004</c:v>
                </c:pt>
                <c:pt idx="313">
                  <c:v>46.041000000000004</c:v>
                </c:pt>
                <c:pt idx="314">
                  <c:v>46.041000000000004</c:v>
                </c:pt>
                <c:pt idx="315">
                  <c:v>46.041000000000004</c:v>
                </c:pt>
                <c:pt idx="316">
                  <c:v>46.041000000000004</c:v>
                </c:pt>
                <c:pt idx="317">
                  <c:v>46.041000000000004</c:v>
                </c:pt>
                <c:pt idx="318">
                  <c:v>46.041000000000004</c:v>
                </c:pt>
                <c:pt idx="319">
                  <c:v>46.041000000000004</c:v>
                </c:pt>
                <c:pt idx="320">
                  <c:v>46.041000000000004</c:v>
                </c:pt>
                <c:pt idx="321">
                  <c:v>46.041000000000004</c:v>
                </c:pt>
                <c:pt idx="322">
                  <c:v>46.041000000000004</c:v>
                </c:pt>
                <c:pt idx="323">
                  <c:v>46.041000000000004</c:v>
                </c:pt>
                <c:pt idx="324">
                  <c:v>46.041000000000004</c:v>
                </c:pt>
                <c:pt idx="325">
                  <c:v>46.041000000000004</c:v>
                </c:pt>
                <c:pt idx="326">
                  <c:v>46.041000000000004</c:v>
                </c:pt>
                <c:pt idx="327">
                  <c:v>46.041000000000004</c:v>
                </c:pt>
                <c:pt idx="328">
                  <c:v>46.041000000000004</c:v>
                </c:pt>
                <c:pt idx="329">
                  <c:v>46.041000000000004</c:v>
                </c:pt>
                <c:pt idx="330">
                  <c:v>46.041000000000004</c:v>
                </c:pt>
                <c:pt idx="331">
                  <c:v>46.041000000000004</c:v>
                </c:pt>
                <c:pt idx="332">
                  <c:v>46.041000000000004</c:v>
                </c:pt>
                <c:pt idx="333">
                  <c:v>46.041000000000004</c:v>
                </c:pt>
                <c:pt idx="334">
                  <c:v>46.041000000000004</c:v>
                </c:pt>
                <c:pt idx="335">
                  <c:v>46.041000000000004</c:v>
                </c:pt>
                <c:pt idx="336">
                  <c:v>46.041000000000004</c:v>
                </c:pt>
                <c:pt idx="337">
                  <c:v>46.041000000000004</c:v>
                </c:pt>
                <c:pt idx="338">
                  <c:v>46.041000000000004</c:v>
                </c:pt>
                <c:pt idx="339">
                  <c:v>46.041000000000004</c:v>
                </c:pt>
                <c:pt idx="340">
                  <c:v>46.041000000000004</c:v>
                </c:pt>
                <c:pt idx="341">
                  <c:v>46.041000000000004</c:v>
                </c:pt>
                <c:pt idx="342">
                  <c:v>46.041000000000004</c:v>
                </c:pt>
                <c:pt idx="343">
                  <c:v>46.041000000000004</c:v>
                </c:pt>
                <c:pt idx="344">
                  <c:v>46.041000000000004</c:v>
                </c:pt>
                <c:pt idx="345">
                  <c:v>46.041000000000004</c:v>
                </c:pt>
                <c:pt idx="346">
                  <c:v>46.041000000000004</c:v>
                </c:pt>
                <c:pt idx="347">
                  <c:v>46.041000000000004</c:v>
                </c:pt>
                <c:pt idx="348">
                  <c:v>46.041000000000004</c:v>
                </c:pt>
                <c:pt idx="349">
                  <c:v>46.041000000000004</c:v>
                </c:pt>
                <c:pt idx="350">
                  <c:v>46.041000000000004</c:v>
                </c:pt>
                <c:pt idx="351">
                  <c:v>46.041000000000004</c:v>
                </c:pt>
                <c:pt idx="352">
                  <c:v>46.041000000000004</c:v>
                </c:pt>
                <c:pt idx="353">
                  <c:v>46.041000000000004</c:v>
                </c:pt>
                <c:pt idx="354">
                  <c:v>46.041000000000004</c:v>
                </c:pt>
                <c:pt idx="355">
                  <c:v>46.041000000000004</c:v>
                </c:pt>
                <c:pt idx="356">
                  <c:v>46.041000000000004</c:v>
                </c:pt>
                <c:pt idx="357">
                  <c:v>46.041000000000004</c:v>
                </c:pt>
                <c:pt idx="358">
                  <c:v>46.041000000000004</c:v>
                </c:pt>
                <c:pt idx="359">
                  <c:v>46.041000000000004</c:v>
                </c:pt>
                <c:pt idx="360">
                  <c:v>46.041000000000004</c:v>
                </c:pt>
                <c:pt idx="361">
                  <c:v>46.041000000000004</c:v>
                </c:pt>
                <c:pt idx="362">
                  <c:v>46.041000000000004</c:v>
                </c:pt>
                <c:pt idx="363">
                  <c:v>46.041000000000004</c:v>
                </c:pt>
                <c:pt idx="364">
                  <c:v>46.041000000000004</c:v>
                </c:pt>
                <c:pt idx="365">
                  <c:v>46.041000000000004</c:v>
                </c:pt>
                <c:pt idx="366">
                  <c:v>46.041000000000004</c:v>
                </c:pt>
                <c:pt idx="367">
                  <c:v>46.041000000000004</c:v>
                </c:pt>
                <c:pt idx="368">
                  <c:v>46.041000000000004</c:v>
                </c:pt>
                <c:pt idx="369">
                  <c:v>46.041000000000004</c:v>
                </c:pt>
                <c:pt idx="370">
                  <c:v>46.041000000000004</c:v>
                </c:pt>
                <c:pt idx="371">
                  <c:v>46.041000000000004</c:v>
                </c:pt>
                <c:pt idx="372">
                  <c:v>46.041000000000004</c:v>
                </c:pt>
                <c:pt idx="373">
                  <c:v>46.041000000000004</c:v>
                </c:pt>
                <c:pt idx="374">
                  <c:v>46.041000000000004</c:v>
                </c:pt>
                <c:pt idx="375">
                  <c:v>46.041000000000004</c:v>
                </c:pt>
                <c:pt idx="376">
                  <c:v>46.041000000000004</c:v>
                </c:pt>
                <c:pt idx="377">
                  <c:v>46.041000000000004</c:v>
                </c:pt>
                <c:pt idx="378">
                  <c:v>46.041000000000004</c:v>
                </c:pt>
                <c:pt idx="379">
                  <c:v>46.041000000000004</c:v>
                </c:pt>
                <c:pt idx="380">
                  <c:v>46.041000000000004</c:v>
                </c:pt>
                <c:pt idx="381">
                  <c:v>46.041000000000004</c:v>
                </c:pt>
                <c:pt idx="382">
                  <c:v>46.041000000000004</c:v>
                </c:pt>
                <c:pt idx="383">
                  <c:v>46.041000000000004</c:v>
                </c:pt>
                <c:pt idx="384">
                  <c:v>46.041000000000004</c:v>
                </c:pt>
                <c:pt idx="385">
                  <c:v>46.041000000000004</c:v>
                </c:pt>
                <c:pt idx="386">
                  <c:v>46.041000000000004</c:v>
                </c:pt>
                <c:pt idx="387">
                  <c:v>46.041000000000004</c:v>
                </c:pt>
                <c:pt idx="388">
                  <c:v>46.041000000000004</c:v>
                </c:pt>
                <c:pt idx="389">
                  <c:v>46.041000000000004</c:v>
                </c:pt>
                <c:pt idx="390">
                  <c:v>46.041000000000004</c:v>
                </c:pt>
                <c:pt idx="391">
                  <c:v>46.041000000000004</c:v>
                </c:pt>
                <c:pt idx="392">
                  <c:v>46.041000000000004</c:v>
                </c:pt>
                <c:pt idx="393">
                  <c:v>46.041000000000004</c:v>
                </c:pt>
                <c:pt idx="394">
                  <c:v>46.041000000000004</c:v>
                </c:pt>
                <c:pt idx="395">
                  <c:v>46.041000000000004</c:v>
                </c:pt>
                <c:pt idx="396">
                  <c:v>46.041000000000004</c:v>
                </c:pt>
                <c:pt idx="397">
                  <c:v>46.041000000000004</c:v>
                </c:pt>
                <c:pt idx="398">
                  <c:v>46.041000000000004</c:v>
                </c:pt>
                <c:pt idx="399">
                  <c:v>46.041000000000004</c:v>
                </c:pt>
                <c:pt idx="400">
                  <c:v>46.041000000000004</c:v>
                </c:pt>
                <c:pt idx="401">
                  <c:v>46.041000000000004</c:v>
                </c:pt>
                <c:pt idx="402">
                  <c:v>46.041000000000004</c:v>
                </c:pt>
                <c:pt idx="403">
                  <c:v>46.041000000000004</c:v>
                </c:pt>
                <c:pt idx="404">
                  <c:v>46.041000000000004</c:v>
                </c:pt>
                <c:pt idx="405">
                  <c:v>46.041000000000004</c:v>
                </c:pt>
                <c:pt idx="406">
                  <c:v>46.041000000000004</c:v>
                </c:pt>
                <c:pt idx="407">
                  <c:v>46.041000000000004</c:v>
                </c:pt>
                <c:pt idx="408">
                  <c:v>46.041000000000004</c:v>
                </c:pt>
                <c:pt idx="409">
                  <c:v>46.041000000000004</c:v>
                </c:pt>
                <c:pt idx="410">
                  <c:v>46.041000000000004</c:v>
                </c:pt>
                <c:pt idx="411">
                  <c:v>46.041000000000004</c:v>
                </c:pt>
                <c:pt idx="412">
                  <c:v>46.041000000000004</c:v>
                </c:pt>
                <c:pt idx="413">
                  <c:v>46.041000000000004</c:v>
                </c:pt>
                <c:pt idx="414">
                  <c:v>46.041000000000004</c:v>
                </c:pt>
                <c:pt idx="415">
                  <c:v>46.041000000000004</c:v>
                </c:pt>
                <c:pt idx="416">
                  <c:v>46.041000000000004</c:v>
                </c:pt>
                <c:pt idx="417">
                  <c:v>46.041000000000004</c:v>
                </c:pt>
                <c:pt idx="418">
                  <c:v>46.041000000000004</c:v>
                </c:pt>
                <c:pt idx="419">
                  <c:v>46.041000000000004</c:v>
                </c:pt>
                <c:pt idx="420">
                  <c:v>46.041000000000004</c:v>
                </c:pt>
                <c:pt idx="421">
                  <c:v>46.041000000000004</c:v>
                </c:pt>
                <c:pt idx="422">
                  <c:v>46.041000000000004</c:v>
                </c:pt>
                <c:pt idx="423">
                  <c:v>46.041000000000004</c:v>
                </c:pt>
                <c:pt idx="424">
                  <c:v>46.041000000000004</c:v>
                </c:pt>
                <c:pt idx="425">
                  <c:v>46.041000000000004</c:v>
                </c:pt>
                <c:pt idx="426">
                  <c:v>46.041000000000004</c:v>
                </c:pt>
                <c:pt idx="427">
                  <c:v>46.041000000000004</c:v>
                </c:pt>
                <c:pt idx="428">
                  <c:v>46.041000000000004</c:v>
                </c:pt>
                <c:pt idx="429">
                  <c:v>46.041000000000004</c:v>
                </c:pt>
                <c:pt idx="430">
                  <c:v>46.041000000000004</c:v>
                </c:pt>
                <c:pt idx="431">
                  <c:v>46.041000000000004</c:v>
                </c:pt>
                <c:pt idx="432">
                  <c:v>46.041000000000004</c:v>
                </c:pt>
                <c:pt idx="433">
                  <c:v>46.041000000000004</c:v>
                </c:pt>
                <c:pt idx="434">
                  <c:v>46.041000000000004</c:v>
                </c:pt>
                <c:pt idx="435">
                  <c:v>46.041000000000004</c:v>
                </c:pt>
                <c:pt idx="436">
                  <c:v>46.041000000000004</c:v>
                </c:pt>
                <c:pt idx="437">
                  <c:v>46.041000000000004</c:v>
                </c:pt>
                <c:pt idx="438">
                  <c:v>46.041000000000004</c:v>
                </c:pt>
                <c:pt idx="439">
                  <c:v>46.041000000000004</c:v>
                </c:pt>
                <c:pt idx="440">
                  <c:v>46.041000000000004</c:v>
                </c:pt>
                <c:pt idx="441">
                  <c:v>46.041000000000004</c:v>
                </c:pt>
                <c:pt idx="442">
                  <c:v>46.041000000000004</c:v>
                </c:pt>
                <c:pt idx="443">
                  <c:v>46.041000000000004</c:v>
                </c:pt>
                <c:pt idx="444">
                  <c:v>46.041000000000004</c:v>
                </c:pt>
                <c:pt idx="445">
                  <c:v>46.041000000000004</c:v>
                </c:pt>
                <c:pt idx="446">
                  <c:v>46.041000000000004</c:v>
                </c:pt>
                <c:pt idx="447">
                  <c:v>46.041000000000004</c:v>
                </c:pt>
                <c:pt idx="448">
                  <c:v>46.041000000000004</c:v>
                </c:pt>
                <c:pt idx="449">
                  <c:v>46.041000000000004</c:v>
                </c:pt>
                <c:pt idx="450">
                  <c:v>46.041000000000004</c:v>
                </c:pt>
                <c:pt idx="451">
                  <c:v>46.041000000000004</c:v>
                </c:pt>
                <c:pt idx="452">
                  <c:v>46.041000000000004</c:v>
                </c:pt>
                <c:pt idx="453">
                  <c:v>46.041000000000004</c:v>
                </c:pt>
                <c:pt idx="454">
                  <c:v>46.041000000000004</c:v>
                </c:pt>
                <c:pt idx="455">
                  <c:v>46.041000000000004</c:v>
                </c:pt>
                <c:pt idx="456">
                  <c:v>46.041000000000004</c:v>
                </c:pt>
                <c:pt idx="457">
                  <c:v>46.041000000000004</c:v>
                </c:pt>
                <c:pt idx="458">
                  <c:v>46.041000000000004</c:v>
                </c:pt>
                <c:pt idx="459">
                  <c:v>46.041000000000004</c:v>
                </c:pt>
                <c:pt idx="460">
                  <c:v>46.041000000000004</c:v>
                </c:pt>
                <c:pt idx="461">
                  <c:v>46.041000000000004</c:v>
                </c:pt>
                <c:pt idx="462">
                  <c:v>46.041000000000004</c:v>
                </c:pt>
                <c:pt idx="463">
                  <c:v>46.041000000000004</c:v>
                </c:pt>
                <c:pt idx="464">
                  <c:v>46.041000000000004</c:v>
                </c:pt>
                <c:pt idx="465">
                  <c:v>46.041000000000004</c:v>
                </c:pt>
                <c:pt idx="466">
                  <c:v>46.041000000000004</c:v>
                </c:pt>
                <c:pt idx="467">
                  <c:v>46.041000000000004</c:v>
                </c:pt>
                <c:pt idx="468">
                  <c:v>46.041000000000004</c:v>
                </c:pt>
                <c:pt idx="469">
                  <c:v>46.041000000000004</c:v>
                </c:pt>
                <c:pt idx="470">
                  <c:v>46.041000000000004</c:v>
                </c:pt>
                <c:pt idx="471">
                  <c:v>46.041000000000004</c:v>
                </c:pt>
                <c:pt idx="472">
                  <c:v>46.041000000000004</c:v>
                </c:pt>
                <c:pt idx="473">
                  <c:v>46.041000000000004</c:v>
                </c:pt>
                <c:pt idx="474">
                  <c:v>46.041000000000004</c:v>
                </c:pt>
                <c:pt idx="475">
                  <c:v>46.041000000000004</c:v>
                </c:pt>
                <c:pt idx="476">
                  <c:v>46.041000000000004</c:v>
                </c:pt>
                <c:pt idx="477">
                  <c:v>46.041000000000004</c:v>
                </c:pt>
                <c:pt idx="478">
                  <c:v>46.041000000000004</c:v>
                </c:pt>
                <c:pt idx="479">
                  <c:v>46.041000000000004</c:v>
                </c:pt>
                <c:pt idx="480">
                  <c:v>46.041000000000004</c:v>
                </c:pt>
                <c:pt idx="481">
                  <c:v>46.041000000000004</c:v>
                </c:pt>
                <c:pt idx="482">
                  <c:v>46.041000000000004</c:v>
                </c:pt>
                <c:pt idx="483">
                  <c:v>46.041000000000004</c:v>
                </c:pt>
                <c:pt idx="484">
                  <c:v>46.041000000000004</c:v>
                </c:pt>
                <c:pt idx="485">
                  <c:v>46.041000000000004</c:v>
                </c:pt>
                <c:pt idx="486">
                  <c:v>46.041000000000004</c:v>
                </c:pt>
                <c:pt idx="487">
                  <c:v>46.041000000000004</c:v>
                </c:pt>
                <c:pt idx="488">
                  <c:v>46.041000000000004</c:v>
                </c:pt>
                <c:pt idx="489">
                  <c:v>46.041000000000004</c:v>
                </c:pt>
                <c:pt idx="490">
                  <c:v>46.041000000000004</c:v>
                </c:pt>
                <c:pt idx="491">
                  <c:v>46.041000000000004</c:v>
                </c:pt>
                <c:pt idx="492">
                  <c:v>46.041000000000004</c:v>
                </c:pt>
                <c:pt idx="493">
                  <c:v>46.041000000000004</c:v>
                </c:pt>
                <c:pt idx="494">
                  <c:v>46.041000000000004</c:v>
                </c:pt>
                <c:pt idx="495">
                  <c:v>46.041000000000004</c:v>
                </c:pt>
                <c:pt idx="496">
                  <c:v>46.041000000000004</c:v>
                </c:pt>
                <c:pt idx="497">
                  <c:v>46.041000000000004</c:v>
                </c:pt>
                <c:pt idx="498">
                  <c:v>46.041000000000004</c:v>
                </c:pt>
                <c:pt idx="499">
                  <c:v>46.041000000000004</c:v>
                </c:pt>
                <c:pt idx="500">
                  <c:v>46.041000000000004</c:v>
                </c:pt>
                <c:pt idx="501">
                  <c:v>46.041000000000004</c:v>
                </c:pt>
                <c:pt idx="502">
                  <c:v>46.041000000000004</c:v>
                </c:pt>
                <c:pt idx="503">
                  <c:v>46.041000000000004</c:v>
                </c:pt>
                <c:pt idx="504">
                  <c:v>46.041000000000004</c:v>
                </c:pt>
                <c:pt idx="505">
                  <c:v>46.041000000000004</c:v>
                </c:pt>
                <c:pt idx="506">
                  <c:v>46.041000000000004</c:v>
                </c:pt>
                <c:pt idx="507">
                  <c:v>46.041000000000004</c:v>
                </c:pt>
                <c:pt idx="508">
                  <c:v>46.041000000000004</c:v>
                </c:pt>
                <c:pt idx="509">
                  <c:v>46.041000000000004</c:v>
                </c:pt>
                <c:pt idx="510">
                  <c:v>46.041000000000004</c:v>
                </c:pt>
                <c:pt idx="511">
                  <c:v>46.041000000000004</c:v>
                </c:pt>
                <c:pt idx="512">
                  <c:v>46.041000000000004</c:v>
                </c:pt>
                <c:pt idx="513">
                  <c:v>46.041000000000004</c:v>
                </c:pt>
                <c:pt idx="514">
                  <c:v>46.041000000000004</c:v>
                </c:pt>
                <c:pt idx="515">
                  <c:v>46.041000000000004</c:v>
                </c:pt>
                <c:pt idx="516">
                  <c:v>46.041000000000004</c:v>
                </c:pt>
                <c:pt idx="517">
                  <c:v>46.041000000000004</c:v>
                </c:pt>
                <c:pt idx="518">
                  <c:v>46.041000000000004</c:v>
                </c:pt>
                <c:pt idx="519">
                  <c:v>46.041000000000004</c:v>
                </c:pt>
                <c:pt idx="520">
                  <c:v>46.041000000000004</c:v>
                </c:pt>
                <c:pt idx="521">
                  <c:v>46.041000000000004</c:v>
                </c:pt>
                <c:pt idx="522">
                  <c:v>46.041000000000004</c:v>
                </c:pt>
                <c:pt idx="523">
                  <c:v>46.041000000000004</c:v>
                </c:pt>
                <c:pt idx="524">
                  <c:v>46.041000000000004</c:v>
                </c:pt>
                <c:pt idx="525">
                  <c:v>46.041000000000004</c:v>
                </c:pt>
                <c:pt idx="526">
                  <c:v>46.041000000000004</c:v>
                </c:pt>
                <c:pt idx="527">
                  <c:v>46.041000000000004</c:v>
                </c:pt>
                <c:pt idx="528">
                  <c:v>46.041000000000004</c:v>
                </c:pt>
                <c:pt idx="529">
                  <c:v>46.041000000000004</c:v>
                </c:pt>
                <c:pt idx="530">
                  <c:v>46.041000000000004</c:v>
                </c:pt>
                <c:pt idx="531">
                  <c:v>46.041000000000004</c:v>
                </c:pt>
                <c:pt idx="532">
                  <c:v>46.041000000000004</c:v>
                </c:pt>
                <c:pt idx="533">
                  <c:v>46.041000000000004</c:v>
                </c:pt>
                <c:pt idx="534">
                  <c:v>46.041000000000004</c:v>
                </c:pt>
                <c:pt idx="535">
                  <c:v>46.041000000000004</c:v>
                </c:pt>
                <c:pt idx="536">
                  <c:v>46.041000000000004</c:v>
                </c:pt>
                <c:pt idx="537">
                  <c:v>46.041000000000004</c:v>
                </c:pt>
                <c:pt idx="538">
                  <c:v>46.041000000000004</c:v>
                </c:pt>
                <c:pt idx="539">
                  <c:v>46.041000000000004</c:v>
                </c:pt>
                <c:pt idx="540">
                  <c:v>46.041000000000004</c:v>
                </c:pt>
                <c:pt idx="541">
                  <c:v>46.041000000000004</c:v>
                </c:pt>
                <c:pt idx="542">
                  <c:v>46.041000000000004</c:v>
                </c:pt>
                <c:pt idx="543">
                  <c:v>46.041000000000004</c:v>
                </c:pt>
                <c:pt idx="544">
                  <c:v>46.041000000000004</c:v>
                </c:pt>
                <c:pt idx="545">
                  <c:v>46.041000000000004</c:v>
                </c:pt>
                <c:pt idx="546">
                  <c:v>46.041000000000004</c:v>
                </c:pt>
                <c:pt idx="547">
                  <c:v>46.041000000000004</c:v>
                </c:pt>
                <c:pt idx="548">
                  <c:v>46.041000000000004</c:v>
                </c:pt>
                <c:pt idx="549">
                  <c:v>46.041000000000004</c:v>
                </c:pt>
                <c:pt idx="550">
                  <c:v>46.041000000000004</c:v>
                </c:pt>
                <c:pt idx="551">
                  <c:v>46.041000000000004</c:v>
                </c:pt>
                <c:pt idx="552">
                  <c:v>46.041000000000004</c:v>
                </c:pt>
                <c:pt idx="553">
                  <c:v>46.041000000000004</c:v>
                </c:pt>
                <c:pt idx="554">
                  <c:v>46.041000000000004</c:v>
                </c:pt>
                <c:pt idx="555">
                  <c:v>46.041000000000004</c:v>
                </c:pt>
                <c:pt idx="556">
                  <c:v>46.041000000000004</c:v>
                </c:pt>
                <c:pt idx="557">
                  <c:v>46.041000000000004</c:v>
                </c:pt>
                <c:pt idx="558">
                  <c:v>46.041000000000004</c:v>
                </c:pt>
                <c:pt idx="559">
                  <c:v>46.041000000000004</c:v>
                </c:pt>
                <c:pt idx="560">
                  <c:v>46.041000000000004</c:v>
                </c:pt>
                <c:pt idx="561">
                  <c:v>46.041000000000004</c:v>
                </c:pt>
                <c:pt idx="562">
                  <c:v>46.041000000000004</c:v>
                </c:pt>
                <c:pt idx="563">
                  <c:v>46.041000000000004</c:v>
                </c:pt>
                <c:pt idx="564">
                  <c:v>46.041000000000004</c:v>
                </c:pt>
                <c:pt idx="565">
                  <c:v>46.041000000000004</c:v>
                </c:pt>
                <c:pt idx="566">
                  <c:v>46.041000000000004</c:v>
                </c:pt>
                <c:pt idx="567">
                  <c:v>46.041000000000004</c:v>
                </c:pt>
                <c:pt idx="568">
                  <c:v>46.041000000000004</c:v>
                </c:pt>
                <c:pt idx="569">
                  <c:v>46.041000000000004</c:v>
                </c:pt>
                <c:pt idx="570">
                  <c:v>46.041000000000004</c:v>
                </c:pt>
                <c:pt idx="571">
                  <c:v>46.041000000000004</c:v>
                </c:pt>
                <c:pt idx="572">
                  <c:v>46.041000000000004</c:v>
                </c:pt>
                <c:pt idx="573">
                  <c:v>46.041000000000004</c:v>
                </c:pt>
                <c:pt idx="574">
                  <c:v>46.041000000000004</c:v>
                </c:pt>
                <c:pt idx="575">
                  <c:v>46.041000000000004</c:v>
                </c:pt>
                <c:pt idx="576">
                  <c:v>46.041000000000004</c:v>
                </c:pt>
                <c:pt idx="577">
                  <c:v>46.041000000000004</c:v>
                </c:pt>
                <c:pt idx="578">
                  <c:v>46.041000000000004</c:v>
                </c:pt>
                <c:pt idx="579">
                  <c:v>46.041000000000004</c:v>
                </c:pt>
                <c:pt idx="580">
                  <c:v>46.041000000000004</c:v>
                </c:pt>
                <c:pt idx="581">
                  <c:v>46.041000000000004</c:v>
                </c:pt>
                <c:pt idx="582">
                  <c:v>46.041000000000004</c:v>
                </c:pt>
                <c:pt idx="583">
                  <c:v>46.041000000000004</c:v>
                </c:pt>
                <c:pt idx="584">
                  <c:v>46.041000000000004</c:v>
                </c:pt>
                <c:pt idx="585">
                  <c:v>46.041000000000004</c:v>
                </c:pt>
                <c:pt idx="586">
                  <c:v>46.041000000000004</c:v>
                </c:pt>
                <c:pt idx="587">
                  <c:v>46.041000000000004</c:v>
                </c:pt>
                <c:pt idx="588">
                  <c:v>46.041000000000004</c:v>
                </c:pt>
                <c:pt idx="589">
                  <c:v>46.041000000000004</c:v>
                </c:pt>
                <c:pt idx="590">
                  <c:v>46.041000000000004</c:v>
                </c:pt>
                <c:pt idx="591">
                  <c:v>46.041000000000004</c:v>
                </c:pt>
                <c:pt idx="592">
                  <c:v>46.041000000000004</c:v>
                </c:pt>
                <c:pt idx="593">
                  <c:v>46.041000000000004</c:v>
                </c:pt>
                <c:pt idx="594">
                  <c:v>46.041000000000004</c:v>
                </c:pt>
                <c:pt idx="595">
                  <c:v>46.041000000000004</c:v>
                </c:pt>
                <c:pt idx="596">
                  <c:v>46.041000000000004</c:v>
                </c:pt>
                <c:pt idx="597">
                  <c:v>46.041000000000004</c:v>
                </c:pt>
                <c:pt idx="598">
                  <c:v>46.041000000000004</c:v>
                </c:pt>
                <c:pt idx="599">
                  <c:v>46.041000000000004</c:v>
                </c:pt>
                <c:pt idx="600">
                  <c:v>46.041000000000004</c:v>
                </c:pt>
                <c:pt idx="601">
                  <c:v>46.041000000000004</c:v>
                </c:pt>
                <c:pt idx="602">
                  <c:v>46.041000000000004</c:v>
                </c:pt>
                <c:pt idx="603">
                  <c:v>46.041000000000004</c:v>
                </c:pt>
                <c:pt idx="604">
                  <c:v>46.041000000000004</c:v>
                </c:pt>
                <c:pt idx="605">
                  <c:v>46.041000000000004</c:v>
                </c:pt>
                <c:pt idx="606">
                  <c:v>46.041000000000004</c:v>
                </c:pt>
                <c:pt idx="607">
                  <c:v>46.041000000000004</c:v>
                </c:pt>
                <c:pt idx="608">
                  <c:v>46.041000000000004</c:v>
                </c:pt>
                <c:pt idx="609">
                  <c:v>46.041000000000004</c:v>
                </c:pt>
                <c:pt idx="610">
                  <c:v>46.041000000000004</c:v>
                </c:pt>
                <c:pt idx="611">
                  <c:v>46.041000000000004</c:v>
                </c:pt>
                <c:pt idx="612">
                  <c:v>46.041000000000004</c:v>
                </c:pt>
                <c:pt idx="613">
                  <c:v>46.041000000000004</c:v>
                </c:pt>
                <c:pt idx="614">
                  <c:v>46.041000000000004</c:v>
                </c:pt>
                <c:pt idx="615">
                  <c:v>46.041000000000004</c:v>
                </c:pt>
                <c:pt idx="616">
                  <c:v>46.041000000000004</c:v>
                </c:pt>
                <c:pt idx="617">
                  <c:v>46.041000000000004</c:v>
                </c:pt>
                <c:pt idx="618">
                  <c:v>46.041000000000004</c:v>
                </c:pt>
                <c:pt idx="619">
                  <c:v>46.041000000000004</c:v>
                </c:pt>
                <c:pt idx="620">
                  <c:v>46.041000000000004</c:v>
                </c:pt>
                <c:pt idx="621">
                  <c:v>46.041000000000004</c:v>
                </c:pt>
                <c:pt idx="622">
                  <c:v>46.041000000000004</c:v>
                </c:pt>
                <c:pt idx="623">
                  <c:v>46.041000000000004</c:v>
                </c:pt>
                <c:pt idx="624">
                  <c:v>46.041000000000004</c:v>
                </c:pt>
                <c:pt idx="625">
                  <c:v>46.041000000000004</c:v>
                </c:pt>
                <c:pt idx="626">
                  <c:v>46.041000000000004</c:v>
                </c:pt>
                <c:pt idx="627">
                  <c:v>46.041000000000004</c:v>
                </c:pt>
                <c:pt idx="628">
                  <c:v>46.041000000000004</c:v>
                </c:pt>
                <c:pt idx="629">
                  <c:v>46.041000000000004</c:v>
                </c:pt>
                <c:pt idx="630">
                  <c:v>46.041000000000004</c:v>
                </c:pt>
                <c:pt idx="631">
                  <c:v>46.041000000000004</c:v>
                </c:pt>
                <c:pt idx="632">
                  <c:v>46.041000000000004</c:v>
                </c:pt>
                <c:pt idx="633">
                  <c:v>46.041000000000004</c:v>
                </c:pt>
                <c:pt idx="634">
                  <c:v>46.041000000000004</c:v>
                </c:pt>
                <c:pt idx="635">
                  <c:v>46.041000000000004</c:v>
                </c:pt>
                <c:pt idx="636">
                  <c:v>46.041000000000004</c:v>
                </c:pt>
                <c:pt idx="637">
                  <c:v>46.041000000000004</c:v>
                </c:pt>
                <c:pt idx="638">
                  <c:v>46.041000000000004</c:v>
                </c:pt>
                <c:pt idx="639">
                  <c:v>46.041000000000004</c:v>
                </c:pt>
                <c:pt idx="640">
                  <c:v>46.041000000000004</c:v>
                </c:pt>
                <c:pt idx="641">
                  <c:v>46.041000000000004</c:v>
                </c:pt>
                <c:pt idx="642">
                  <c:v>46.041000000000004</c:v>
                </c:pt>
                <c:pt idx="643">
                  <c:v>46.041000000000004</c:v>
                </c:pt>
                <c:pt idx="644">
                  <c:v>46.041000000000004</c:v>
                </c:pt>
                <c:pt idx="645">
                  <c:v>46.041000000000004</c:v>
                </c:pt>
                <c:pt idx="646">
                  <c:v>46.041000000000004</c:v>
                </c:pt>
                <c:pt idx="647">
                  <c:v>46.041000000000004</c:v>
                </c:pt>
                <c:pt idx="648">
                  <c:v>46.041000000000004</c:v>
                </c:pt>
                <c:pt idx="649">
                  <c:v>46.041000000000004</c:v>
                </c:pt>
                <c:pt idx="650">
                  <c:v>46.041000000000004</c:v>
                </c:pt>
                <c:pt idx="651">
                  <c:v>46.041000000000004</c:v>
                </c:pt>
                <c:pt idx="652">
                  <c:v>46.041000000000004</c:v>
                </c:pt>
                <c:pt idx="653">
                  <c:v>46.041000000000004</c:v>
                </c:pt>
                <c:pt idx="654">
                  <c:v>46.041000000000004</c:v>
                </c:pt>
                <c:pt idx="655">
                  <c:v>46.041000000000004</c:v>
                </c:pt>
                <c:pt idx="656">
                  <c:v>46.041000000000004</c:v>
                </c:pt>
                <c:pt idx="657">
                  <c:v>46.041000000000004</c:v>
                </c:pt>
                <c:pt idx="658">
                  <c:v>46.041000000000004</c:v>
                </c:pt>
                <c:pt idx="659">
                  <c:v>46.041000000000004</c:v>
                </c:pt>
                <c:pt idx="660">
                  <c:v>46.041000000000004</c:v>
                </c:pt>
                <c:pt idx="661">
                  <c:v>46.041000000000004</c:v>
                </c:pt>
                <c:pt idx="662">
                  <c:v>46.041000000000004</c:v>
                </c:pt>
                <c:pt idx="663">
                  <c:v>46.041000000000004</c:v>
                </c:pt>
                <c:pt idx="664">
                  <c:v>46.041000000000004</c:v>
                </c:pt>
                <c:pt idx="665">
                  <c:v>46.041000000000004</c:v>
                </c:pt>
                <c:pt idx="666">
                  <c:v>46.041000000000004</c:v>
                </c:pt>
                <c:pt idx="667">
                  <c:v>46.041000000000004</c:v>
                </c:pt>
                <c:pt idx="668">
                  <c:v>46.041000000000004</c:v>
                </c:pt>
                <c:pt idx="669">
                  <c:v>46.041000000000004</c:v>
                </c:pt>
                <c:pt idx="670">
                  <c:v>46.041000000000004</c:v>
                </c:pt>
                <c:pt idx="671">
                  <c:v>46.041000000000004</c:v>
                </c:pt>
                <c:pt idx="672">
                  <c:v>46.041000000000004</c:v>
                </c:pt>
                <c:pt idx="673">
                  <c:v>46.041000000000004</c:v>
                </c:pt>
                <c:pt idx="674">
                  <c:v>46.041000000000004</c:v>
                </c:pt>
                <c:pt idx="675">
                  <c:v>46.041000000000004</c:v>
                </c:pt>
                <c:pt idx="676">
                  <c:v>46.041000000000004</c:v>
                </c:pt>
                <c:pt idx="677">
                  <c:v>46.041000000000004</c:v>
                </c:pt>
                <c:pt idx="678">
                  <c:v>46.041000000000004</c:v>
                </c:pt>
                <c:pt idx="679">
                  <c:v>46.041000000000004</c:v>
                </c:pt>
                <c:pt idx="680">
                  <c:v>46.041000000000004</c:v>
                </c:pt>
                <c:pt idx="681">
                  <c:v>46.041000000000004</c:v>
                </c:pt>
                <c:pt idx="682">
                  <c:v>46.041000000000004</c:v>
                </c:pt>
                <c:pt idx="683">
                  <c:v>46.041000000000004</c:v>
                </c:pt>
                <c:pt idx="684">
                  <c:v>46.041000000000004</c:v>
                </c:pt>
                <c:pt idx="685">
                  <c:v>46.041000000000004</c:v>
                </c:pt>
                <c:pt idx="686">
                  <c:v>46.041000000000004</c:v>
                </c:pt>
                <c:pt idx="687">
                  <c:v>46.041000000000004</c:v>
                </c:pt>
                <c:pt idx="688">
                  <c:v>46.041000000000004</c:v>
                </c:pt>
                <c:pt idx="689">
                  <c:v>46.041000000000004</c:v>
                </c:pt>
                <c:pt idx="690">
                  <c:v>46.041000000000004</c:v>
                </c:pt>
                <c:pt idx="691">
                  <c:v>46.041000000000004</c:v>
                </c:pt>
                <c:pt idx="692">
                  <c:v>46.041000000000004</c:v>
                </c:pt>
                <c:pt idx="693">
                  <c:v>46.041000000000004</c:v>
                </c:pt>
                <c:pt idx="694">
                  <c:v>46.041000000000004</c:v>
                </c:pt>
                <c:pt idx="695">
                  <c:v>46.041000000000004</c:v>
                </c:pt>
                <c:pt idx="696">
                  <c:v>46.041000000000004</c:v>
                </c:pt>
                <c:pt idx="697">
                  <c:v>46.041000000000004</c:v>
                </c:pt>
                <c:pt idx="698">
                  <c:v>46.041000000000004</c:v>
                </c:pt>
                <c:pt idx="699">
                  <c:v>46.041000000000004</c:v>
                </c:pt>
                <c:pt idx="700">
                  <c:v>46.041000000000004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C69-4667-8CD4-70E7131AE173}"/>
            </c:ext>
          </c:extLst>
        </c:ser>
        <c:ser>
          <c:idx val="5"/>
          <c:order val="2"/>
          <c:tx>
            <c:strRef>
              <c:f>'Berechnung Kurvendiagramme'!$AW$12</c:f>
              <c:strCache>
                <c:ptCount val="1"/>
                <c:pt idx="0">
                  <c:v>gtotal,Fassade 15%, U-Wert 1,50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Kurvendiagramme'!$AH$717:$AH$1417</c:f>
              <c:numCache>
                <c:formatCode>0.0</c:formatCode>
                <c:ptCount val="701"/>
                <c:pt idx="0">
                  <c:v>51.438999999999993</c:v>
                </c:pt>
                <c:pt idx="1">
                  <c:v>51.438999999999993</c:v>
                </c:pt>
                <c:pt idx="2">
                  <c:v>51.438999999999993</c:v>
                </c:pt>
                <c:pt idx="3">
                  <c:v>51.438999999999993</c:v>
                </c:pt>
                <c:pt idx="4">
                  <c:v>51.438999999999993</c:v>
                </c:pt>
                <c:pt idx="5">
                  <c:v>51.438999999999993</c:v>
                </c:pt>
                <c:pt idx="6">
                  <c:v>51.438999999999993</c:v>
                </c:pt>
                <c:pt idx="7">
                  <c:v>51.438999999999993</c:v>
                </c:pt>
                <c:pt idx="8">
                  <c:v>51.438999999999993</c:v>
                </c:pt>
                <c:pt idx="9">
                  <c:v>51.438999999999993</c:v>
                </c:pt>
                <c:pt idx="10">
                  <c:v>51.438999999999993</c:v>
                </c:pt>
                <c:pt idx="11">
                  <c:v>51.438999999999993</c:v>
                </c:pt>
                <c:pt idx="12">
                  <c:v>51.438999999999993</c:v>
                </c:pt>
                <c:pt idx="13">
                  <c:v>51.438999999999993</c:v>
                </c:pt>
                <c:pt idx="14">
                  <c:v>51.438999999999993</c:v>
                </c:pt>
                <c:pt idx="15">
                  <c:v>51.438999999999993</c:v>
                </c:pt>
                <c:pt idx="16">
                  <c:v>51.438999999999993</c:v>
                </c:pt>
                <c:pt idx="17">
                  <c:v>51.438999999999993</c:v>
                </c:pt>
                <c:pt idx="18">
                  <c:v>51.438999999999993</c:v>
                </c:pt>
                <c:pt idx="19">
                  <c:v>51.438999999999993</c:v>
                </c:pt>
                <c:pt idx="20">
                  <c:v>51.438999999999993</c:v>
                </c:pt>
                <c:pt idx="21">
                  <c:v>51.438999999999993</c:v>
                </c:pt>
                <c:pt idx="22">
                  <c:v>51.438999999999993</c:v>
                </c:pt>
                <c:pt idx="23">
                  <c:v>51.438999999999993</c:v>
                </c:pt>
                <c:pt idx="24">
                  <c:v>51.438999999999993</c:v>
                </c:pt>
                <c:pt idx="25">
                  <c:v>51.438999999999993</c:v>
                </c:pt>
                <c:pt idx="26">
                  <c:v>51.438999999999993</c:v>
                </c:pt>
                <c:pt idx="27">
                  <c:v>51.438999999999993</c:v>
                </c:pt>
                <c:pt idx="28">
                  <c:v>51.438999999999993</c:v>
                </c:pt>
                <c:pt idx="29">
                  <c:v>51.438999999999993</c:v>
                </c:pt>
                <c:pt idx="30">
                  <c:v>51.438999999999993</c:v>
                </c:pt>
                <c:pt idx="31">
                  <c:v>51.438999999999993</c:v>
                </c:pt>
                <c:pt idx="32">
                  <c:v>51.438999999999993</c:v>
                </c:pt>
                <c:pt idx="33">
                  <c:v>51.438999999999993</c:v>
                </c:pt>
                <c:pt idx="34">
                  <c:v>51.438999999999993</c:v>
                </c:pt>
                <c:pt idx="35">
                  <c:v>51.438999999999993</c:v>
                </c:pt>
                <c:pt idx="36">
                  <c:v>51.438999999999993</c:v>
                </c:pt>
                <c:pt idx="37">
                  <c:v>51.438999999999993</c:v>
                </c:pt>
                <c:pt idx="38">
                  <c:v>51.438999999999993</c:v>
                </c:pt>
                <c:pt idx="39">
                  <c:v>51.438999999999993</c:v>
                </c:pt>
                <c:pt idx="40">
                  <c:v>51.438999999999993</c:v>
                </c:pt>
                <c:pt idx="41">
                  <c:v>51.438999999999993</c:v>
                </c:pt>
                <c:pt idx="42">
                  <c:v>51.438999999999993</c:v>
                </c:pt>
                <c:pt idx="43">
                  <c:v>51.438999999999993</c:v>
                </c:pt>
                <c:pt idx="44">
                  <c:v>51.438999999999993</c:v>
                </c:pt>
                <c:pt idx="45">
                  <c:v>51.438999999999993</c:v>
                </c:pt>
                <c:pt idx="46">
                  <c:v>51.438999999999993</c:v>
                </c:pt>
                <c:pt idx="47">
                  <c:v>51.438999999999993</c:v>
                </c:pt>
                <c:pt idx="48">
                  <c:v>51.438999999999993</c:v>
                </c:pt>
                <c:pt idx="49">
                  <c:v>51.438999999999993</c:v>
                </c:pt>
                <c:pt idx="50">
                  <c:v>51.438999999999993</c:v>
                </c:pt>
                <c:pt idx="51">
                  <c:v>51.438999999999993</c:v>
                </c:pt>
                <c:pt idx="52">
                  <c:v>51.438999999999993</c:v>
                </c:pt>
                <c:pt idx="53">
                  <c:v>51.438999999999993</c:v>
                </c:pt>
                <c:pt idx="54">
                  <c:v>51.438999999999993</c:v>
                </c:pt>
                <c:pt idx="55">
                  <c:v>51.438999999999993</c:v>
                </c:pt>
                <c:pt idx="56">
                  <c:v>51.438999999999993</c:v>
                </c:pt>
                <c:pt idx="57">
                  <c:v>51.438999999999993</c:v>
                </c:pt>
                <c:pt idx="58">
                  <c:v>51.438999999999993</c:v>
                </c:pt>
                <c:pt idx="59">
                  <c:v>51.438999999999993</c:v>
                </c:pt>
                <c:pt idx="60">
                  <c:v>51.438999999999993</c:v>
                </c:pt>
                <c:pt idx="61">
                  <c:v>51.438999999999993</c:v>
                </c:pt>
                <c:pt idx="62">
                  <c:v>51.438999999999993</c:v>
                </c:pt>
                <c:pt idx="63">
                  <c:v>51.438999999999993</c:v>
                </c:pt>
                <c:pt idx="64">
                  <c:v>51.438999999999993</c:v>
                </c:pt>
                <c:pt idx="65">
                  <c:v>51.438999999999993</c:v>
                </c:pt>
                <c:pt idx="66">
                  <c:v>51.438999999999993</c:v>
                </c:pt>
                <c:pt idx="67">
                  <c:v>51.438999999999993</c:v>
                </c:pt>
                <c:pt idx="68">
                  <c:v>51.438999999999993</c:v>
                </c:pt>
                <c:pt idx="69">
                  <c:v>51.438999999999993</c:v>
                </c:pt>
                <c:pt idx="70">
                  <c:v>51.438999999999993</c:v>
                </c:pt>
                <c:pt idx="71">
                  <c:v>51.438999999999993</c:v>
                </c:pt>
                <c:pt idx="72">
                  <c:v>51.438999999999993</c:v>
                </c:pt>
                <c:pt idx="73">
                  <c:v>51.438999999999993</c:v>
                </c:pt>
                <c:pt idx="74">
                  <c:v>51.438999999999993</c:v>
                </c:pt>
                <c:pt idx="75">
                  <c:v>51.438999999999993</c:v>
                </c:pt>
                <c:pt idx="76">
                  <c:v>51.438999999999993</c:v>
                </c:pt>
                <c:pt idx="77">
                  <c:v>51.438999999999993</c:v>
                </c:pt>
                <c:pt idx="78">
                  <c:v>51.438999999999993</c:v>
                </c:pt>
                <c:pt idx="79">
                  <c:v>51.438999999999993</c:v>
                </c:pt>
                <c:pt idx="80">
                  <c:v>51.438999999999993</c:v>
                </c:pt>
                <c:pt idx="81">
                  <c:v>51.438999999999993</c:v>
                </c:pt>
                <c:pt idx="82">
                  <c:v>51.438999999999993</c:v>
                </c:pt>
                <c:pt idx="83">
                  <c:v>51.438999999999993</c:v>
                </c:pt>
                <c:pt idx="84">
                  <c:v>51.438999999999993</c:v>
                </c:pt>
                <c:pt idx="85">
                  <c:v>51.438999999999993</c:v>
                </c:pt>
                <c:pt idx="86">
                  <c:v>51.438999999999993</c:v>
                </c:pt>
                <c:pt idx="87">
                  <c:v>51.438999999999993</c:v>
                </c:pt>
                <c:pt idx="88">
                  <c:v>51.438999999999993</c:v>
                </c:pt>
                <c:pt idx="89">
                  <c:v>51.438999999999993</c:v>
                </c:pt>
                <c:pt idx="90">
                  <c:v>51.438999999999993</c:v>
                </c:pt>
                <c:pt idx="91">
                  <c:v>51.438999999999993</c:v>
                </c:pt>
                <c:pt idx="92">
                  <c:v>51.438999999999993</c:v>
                </c:pt>
                <c:pt idx="93">
                  <c:v>51.438999999999993</c:v>
                </c:pt>
                <c:pt idx="94">
                  <c:v>51.438999999999993</c:v>
                </c:pt>
                <c:pt idx="95">
                  <c:v>51.438999999999993</c:v>
                </c:pt>
                <c:pt idx="96">
                  <c:v>51.438999999999993</c:v>
                </c:pt>
                <c:pt idx="97">
                  <c:v>51.438999999999993</c:v>
                </c:pt>
                <c:pt idx="98">
                  <c:v>51.438999999999993</c:v>
                </c:pt>
                <c:pt idx="99">
                  <c:v>51.438999999999993</c:v>
                </c:pt>
                <c:pt idx="100">
                  <c:v>51.438999999999993</c:v>
                </c:pt>
                <c:pt idx="101">
                  <c:v>51.438999999999993</c:v>
                </c:pt>
                <c:pt idx="102">
                  <c:v>51.438999999999993</c:v>
                </c:pt>
                <c:pt idx="103">
                  <c:v>51.438999999999993</c:v>
                </c:pt>
                <c:pt idx="104">
                  <c:v>51.438999999999993</c:v>
                </c:pt>
                <c:pt idx="105">
                  <c:v>51.438999999999993</c:v>
                </c:pt>
                <c:pt idx="106">
                  <c:v>51.438999999999993</c:v>
                </c:pt>
                <c:pt idx="107">
                  <c:v>51.438999999999993</c:v>
                </c:pt>
                <c:pt idx="108">
                  <c:v>51.438999999999993</c:v>
                </c:pt>
                <c:pt idx="109">
                  <c:v>51.438999999999993</c:v>
                </c:pt>
                <c:pt idx="110">
                  <c:v>51.438999999999993</c:v>
                </c:pt>
                <c:pt idx="111">
                  <c:v>51.438999999999993</c:v>
                </c:pt>
                <c:pt idx="112">
                  <c:v>51.438999999999993</c:v>
                </c:pt>
                <c:pt idx="113">
                  <c:v>51.438999999999993</c:v>
                </c:pt>
                <c:pt idx="114">
                  <c:v>51.438999999999993</c:v>
                </c:pt>
                <c:pt idx="115">
                  <c:v>51.438999999999993</c:v>
                </c:pt>
                <c:pt idx="116">
                  <c:v>51.438999999999993</c:v>
                </c:pt>
                <c:pt idx="117">
                  <c:v>51.438999999999993</c:v>
                </c:pt>
                <c:pt idx="118">
                  <c:v>51.438999999999993</c:v>
                </c:pt>
                <c:pt idx="119">
                  <c:v>51.438999999999993</c:v>
                </c:pt>
                <c:pt idx="120">
                  <c:v>51.438999999999993</c:v>
                </c:pt>
                <c:pt idx="121">
                  <c:v>51.438999999999993</c:v>
                </c:pt>
                <c:pt idx="122">
                  <c:v>51.438999999999993</c:v>
                </c:pt>
                <c:pt idx="123">
                  <c:v>51.438999999999993</c:v>
                </c:pt>
                <c:pt idx="124">
                  <c:v>51.438999999999993</c:v>
                </c:pt>
                <c:pt idx="125">
                  <c:v>51.438999999999993</c:v>
                </c:pt>
                <c:pt idx="126">
                  <c:v>51.438999999999993</c:v>
                </c:pt>
                <c:pt idx="127">
                  <c:v>51.438999999999993</c:v>
                </c:pt>
                <c:pt idx="128">
                  <c:v>51.438999999999993</c:v>
                </c:pt>
                <c:pt idx="129">
                  <c:v>51.438999999999993</c:v>
                </c:pt>
                <c:pt idx="130">
                  <c:v>51.438999999999993</c:v>
                </c:pt>
                <c:pt idx="131">
                  <c:v>51.438999999999993</c:v>
                </c:pt>
                <c:pt idx="132">
                  <c:v>51.438999999999993</c:v>
                </c:pt>
                <c:pt idx="133">
                  <c:v>51.438999999999993</c:v>
                </c:pt>
                <c:pt idx="134">
                  <c:v>51.438999999999993</c:v>
                </c:pt>
                <c:pt idx="135">
                  <c:v>51.438999999999993</c:v>
                </c:pt>
                <c:pt idx="136">
                  <c:v>51.438999999999993</c:v>
                </c:pt>
                <c:pt idx="137">
                  <c:v>51.438999999999993</c:v>
                </c:pt>
                <c:pt idx="138">
                  <c:v>51.438999999999993</c:v>
                </c:pt>
                <c:pt idx="139">
                  <c:v>51.438999999999993</c:v>
                </c:pt>
                <c:pt idx="140">
                  <c:v>51.438999999999993</c:v>
                </c:pt>
                <c:pt idx="141">
                  <c:v>51.438999999999993</c:v>
                </c:pt>
                <c:pt idx="142">
                  <c:v>51.438999999999993</c:v>
                </c:pt>
                <c:pt idx="143">
                  <c:v>51.438999999999993</c:v>
                </c:pt>
                <c:pt idx="144">
                  <c:v>51.438999999999993</c:v>
                </c:pt>
                <c:pt idx="145">
                  <c:v>51.438999999999993</c:v>
                </c:pt>
                <c:pt idx="146">
                  <c:v>51.438999999999993</c:v>
                </c:pt>
                <c:pt idx="147">
                  <c:v>51.438999999999993</c:v>
                </c:pt>
                <c:pt idx="148">
                  <c:v>51.438999999999993</c:v>
                </c:pt>
                <c:pt idx="149">
                  <c:v>51.438999999999993</c:v>
                </c:pt>
                <c:pt idx="150">
                  <c:v>51.438999999999993</c:v>
                </c:pt>
                <c:pt idx="151">
                  <c:v>51.438999999999993</c:v>
                </c:pt>
                <c:pt idx="152">
                  <c:v>51.438999999999993</c:v>
                </c:pt>
                <c:pt idx="153">
                  <c:v>51.438999999999993</c:v>
                </c:pt>
                <c:pt idx="154">
                  <c:v>51.438999999999993</c:v>
                </c:pt>
                <c:pt idx="155">
                  <c:v>51.438999999999993</c:v>
                </c:pt>
                <c:pt idx="156">
                  <c:v>51.438999999999993</c:v>
                </c:pt>
                <c:pt idx="157">
                  <c:v>51.438999999999993</c:v>
                </c:pt>
                <c:pt idx="158">
                  <c:v>51.438999999999993</c:v>
                </c:pt>
                <c:pt idx="159">
                  <c:v>51.438999999999993</c:v>
                </c:pt>
                <c:pt idx="160">
                  <c:v>51.438999999999993</c:v>
                </c:pt>
                <c:pt idx="161">
                  <c:v>51.438999999999993</c:v>
                </c:pt>
                <c:pt idx="162">
                  <c:v>51.438999999999993</c:v>
                </c:pt>
                <c:pt idx="163">
                  <c:v>51.438999999999993</c:v>
                </c:pt>
                <c:pt idx="164">
                  <c:v>51.438999999999993</c:v>
                </c:pt>
                <c:pt idx="165">
                  <c:v>51.438999999999993</c:v>
                </c:pt>
                <c:pt idx="166">
                  <c:v>51.438999999999993</c:v>
                </c:pt>
                <c:pt idx="167">
                  <c:v>51.438999999999993</c:v>
                </c:pt>
                <c:pt idx="168">
                  <c:v>51.438999999999993</c:v>
                </c:pt>
                <c:pt idx="169">
                  <c:v>51.438999999999993</c:v>
                </c:pt>
                <c:pt idx="170">
                  <c:v>51.438999999999993</c:v>
                </c:pt>
                <c:pt idx="171">
                  <c:v>51.438999999999993</c:v>
                </c:pt>
                <c:pt idx="172">
                  <c:v>51.438999999999993</c:v>
                </c:pt>
                <c:pt idx="173">
                  <c:v>51.438999999999993</c:v>
                </c:pt>
                <c:pt idx="174">
                  <c:v>51.438999999999993</c:v>
                </c:pt>
                <c:pt idx="175">
                  <c:v>51.438999999999993</c:v>
                </c:pt>
                <c:pt idx="176">
                  <c:v>51.438999999999993</c:v>
                </c:pt>
                <c:pt idx="177">
                  <c:v>51.438999999999993</c:v>
                </c:pt>
                <c:pt idx="178">
                  <c:v>51.438999999999993</c:v>
                </c:pt>
                <c:pt idx="179">
                  <c:v>51.438999999999993</c:v>
                </c:pt>
                <c:pt idx="180">
                  <c:v>51.438999999999993</c:v>
                </c:pt>
                <c:pt idx="181">
                  <c:v>51.438999999999993</c:v>
                </c:pt>
                <c:pt idx="182">
                  <c:v>51.438999999999993</c:v>
                </c:pt>
                <c:pt idx="183">
                  <c:v>51.438999999999993</c:v>
                </c:pt>
                <c:pt idx="184">
                  <c:v>51.438999999999993</c:v>
                </c:pt>
                <c:pt idx="185">
                  <c:v>51.438999999999993</c:v>
                </c:pt>
                <c:pt idx="186">
                  <c:v>51.438999999999993</c:v>
                </c:pt>
                <c:pt idx="187">
                  <c:v>51.438999999999993</c:v>
                </c:pt>
                <c:pt idx="188">
                  <c:v>51.438999999999993</c:v>
                </c:pt>
                <c:pt idx="189">
                  <c:v>51.438999999999993</c:v>
                </c:pt>
                <c:pt idx="190">
                  <c:v>51.438999999999993</c:v>
                </c:pt>
                <c:pt idx="191">
                  <c:v>51.438999999999993</c:v>
                </c:pt>
                <c:pt idx="192">
                  <c:v>51.438999999999993</c:v>
                </c:pt>
                <c:pt idx="193">
                  <c:v>51.438999999999993</c:v>
                </c:pt>
                <c:pt idx="194">
                  <c:v>51.438999999999993</c:v>
                </c:pt>
                <c:pt idx="195">
                  <c:v>51.438999999999993</c:v>
                </c:pt>
                <c:pt idx="196">
                  <c:v>51.438999999999993</c:v>
                </c:pt>
                <c:pt idx="197">
                  <c:v>51.438999999999993</c:v>
                </c:pt>
                <c:pt idx="198">
                  <c:v>51.438999999999993</c:v>
                </c:pt>
                <c:pt idx="199">
                  <c:v>51.438999999999993</c:v>
                </c:pt>
                <c:pt idx="200">
                  <c:v>51.438999999999993</c:v>
                </c:pt>
                <c:pt idx="201">
                  <c:v>51.438999999999993</c:v>
                </c:pt>
                <c:pt idx="202">
                  <c:v>51.438999999999993</c:v>
                </c:pt>
                <c:pt idx="203">
                  <c:v>51.438999999999993</c:v>
                </c:pt>
                <c:pt idx="204">
                  <c:v>51.438999999999993</c:v>
                </c:pt>
                <c:pt idx="205">
                  <c:v>51.438999999999993</c:v>
                </c:pt>
                <c:pt idx="206">
                  <c:v>51.438999999999993</c:v>
                </c:pt>
                <c:pt idx="207">
                  <c:v>51.438999999999993</c:v>
                </c:pt>
                <c:pt idx="208">
                  <c:v>51.438999999999993</c:v>
                </c:pt>
                <c:pt idx="209">
                  <c:v>51.438999999999993</c:v>
                </c:pt>
                <c:pt idx="210">
                  <c:v>51.438999999999993</c:v>
                </c:pt>
                <c:pt idx="211">
                  <c:v>51.438999999999993</c:v>
                </c:pt>
                <c:pt idx="212">
                  <c:v>51.438999999999993</c:v>
                </c:pt>
                <c:pt idx="213">
                  <c:v>51.438999999999993</c:v>
                </c:pt>
                <c:pt idx="214">
                  <c:v>51.438999999999993</c:v>
                </c:pt>
                <c:pt idx="215">
                  <c:v>51.438999999999993</c:v>
                </c:pt>
                <c:pt idx="216">
                  <c:v>51.438999999999993</c:v>
                </c:pt>
                <c:pt idx="217">
                  <c:v>51.438999999999993</c:v>
                </c:pt>
                <c:pt idx="218">
                  <c:v>51.438999999999993</c:v>
                </c:pt>
                <c:pt idx="219">
                  <c:v>51.438999999999993</c:v>
                </c:pt>
                <c:pt idx="220">
                  <c:v>51.438999999999993</c:v>
                </c:pt>
                <c:pt idx="221">
                  <c:v>51.438999999999993</c:v>
                </c:pt>
                <c:pt idx="222">
                  <c:v>51.438999999999993</c:v>
                </c:pt>
                <c:pt idx="223">
                  <c:v>51.438999999999993</c:v>
                </c:pt>
                <c:pt idx="224">
                  <c:v>51.438999999999993</c:v>
                </c:pt>
                <c:pt idx="225">
                  <c:v>51.438999999999993</c:v>
                </c:pt>
                <c:pt idx="226">
                  <c:v>51.438999999999993</c:v>
                </c:pt>
                <c:pt idx="227">
                  <c:v>51.438999999999993</c:v>
                </c:pt>
                <c:pt idx="228">
                  <c:v>51.438999999999993</c:v>
                </c:pt>
                <c:pt idx="229">
                  <c:v>51.438999999999993</c:v>
                </c:pt>
                <c:pt idx="230">
                  <c:v>51.438999999999993</c:v>
                </c:pt>
                <c:pt idx="231">
                  <c:v>51.438999999999993</c:v>
                </c:pt>
                <c:pt idx="232">
                  <c:v>51.438999999999993</c:v>
                </c:pt>
                <c:pt idx="233">
                  <c:v>51.438999999999993</c:v>
                </c:pt>
                <c:pt idx="234">
                  <c:v>51.438999999999993</c:v>
                </c:pt>
                <c:pt idx="235">
                  <c:v>51.438999999999993</c:v>
                </c:pt>
                <c:pt idx="236">
                  <c:v>51.438999999999993</c:v>
                </c:pt>
                <c:pt idx="237">
                  <c:v>51.438999999999993</c:v>
                </c:pt>
                <c:pt idx="238">
                  <c:v>51.438999999999993</c:v>
                </c:pt>
                <c:pt idx="239">
                  <c:v>51.438999999999993</c:v>
                </c:pt>
                <c:pt idx="240">
                  <c:v>51.438999999999993</c:v>
                </c:pt>
                <c:pt idx="241">
                  <c:v>51.438999999999993</c:v>
                </c:pt>
                <c:pt idx="242">
                  <c:v>51.438999999999993</c:v>
                </c:pt>
                <c:pt idx="243">
                  <c:v>51.438999999999993</c:v>
                </c:pt>
                <c:pt idx="244">
                  <c:v>51.438999999999993</c:v>
                </c:pt>
                <c:pt idx="245">
                  <c:v>51.438999999999993</c:v>
                </c:pt>
                <c:pt idx="246">
                  <c:v>51.438999999999993</c:v>
                </c:pt>
                <c:pt idx="247">
                  <c:v>51.438999999999993</c:v>
                </c:pt>
                <c:pt idx="248">
                  <c:v>51.438999999999993</c:v>
                </c:pt>
                <c:pt idx="249">
                  <c:v>51.438999999999993</c:v>
                </c:pt>
                <c:pt idx="250">
                  <c:v>51.438999999999993</c:v>
                </c:pt>
                <c:pt idx="251">
                  <c:v>51.438999999999993</c:v>
                </c:pt>
                <c:pt idx="252">
                  <c:v>51.438999999999993</c:v>
                </c:pt>
                <c:pt idx="253">
                  <c:v>51.438999999999993</c:v>
                </c:pt>
                <c:pt idx="254">
                  <c:v>51.438999999999993</c:v>
                </c:pt>
                <c:pt idx="255">
                  <c:v>51.438999999999993</c:v>
                </c:pt>
                <c:pt idx="256">
                  <c:v>51.438999999999993</c:v>
                </c:pt>
                <c:pt idx="257">
                  <c:v>51.438999999999993</c:v>
                </c:pt>
                <c:pt idx="258">
                  <c:v>51.438999999999993</c:v>
                </c:pt>
                <c:pt idx="259">
                  <c:v>51.438999999999993</c:v>
                </c:pt>
                <c:pt idx="260">
                  <c:v>51.438999999999993</c:v>
                </c:pt>
                <c:pt idx="261">
                  <c:v>51.438999999999993</c:v>
                </c:pt>
                <c:pt idx="262">
                  <c:v>51.438999999999993</c:v>
                </c:pt>
                <c:pt idx="263">
                  <c:v>51.438999999999993</c:v>
                </c:pt>
                <c:pt idx="264">
                  <c:v>51.438999999999993</c:v>
                </c:pt>
                <c:pt idx="265">
                  <c:v>51.438999999999993</c:v>
                </c:pt>
                <c:pt idx="266">
                  <c:v>51.438999999999993</c:v>
                </c:pt>
                <c:pt idx="267">
                  <c:v>51.438999999999993</c:v>
                </c:pt>
                <c:pt idx="268">
                  <c:v>51.438999999999993</c:v>
                </c:pt>
                <c:pt idx="269">
                  <c:v>51.438999999999993</c:v>
                </c:pt>
                <c:pt idx="270">
                  <c:v>51.438999999999993</c:v>
                </c:pt>
                <c:pt idx="271">
                  <c:v>51.438999999999993</c:v>
                </c:pt>
                <c:pt idx="272">
                  <c:v>51.438999999999993</c:v>
                </c:pt>
                <c:pt idx="273">
                  <c:v>51.438999999999993</c:v>
                </c:pt>
                <c:pt idx="274">
                  <c:v>51.438999999999993</c:v>
                </c:pt>
                <c:pt idx="275">
                  <c:v>51.438999999999993</c:v>
                </c:pt>
                <c:pt idx="276">
                  <c:v>51.438999999999993</c:v>
                </c:pt>
                <c:pt idx="277">
                  <c:v>51.438999999999993</c:v>
                </c:pt>
                <c:pt idx="278">
                  <c:v>51.438999999999993</c:v>
                </c:pt>
                <c:pt idx="279">
                  <c:v>51.438999999999993</c:v>
                </c:pt>
                <c:pt idx="280">
                  <c:v>51.438999999999993</c:v>
                </c:pt>
                <c:pt idx="281">
                  <c:v>51.438999999999993</c:v>
                </c:pt>
                <c:pt idx="282">
                  <c:v>51.438999999999993</c:v>
                </c:pt>
                <c:pt idx="283">
                  <c:v>51.438999999999993</c:v>
                </c:pt>
                <c:pt idx="284">
                  <c:v>51.438999999999993</c:v>
                </c:pt>
                <c:pt idx="285">
                  <c:v>51.438999999999993</c:v>
                </c:pt>
                <c:pt idx="286">
                  <c:v>51.438999999999993</c:v>
                </c:pt>
                <c:pt idx="287">
                  <c:v>51.438999999999993</c:v>
                </c:pt>
                <c:pt idx="288">
                  <c:v>51.438999999999993</c:v>
                </c:pt>
                <c:pt idx="289">
                  <c:v>51.438999999999993</c:v>
                </c:pt>
                <c:pt idx="290">
                  <c:v>51.438999999999993</c:v>
                </c:pt>
                <c:pt idx="291">
                  <c:v>51.438999999999993</c:v>
                </c:pt>
                <c:pt idx="292">
                  <c:v>51.438999999999993</c:v>
                </c:pt>
                <c:pt idx="293">
                  <c:v>51.438999999999993</c:v>
                </c:pt>
                <c:pt idx="294">
                  <c:v>51.438999999999993</c:v>
                </c:pt>
                <c:pt idx="295">
                  <c:v>51.438999999999993</c:v>
                </c:pt>
                <c:pt idx="296">
                  <c:v>51.438999999999993</c:v>
                </c:pt>
                <c:pt idx="297">
                  <c:v>51.438999999999993</c:v>
                </c:pt>
                <c:pt idx="298">
                  <c:v>51.438999999999993</c:v>
                </c:pt>
                <c:pt idx="299">
                  <c:v>51.438999999999993</c:v>
                </c:pt>
                <c:pt idx="300">
                  <c:v>51.438999999999993</c:v>
                </c:pt>
                <c:pt idx="301">
                  <c:v>51.438999999999993</c:v>
                </c:pt>
                <c:pt idx="302">
                  <c:v>51.438999999999993</c:v>
                </c:pt>
                <c:pt idx="303">
                  <c:v>51.438999999999993</c:v>
                </c:pt>
                <c:pt idx="304">
                  <c:v>51.438999999999993</c:v>
                </c:pt>
                <c:pt idx="305">
                  <c:v>51.438999999999993</c:v>
                </c:pt>
                <c:pt idx="306">
                  <c:v>51.438999999999993</c:v>
                </c:pt>
                <c:pt idx="307">
                  <c:v>51.438999999999993</c:v>
                </c:pt>
                <c:pt idx="308">
                  <c:v>51.438999999999993</c:v>
                </c:pt>
                <c:pt idx="309">
                  <c:v>51.438999999999993</c:v>
                </c:pt>
                <c:pt idx="310">
                  <c:v>51.438999999999993</c:v>
                </c:pt>
                <c:pt idx="311">
                  <c:v>51.438999999999993</c:v>
                </c:pt>
                <c:pt idx="312">
                  <c:v>51.438999999999993</c:v>
                </c:pt>
                <c:pt idx="313">
                  <c:v>51.438999999999993</c:v>
                </c:pt>
                <c:pt idx="314">
                  <c:v>51.438999999999993</c:v>
                </c:pt>
                <c:pt idx="315">
                  <c:v>51.438999999999993</c:v>
                </c:pt>
                <c:pt idx="316">
                  <c:v>51.438999999999993</c:v>
                </c:pt>
                <c:pt idx="317">
                  <c:v>51.438999999999993</c:v>
                </c:pt>
                <c:pt idx="318">
                  <c:v>51.438999999999993</c:v>
                </c:pt>
                <c:pt idx="319">
                  <c:v>51.438999999999993</c:v>
                </c:pt>
                <c:pt idx="320">
                  <c:v>51.438999999999993</c:v>
                </c:pt>
                <c:pt idx="321">
                  <c:v>51.438999999999993</c:v>
                </c:pt>
                <c:pt idx="322">
                  <c:v>51.438999999999993</c:v>
                </c:pt>
                <c:pt idx="323">
                  <c:v>51.438999999999993</c:v>
                </c:pt>
                <c:pt idx="324">
                  <c:v>51.438999999999993</c:v>
                </c:pt>
                <c:pt idx="325">
                  <c:v>51.438999999999993</c:v>
                </c:pt>
                <c:pt idx="326">
                  <c:v>51.438999999999993</c:v>
                </c:pt>
                <c:pt idx="327">
                  <c:v>51.438999999999993</c:v>
                </c:pt>
                <c:pt idx="328">
                  <c:v>51.438999999999993</c:v>
                </c:pt>
                <c:pt idx="329">
                  <c:v>51.438999999999993</c:v>
                </c:pt>
                <c:pt idx="330">
                  <c:v>51.438999999999993</c:v>
                </c:pt>
                <c:pt idx="331">
                  <c:v>51.438999999999993</c:v>
                </c:pt>
                <c:pt idx="332">
                  <c:v>51.438999999999993</c:v>
                </c:pt>
                <c:pt idx="333">
                  <c:v>51.438999999999993</c:v>
                </c:pt>
                <c:pt idx="334">
                  <c:v>51.438999999999993</c:v>
                </c:pt>
                <c:pt idx="335">
                  <c:v>51.438999999999993</c:v>
                </c:pt>
                <c:pt idx="336">
                  <c:v>51.438999999999993</c:v>
                </c:pt>
                <c:pt idx="337">
                  <c:v>51.438999999999993</c:v>
                </c:pt>
                <c:pt idx="338">
                  <c:v>51.438999999999993</c:v>
                </c:pt>
                <c:pt idx="339">
                  <c:v>51.438999999999993</c:v>
                </c:pt>
                <c:pt idx="340">
                  <c:v>51.438999999999993</c:v>
                </c:pt>
                <c:pt idx="341">
                  <c:v>51.438999999999993</c:v>
                </c:pt>
                <c:pt idx="342">
                  <c:v>51.438999999999993</c:v>
                </c:pt>
                <c:pt idx="343">
                  <c:v>51.438999999999993</c:v>
                </c:pt>
                <c:pt idx="344">
                  <c:v>51.438999999999993</c:v>
                </c:pt>
                <c:pt idx="345">
                  <c:v>51.438999999999993</c:v>
                </c:pt>
                <c:pt idx="346">
                  <c:v>51.438999999999993</c:v>
                </c:pt>
                <c:pt idx="347">
                  <c:v>51.438999999999993</c:v>
                </c:pt>
                <c:pt idx="348">
                  <c:v>51.438999999999993</c:v>
                </c:pt>
                <c:pt idx="349">
                  <c:v>51.438999999999993</c:v>
                </c:pt>
                <c:pt idx="350">
                  <c:v>51.438999999999993</c:v>
                </c:pt>
                <c:pt idx="351">
                  <c:v>51.438999999999993</c:v>
                </c:pt>
                <c:pt idx="352">
                  <c:v>51.438999999999993</c:v>
                </c:pt>
                <c:pt idx="353">
                  <c:v>51.438999999999993</c:v>
                </c:pt>
                <c:pt idx="354">
                  <c:v>51.438999999999993</c:v>
                </c:pt>
                <c:pt idx="355">
                  <c:v>51.438999999999993</c:v>
                </c:pt>
                <c:pt idx="356">
                  <c:v>51.438999999999993</c:v>
                </c:pt>
                <c:pt idx="357">
                  <c:v>51.438999999999993</c:v>
                </c:pt>
                <c:pt idx="358">
                  <c:v>51.438999999999993</c:v>
                </c:pt>
                <c:pt idx="359">
                  <c:v>51.438999999999993</c:v>
                </c:pt>
                <c:pt idx="360">
                  <c:v>51.438999999999993</c:v>
                </c:pt>
                <c:pt idx="361">
                  <c:v>51.438999999999993</c:v>
                </c:pt>
                <c:pt idx="362">
                  <c:v>51.438999999999993</c:v>
                </c:pt>
                <c:pt idx="363">
                  <c:v>51.438999999999993</c:v>
                </c:pt>
                <c:pt idx="364">
                  <c:v>51.438999999999993</c:v>
                </c:pt>
                <c:pt idx="365">
                  <c:v>51.438999999999993</c:v>
                </c:pt>
                <c:pt idx="366">
                  <c:v>51.438999999999993</c:v>
                </c:pt>
                <c:pt idx="367">
                  <c:v>51.438999999999993</c:v>
                </c:pt>
                <c:pt idx="368">
                  <c:v>51.438999999999993</c:v>
                </c:pt>
                <c:pt idx="369">
                  <c:v>51.438999999999993</c:v>
                </c:pt>
                <c:pt idx="370">
                  <c:v>51.438999999999993</c:v>
                </c:pt>
                <c:pt idx="371">
                  <c:v>51.438999999999993</c:v>
                </c:pt>
                <c:pt idx="372">
                  <c:v>51.438999999999993</c:v>
                </c:pt>
                <c:pt idx="373">
                  <c:v>51.438999999999993</c:v>
                </c:pt>
                <c:pt idx="374">
                  <c:v>51.438999999999993</c:v>
                </c:pt>
                <c:pt idx="375">
                  <c:v>51.438999999999993</c:v>
                </c:pt>
                <c:pt idx="376">
                  <c:v>51.438999999999993</c:v>
                </c:pt>
                <c:pt idx="377">
                  <c:v>51.438999999999993</c:v>
                </c:pt>
                <c:pt idx="378">
                  <c:v>51.438999999999993</c:v>
                </c:pt>
                <c:pt idx="379">
                  <c:v>51.438999999999993</c:v>
                </c:pt>
                <c:pt idx="380">
                  <c:v>51.438999999999993</c:v>
                </c:pt>
                <c:pt idx="381">
                  <c:v>51.438999999999993</c:v>
                </c:pt>
                <c:pt idx="382">
                  <c:v>51.438999999999993</c:v>
                </c:pt>
                <c:pt idx="383">
                  <c:v>51.438999999999993</c:v>
                </c:pt>
                <c:pt idx="384">
                  <c:v>51.438999999999993</c:v>
                </c:pt>
                <c:pt idx="385">
                  <c:v>51.438999999999993</c:v>
                </c:pt>
                <c:pt idx="386">
                  <c:v>51.438999999999993</c:v>
                </c:pt>
                <c:pt idx="387">
                  <c:v>51.438999999999993</c:v>
                </c:pt>
                <c:pt idx="388">
                  <c:v>51.438999999999993</c:v>
                </c:pt>
                <c:pt idx="389">
                  <c:v>51.438999999999993</c:v>
                </c:pt>
                <c:pt idx="390">
                  <c:v>51.438999999999993</c:v>
                </c:pt>
                <c:pt idx="391">
                  <c:v>51.438999999999993</c:v>
                </c:pt>
                <c:pt idx="392">
                  <c:v>51.438999999999993</c:v>
                </c:pt>
                <c:pt idx="393">
                  <c:v>51.438999999999993</c:v>
                </c:pt>
                <c:pt idx="394">
                  <c:v>51.438999999999993</c:v>
                </c:pt>
                <c:pt idx="395">
                  <c:v>51.438999999999993</c:v>
                </c:pt>
                <c:pt idx="396">
                  <c:v>51.438999999999993</c:v>
                </c:pt>
                <c:pt idx="397">
                  <c:v>51.438999999999993</c:v>
                </c:pt>
                <c:pt idx="398">
                  <c:v>51.438999999999993</c:v>
                </c:pt>
                <c:pt idx="399">
                  <c:v>51.438999999999993</c:v>
                </c:pt>
                <c:pt idx="400">
                  <c:v>51.438999999999993</c:v>
                </c:pt>
                <c:pt idx="401">
                  <c:v>51.438999999999993</c:v>
                </c:pt>
                <c:pt idx="402">
                  <c:v>51.438999999999993</c:v>
                </c:pt>
                <c:pt idx="403">
                  <c:v>51.438999999999993</c:v>
                </c:pt>
                <c:pt idx="404">
                  <c:v>51.438999999999993</c:v>
                </c:pt>
                <c:pt idx="405">
                  <c:v>51.438999999999993</c:v>
                </c:pt>
                <c:pt idx="406">
                  <c:v>51.438999999999993</c:v>
                </c:pt>
                <c:pt idx="407">
                  <c:v>51.438999999999993</c:v>
                </c:pt>
                <c:pt idx="408">
                  <c:v>51.438999999999993</c:v>
                </c:pt>
                <c:pt idx="409">
                  <c:v>51.438999999999993</c:v>
                </c:pt>
                <c:pt idx="410">
                  <c:v>51.438999999999993</c:v>
                </c:pt>
                <c:pt idx="411">
                  <c:v>51.438999999999993</c:v>
                </c:pt>
                <c:pt idx="412">
                  <c:v>51.438999999999993</c:v>
                </c:pt>
                <c:pt idx="413">
                  <c:v>51.438999999999993</c:v>
                </c:pt>
                <c:pt idx="414">
                  <c:v>51.438999999999993</c:v>
                </c:pt>
                <c:pt idx="415">
                  <c:v>51.438999999999993</c:v>
                </c:pt>
                <c:pt idx="416">
                  <c:v>51.438999999999993</c:v>
                </c:pt>
                <c:pt idx="417">
                  <c:v>51.438999999999993</c:v>
                </c:pt>
                <c:pt idx="418">
                  <c:v>51.438999999999993</c:v>
                </c:pt>
                <c:pt idx="419">
                  <c:v>51.438999999999993</c:v>
                </c:pt>
                <c:pt idx="420">
                  <c:v>51.438999999999993</c:v>
                </c:pt>
                <c:pt idx="421">
                  <c:v>51.438999999999993</c:v>
                </c:pt>
                <c:pt idx="422">
                  <c:v>51.438999999999993</c:v>
                </c:pt>
                <c:pt idx="423">
                  <c:v>51.438999999999993</c:v>
                </c:pt>
                <c:pt idx="424">
                  <c:v>51.438999999999993</c:v>
                </c:pt>
                <c:pt idx="425">
                  <c:v>51.438999999999993</c:v>
                </c:pt>
                <c:pt idx="426">
                  <c:v>51.438999999999993</c:v>
                </c:pt>
                <c:pt idx="427">
                  <c:v>51.438999999999993</c:v>
                </c:pt>
                <c:pt idx="428">
                  <c:v>51.438999999999993</c:v>
                </c:pt>
                <c:pt idx="429">
                  <c:v>51.438999999999993</c:v>
                </c:pt>
                <c:pt idx="430">
                  <c:v>51.438999999999993</c:v>
                </c:pt>
                <c:pt idx="431">
                  <c:v>51.438999999999993</c:v>
                </c:pt>
                <c:pt idx="432">
                  <c:v>51.438999999999993</c:v>
                </c:pt>
                <c:pt idx="433">
                  <c:v>51.438999999999993</c:v>
                </c:pt>
                <c:pt idx="434">
                  <c:v>51.438999999999993</c:v>
                </c:pt>
                <c:pt idx="435">
                  <c:v>51.438999999999993</c:v>
                </c:pt>
                <c:pt idx="436">
                  <c:v>51.438999999999993</c:v>
                </c:pt>
                <c:pt idx="437">
                  <c:v>51.438999999999993</c:v>
                </c:pt>
                <c:pt idx="438">
                  <c:v>51.438999999999993</c:v>
                </c:pt>
                <c:pt idx="439">
                  <c:v>51.438999999999993</c:v>
                </c:pt>
                <c:pt idx="440">
                  <c:v>51.438999999999993</c:v>
                </c:pt>
                <c:pt idx="441">
                  <c:v>51.438999999999993</c:v>
                </c:pt>
                <c:pt idx="442">
                  <c:v>51.438999999999993</c:v>
                </c:pt>
                <c:pt idx="443">
                  <c:v>51.438999999999993</c:v>
                </c:pt>
                <c:pt idx="444">
                  <c:v>51.438999999999993</c:v>
                </c:pt>
                <c:pt idx="445">
                  <c:v>51.438999999999993</c:v>
                </c:pt>
                <c:pt idx="446">
                  <c:v>51.438999999999993</c:v>
                </c:pt>
                <c:pt idx="447">
                  <c:v>51.438999999999993</c:v>
                </c:pt>
                <c:pt idx="448">
                  <c:v>51.438999999999993</c:v>
                </c:pt>
                <c:pt idx="449">
                  <c:v>51.438999999999993</c:v>
                </c:pt>
                <c:pt idx="450">
                  <c:v>51.438999999999993</c:v>
                </c:pt>
                <c:pt idx="451">
                  <c:v>51.438999999999993</c:v>
                </c:pt>
                <c:pt idx="452">
                  <c:v>51.438999999999993</c:v>
                </c:pt>
                <c:pt idx="453">
                  <c:v>51.438999999999993</c:v>
                </c:pt>
                <c:pt idx="454">
                  <c:v>51.438999999999993</c:v>
                </c:pt>
                <c:pt idx="455">
                  <c:v>51.438999999999993</c:v>
                </c:pt>
                <c:pt idx="456">
                  <c:v>51.438999999999993</c:v>
                </c:pt>
                <c:pt idx="457">
                  <c:v>51.438999999999993</c:v>
                </c:pt>
                <c:pt idx="458">
                  <c:v>51.438999999999993</c:v>
                </c:pt>
                <c:pt idx="459">
                  <c:v>51.438999999999993</c:v>
                </c:pt>
                <c:pt idx="460">
                  <c:v>51.438999999999993</c:v>
                </c:pt>
                <c:pt idx="461">
                  <c:v>51.438999999999993</c:v>
                </c:pt>
                <c:pt idx="462">
                  <c:v>51.438999999999993</c:v>
                </c:pt>
                <c:pt idx="463">
                  <c:v>51.438999999999993</c:v>
                </c:pt>
                <c:pt idx="464">
                  <c:v>51.438999999999993</c:v>
                </c:pt>
                <c:pt idx="465">
                  <c:v>51.438999999999993</c:v>
                </c:pt>
                <c:pt idx="466">
                  <c:v>51.438999999999993</c:v>
                </c:pt>
                <c:pt idx="467">
                  <c:v>51.438999999999993</c:v>
                </c:pt>
                <c:pt idx="468">
                  <c:v>51.438999999999993</c:v>
                </c:pt>
                <c:pt idx="469">
                  <c:v>51.438999999999993</c:v>
                </c:pt>
                <c:pt idx="470">
                  <c:v>51.438999999999993</c:v>
                </c:pt>
                <c:pt idx="471">
                  <c:v>51.438999999999993</c:v>
                </c:pt>
                <c:pt idx="472">
                  <c:v>51.438999999999993</c:v>
                </c:pt>
                <c:pt idx="473">
                  <c:v>51.438999999999993</c:v>
                </c:pt>
                <c:pt idx="474">
                  <c:v>51.438999999999993</c:v>
                </c:pt>
                <c:pt idx="475">
                  <c:v>51.438999999999993</c:v>
                </c:pt>
                <c:pt idx="476">
                  <c:v>51.438999999999993</c:v>
                </c:pt>
                <c:pt idx="477">
                  <c:v>51.438999999999993</c:v>
                </c:pt>
                <c:pt idx="478">
                  <c:v>51.438999999999993</c:v>
                </c:pt>
                <c:pt idx="479">
                  <c:v>51.438999999999993</c:v>
                </c:pt>
                <c:pt idx="480">
                  <c:v>51.438999999999993</c:v>
                </c:pt>
                <c:pt idx="481">
                  <c:v>51.438999999999993</c:v>
                </c:pt>
                <c:pt idx="482">
                  <c:v>51.438999999999993</c:v>
                </c:pt>
                <c:pt idx="483">
                  <c:v>51.438999999999993</c:v>
                </c:pt>
                <c:pt idx="484">
                  <c:v>51.438999999999993</c:v>
                </c:pt>
                <c:pt idx="485">
                  <c:v>51.438999999999993</c:v>
                </c:pt>
                <c:pt idx="486">
                  <c:v>51.438999999999993</c:v>
                </c:pt>
                <c:pt idx="487">
                  <c:v>51.438999999999993</c:v>
                </c:pt>
                <c:pt idx="488">
                  <c:v>51.438999999999993</c:v>
                </c:pt>
                <c:pt idx="489">
                  <c:v>51.438999999999993</c:v>
                </c:pt>
                <c:pt idx="490">
                  <c:v>51.438999999999993</c:v>
                </c:pt>
                <c:pt idx="491">
                  <c:v>51.438999999999993</c:v>
                </c:pt>
                <c:pt idx="492">
                  <c:v>51.438999999999993</c:v>
                </c:pt>
                <c:pt idx="493">
                  <c:v>51.438999999999993</c:v>
                </c:pt>
                <c:pt idx="494">
                  <c:v>51.438999999999993</c:v>
                </c:pt>
                <c:pt idx="495">
                  <c:v>51.438999999999993</c:v>
                </c:pt>
                <c:pt idx="496">
                  <c:v>51.438999999999993</c:v>
                </c:pt>
                <c:pt idx="497">
                  <c:v>51.438999999999993</c:v>
                </c:pt>
                <c:pt idx="498">
                  <c:v>51.438999999999993</c:v>
                </c:pt>
                <c:pt idx="499">
                  <c:v>51.438999999999993</c:v>
                </c:pt>
                <c:pt idx="500">
                  <c:v>51.438999999999993</c:v>
                </c:pt>
                <c:pt idx="501">
                  <c:v>51.438999999999993</c:v>
                </c:pt>
                <c:pt idx="502">
                  <c:v>51.438999999999993</c:v>
                </c:pt>
                <c:pt idx="503">
                  <c:v>51.438999999999993</c:v>
                </c:pt>
                <c:pt idx="504">
                  <c:v>51.438999999999993</c:v>
                </c:pt>
                <c:pt idx="505">
                  <c:v>51.438999999999993</c:v>
                </c:pt>
                <c:pt idx="506">
                  <c:v>51.438999999999993</c:v>
                </c:pt>
                <c:pt idx="507">
                  <c:v>51.438999999999993</c:v>
                </c:pt>
                <c:pt idx="508">
                  <c:v>51.438999999999993</c:v>
                </c:pt>
                <c:pt idx="509">
                  <c:v>51.438999999999993</c:v>
                </c:pt>
                <c:pt idx="510">
                  <c:v>51.438999999999993</c:v>
                </c:pt>
                <c:pt idx="511">
                  <c:v>51.438999999999993</c:v>
                </c:pt>
                <c:pt idx="512">
                  <c:v>51.438999999999993</c:v>
                </c:pt>
                <c:pt idx="513">
                  <c:v>51.438999999999993</c:v>
                </c:pt>
                <c:pt idx="514">
                  <c:v>51.438999999999993</c:v>
                </c:pt>
                <c:pt idx="515">
                  <c:v>51.438999999999993</c:v>
                </c:pt>
                <c:pt idx="516">
                  <c:v>51.438999999999993</c:v>
                </c:pt>
                <c:pt idx="517">
                  <c:v>51.438999999999993</c:v>
                </c:pt>
                <c:pt idx="518">
                  <c:v>51.438999999999993</c:v>
                </c:pt>
                <c:pt idx="519">
                  <c:v>51.438999999999993</c:v>
                </c:pt>
                <c:pt idx="520">
                  <c:v>51.438999999999993</c:v>
                </c:pt>
                <c:pt idx="521">
                  <c:v>51.438999999999993</c:v>
                </c:pt>
                <c:pt idx="522">
                  <c:v>51.438999999999993</c:v>
                </c:pt>
                <c:pt idx="523">
                  <c:v>51.438999999999993</c:v>
                </c:pt>
                <c:pt idx="524">
                  <c:v>51.438999999999993</c:v>
                </c:pt>
                <c:pt idx="525">
                  <c:v>51.438999999999993</c:v>
                </c:pt>
                <c:pt idx="526">
                  <c:v>51.438999999999993</c:v>
                </c:pt>
                <c:pt idx="527">
                  <c:v>51.438999999999993</c:v>
                </c:pt>
                <c:pt idx="528">
                  <c:v>51.438999999999993</c:v>
                </c:pt>
                <c:pt idx="529">
                  <c:v>51.438999999999993</c:v>
                </c:pt>
                <c:pt idx="530">
                  <c:v>51.438999999999993</c:v>
                </c:pt>
                <c:pt idx="531">
                  <c:v>51.438999999999993</c:v>
                </c:pt>
                <c:pt idx="532">
                  <c:v>51.438999999999993</c:v>
                </c:pt>
                <c:pt idx="533">
                  <c:v>51.438999999999993</c:v>
                </c:pt>
                <c:pt idx="534">
                  <c:v>51.438999999999993</c:v>
                </c:pt>
                <c:pt idx="535">
                  <c:v>51.438999999999993</c:v>
                </c:pt>
                <c:pt idx="536">
                  <c:v>51.438999999999993</c:v>
                </c:pt>
                <c:pt idx="537">
                  <c:v>51.438999999999993</c:v>
                </c:pt>
                <c:pt idx="538">
                  <c:v>51.438999999999993</c:v>
                </c:pt>
                <c:pt idx="539">
                  <c:v>51.438999999999993</c:v>
                </c:pt>
                <c:pt idx="540">
                  <c:v>51.438999999999993</c:v>
                </c:pt>
                <c:pt idx="541">
                  <c:v>51.438999999999993</c:v>
                </c:pt>
                <c:pt idx="542">
                  <c:v>51.438999999999993</c:v>
                </c:pt>
                <c:pt idx="543">
                  <c:v>51.438999999999993</c:v>
                </c:pt>
                <c:pt idx="544">
                  <c:v>51.438999999999993</c:v>
                </c:pt>
                <c:pt idx="545">
                  <c:v>51.438999999999993</c:v>
                </c:pt>
                <c:pt idx="546">
                  <c:v>51.438999999999993</c:v>
                </c:pt>
                <c:pt idx="547">
                  <c:v>51.438999999999993</c:v>
                </c:pt>
                <c:pt idx="548">
                  <c:v>51.438999999999993</c:v>
                </c:pt>
                <c:pt idx="549">
                  <c:v>51.438999999999993</c:v>
                </c:pt>
                <c:pt idx="550">
                  <c:v>51.438999999999993</c:v>
                </c:pt>
                <c:pt idx="551">
                  <c:v>51.438999999999993</c:v>
                </c:pt>
                <c:pt idx="552">
                  <c:v>51.438999999999993</c:v>
                </c:pt>
                <c:pt idx="553">
                  <c:v>51.438999999999993</c:v>
                </c:pt>
                <c:pt idx="554">
                  <c:v>51.438999999999993</c:v>
                </c:pt>
                <c:pt idx="555">
                  <c:v>51.438999999999993</c:v>
                </c:pt>
                <c:pt idx="556">
                  <c:v>51.438999999999993</c:v>
                </c:pt>
                <c:pt idx="557">
                  <c:v>51.438999999999993</c:v>
                </c:pt>
                <c:pt idx="558">
                  <c:v>51.438999999999993</c:v>
                </c:pt>
                <c:pt idx="559">
                  <c:v>51.438999999999993</c:v>
                </c:pt>
                <c:pt idx="560">
                  <c:v>51.438999999999993</c:v>
                </c:pt>
                <c:pt idx="561">
                  <c:v>51.438999999999993</c:v>
                </c:pt>
                <c:pt idx="562">
                  <c:v>51.438999999999993</c:v>
                </c:pt>
                <c:pt idx="563">
                  <c:v>51.438999999999993</c:v>
                </c:pt>
                <c:pt idx="564">
                  <c:v>51.438999999999993</c:v>
                </c:pt>
                <c:pt idx="565">
                  <c:v>51.438999999999993</c:v>
                </c:pt>
                <c:pt idx="566">
                  <c:v>51.438999999999993</c:v>
                </c:pt>
                <c:pt idx="567">
                  <c:v>51.438999999999993</c:v>
                </c:pt>
                <c:pt idx="568">
                  <c:v>51.438999999999993</c:v>
                </c:pt>
                <c:pt idx="569">
                  <c:v>51.438999999999993</c:v>
                </c:pt>
                <c:pt idx="570">
                  <c:v>51.438999999999993</c:v>
                </c:pt>
                <c:pt idx="571">
                  <c:v>51.438999999999993</c:v>
                </c:pt>
                <c:pt idx="572">
                  <c:v>51.438999999999993</c:v>
                </c:pt>
                <c:pt idx="573">
                  <c:v>51.438999999999993</c:v>
                </c:pt>
                <c:pt idx="574">
                  <c:v>51.438999999999993</c:v>
                </c:pt>
                <c:pt idx="575">
                  <c:v>51.438999999999993</c:v>
                </c:pt>
                <c:pt idx="576">
                  <c:v>51.438999999999993</c:v>
                </c:pt>
                <c:pt idx="577">
                  <c:v>51.438999999999993</c:v>
                </c:pt>
                <c:pt idx="578">
                  <c:v>51.438999999999993</c:v>
                </c:pt>
                <c:pt idx="579">
                  <c:v>51.438999999999993</c:v>
                </c:pt>
                <c:pt idx="580">
                  <c:v>51.438999999999993</c:v>
                </c:pt>
                <c:pt idx="581">
                  <c:v>51.438999999999993</c:v>
                </c:pt>
                <c:pt idx="582">
                  <c:v>51.438999999999993</c:v>
                </c:pt>
                <c:pt idx="583">
                  <c:v>51.438999999999993</c:v>
                </c:pt>
                <c:pt idx="584">
                  <c:v>51.438999999999993</c:v>
                </c:pt>
                <c:pt idx="585">
                  <c:v>51.438999999999993</c:v>
                </c:pt>
                <c:pt idx="586">
                  <c:v>51.438999999999993</c:v>
                </c:pt>
                <c:pt idx="587">
                  <c:v>51.438999999999993</c:v>
                </c:pt>
                <c:pt idx="588">
                  <c:v>51.438999999999993</c:v>
                </c:pt>
                <c:pt idx="589">
                  <c:v>51.438999999999993</c:v>
                </c:pt>
                <c:pt idx="590">
                  <c:v>51.438999999999993</c:v>
                </c:pt>
                <c:pt idx="591">
                  <c:v>51.438999999999993</c:v>
                </c:pt>
                <c:pt idx="592">
                  <c:v>51.438999999999993</c:v>
                </c:pt>
                <c:pt idx="593">
                  <c:v>51.438999999999993</c:v>
                </c:pt>
                <c:pt idx="594">
                  <c:v>51.438999999999993</c:v>
                </c:pt>
                <c:pt idx="595">
                  <c:v>51.438999999999993</c:v>
                </c:pt>
                <c:pt idx="596">
                  <c:v>51.438999999999993</c:v>
                </c:pt>
                <c:pt idx="597">
                  <c:v>51.438999999999993</c:v>
                </c:pt>
                <c:pt idx="598">
                  <c:v>51.438999999999993</c:v>
                </c:pt>
                <c:pt idx="599">
                  <c:v>51.438999999999993</c:v>
                </c:pt>
                <c:pt idx="600">
                  <c:v>51.438999999999993</c:v>
                </c:pt>
                <c:pt idx="601">
                  <c:v>51.438999999999993</c:v>
                </c:pt>
                <c:pt idx="602">
                  <c:v>51.438999999999993</c:v>
                </c:pt>
                <c:pt idx="603">
                  <c:v>51.438999999999993</c:v>
                </c:pt>
                <c:pt idx="604">
                  <c:v>51.438999999999993</c:v>
                </c:pt>
                <c:pt idx="605">
                  <c:v>51.438999999999993</c:v>
                </c:pt>
                <c:pt idx="606">
                  <c:v>51.438999999999993</c:v>
                </c:pt>
                <c:pt idx="607">
                  <c:v>51.438999999999993</c:v>
                </c:pt>
                <c:pt idx="608">
                  <c:v>51.438999999999993</c:v>
                </c:pt>
                <c:pt idx="609">
                  <c:v>51.438999999999993</c:v>
                </c:pt>
                <c:pt idx="610">
                  <c:v>51.438999999999993</c:v>
                </c:pt>
                <c:pt idx="611">
                  <c:v>51.438999999999993</c:v>
                </c:pt>
                <c:pt idx="612">
                  <c:v>51.438999999999993</c:v>
                </c:pt>
                <c:pt idx="613">
                  <c:v>51.438999999999993</c:v>
                </c:pt>
                <c:pt idx="614">
                  <c:v>51.438999999999993</c:v>
                </c:pt>
                <c:pt idx="615">
                  <c:v>51.438999999999993</c:v>
                </c:pt>
                <c:pt idx="616">
                  <c:v>51.438999999999993</c:v>
                </c:pt>
                <c:pt idx="617">
                  <c:v>51.438999999999993</c:v>
                </c:pt>
                <c:pt idx="618">
                  <c:v>51.438999999999993</c:v>
                </c:pt>
                <c:pt idx="619">
                  <c:v>51.438999999999993</c:v>
                </c:pt>
                <c:pt idx="620">
                  <c:v>51.438999999999993</c:v>
                </c:pt>
                <c:pt idx="621">
                  <c:v>51.438999999999993</c:v>
                </c:pt>
                <c:pt idx="622">
                  <c:v>51.438999999999993</c:v>
                </c:pt>
                <c:pt idx="623">
                  <c:v>51.438999999999993</c:v>
                </c:pt>
                <c:pt idx="624">
                  <c:v>51.438999999999993</c:v>
                </c:pt>
                <c:pt idx="625">
                  <c:v>51.438999999999993</c:v>
                </c:pt>
                <c:pt idx="626">
                  <c:v>51.438999999999993</c:v>
                </c:pt>
                <c:pt idx="627">
                  <c:v>51.438999999999993</c:v>
                </c:pt>
                <c:pt idx="628">
                  <c:v>51.438999999999993</c:v>
                </c:pt>
                <c:pt idx="629">
                  <c:v>51.438999999999993</c:v>
                </c:pt>
                <c:pt idx="630">
                  <c:v>51.438999999999993</c:v>
                </c:pt>
                <c:pt idx="631">
                  <c:v>51.438999999999993</c:v>
                </c:pt>
                <c:pt idx="632">
                  <c:v>51.438999999999993</c:v>
                </c:pt>
                <c:pt idx="633">
                  <c:v>51.438999999999993</c:v>
                </c:pt>
                <c:pt idx="634">
                  <c:v>51.438999999999993</c:v>
                </c:pt>
                <c:pt idx="635">
                  <c:v>51.438999999999993</c:v>
                </c:pt>
                <c:pt idx="636">
                  <c:v>51.438999999999993</c:v>
                </c:pt>
                <c:pt idx="637">
                  <c:v>51.438999999999993</c:v>
                </c:pt>
                <c:pt idx="638">
                  <c:v>51.438999999999993</c:v>
                </c:pt>
                <c:pt idx="639">
                  <c:v>51.438999999999993</c:v>
                </c:pt>
                <c:pt idx="640">
                  <c:v>51.438999999999993</c:v>
                </c:pt>
                <c:pt idx="641">
                  <c:v>51.438999999999993</c:v>
                </c:pt>
                <c:pt idx="642">
                  <c:v>51.438999999999993</c:v>
                </c:pt>
                <c:pt idx="643">
                  <c:v>51.438999999999993</c:v>
                </c:pt>
                <c:pt idx="644">
                  <c:v>51.438999999999993</c:v>
                </c:pt>
                <c:pt idx="645">
                  <c:v>51.438999999999993</c:v>
                </c:pt>
                <c:pt idx="646">
                  <c:v>51.438999999999993</c:v>
                </c:pt>
                <c:pt idx="647">
                  <c:v>51.438999999999993</c:v>
                </c:pt>
                <c:pt idx="648">
                  <c:v>51.438999999999993</c:v>
                </c:pt>
                <c:pt idx="649">
                  <c:v>51.438999999999993</c:v>
                </c:pt>
                <c:pt idx="650">
                  <c:v>51.438999999999993</c:v>
                </c:pt>
                <c:pt idx="651">
                  <c:v>51.438999999999993</c:v>
                </c:pt>
                <c:pt idx="652">
                  <c:v>51.438999999999993</c:v>
                </c:pt>
                <c:pt idx="653">
                  <c:v>51.438999999999993</c:v>
                </c:pt>
                <c:pt idx="654">
                  <c:v>51.438999999999993</c:v>
                </c:pt>
                <c:pt idx="655">
                  <c:v>51.438999999999993</c:v>
                </c:pt>
                <c:pt idx="656">
                  <c:v>51.438999999999993</c:v>
                </c:pt>
                <c:pt idx="657">
                  <c:v>51.438999999999993</c:v>
                </c:pt>
                <c:pt idx="658">
                  <c:v>51.438999999999993</c:v>
                </c:pt>
                <c:pt idx="659">
                  <c:v>51.438999999999993</c:v>
                </c:pt>
                <c:pt idx="660">
                  <c:v>51.438999999999993</c:v>
                </c:pt>
                <c:pt idx="661">
                  <c:v>51.438999999999993</c:v>
                </c:pt>
                <c:pt idx="662">
                  <c:v>51.438999999999993</c:v>
                </c:pt>
                <c:pt idx="663">
                  <c:v>51.438999999999993</c:v>
                </c:pt>
                <c:pt idx="664">
                  <c:v>51.438999999999993</c:v>
                </c:pt>
                <c:pt idx="665">
                  <c:v>51.438999999999993</c:v>
                </c:pt>
                <c:pt idx="666">
                  <c:v>51.438999999999993</c:v>
                </c:pt>
                <c:pt idx="667">
                  <c:v>51.438999999999993</c:v>
                </c:pt>
                <c:pt idx="668">
                  <c:v>51.438999999999993</c:v>
                </c:pt>
                <c:pt idx="669">
                  <c:v>51.438999999999993</c:v>
                </c:pt>
                <c:pt idx="670">
                  <c:v>51.438999999999993</c:v>
                </c:pt>
                <c:pt idx="671">
                  <c:v>51.438999999999993</c:v>
                </c:pt>
                <c:pt idx="672">
                  <c:v>51.438999999999993</c:v>
                </c:pt>
                <c:pt idx="673">
                  <c:v>51.438999999999993</c:v>
                </c:pt>
                <c:pt idx="674">
                  <c:v>51.438999999999993</c:v>
                </c:pt>
                <c:pt idx="675">
                  <c:v>51.438999999999993</c:v>
                </c:pt>
                <c:pt idx="676">
                  <c:v>51.438999999999993</c:v>
                </c:pt>
                <c:pt idx="677">
                  <c:v>51.438999999999993</c:v>
                </c:pt>
                <c:pt idx="678">
                  <c:v>51.438999999999993</c:v>
                </c:pt>
                <c:pt idx="679">
                  <c:v>51.438999999999993</c:v>
                </c:pt>
                <c:pt idx="680">
                  <c:v>51.438999999999993</c:v>
                </c:pt>
                <c:pt idx="681">
                  <c:v>51.438999999999993</c:v>
                </c:pt>
                <c:pt idx="682">
                  <c:v>51.438999999999993</c:v>
                </c:pt>
                <c:pt idx="683">
                  <c:v>51.438999999999993</c:v>
                </c:pt>
                <c:pt idx="684">
                  <c:v>51.438999999999993</c:v>
                </c:pt>
                <c:pt idx="685">
                  <c:v>51.438999999999993</c:v>
                </c:pt>
                <c:pt idx="686">
                  <c:v>51.438999999999993</c:v>
                </c:pt>
                <c:pt idx="687">
                  <c:v>51.438999999999993</c:v>
                </c:pt>
                <c:pt idx="688">
                  <c:v>51.438999999999993</c:v>
                </c:pt>
                <c:pt idx="689">
                  <c:v>51.438999999999993</c:v>
                </c:pt>
                <c:pt idx="690">
                  <c:v>51.438999999999993</c:v>
                </c:pt>
                <c:pt idx="691">
                  <c:v>51.438999999999993</c:v>
                </c:pt>
                <c:pt idx="692">
                  <c:v>51.438999999999993</c:v>
                </c:pt>
                <c:pt idx="693">
                  <c:v>51.438999999999993</c:v>
                </c:pt>
                <c:pt idx="694">
                  <c:v>51.438999999999993</c:v>
                </c:pt>
                <c:pt idx="695">
                  <c:v>51.438999999999993</c:v>
                </c:pt>
                <c:pt idx="696">
                  <c:v>51.438999999999993</c:v>
                </c:pt>
                <c:pt idx="697">
                  <c:v>51.438999999999993</c:v>
                </c:pt>
                <c:pt idx="698">
                  <c:v>51.438999999999993</c:v>
                </c:pt>
                <c:pt idx="699">
                  <c:v>51.438999999999993</c:v>
                </c:pt>
                <c:pt idx="700">
                  <c:v>51.438999999999993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C69-4667-8CD4-70E7131AE173}"/>
            </c:ext>
          </c:extLst>
        </c:ser>
        <c:ser>
          <c:idx val="4"/>
          <c:order val="3"/>
          <c:tx>
            <c:strRef>
              <c:f>'Berechnung Kurvendiagramme'!$AW$5</c:f>
              <c:strCache>
                <c:ptCount val="1"/>
                <c:pt idx="0">
                  <c:v>gtotal,Fassade 5%, U-Wert 1,00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Kurvendiagramme'!$AJ$717:$AJ$1417</c:f>
              <c:numCache>
                <c:formatCode>0.0</c:formatCode>
                <c:ptCount val="701"/>
                <c:pt idx="0">
                  <c:v>39.112000000000002</c:v>
                </c:pt>
                <c:pt idx="1">
                  <c:v>39.112000000000002</c:v>
                </c:pt>
                <c:pt idx="2">
                  <c:v>39.112000000000002</c:v>
                </c:pt>
                <c:pt idx="3">
                  <c:v>39.112000000000002</c:v>
                </c:pt>
                <c:pt idx="4">
                  <c:v>39.112000000000002</c:v>
                </c:pt>
                <c:pt idx="5">
                  <c:v>39.112000000000002</c:v>
                </c:pt>
                <c:pt idx="6">
                  <c:v>39.112000000000002</c:v>
                </c:pt>
                <c:pt idx="7">
                  <c:v>39.112000000000002</c:v>
                </c:pt>
                <c:pt idx="8">
                  <c:v>39.112000000000002</c:v>
                </c:pt>
                <c:pt idx="9">
                  <c:v>39.112000000000002</c:v>
                </c:pt>
                <c:pt idx="10">
                  <c:v>39.112000000000002</c:v>
                </c:pt>
                <c:pt idx="11">
                  <c:v>39.112000000000002</c:v>
                </c:pt>
                <c:pt idx="12">
                  <c:v>39.112000000000002</c:v>
                </c:pt>
                <c:pt idx="13">
                  <c:v>39.112000000000002</c:v>
                </c:pt>
                <c:pt idx="14">
                  <c:v>39.112000000000002</c:v>
                </c:pt>
                <c:pt idx="15">
                  <c:v>39.112000000000002</c:v>
                </c:pt>
                <c:pt idx="16">
                  <c:v>39.112000000000002</c:v>
                </c:pt>
                <c:pt idx="17">
                  <c:v>39.112000000000002</c:v>
                </c:pt>
                <c:pt idx="18">
                  <c:v>39.112000000000002</c:v>
                </c:pt>
                <c:pt idx="19">
                  <c:v>39.112000000000002</c:v>
                </c:pt>
                <c:pt idx="20">
                  <c:v>39.112000000000002</c:v>
                </c:pt>
                <c:pt idx="21">
                  <c:v>39.112000000000002</c:v>
                </c:pt>
                <c:pt idx="22">
                  <c:v>39.112000000000002</c:v>
                </c:pt>
                <c:pt idx="23">
                  <c:v>39.112000000000002</c:v>
                </c:pt>
                <c:pt idx="24">
                  <c:v>39.112000000000002</c:v>
                </c:pt>
                <c:pt idx="25">
                  <c:v>39.112000000000002</c:v>
                </c:pt>
                <c:pt idx="26">
                  <c:v>39.112000000000002</c:v>
                </c:pt>
                <c:pt idx="27">
                  <c:v>39.112000000000002</c:v>
                </c:pt>
                <c:pt idx="28">
                  <c:v>39.112000000000002</c:v>
                </c:pt>
                <c:pt idx="29">
                  <c:v>39.112000000000002</c:v>
                </c:pt>
                <c:pt idx="30">
                  <c:v>39.112000000000002</c:v>
                </c:pt>
                <c:pt idx="31">
                  <c:v>39.112000000000002</c:v>
                </c:pt>
                <c:pt idx="32">
                  <c:v>39.112000000000002</c:v>
                </c:pt>
                <c:pt idx="33">
                  <c:v>39.112000000000002</c:v>
                </c:pt>
                <c:pt idx="34">
                  <c:v>39.112000000000002</c:v>
                </c:pt>
                <c:pt idx="35">
                  <c:v>39.112000000000002</c:v>
                </c:pt>
                <c:pt idx="36">
                  <c:v>39.112000000000002</c:v>
                </c:pt>
                <c:pt idx="37">
                  <c:v>39.112000000000002</c:v>
                </c:pt>
                <c:pt idx="38">
                  <c:v>39.112000000000002</c:v>
                </c:pt>
                <c:pt idx="39">
                  <c:v>39.112000000000002</c:v>
                </c:pt>
                <c:pt idx="40">
                  <c:v>39.112000000000002</c:v>
                </c:pt>
                <c:pt idx="41">
                  <c:v>39.112000000000002</c:v>
                </c:pt>
                <c:pt idx="42">
                  <c:v>39.112000000000002</c:v>
                </c:pt>
                <c:pt idx="43">
                  <c:v>39.112000000000002</c:v>
                </c:pt>
                <c:pt idx="44">
                  <c:v>39.112000000000002</c:v>
                </c:pt>
                <c:pt idx="45">
                  <c:v>39.112000000000002</c:v>
                </c:pt>
                <c:pt idx="46">
                  <c:v>39.112000000000002</c:v>
                </c:pt>
                <c:pt idx="47">
                  <c:v>39.112000000000002</c:v>
                </c:pt>
                <c:pt idx="48">
                  <c:v>39.112000000000002</c:v>
                </c:pt>
                <c:pt idx="49">
                  <c:v>39.112000000000002</c:v>
                </c:pt>
                <c:pt idx="50">
                  <c:v>39.112000000000002</c:v>
                </c:pt>
                <c:pt idx="51">
                  <c:v>39.112000000000002</c:v>
                </c:pt>
                <c:pt idx="52">
                  <c:v>39.112000000000002</c:v>
                </c:pt>
                <c:pt idx="53">
                  <c:v>39.112000000000002</c:v>
                </c:pt>
                <c:pt idx="54">
                  <c:v>39.112000000000002</c:v>
                </c:pt>
                <c:pt idx="55">
                  <c:v>39.112000000000002</c:v>
                </c:pt>
                <c:pt idx="56">
                  <c:v>39.112000000000002</c:v>
                </c:pt>
                <c:pt idx="57">
                  <c:v>39.112000000000002</c:v>
                </c:pt>
                <c:pt idx="58">
                  <c:v>39.112000000000002</c:v>
                </c:pt>
                <c:pt idx="59">
                  <c:v>39.112000000000002</c:v>
                </c:pt>
                <c:pt idx="60">
                  <c:v>39.112000000000002</c:v>
                </c:pt>
                <c:pt idx="61">
                  <c:v>39.112000000000002</c:v>
                </c:pt>
                <c:pt idx="62">
                  <c:v>39.112000000000002</c:v>
                </c:pt>
                <c:pt idx="63">
                  <c:v>39.112000000000002</c:v>
                </c:pt>
                <c:pt idx="64">
                  <c:v>39.112000000000002</c:v>
                </c:pt>
                <c:pt idx="65">
                  <c:v>39.112000000000002</c:v>
                </c:pt>
                <c:pt idx="66">
                  <c:v>39.112000000000002</c:v>
                </c:pt>
                <c:pt idx="67">
                  <c:v>39.112000000000002</c:v>
                </c:pt>
                <c:pt idx="68">
                  <c:v>39.112000000000002</c:v>
                </c:pt>
                <c:pt idx="69">
                  <c:v>39.112000000000002</c:v>
                </c:pt>
                <c:pt idx="70">
                  <c:v>39.112000000000002</c:v>
                </c:pt>
                <c:pt idx="71">
                  <c:v>39.112000000000002</c:v>
                </c:pt>
                <c:pt idx="72">
                  <c:v>39.112000000000002</c:v>
                </c:pt>
                <c:pt idx="73">
                  <c:v>39.112000000000002</c:v>
                </c:pt>
                <c:pt idx="74">
                  <c:v>39.112000000000002</c:v>
                </c:pt>
                <c:pt idx="75">
                  <c:v>39.112000000000002</c:v>
                </c:pt>
                <c:pt idx="76">
                  <c:v>39.112000000000002</c:v>
                </c:pt>
                <c:pt idx="77">
                  <c:v>39.112000000000002</c:v>
                </c:pt>
                <c:pt idx="78">
                  <c:v>39.112000000000002</c:v>
                </c:pt>
                <c:pt idx="79">
                  <c:v>39.112000000000002</c:v>
                </c:pt>
                <c:pt idx="80">
                  <c:v>39.112000000000002</c:v>
                </c:pt>
                <c:pt idx="81">
                  <c:v>39.112000000000002</c:v>
                </c:pt>
                <c:pt idx="82">
                  <c:v>39.112000000000002</c:v>
                </c:pt>
                <c:pt idx="83">
                  <c:v>39.112000000000002</c:v>
                </c:pt>
                <c:pt idx="84">
                  <c:v>39.112000000000002</c:v>
                </c:pt>
                <c:pt idx="85">
                  <c:v>39.112000000000002</c:v>
                </c:pt>
                <c:pt idx="86">
                  <c:v>39.112000000000002</c:v>
                </c:pt>
                <c:pt idx="87">
                  <c:v>39.112000000000002</c:v>
                </c:pt>
                <c:pt idx="88">
                  <c:v>39.112000000000002</c:v>
                </c:pt>
                <c:pt idx="89">
                  <c:v>39.112000000000002</c:v>
                </c:pt>
                <c:pt idx="90">
                  <c:v>39.112000000000002</c:v>
                </c:pt>
                <c:pt idx="91">
                  <c:v>39.112000000000002</c:v>
                </c:pt>
                <c:pt idx="92">
                  <c:v>39.112000000000002</c:v>
                </c:pt>
                <c:pt idx="93">
                  <c:v>39.112000000000002</c:v>
                </c:pt>
                <c:pt idx="94">
                  <c:v>39.112000000000002</c:v>
                </c:pt>
                <c:pt idx="95">
                  <c:v>39.112000000000002</c:v>
                </c:pt>
                <c:pt idx="96">
                  <c:v>39.112000000000002</c:v>
                </c:pt>
                <c:pt idx="97">
                  <c:v>39.112000000000002</c:v>
                </c:pt>
                <c:pt idx="98">
                  <c:v>39.112000000000002</c:v>
                </c:pt>
                <c:pt idx="99">
                  <c:v>39.112000000000002</c:v>
                </c:pt>
                <c:pt idx="100">
                  <c:v>39.112000000000002</c:v>
                </c:pt>
                <c:pt idx="101">
                  <c:v>39.112000000000002</c:v>
                </c:pt>
                <c:pt idx="102">
                  <c:v>39.112000000000002</c:v>
                </c:pt>
                <c:pt idx="103">
                  <c:v>39.112000000000002</c:v>
                </c:pt>
                <c:pt idx="104">
                  <c:v>39.112000000000002</c:v>
                </c:pt>
                <c:pt idx="105">
                  <c:v>39.112000000000002</c:v>
                </c:pt>
                <c:pt idx="106">
                  <c:v>39.112000000000002</c:v>
                </c:pt>
                <c:pt idx="107">
                  <c:v>39.112000000000002</c:v>
                </c:pt>
                <c:pt idx="108">
                  <c:v>39.112000000000002</c:v>
                </c:pt>
                <c:pt idx="109">
                  <c:v>39.112000000000002</c:v>
                </c:pt>
                <c:pt idx="110">
                  <c:v>39.112000000000002</c:v>
                </c:pt>
                <c:pt idx="111">
                  <c:v>39.112000000000002</c:v>
                </c:pt>
                <c:pt idx="112">
                  <c:v>39.112000000000002</c:v>
                </c:pt>
                <c:pt idx="113">
                  <c:v>39.112000000000002</c:v>
                </c:pt>
                <c:pt idx="114">
                  <c:v>39.112000000000002</c:v>
                </c:pt>
                <c:pt idx="115">
                  <c:v>39.112000000000002</c:v>
                </c:pt>
                <c:pt idx="116">
                  <c:v>39.112000000000002</c:v>
                </c:pt>
                <c:pt idx="117">
                  <c:v>39.112000000000002</c:v>
                </c:pt>
                <c:pt idx="118">
                  <c:v>39.112000000000002</c:v>
                </c:pt>
                <c:pt idx="119">
                  <c:v>39.112000000000002</c:v>
                </c:pt>
                <c:pt idx="120">
                  <c:v>39.112000000000002</c:v>
                </c:pt>
                <c:pt idx="121">
                  <c:v>39.112000000000002</c:v>
                </c:pt>
                <c:pt idx="122">
                  <c:v>39.112000000000002</c:v>
                </c:pt>
                <c:pt idx="123">
                  <c:v>39.112000000000002</c:v>
                </c:pt>
                <c:pt idx="124">
                  <c:v>39.112000000000002</c:v>
                </c:pt>
                <c:pt idx="125">
                  <c:v>39.112000000000002</c:v>
                </c:pt>
                <c:pt idx="126">
                  <c:v>39.112000000000002</c:v>
                </c:pt>
                <c:pt idx="127">
                  <c:v>39.112000000000002</c:v>
                </c:pt>
                <c:pt idx="128">
                  <c:v>39.112000000000002</c:v>
                </c:pt>
                <c:pt idx="129">
                  <c:v>39.112000000000002</c:v>
                </c:pt>
                <c:pt idx="130">
                  <c:v>39.112000000000002</c:v>
                </c:pt>
                <c:pt idx="131">
                  <c:v>39.112000000000002</c:v>
                </c:pt>
                <c:pt idx="132">
                  <c:v>39.112000000000002</c:v>
                </c:pt>
                <c:pt idx="133">
                  <c:v>39.112000000000002</c:v>
                </c:pt>
                <c:pt idx="134">
                  <c:v>39.112000000000002</c:v>
                </c:pt>
                <c:pt idx="135">
                  <c:v>39.112000000000002</c:v>
                </c:pt>
                <c:pt idx="136">
                  <c:v>39.112000000000002</c:v>
                </c:pt>
                <c:pt idx="137">
                  <c:v>39.112000000000002</c:v>
                </c:pt>
                <c:pt idx="138">
                  <c:v>39.112000000000002</c:v>
                </c:pt>
                <c:pt idx="139">
                  <c:v>39.112000000000002</c:v>
                </c:pt>
                <c:pt idx="140">
                  <c:v>39.112000000000002</c:v>
                </c:pt>
                <c:pt idx="141">
                  <c:v>39.112000000000002</c:v>
                </c:pt>
                <c:pt idx="142">
                  <c:v>39.112000000000002</c:v>
                </c:pt>
                <c:pt idx="143">
                  <c:v>39.112000000000002</c:v>
                </c:pt>
                <c:pt idx="144">
                  <c:v>39.112000000000002</c:v>
                </c:pt>
                <c:pt idx="145">
                  <c:v>39.112000000000002</c:v>
                </c:pt>
                <c:pt idx="146">
                  <c:v>39.112000000000002</c:v>
                </c:pt>
                <c:pt idx="147">
                  <c:v>39.112000000000002</c:v>
                </c:pt>
                <c:pt idx="148">
                  <c:v>39.112000000000002</c:v>
                </c:pt>
                <c:pt idx="149">
                  <c:v>39.112000000000002</c:v>
                </c:pt>
                <c:pt idx="150">
                  <c:v>39.112000000000002</c:v>
                </c:pt>
                <c:pt idx="151">
                  <c:v>39.112000000000002</c:v>
                </c:pt>
                <c:pt idx="152">
                  <c:v>39.112000000000002</c:v>
                </c:pt>
                <c:pt idx="153">
                  <c:v>39.112000000000002</c:v>
                </c:pt>
                <c:pt idx="154">
                  <c:v>39.112000000000002</c:v>
                </c:pt>
                <c:pt idx="155">
                  <c:v>39.112000000000002</c:v>
                </c:pt>
                <c:pt idx="156">
                  <c:v>39.112000000000002</c:v>
                </c:pt>
                <c:pt idx="157">
                  <c:v>39.112000000000002</c:v>
                </c:pt>
                <c:pt idx="158">
                  <c:v>39.112000000000002</c:v>
                </c:pt>
                <c:pt idx="159">
                  <c:v>39.112000000000002</c:v>
                </c:pt>
                <c:pt idx="160">
                  <c:v>39.112000000000002</c:v>
                </c:pt>
                <c:pt idx="161">
                  <c:v>39.112000000000002</c:v>
                </c:pt>
                <c:pt idx="162">
                  <c:v>39.112000000000002</c:v>
                </c:pt>
                <c:pt idx="163">
                  <c:v>39.112000000000002</c:v>
                </c:pt>
                <c:pt idx="164">
                  <c:v>39.112000000000002</c:v>
                </c:pt>
                <c:pt idx="165">
                  <c:v>39.112000000000002</c:v>
                </c:pt>
                <c:pt idx="166">
                  <c:v>39.112000000000002</c:v>
                </c:pt>
                <c:pt idx="167">
                  <c:v>39.112000000000002</c:v>
                </c:pt>
                <c:pt idx="168">
                  <c:v>39.112000000000002</c:v>
                </c:pt>
                <c:pt idx="169">
                  <c:v>39.112000000000002</c:v>
                </c:pt>
                <c:pt idx="170">
                  <c:v>39.112000000000002</c:v>
                </c:pt>
                <c:pt idx="171">
                  <c:v>39.112000000000002</c:v>
                </c:pt>
                <c:pt idx="172">
                  <c:v>39.112000000000002</c:v>
                </c:pt>
                <c:pt idx="173">
                  <c:v>39.112000000000002</c:v>
                </c:pt>
                <c:pt idx="174">
                  <c:v>39.112000000000002</c:v>
                </c:pt>
                <c:pt idx="175">
                  <c:v>39.112000000000002</c:v>
                </c:pt>
                <c:pt idx="176">
                  <c:v>39.112000000000002</c:v>
                </c:pt>
                <c:pt idx="177">
                  <c:v>39.112000000000002</c:v>
                </c:pt>
                <c:pt idx="178">
                  <c:v>39.112000000000002</c:v>
                </c:pt>
                <c:pt idx="179">
                  <c:v>39.112000000000002</c:v>
                </c:pt>
                <c:pt idx="180">
                  <c:v>39.112000000000002</c:v>
                </c:pt>
                <c:pt idx="181">
                  <c:v>39.112000000000002</c:v>
                </c:pt>
                <c:pt idx="182">
                  <c:v>39.112000000000002</c:v>
                </c:pt>
                <c:pt idx="183">
                  <c:v>39.112000000000002</c:v>
                </c:pt>
                <c:pt idx="184">
                  <c:v>39.112000000000002</c:v>
                </c:pt>
                <c:pt idx="185">
                  <c:v>39.112000000000002</c:v>
                </c:pt>
                <c:pt idx="186">
                  <c:v>39.112000000000002</c:v>
                </c:pt>
                <c:pt idx="187">
                  <c:v>39.112000000000002</c:v>
                </c:pt>
                <c:pt idx="188">
                  <c:v>39.112000000000002</c:v>
                </c:pt>
                <c:pt idx="189">
                  <c:v>39.112000000000002</c:v>
                </c:pt>
                <c:pt idx="190">
                  <c:v>39.112000000000002</c:v>
                </c:pt>
                <c:pt idx="191">
                  <c:v>39.112000000000002</c:v>
                </c:pt>
                <c:pt idx="192">
                  <c:v>39.112000000000002</c:v>
                </c:pt>
                <c:pt idx="193">
                  <c:v>39.112000000000002</c:v>
                </c:pt>
                <c:pt idx="194">
                  <c:v>39.112000000000002</c:v>
                </c:pt>
                <c:pt idx="195">
                  <c:v>39.112000000000002</c:v>
                </c:pt>
                <c:pt idx="196">
                  <c:v>39.112000000000002</c:v>
                </c:pt>
                <c:pt idx="197">
                  <c:v>39.112000000000002</c:v>
                </c:pt>
                <c:pt idx="198">
                  <c:v>39.112000000000002</c:v>
                </c:pt>
                <c:pt idx="199">
                  <c:v>39.112000000000002</c:v>
                </c:pt>
                <c:pt idx="200">
                  <c:v>39.112000000000002</c:v>
                </c:pt>
                <c:pt idx="201">
                  <c:v>39.112000000000002</c:v>
                </c:pt>
                <c:pt idx="202">
                  <c:v>39.112000000000002</c:v>
                </c:pt>
                <c:pt idx="203">
                  <c:v>39.112000000000002</c:v>
                </c:pt>
                <c:pt idx="204">
                  <c:v>39.112000000000002</c:v>
                </c:pt>
                <c:pt idx="205">
                  <c:v>39.112000000000002</c:v>
                </c:pt>
                <c:pt idx="206">
                  <c:v>39.112000000000002</c:v>
                </c:pt>
                <c:pt idx="207">
                  <c:v>39.112000000000002</c:v>
                </c:pt>
                <c:pt idx="208">
                  <c:v>39.112000000000002</c:v>
                </c:pt>
                <c:pt idx="209">
                  <c:v>39.112000000000002</c:v>
                </c:pt>
                <c:pt idx="210">
                  <c:v>39.112000000000002</c:v>
                </c:pt>
                <c:pt idx="211">
                  <c:v>39.112000000000002</c:v>
                </c:pt>
                <c:pt idx="212">
                  <c:v>39.112000000000002</c:v>
                </c:pt>
                <c:pt idx="213">
                  <c:v>39.112000000000002</c:v>
                </c:pt>
                <c:pt idx="214">
                  <c:v>39.112000000000002</c:v>
                </c:pt>
                <c:pt idx="215">
                  <c:v>39.112000000000002</c:v>
                </c:pt>
                <c:pt idx="216">
                  <c:v>39.112000000000002</c:v>
                </c:pt>
                <c:pt idx="217">
                  <c:v>39.112000000000002</c:v>
                </c:pt>
                <c:pt idx="218">
                  <c:v>39.112000000000002</c:v>
                </c:pt>
                <c:pt idx="219">
                  <c:v>39.112000000000002</c:v>
                </c:pt>
                <c:pt idx="220">
                  <c:v>39.112000000000002</c:v>
                </c:pt>
                <c:pt idx="221">
                  <c:v>39.112000000000002</c:v>
                </c:pt>
                <c:pt idx="222">
                  <c:v>39.112000000000002</c:v>
                </c:pt>
                <c:pt idx="223">
                  <c:v>39.112000000000002</c:v>
                </c:pt>
                <c:pt idx="224">
                  <c:v>39.112000000000002</c:v>
                </c:pt>
                <c:pt idx="225">
                  <c:v>39.112000000000002</c:v>
                </c:pt>
                <c:pt idx="226">
                  <c:v>39.112000000000002</c:v>
                </c:pt>
                <c:pt idx="227">
                  <c:v>39.112000000000002</c:v>
                </c:pt>
                <c:pt idx="228">
                  <c:v>39.112000000000002</c:v>
                </c:pt>
                <c:pt idx="229">
                  <c:v>39.112000000000002</c:v>
                </c:pt>
                <c:pt idx="230">
                  <c:v>39.112000000000002</c:v>
                </c:pt>
                <c:pt idx="231">
                  <c:v>39.112000000000002</c:v>
                </c:pt>
                <c:pt idx="232">
                  <c:v>39.112000000000002</c:v>
                </c:pt>
                <c:pt idx="233">
                  <c:v>39.112000000000002</c:v>
                </c:pt>
                <c:pt idx="234">
                  <c:v>39.112000000000002</c:v>
                </c:pt>
                <c:pt idx="235">
                  <c:v>39.112000000000002</c:v>
                </c:pt>
                <c:pt idx="236">
                  <c:v>39.112000000000002</c:v>
                </c:pt>
                <c:pt idx="237">
                  <c:v>39.112000000000002</c:v>
                </c:pt>
                <c:pt idx="238">
                  <c:v>39.112000000000002</c:v>
                </c:pt>
                <c:pt idx="239">
                  <c:v>39.112000000000002</c:v>
                </c:pt>
                <c:pt idx="240">
                  <c:v>39.112000000000002</c:v>
                </c:pt>
                <c:pt idx="241">
                  <c:v>39.112000000000002</c:v>
                </c:pt>
                <c:pt idx="242">
                  <c:v>39.112000000000002</c:v>
                </c:pt>
                <c:pt idx="243">
                  <c:v>39.112000000000002</c:v>
                </c:pt>
                <c:pt idx="244">
                  <c:v>39.112000000000002</c:v>
                </c:pt>
                <c:pt idx="245">
                  <c:v>39.112000000000002</c:v>
                </c:pt>
                <c:pt idx="246">
                  <c:v>39.112000000000002</c:v>
                </c:pt>
                <c:pt idx="247">
                  <c:v>39.112000000000002</c:v>
                </c:pt>
                <c:pt idx="248">
                  <c:v>39.112000000000002</c:v>
                </c:pt>
                <c:pt idx="249">
                  <c:v>39.112000000000002</c:v>
                </c:pt>
                <c:pt idx="250">
                  <c:v>39.112000000000002</c:v>
                </c:pt>
                <c:pt idx="251">
                  <c:v>39.112000000000002</c:v>
                </c:pt>
                <c:pt idx="252">
                  <c:v>39.112000000000002</c:v>
                </c:pt>
                <c:pt idx="253">
                  <c:v>39.112000000000002</c:v>
                </c:pt>
                <c:pt idx="254">
                  <c:v>39.112000000000002</c:v>
                </c:pt>
                <c:pt idx="255">
                  <c:v>39.112000000000002</c:v>
                </c:pt>
                <c:pt idx="256">
                  <c:v>39.112000000000002</c:v>
                </c:pt>
                <c:pt idx="257">
                  <c:v>39.112000000000002</c:v>
                </c:pt>
                <c:pt idx="258">
                  <c:v>39.112000000000002</c:v>
                </c:pt>
                <c:pt idx="259">
                  <c:v>39.112000000000002</c:v>
                </c:pt>
                <c:pt idx="260">
                  <c:v>39.112000000000002</c:v>
                </c:pt>
                <c:pt idx="261">
                  <c:v>39.112000000000002</c:v>
                </c:pt>
                <c:pt idx="262">
                  <c:v>39.112000000000002</c:v>
                </c:pt>
                <c:pt idx="263">
                  <c:v>39.112000000000002</c:v>
                </c:pt>
                <c:pt idx="264">
                  <c:v>39.112000000000002</c:v>
                </c:pt>
                <c:pt idx="265">
                  <c:v>39.112000000000002</c:v>
                </c:pt>
                <c:pt idx="266">
                  <c:v>39.112000000000002</c:v>
                </c:pt>
                <c:pt idx="267">
                  <c:v>39.112000000000002</c:v>
                </c:pt>
                <c:pt idx="268">
                  <c:v>39.112000000000002</c:v>
                </c:pt>
                <c:pt idx="269">
                  <c:v>39.112000000000002</c:v>
                </c:pt>
                <c:pt idx="270">
                  <c:v>39.112000000000002</c:v>
                </c:pt>
                <c:pt idx="271">
                  <c:v>39.112000000000002</c:v>
                </c:pt>
                <c:pt idx="272">
                  <c:v>39.112000000000002</c:v>
                </c:pt>
                <c:pt idx="273">
                  <c:v>39.112000000000002</c:v>
                </c:pt>
                <c:pt idx="274">
                  <c:v>39.112000000000002</c:v>
                </c:pt>
                <c:pt idx="275">
                  <c:v>39.112000000000002</c:v>
                </c:pt>
                <c:pt idx="276">
                  <c:v>39.112000000000002</c:v>
                </c:pt>
                <c:pt idx="277">
                  <c:v>39.112000000000002</c:v>
                </c:pt>
                <c:pt idx="278">
                  <c:v>39.112000000000002</c:v>
                </c:pt>
                <c:pt idx="279">
                  <c:v>39.112000000000002</c:v>
                </c:pt>
                <c:pt idx="280">
                  <c:v>39.112000000000002</c:v>
                </c:pt>
                <c:pt idx="281">
                  <c:v>39.112000000000002</c:v>
                </c:pt>
                <c:pt idx="282">
                  <c:v>39.112000000000002</c:v>
                </c:pt>
                <c:pt idx="283">
                  <c:v>39.112000000000002</c:v>
                </c:pt>
                <c:pt idx="284">
                  <c:v>39.112000000000002</c:v>
                </c:pt>
                <c:pt idx="285">
                  <c:v>39.112000000000002</c:v>
                </c:pt>
                <c:pt idx="286">
                  <c:v>39.112000000000002</c:v>
                </c:pt>
                <c:pt idx="287">
                  <c:v>39.112000000000002</c:v>
                </c:pt>
                <c:pt idx="288">
                  <c:v>39.112000000000002</c:v>
                </c:pt>
                <c:pt idx="289">
                  <c:v>39.112000000000002</c:v>
                </c:pt>
                <c:pt idx="290">
                  <c:v>39.112000000000002</c:v>
                </c:pt>
                <c:pt idx="291">
                  <c:v>39.112000000000002</c:v>
                </c:pt>
                <c:pt idx="292">
                  <c:v>39.112000000000002</c:v>
                </c:pt>
                <c:pt idx="293">
                  <c:v>39.112000000000002</c:v>
                </c:pt>
                <c:pt idx="294">
                  <c:v>39.112000000000002</c:v>
                </c:pt>
                <c:pt idx="295">
                  <c:v>39.112000000000002</c:v>
                </c:pt>
                <c:pt idx="296">
                  <c:v>39.112000000000002</c:v>
                </c:pt>
                <c:pt idx="297">
                  <c:v>39.112000000000002</c:v>
                </c:pt>
                <c:pt idx="298">
                  <c:v>39.112000000000002</c:v>
                </c:pt>
                <c:pt idx="299">
                  <c:v>39.112000000000002</c:v>
                </c:pt>
                <c:pt idx="300">
                  <c:v>39.112000000000002</c:v>
                </c:pt>
                <c:pt idx="301">
                  <c:v>39.112000000000002</c:v>
                </c:pt>
                <c:pt idx="302">
                  <c:v>39.112000000000002</c:v>
                </c:pt>
                <c:pt idx="303">
                  <c:v>39.112000000000002</c:v>
                </c:pt>
                <c:pt idx="304">
                  <c:v>39.112000000000002</c:v>
                </c:pt>
                <c:pt idx="305">
                  <c:v>39.112000000000002</c:v>
                </c:pt>
                <c:pt idx="306">
                  <c:v>39.112000000000002</c:v>
                </c:pt>
                <c:pt idx="307">
                  <c:v>39.112000000000002</c:v>
                </c:pt>
                <c:pt idx="308">
                  <c:v>39.112000000000002</c:v>
                </c:pt>
                <c:pt idx="309">
                  <c:v>39.112000000000002</c:v>
                </c:pt>
                <c:pt idx="310">
                  <c:v>39.112000000000002</c:v>
                </c:pt>
                <c:pt idx="311">
                  <c:v>39.112000000000002</c:v>
                </c:pt>
                <c:pt idx="312">
                  <c:v>39.112000000000002</c:v>
                </c:pt>
                <c:pt idx="313">
                  <c:v>39.112000000000002</c:v>
                </c:pt>
                <c:pt idx="314">
                  <c:v>39.112000000000002</c:v>
                </c:pt>
                <c:pt idx="315">
                  <c:v>39.112000000000002</c:v>
                </c:pt>
                <c:pt idx="316">
                  <c:v>39.112000000000002</c:v>
                </c:pt>
                <c:pt idx="317">
                  <c:v>39.112000000000002</c:v>
                </c:pt>
                <c:pt idx="318">
                  <c:v>39.112000000000002</c:v>
                </c:pt>
                <c:pt idx="319">
                  <c:v>39.112000000000002</c:v>
                </c:pt>
                <c:pt idx="320">
                  <c:v>39.112000000000002</c:v>
                </c:pt>
                <c:pt idx="321">
                  <c:v>39.112000000000002</c:v>
                </c:pt>
                <c:pt idx="322">
                  <c:v>39.112000000000002</c:v>
                </c:pt>
                <c:pt idx="323">
                  <c:v>39.112000000000002</c:v>
                </c:pt>
                <c:pt idx="324">
                  <c:v>39.112000000000002</c:v>
                </c:pt>
                <c:pt idx="325">
                  <c:v>39.112000000000002</c:v>
                </c:pt>
                <c:pt idx="326">
                  <c:v>39.112000000000002</c:v>
                </c:pt>
                <c:pt idx="327">
                  <c:v>39.112000000000002</c:v>
                </c:pt>
                <c:pt idx="328">
                  <c:v>39.112000000000002</c:v>
                </c:pt>
                <c:pt idx="329">
                  <c:v>39.112000000000002</c:v>
                </c:pt>
                <c:pt idx="330">
                  <c:v>39.112000000000002</c:v>
                </c:pt>
                <c:pt idx="331">
                  <c:v>39.112000000000002</c:v>
                </c:pt>
                <c:pt idx="332">
                  <c:v>39.112000000000002</c:v>
                </c:pt>
                <c:pt idx="333">
                  <c:v>39.112000000000002</c:v>
                </c:pt>
                <c:pt idx="334">
                  <c:v>39.112000000000002</c:v>
                </c:pt>
                <c:pt idx="335">
                  <c:v>39.112000000000002</c:v>
                </c:pt>
                <c:pt idx="336">
                  <c:v>39.112000000000002</c:v>
                </c:pt>
                <c:pt idx="337">
                  <c:v>39.112000000000002</c:v>
                </c:pt>
                <c:pt idx="338">
                  <c:v>39.112000000000002</c:v>
                </c:pt>
                <c:pt idx="339">
                  <c:v>39.112000000000002</c:v>
                </c:pt>
                <c:pt idx="340">
                  <c:v>39.112000000000002</c:v>
                </c:pt>
                <c:pt idx="341">
                  <c:v>39.112000000000002</c:v>
                </c:pt>
                <c:pt idx="342">
                  <c:v>39.112000000000002</c:v>
                </c:pt>
                <c:pt idx="343">
                  <c:v>39.112000000000002</c:v>
                </c:pt>
                <c:pt idx="344">
                  <c:v>39.112000000000002</c:v>
                </c:pt>
                <c:pt idx="345">
                  <c:v>39.112000000000002</c:v>
                </c:pt>
                <c:pt idx="346">
                  <c:v>39.112000000000002</c:v>
                </c:pt>
                <c:pt idx="347">
                  <c:v>39.112000000000002</c:v>
                </c:pt>
                <c:pt idx="348">
                  <c:v>39.112000000000002</c:v>
                </c:pt>
                <c:pt idx="349">
                  <c:v>39.112000000000002</c:v>
                </c:pt>
                <c:pt idx="350">
                  <c:v>39.112000000000002</c:v>
                </c:pt>
                <c:pt idx="351">
                  <c:v>39.112000000000002</c:v>
                </c:pt>
                <c:pt idx="352">
                  <c:v>39.112000000000002</c:v>
                </c:pt>
                <c:pt idx="353">
                  <c:v>39.112000000000002</c:v>
                </c:pt>
                <c:pt idx="354">
                  <c:v>39.112000000000002</c:v>
                </c:pt>
                <c:pt idx="355">
                  <c:v>39.112000000000002</c:v>
                </c:pt>
                <c:pt idx="356">
                  <c:v>39.112000000000002</c:v>
                </c:pt>
                <c:pt idx="357">
                  <c:v>39.112000000000002</c:v>
                </c:pt>
                <c:pt idx="358">
                  <c:v>39.112000000000002</c:v>
                </c:pt>
                <c:pt idx="359">
                  <c:v>39.112000000000002</c:v>
                </c:pt>
                <c:pt idx="360">
                  <c:v>39.112000000000002</c:v>
                </c:pt>
                <c:pt idx="361">
                  <c:v>39.112000000000002</c:v>
                </c:pt>
                <c:pt idx="362">
                  <c:v>39.112000000000002</c:v>
                </c:pt>
                <c:pt idx="363">
                  <c:v>39.112000000000002</c:v>
                </c:pt>
                <c:pt idx="364">
                  <c:v>39.112000000000002</c:v>
                </c:pt>
                <c:pt idx="365">
                  <c:v>39.112000000000002</c:v>
                </c:pt>
                <c:pt idx="366">
                  <c:v>39.112000000000002</c:v>
                </c:pt>
                <c:pt idx="367">
                  <c:v>39.112000000000002</c:v>
                </c:pt>
                <c:pt idx="368">
                  <c:v>39.112000000000002</c:v>
                </c:pt>
                <c:pt idx="369">
                  <c:v>39.112000000000002</c:v>
                </c:pt>
                <c:pt idx="370">
                  <c:v>39.112000000000002</c:v>
                </c:pt>
                <c:pt idx="371">
                  <c:v>39.112000000000002</c:v>
                </c:pt>
                <c:pt idx="372">
                  <c:v>39.112000000000002</c:v>
                </c:pt>
                <c:pt idx="373">
                  <c:v>39.112000000000002</c:v>
                </c:pt>
                <c:pt idx="374">
                  <c:v>39.112000000000002</c:v>
                </c:pt>
                <c:pt idx="375">
                  <c:v>39.112000000000002</c:v>
                </c:pt>
                <c:pt idx="376">
                  <c:v>39.112000000000002</c:v>
                </c:pt>
                <c:pt idx="377">
                  <c:v>39.112000000000002</c:v>
                </c:pt>
                <c:pt idx="378">
                  <c:v>39.112000000000002</c:v>
                </c:pt>
                <c:pt idx="379">
                  <c:v>39.112000000000002</c:v>
                </c:pt>
                <c:pt idx="380">
                  <c:v>39.112000000000002</c:v>
                </c:pt>
                <c:pt idx="381">
                  <c:v>39.112000000000002</c:v>
                </c:pt>
                <c:pt idx="382">
                  <c:v>39.112000000000002</c:v>
                </c:pt>
                <c:pt idx="383">
                  <c:v>39.112000000000002</c:v>
                </c:pt>
                <c:pt idx="384">
                  <c:v>39.112000000000002</c:v>
                </c:pt>
                <c:pt idx="385">
                  <c:v>39.112000000000002</c:v>
                </c:pt>
                <c:pt idx="386">
                  <c:v>39.112000000000002</c:v>
                </c:pt>
                <c:pt idx="387">
                  <c:v>39.112000000000002</c:v>
                </c:pt>
                <c:pt idx="388">
                  <c:v>39.112000000000002</c:v>
                </c:pt>
                <c:pt idx="389">
                  <c:v>39.112000000000002</c:v>
                </c:pt>
                <c:pt idx="390">
                  <c:v>39.112000000000002</c:v>
                </c:pt>
                <c:pt idx="391">
                  <c:v>39.112000000000002</c:v>
                </c:pt>
                <c:pt idx="392">
                  <c:v>39.112000000000002</c:v>
                </c:pt>
                <c:pt idx="393">
                  <c:v>39.112000000000002</c:v>
                </c:pt>
                <c:pt idx="394">
                  <c:v>39.112000000000002</c:v>
                </c:pt>
                <c:pt idx="395">
                  <c:v>39.112000000000002</c:v>
                </c:pt>
                <c:pt idx="396">
                  <c:v>39.112000000000002</c:v>
                </c:pt>
                <c:pt idx="397">
                  <c:v>39.112000000000002</c:v>
                </c:pt>
                <c:pt idx="398">
                  <c:v>39.112000000000002</c:v>
                </c:pt>
                <c:pt idx="399">
                  <c:v>39.112000000000002</c:v>
                </c:pt>
                <c:pt idx="400">
                  <c:v>39.112000000000002</c:v>
                </c:pt>
                <c:pt idx="401">
                  <c:v>39.112000000000002</c:v>
                </c:pt>
                <c:pt idx="402">
                  <c:v>39.112000000000002</c:v>
                </c:pt>
                <c:pt idx="403">
                  <c:v>39.112000000000002</c:v>
                </c:pt>
                <c:pt idx="404">
                  <c:v>39.112000000000002</c:v>
                </c:pt>
                <c:pt idx="405">
                  <c:v>39.112000000000002</c:v>
                </c:pt>
                <c:pt idx="406">
                  <c:v>39.112000000000002</c:v>
                </c:pt>
                <c:pt idx="407">
                  <c:v>39.112000000000002</c:v>
                </c:pt>
                <c:pt idx="408">
                  <c:v>39.112000000000002</c:v>
                </c:pt>
                <c:pt idx="409">
                  <c:v>39.112000000000002</c:v>
                </c:pt>
                <c:pt idx="410">
                  <c:v>39.112000000000002</c:v>
                </c:pt>
                <c:pt idx="411">
                  <c:v>39.112000000000002</c:v>
                </c:pt>
                <c:pt idx="412">
                  <c:v>39.112000000000002</c:v>
                </c:pt>
                <c:pt idx="413">
                  <c:v>39.112000000000002</c:v>
                </c:pt>
                <c:pt idx="414">
                  <c:v>39.112000000000002</c:v>
                </c:pt>
                <c:pt idx="415">
                  <c:v>39.112000000000002</c:v>
                </c:pt>
                <c:pt idx="416">
                  <c:v>39.112000000000002</c:v>
                </c:pt>
                <c:pt idx="417">
                  <c:v>39.112000000000002</c:v>
                </c:pt>
                <c:pt idx="418">
                  <c:v>39.112000000000002</c:v>
                </c:pt>
                <c:pt idx="419">
                  <c:v>39.112000000000002</c:v>
                </c:pt>
                <c:pt idx="420">
                  <c:v>39.112000000000002</c:v>
                </c:pt>
                <c:pt idx="421">
                  <c:v>39.112000000000002</c:v>
                </c:pt>
                <c:pt idx="422">
                  <c:v>39.112000000000002</c:v>
                </c:pt>
                <c:pt idx="423">
                  <c:v>39.112000000000002</c:v>
                </c:pt>
                <c:pt idx="424">
                  <c:v>39.112000000000002</c:v>
                </c:pt>
                <c:pt idx="425">
                  <c:v>39.112000000000002</c:v>
                </c:pt>
                <c:pt idx="426">
                  <c:v>39.112000000000002</c:v>
                </c:pt>
                <c:pt idx="427">
                  <c:v>39.112000000000002</c:v>
                </c:pt>
                <c:pt idx="428">
                  <c:v>39.112000000000002</c:v>
                </c:pt>
                <c:pt idx="429">
                  <c:v>39.112000000000002</c:v>
                </c:pt>
                <c:pt idx="430">
                  <c:v>39.112000000000002</c:v>
                </c:pt>
                <c:pt idx="431">
                  <c:v>39.112000000000002</c:v>
                </c:pt>
                <c:pt idx="432">
                  <c:v>39.112000000000002</c:v>
                </c:pt>
                <c:pt idx="433">
                  <c:v>39.112000000000002</c:v>
                </c:pt>
                <c:pt idx="434">
                  <c:v>39.112000000000002</c:v>
                </c:pt>
                <c:pt idx="435">
                  <c:v>39.112000000000002</c:v>
                </c:pt>
                <c:pt idx="436">
                  <c:v>39.112000000000002</c:v>
                </c:pt>
                <c:pt idx="437">
                  <c:v>39.112000000000002</c:v>
                </c:pt>
                <c:pt idx="438">
                  <c:v>39.112000000000002</c:v>
                </c:pt>
                <c:pt idx="439">
                  <c:v>39.112000000000002</c:v>
                </c:pt>
                <c:pt idx="440">
                  <c:v>39.112000000000002</c:v>
                </c:pt>
                <c:pt idx="441">
                  <c:v>39.112000000000002</c:v>
                </c:pt>
                <c:pt idx="442">
                  <c:v>39.112000000000002</c:v>
                </c:pt>
                <c:pt idx="443">
                  <c:v>39.112000000000002</c:v>
                </c:pt>
                <c:pt idx="444">
                  <c:v>39.112000000000002</c:v>
                </c:pt>
                <c:pt idx="445">
                  <c:v>39.112000000000002</c:v>
                </c:pt>
                <c:pt idx="446">
                  <c:v>39.112000000000002</c:v>
                </c:pt>
                <c:pt idx="447">
                  <c:v>39.112000000000002</c:v>
                </c:pt>
                <c:pt idx="448">
                  <c:v>39.112000000000002</c:v>
                </c:pt>
                <c:pt idx="449">
                  <c:v>39.112000000000002</c:v>
                </c:pt>
                <c:pt idx="450">
                  <c:v>39.112000000000002</c:v>
                </c:pt>
                <c:pt idx="451">
                  <c:v>39.112000000000002</c:v>
                </c:pt>
                <c:pt idx="452">
                  <c:v>39.112000000000002</c:v>
                </c:pt>
                <c:pt idx="453">
                  <c:v>39.112000000000002</c:v>
                </c:pt>
                <c:pt idx="454">
                  <c:v>39.112000000000002</c:v>
                </c:pt>
                <c:pt idx="455">
                  <c:v>39.112000000000002</c:v>
                </c:pt>
                <c:pt idx="456">
                  <c:v>39.112000000000002</c:v>
                </c:pt>
                <c:pt idx="457">
                  <c:v>39.112000000000002</c:v>
                </c:pt>
                <c:pt idx="458">
                  <c:v>39.112000000000002</c:v>
                </c:pt>
                <c:pt idx="459">
                  <c:v>39.112000000000002</c:v>
                </c:pt>
                <c:pt idx="460">
                  <c:v>39.112000000000002</c:v>
                </c:pt>
                <c:pt idx="461">
                  <c:v>39.112000000000002</c:v>
                </c:pt>
                <c:pt idx="462">
                  <c:v>39.112000000000002</c:v>
                </c:pt>
                <c:pt idx="463">
                  <c:v>39.112000000000002</c:v>
                </c:pt>
                <c:pt idx="464">
                  <c:v>39.112000000000002</c:v>
                </c:pt>
                <c:pt idx="465">
                  <c:v>39.112000000000002</c:v>
                </c:pt>
                <c:pt idx="466">
                  <c:v>39.112000000000002</c:v>
                </c:pt>
                <c:pt idx="467">
                  <c:v>39.112000000000002</c:v>
                </c:pt>
                <c:pt idx="468">
                  <c:v>39.112000000000002</c:v>
                </c:pt>
                <c:pt idx="469">
                  <c:v>39.112000000000002</c:v>
                </c:pt>
                <c:pt idx="470">
                  <c:v>39.112000000000002</c:v>
                </c:pt>
                <c:pt idx="471">
                  <c:v>39.112000000000002</c:v>
                </c:pt>
                <c:pt idx="472">
                  <c:v>39.112000000000002</c:v>
                </c:pt>
                <c:pt idx="473">
                  <c:v>39.112000000000002</c:v>
                </c:pt>
                <c:pt idx="474">
                  <c:v>39.112000000000002</c:v>
                </c:pt>
                <c:pt idx="475">
                  <c:v>39.112000000000002</c:v>
                </c:pt>
                <c:pt idx="476">
                  <c:v>39.112000000000002</c:v>
                </c:pt>
                <c:pt idx="477">
                  <c:v>39.112000000000002</c:v>
                </c:pt>
                <c:pt idx="478">
                  <c:v>39.112000000000002</c:v>
                </c:pt>
                <c:pt idx="479">
                  <c:v>39.112000000000002</c:v>
                </c:pt>
                <c:pt idx="480">
                  <c:v>39.112000000000002</c:v>
                </c:pt>
                <c:pt idx="481">
                  <c:v>39.112000000000002</c:v>
                </c:pt>
                <c:pt idx="482">
                  <c:v>39.112000000000002</c:v>
                </c:pt>
                <c:pt idx="483">
                  <c:v>39.112000000000002</c:v>
                </c:pt>
                <c:pt idx="484">
                  <c:v>39.112000000000002</c:v>
                </c:pt>
                <c:pt idx="485">
                  <c:v>39.112000000000002</c:v>
                </c:pt>
                <c:pt idx="486">
                  <c:v>39.112000000000002</c:v>
                </c:pt>
                <c:pt idx="487">
                  <c:v>39.112000000000002</c:v>
                </c:pt>
                <c:pt idx="488">
                  <c:v>39.112000000000002</c:v>
                </c:pt>
                <c:pt idx="489">
                  <c:v>39.112000000000002</c:v>
                </c:pt>
                <c:pt idx="490">
                  <c:v>39.112000000000002</c:v>
                </c:pt>
                <c:pt idx="491">
                  <c:v>39.112000000000002</c:v>
                </c:pt>
                <c:pt idx="492">
                  <c:v>39.112000000000002</c:v>
                </c:pt>
                <c:pt idx="493">
                  <c:v>39.112000000000002</c:v>
                </c:pt>
                <c:pt idx="494">
                  <c:v>39.112000000000002</c:v>
                </c:pt>
                <c:pt idx="495">
                  <c:v>39.112000000000002</c:v>
                </c:pt>
                <c:pt idx="496">
                  <c:v>39.112000000000002</c:v>
                </c:pt>
                <c:pt idx="497">
                  <c:v>39.112000000000002</c:v>
                </c:pt>
                <c:pt idx="498">
                  <c:v>39.112000000000002</c:v>
                </c:pt>
                <c:pt idx="499">
                  <c:v>39.112000000000002</c:v>
                </c:pt>
                <c:pt idx="500">
                  <c:v>39.112000000000002</c:v>
                </c:pt>
                <c:pt idx="501">
                  <c:v>39.112000000000002</c:v>
                </c:pt>
                <c:pt idx="502">
                  <c:v>39.112000000000002</c:v>
                </c:pt>
                <c:pt idx="503">
                  <c:v>39.112000000000002</c:v>
                </c:pt>
                <c:pt idx="504">
                  <c:v>39.112000000000002</c:v>
                </c:pt>
                <c:pt idx="505">
                  <c:v>39.112000000000002</c:v>
                </c:pt>
                <c:pt idx="506">
                  <c:v>39.112000000000002</c:v>
                </c:pt>
                <c:pt idx="507">
                  <c:v>39.112000000000002</c:v>
                </c:pt>
                <c:pt idx="508">
                  <c:v>39.112000000000002</c:v>
                </c:pt>
                <c:pt idx="509">
                  <c:v>39.112000000000002</c:v>
                </c:pt>
                <c:pt idx="510">
                  <c:v>39.112000000000002</c:v>
                </c:pt>
                <c:pt idx="511">
                  <c:v>39.112000000000002</c:v>
                </c:pt>
                <c:pt idx="512">
                  <c:v>39.112000000000002</c:v>
                </c:pt>
                <c:pt idx="513">
                  <c:v>39.112000000000002</c:v>
                </c:pt>
                <c:pt idx="514">
                  <c:v>39.112000000000002</c:v>
                </c:pt>
                <c:pt idx="515">
                  <c:v>39.112000000000002</c:v>
                </c:pt>
                <c:pt idx="516">
                  <c:v>39.112000000000002</c:v>
                </c:pt>
                <c:pt idx="517">
                  <c:v>39.112000000000002</c:v>
                </c:pt>
                <c:pt idx="518">
                  <c:v>39.112000000000002</c:v>
                </c:pt>
                <c:pt idx="519">
                  <c:v>39.112000000000002</c:v>
                </c:pt>
                <c:pt idx="520">
                  <c:v>39.112000000000002</c:v>
                </c:pt>
                <c:pt idx="521">
                  <c:v>39.112000000000002</c:v>
                </c:pt>
                <c:pt idx="522">
                  <c:v>39.112000000000002</c:v>
                </c:pt>
                <c:pt idx="523">
                  <c:v>39.112000000000002</c:v>
                </c:pt>
                <c:pt idx="524">
                  <c:v>39.112000000000002</c:v>
                </c:pt>
                <c:pt idx="525">
                  <c:v>39.112000000000002</c:v>
                </c:pt>
                <c:pt idx="526">
                  <c:v>39.112000000000002</c:v>
                </c:pt>
                <c:pt idx="527">
                  <c:v>39.112000000000002</c:v>
                </c:pt>
                <c:pt idx="528">
                  <c:v>39.112000000000002</c:v>
                </c:pt>
                <c:pt idx="529">
                  <c:v>39.112000000000002</c:v>
                </c:pt>
                <c:pt idx="530">
                  <c:v>39.112000000000002</c:v>
                </c:pt>
                <c:pt idx="531">
                  <c:v>39.112000000000002</c:v>
                </c:pt>
                <c:pt idx="532">
                  <c:v>39.112000000000002</c:v>
                </c:pt>
                <c:pt idx="533">
                  <c:v>39.112000000000002</c:v>
                </c:pt>
                <c:pt idx="534">
                  <c:v>39.112000000000002</c:v>
                </c:pt>
                <c:pt idx="535">
                  <c:v>39.112000000000002</c:v>
                </c:pt>
                <c:pt idx="536">
                  <c:v>39.112000000000002</c:v>
                </c:pt>
                <c:pt idx="537">
                  <c:v>39.112000000000002</c:v>
                </c:pt>
                <c:pt idx="538">
                  <c:v>39.112000000000002</c:v>
                </c:pt>
                <c:pt idx="539">
                  <c:v>39.112000000000002</c:v>
                </c:pt>
                <c:pt idx="540">
                  <c:v>39.112000000000002</c:v>
                </c:pt>
                <c:pt idx="541">
                  <c:v>39.112000000000002</c:v>
                </c:pt>
                <c:pt idx="542">
                  <c:v>39.112000000000002</c:v>
                </c:pt>
                <c:pt idx="543">
                  <c:v>39.112000000000002</c:v>
                </c:pt>
                <c:pt idx="544">
                  <c:v>39.112000000000002</c:v>
                </c:pt>
                <c:pt idx="545">
                  <c:v>39.112000000000002</c:v>
                </c:pt>
                <c:pt idx="546">
                  <c:v>39.112000000000002</c:v>
                </c:pt>
                <c:pt idx="547">
                  <c:v>39.112000000000002</c:v>
                </c:pt>
                <c:pt idx="548">
                  <c:v>39.112000000000002</c:v>
                </c:pt>
                <c:pt idx="549">
                  <c:v>39.112000000000002</c:v>
                </c:pt>
                <c:pt idx="550">
                  <c:v>39.112000000000002</c:v>
                </c:pt>
                <c:pt idx="551">
                  <c:v>39.112000000000002</c:v>
                </c:pt>
                <c:pt idx="552">
                  <c:v>39.112000000000002</c:v>
                </c:pt>
                <c:pt idx="553">
                  <c:v>39.112000000000002</c:v>
                </c:pt>
                <c:pt idx="554">
                  <c:v>39.112000000000002</c:v>
                </c:pt>
                <c:pt idx="555">
                  <c:v>39.112000000000002</c:v>
                </c:pt>
                <c:pt idx="556">
                  <c:v>39.112000000000002</c:v>
                </c:pt>
                <c:pt idx="557">
                  <c:v>39.112000000000002</c:v>
                </c:pt>
                <c:pt idx="558">
                  <c:v>39.112000000000002</c:v>
                </c:pt>
                <c:pt idx="559">
                  <c:v>39.112000000000002</c:v>
                </c:pt>
                <c:pt idx="560">
                  <c:v>39.112000000000002</c:v>
                </c:pt>
                <c:pt idx="561">
                  <c:v>39.112000000000002</c:v>
                </c:pt>
                <c:pt idx="562">
                  <c:v>39.112000000000002</c:v>
                </c:pt>
                <c:pt idx="563">
                  <c:v>39.112000000000002</c:v>
                </c:pt>
                <c:pt idx="564">
                  <c:v>39.112000000000002</c:v>
                </c:pt>
                <c:pt idx="565">
                  <c:v>39.112000000000002</c:v>
                </c:pt>
                <c:pt idx="566">
                  <c:v>39.112000000000002</c:v>
                </c:pt>
                <c:pt idx="567">
                  <c:v>39.112000000000002</c:v>
                </c:pt>
                <c:pt idx="568">
                  <c:v>39.112000000000002</c:v>
                </c:pt>
                <c:pt idx="569">
                  <c:v>39.112000000000002</c:v>
                </c:pt>
                <c:pt idx="570">
                  <c:v>39.112000000000002</c:v>
                </c:pt>
                <c:pt idx="571">
                  <c:v>39.112000000000002</c:v>
                </c:pt>
                <c:pt idx="572">
                  <c:v>39.112000000000002</c:v>
                </c:pt>
                <c:pt idx="573">
                  <c:v>39.112000000000002</c:v>
                </c:pt>
                <c:pt idx="574">
                  <c:v>39.112000000000002</c:v>
                </c:pt>
                <c:pt idx="575">
                  <c:v>39.112000000000002</c:v>
                </c:pt>
                <c:pt idx="576">
                  <c:v>39.112000000000002</c:v>
                </c:pt>
                <c:pt idx="577">
                  <c:v>39.112000000000002</c:v>
                </c:pt>
                <c:pt idx="578">
                  <c:v>39.112000000000002</c:v>
                </c:pt>
                <c:pt idx="579">
                  <c:v>39.112000000000002</c:v>
                </c:pt>
                <c:pt idx="580">
                  <c:v>39.112000000000002</c:v>
                </c:pt>
                <c:pt idx="581">
                  <c:v>39.112000000000002</c:v>
                </c:pt>
                <c:pt idx="582">
                  <c:v>39.112000000000002</c:v>
                </c:pt>
                <c:pt idx="583">
                  <c:v>39.112000000000002</c:v>
                </c:pt>
                <c:pt idx="584">
                  <c:v>39.112000000000002</c:v>
                </c:pt>
                <c:pt idx="585">
                  <c:v>39.112000000000002</c:v>
                </c:pt>
                <c:pt idx="586">
                  <c:v>39.112000000000002</c:v>
                </c:pt>
                <c:pt idx="587">
                  <c:v>39.112000000000002</c:v>
                </c:pt>
                <c:pt idx="588">
                  <c:v>39.112000000000002</c:v>
                </c:pt>
                <c:pt idx="589">
                  <c:v>39.112000000000002</c:v>
                </c:pt>
                <c:pt idx="590">
                  <c:v>39.112000000000002</c:v>
                </c:pt>
                <c:pt idx="591">
                  <c:v>39.112000000000002</c:v>
                </c:pt>
                <c:pt idx="592">
                  <c:v>39.112000000000002</c:v>
                </c:pt>
                <c:pt idx="593">
                  <c:v>39.112000000000002</c:v>
                </c:pt>
                <c:pt idx="594">
                  <c:v>39.112000000000002</c:v>
                </c:pt>
                <c:pt idx="595">
                  <c:v>39.112000000000002</c:v>
                </c:pt>
                <c:pt idx="596">
                  <c:v>39.112000000000002</c:v>
                </c:pt>
                <c:pt idx="597">
                  <c:v>39.112000000000002</c:v>
                </c:pt>
                <c:pt idx="598">
                  <c:v>39.112000000000002</c:v>
                </c:pt>
                <c:pt idx="599">
                  <c:v>39.112000000000002</c:v>
                </c:pt>
                <c:pt idx="600">
                  <c:v>39.112000000000002</c:v>
                </c:pt>
                <c:pt idx="601">
                  <c:v>39.112000000000002</c:v>
                </c:pt>
                <c:pt idx="602">
                  <c:v>39.112000000000002</c:v>
                </c:pt>
                <c:pt idx="603">
                  <c:v>39.112000000000002</c:v>
                </c:pt>
                <c:pt idx="604">
                  <c:v>39.112000000000002</c:v>
                </c:pt>
                <c:pt idx="605">
                  <c:v>39.112000000000002</c:v>
                </c:pt>
                <c:pt idx="606">
                  <c:v>39.112000000000002</c:v>
                </c:pt>
                <c:pt idx="607">
                  <c:v>39.112000000000002</c:v>
                </c:pt>
                <c:pt idx="608">
                  <c:v>39.112000000000002</c:v>
                </c:pt>
                <c:pt idx="609">
                  <c:v>39.112000000000002</c:v>
                </c:pt>
                <c:pt idx="610">
                  <c:v>39.112000000000002</c:v>
                </c:pt>
                <c:pt idx="611">
                  <c:v>39.112000000000002</c:v>
                </c:pt>
                <c:pt idx="612">
                  <c:v>39.112000000000002</c:v>
                </c:pt>
                <c:pt idx="613">
                  <c:v>39.112000000000002</c:v>
                </c:pt>
                <c:pt idx="614">
                  <c:v>39.112000000000002</c:v>
                </c:pt>
                <c:pt idx="615">
                  <c:v>39.112000000000002</c:v>
                </c:pt>
                <c:pt idx="616">
                  <c:v>39.112000000000002</c:v>
                </c:pt>
                <c:pt idx="617">
                  <c:v>39.112000000000002</c:v>
                </c:pt>
                <c:pt idx="618">
                  <c:v>39.112000000000002</c:v>
                </c:pt>
                <c:pt idx="619">
                  <c:v>39.112000000000002</c:v>
                </c:pt>
                <c:pt idx="620">
                  <c:v>39.112000000000002</c:v>
                </c:pt>
                <c:pt idx="621">
                  <c:v>39.112000000000002</c:v>
                </c:pt>
                <c:pt idx="622">
                  <c:v>39.112000000000002</c:v>
                </c:pt>
                <c:pt idx="623">
                  <c:v>39.112000000000002</c:v>
                </c:pt>
                <c:pt idx="624">
                  <c:v>39.112000000000002</c:v>
                </c:pt>
                <c:pt idx="625">
                  <c:v>39.112000000000002</c:v>
                </c:pt>
                <c:pt idx="626">
                  <c:v>39.112000000000002</c:v>
                </c:pt>
                <c:pt idx="627">
                  <c:v>39.112000000000002</c:v>
                </c:pt>
                <c:pt idx="628">
                  <c:v>39.112000000000002</c:v>
                </c:pt>
                <c:pt idx="629">
                  <c:v>39.112000000000002</c:v>
                </c:pt>
                <c:pt idx="630">
                  <c:v>39.112000000000002</c:v>
                </c:pt>
                <c:pt idx="631">
                  <c:v>39.112000000000002</c:v>
                </c:pt>
                <c:pt idx="632">
                  <c:v>39.112000000000002</c:v>
                </c:pt>
                <c:pt idx="633">
                  <c:v>39.112000000000002</c:v>
                </c:pt>
                <c:pt idx="634">
                  <c:v>39.112000000000002</c:v>
                </c:pt>
                <c:pt idx="635">
                  <c:v>39.112000000000002</c:v>
                </c:pt>
                <c:pt idx="636">
                  <c:v>39.112000000000002</c:v>
                </c:pt>
                <c:pt idx="637">
                  <c:v>39.112000000000002</c:v>
                </c:pt>
                <c:pt idx="638">
                  <c:v>39.112000000000002</c:v>
                </c:pt>
                <c:pt idx="639">
                  <c:v>39.112000000000002</c:v>
                </c:pt>
                <c:pt idx="640">
                  <c:v>39.112000000000002</c:v>
                </c:pt>
                <c:pt idx="641">
                  <c:v>39.112000000000002</c:v>
                </c:pt>
                <c:pt idx="642">
                  <c:v>39.112000000000002</c:v>
                </c:pt>
                <c:pt idx="643">
                  <c:v>39.112000000000002</c:v>
                </c:pt>
                <c:pt idx="644">
                  <c:v>39.112000000000002</c:v>
                </c:pt>
                <c:pt idx="645">
                  <c:v>39.112000000000002</c:v>
                </c:pt>
                <c:pt idx="646">
                  <c:v>39.112000000000002</c:v>
                </c:pt>
                <c:pt idx="647">
                  <c:v>39.112000000000002</c:v>
                </c:pt>
                <c:pt idx="648">
                  <c:v>39.112000000000002</c:v>
                </c:pt>
                <c:pt idx="649">
                  <c:v>39.112000000000002</c:v>
                </c:pt>
                <c:pt idx="650">
                  <c:v>39.112000000000002</c:v>
                </c:pt>
                <c:pt idx="651">
                  <c:v>39.112000000000002</c:v>
                </c:pt>
                <c:pt idx="652">
                  <c:v>39.112000000000002</c:v>
                </c:pt>
                <c:pt idx="653">
                  <c:v>39.112000000000002</c:v>
                </c:pt>
                <c:pt idx="654">
                  <c:v>39.112000000000002</c:v>
                </c:pt>
                <c:pt idx="655">
                  <c:v>39.112000000000002</c:v>
                </c:pt>
                <c:pt idx="656">
                  <c:v>39.112000000000002</c:v>
                </c:pt>
                <c:pt idx="657">
                  <c:v>39.112000000000002</c:v>
                </c:pt>
                <c:pt idx="658">
                  <c:v>39.112000000000002</c:v>
                </c:pt>
                <c:pt idx="659">
                  <c:v>39.112000000000002</c:v>
                </c:pt>
                <c:pt idx="660">
                  <c:v>39.112000000000002</c:v>
                </c:pt>
                <c:pt idx="661">
                  <c:v>39.112000000000002</c:v>
                </c:pt>
                <c:pt idx="662">
                  <c:v>39.112000000000002</c:v>
                </c:pt>
                <c:pt idx="663">
                  <c:v>39.112000000000002</c:v>
                </c:pt>
                <c:pt idx="664">
                  <c:v>39.112000000000002</c:v>
                </c:pt>
                <c:pt idx="665">
                  <c:v>39.112000000000002</c:v>
                </c:pt>
                <c:pt idx="666">
                  <c:v>39.112000000000002</c:v>
                </c:pt>
                <c:pt idx="667">
                  <c:v>39.112000000000002</c:v>
                </c:pt>
                <c:pt idx="668">
                  <c:v>39.112000000000002</c:v>
                </c:pt>
                <c:pt idx="669">
                  <c:v>39.112000000000002</c:v>
                </c:pt>
                <c:pt idx="670">
                  <c:v>39.112000000000002</c:v>
                </c:pt>
                <c:pt idx="671">
                  <c:v>39.112000000000002</c:v>
                </c:pt>
                <c:pt idx="672">
                  <c:v>39.112000000000002</c:v>
                </c:pt>
                <c:pt idx="673">
                  <c:v>39.112000000000002</c:v>
                </c:pt>
                <c:pt idx="674">
                  <c:v>39.112000000000002</c:v>
                </c:pt>
                <c:pt idx="675">
                  <c:v>39.112000000000002</c:v>
                </c:pt>
                <c:pt idx="676">
                  <c:v>39.112000000000002</c:v>
                </c:pt>
                <c:pt idx="677">
                  <c:v>39.112000000000002</c:v>
                </c:pt>
                <c:pt idx="678">
                  <c:v>39.112000000000002</c:v>
                </c:pt>
                <c:pt idx="679">
                  <c:v>39.112000000000002</c:v>
                </c:pt>
                <c:pt idx="680">
                  <c:v>39.112000000000002</c:v>
                </c:pt>
                <c:pt idx="681">
                  <c:v>39.112000000000002</c:v>
                </c:pt>
                <c:pt idx="682">
                  <c:v>39.112000000000002</c:v>
                </c:pt>
                <c:pt idx="683">
                  <c:v>39.112000000000002</c:v>
                </c:pt>
                <c:pt idx="684">
                  <c:v>39.112000000000002</c:v>
                </c:pt>
                <c:pt idx="685">
                  <c:v>39.112000000000002</c:v>
                </c:pt>
                <c:pt idx="686">
                  <c:v>39.112000000000002</c:v>
                </c:pt>
                <c:pt idx="687">
                  <c:v>39.112000000000002</c:v>
                </c:pt>
                <c:pt idx="688">
                  <c:v>39.112000000000002</c:v>
                </c:pt>
                <c:pt idx="689">
                  <c:v>39.112000000000002</c:v>
                </c:pt>
                <c:pt idx="690">
                  <c:v>39.112000000000002</c:v>
                </c:pt>
                <c:pt idx="691">
                  <c:v>39.112000000000002</c:v>
                </c:pt>
                <c:pt idx="692">
                  <c:v>39.112000000000002</c:v>
                </c:pt>
                <c:pt idx="693">
                  <c:v>39.112000000000002</c:v>
                </c:pt>
                <c:pt idx="694">
                  <c:v>39.112000000000002</c:v>
                </c:pt>
                <c:pt idx="695">
                  <c:v>39.112000000000002</c:v>
                </c:pt>
                <c:pt idx="696">
                  <c:v>39.112000000000002</c:v>
                </c:pt>
                <c:pt idx="697">
                  <c:v>39.112000000000002</c:v>
                </c:pt>
                <c:pt idx="698">
                  <c:v>39.112000000000002</c:v>
                </c:pt>
                <c:pt idx="699">
                  <c:v>39.112000000000002</c:v>
                </c:pt>
                <c:pt idx="700">
                  <c:v>39.112000000000002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C69-4667-8CD4-70E7131AE173}"/>
            </c:ext>
          </c:extLst>
        </c:ser>
        <c:ser>
          <c:idx val="6"/>
          <c:order val="4"/>
          <c:tx>
            <c:strRef>
              <c:f>'Berechnung Kurvendiagramme'!$AW$9</c:f>
              <c:strCache>
                <c:ptCount val="1"/>
                <c:pt idx="0">
                  <c:v>gtotal,Fassade 10%, U-Wert 1,00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Kurvendiagramme'!$AL$717:$AL$1417</c:f>
              <c:numCache>
                <c:formatCode>0.0</c:formatCode>
                <c:ptCount val="701"/>
                <c:pt idx="0">
                  <c:v>44.790999999999997</c:v>
                </c:pt>
                <c:pt idx="1">
                  <c:v>44.790999999999997</c:v>
                </c:pt>
                <c:pt idx="2">
                  <c:v>44.790999999999997</c:v>
                </c:pt>
                <c:pt idx="3">
                  <c:v>44.790999999999997</c:v>
                </c:pt>
                <c:pt idx="4">
                  <c:v>44.790999999999997</c:v>
                </c:pt>
                <c:pt idx="5">
                  <c:v>44.790999999999997</c:v>
                </c:pt>
                <c:pt idx="6">
                  <c:v>44.790999999999997</c:v>
                </c:pt>
                <c:pt idx="7">
                  <c:v>44.790999999999997</c:v>
                </c:pt>
                <c:pt idx="8">
                  <c:v>44.790999999999997</c:v>
                </c:pt>
                <c:pt idx="9">
                  <c:v>44.790999999999997</c:v>
                </c:pt>
                <c:pt idx="10">
                  <c:v>44.790999999999997</c:v>
                </c:pt>
                <c:pt idx="11">
                  <c:v>44.790999999999997</c:v>
                </c:pt>
                <c:pt idx="12">
                  <c:v>44.790999999999997</c:v>
                </c:pt>
                <c:pt idx="13">
                  <c:v>44.790999999999997</c:v>
                </c:pt>
                <c:pt idx="14">
                  <c:v>44.790999999999997</c:v>
                </c:pt>
                <c:pt idx="15">
                  <c:v>44.790999999999997</c:v>
                </c:pt>
                <c:pt idx="16">
                  <c:v>44.790999999999997</c:v>
                </c:pt>
                <c:pt idx="17">
                  <c:v>44.790999999999997</c:v>
                </c:pt>
                <c:pt idx="18">
                  <c:v>44.790999999999997</c:v>
                </c:pt>
                <c:pt idx="19">
                  <c:v>44.790999999999997</c:v>
                </c:pt>
                <c:pt idx="20">
                  <c:v>44.790999999999997</c:v>
                </c:pt>
                <c:pt idx="21">
                  <c:v>44.790999999999997</c:v>
                </c:pt>
                <c:pt idx="22">
                  <c:v>44.790999999999997</c:v>
                </c:pt>
                <c:pt idx="23">
                  <c:v>44.790999999999997</c:v>
                </c:pt>
                <c:pt idx="24">
                  <c:v>44.790999999999997</c:v>
                </c:pt>
                <c:pt idx="25">
                  <c:v>44.790999999999997</c:v>
                </c:pt>
                <c:pt idx="26">
                  <c:v>44.790999999999997</c:v>
                </c:pt>
                <c:pt idx="27">
                  <c:v>44.790999999999997</c:v>
                </c:pt>
                <c:pt idx="28">
                  <c:v>44.790999999999997</c:v>
                </c:pt>
                <c:pt idx="29">
                  <c:v>44.790999999999997</c:v>
                </c:pt>
                <c:pt idx="30">
                  <c:v>44.790999999999997</c:v>
                </c:pt>
                <c:pt idx="31">
                  <c:v>44.790999999999997</c:v>
                </c:pt>
                <c:pt idx="32">
                  <c:v>44.790999999999997</c:v>
                </c:pt>
                <c:pt idx="33">
                  <c:v>44.790999999999997</c:v>
                </c:pt>
                <c:pt idx="34">
                  <c:v>44.790999999999997</c:v>
                </c:pt>
                <c:pt idx="35">
                  <c:v>44.790999999999997</c:v>
                </c:pt>
                <c:pt idx="36">
                  <c:v>44.790999999999997</c:v>
                </c:pt>
                <c:pt idx="37">
                  <c:v>44.790999999999997</c:v>
                </c:pt>
                <c:pt idx="38">
                  <c:v>44.790999999999997</c:v>
                </c:pt>
                <c:pt idx="39">
                  <c:v>44.790999999999997</c:v>
                </c:pt>
                <c:pt idx="40">
                  <c:v>44.790999999999997</c:v>
                </c:pt>
                <c:pt idx="41">
                  <c:v>44.790999999999997</c:v>
                </c:pt>
                <c:pt idx="42">
                  <c:v>44.790999999999997</c:v>
                </c:pt>
                <c:pt idx="43">
                  <c:v>44.790999999999997</c:v>
                </c:pt>
                <c:pt idx="44">
                  <c:v>44.790999999999997</c:v>
                </c:pt>
                <c:pt idx="45">
                  <c:v>44.790999999999997</c:v>
                </c:pt>
                <c:pt idx="46">
                  <c:v>44.790999999999997</c:v>
                </c:pt>
                <c:pt idx="47">
                  <c:v>44.790999999999997</c:v>
                </c:pt>
                <c:pt idx="48">
                  <c:v>44.790999999999997</c:v>
                </c:pt>
                <c:pt idx="49">
                  <c:v>44.790999999999997</c:v>
                </c:pt>
                <c:pt idx="50">
                  <c:v>44.790999999999997</c:v>
                </c:pt>
                <c:pt idx="51">
                  <c:v>44.790999999999997</c:v>
                </c:pt>
                <c:pt idx="52">
                  <c:v>44.790999999999997</c:v>
                </c:pt>
                <c:pt idx="53">
                  <c:v>44.790999999999997</c:v>
                </c:pt>
                <c:pt idx="54">
                  <c:v>44.790999999999997</c:v>
                </c:pt>
                <c:pt idx="55">
                  <c:v>44.790999999999997</c:v>
                </c:pt>
                <c:pt idx="56">
                  <c:v>44.790999999999997</c:v>
                </c:pt>
                <c:pt idx="57">
                  <c:v>44.790999999999997</c:v>
                </c:pt>
                <c:pt idx="58">
                  <c:v>44.790999999999997</c:v>
                </c:pt>
                <c:pt idx="59">
                  <c:v>44.790999999999997</c:v>
                </c:pt>
                <c:pt idx="60">
                  <c:v>44.790999999999997</c:v>
                </c:pt>
                <c:pt idx="61">
                  <c:v>44.790999999999997</c:v>
                </c:pt>
                <c:pt idx="62">
                  <c:v>44.790999999999997</c:v>
                </c:pt>
                <c:pt idx="63">
                  <c:v>44.790999999999997</c:v>
                </c:pt>
                <c:pt idx="64">
                  <c:v>44.790999999999997</c:v>
                </c:pt>
                <c:pt idx="65">
                  <c:v>44.790999999999997</c:v>
                </c:pt>
                <c:pt idx="66">
                  <c:v>44.790999999999997</c:v>
                </c:pt>
                <c:pt idx="67">
                  <c:v>44.790999999999997</c:v>
                </c:pt>
                <c:pt idx="68">
                  <c:v>44.790999999999997</c:v>
                </c:pt>
                <c:pt idx="69">
                  <c:v>44.790999999999997</c:v>
                </c:pt>
                <c:pt idx="70">
                  <c:v>44.790999999999997</c:v>
                </c:pt>
                <c:pt idx="71">
                  <c:v>44.790999999999997</c:v>
                </c:pt>
                <c:pt idx="72">
                  <c:v>44.790999999999997</c:v>
                </c:pt>
                <c:pt idx="73">
                  <c:v>44.790999999999997</c:v>
                </c:pt>
                <c:pt idx="74">
                  <c:v>44.790999999999997</c:v>
                </c:pt>
                <c:pt idx="75">
                  <c:v>44.790999999999997</c:v>
                </c:pt>
                <c:pt idx="76">
                  <c:v>44.790999999999997</c:v>
                </c:pt>
                <c:pt idx="77">
                  <c:v>44.790999999999997</c:v>
                </c:pt>
                <c:pt idx="78">
                  <c:v>44.790999999999997</c:v>
                </c:pt>
                <c:pt idx="79">
                  <c:v>44.790999999999997</c:v>
                </c:pt>
                <c:pt idx="80">
                  <c:v>44.790999999999997</c:v>
                </c:pt>
                <c:pt idx="81">
                  <c:v>44.790999999999997</c:v>
                </c:pt>
                <c:pt idx="82">
                  <c:v>44.790999999999997</c:v>
                </c:pt>
                <c:pt idx="83">
                  <c:v>44.790999999999997</c:v>
                </c:pt>
                <c:pt idx="84">
                  <c:v>44.790999999999997</c:v>
                </c:pt>
                <c:pt idx="85">
                  <c:v>44.790999999999997</c:v>
                </c:pt>
                <c:pt idx="86">
                  <c:v>44.790999999999997</c:v>
                </c:pt>
                <c:pt idx="87">
                  <c:v>44.790999999999997</c:v>
                </c:pt>
                <c:pt idx="88">
                  <c:v>44.790999999999997</c:v>
                </c:pt>
                <c:pt idx="89">
                  <c:v>44.790999999999997</c:v>
                </c:pt>
                <c:pt idx="90">
                  <c:v>44.790999999999997</c:v>
                </c:pt>
                <c:pt idx="91">
                  <c:v>44.790999999999997</c:v>
                </c:pt>
                <c:pt idx="92">
                  <c:v>44.790999999999997</c:v>
                </c:pt>
                <c:pt idx="93">
                  <c:v>44.790999999999997</c:v>
                </c:pt>
                <c:pt idx="94">
                  <c:v>44.790999999999997</c:v>
                </c:pt>
                <c:pt idx="95">
                  <c:v>44.790999999999997</c:v>
                </c:pt>
                <c:pt idx="96">
                  <c:v>44.790999999999997</c:v>
                </c:pt>
                <c:pt idx="97">
                  <c:v>44.790999999999997</c:v>
                </c:pt>
                <c:pt idx="98">
                  <c:v>44.790999999999997</c:v>
                </c:pt>
                <c:pt idx="99">
                  <c:v>44.790999999999997</c:v>
                </c:pt>
                <c:pt idx="100">
                  <c:v>44.790999999999997</c:v>
                </c:pt>
                <c:pt idx="101">
                  <c:v>44.790999999999997</c:v>
                </c:pt>
                <c:pt idx="102">
                  <c:v>44.790999999999997</c:v>
                </c:pt>
                <c:pt idx="103">
                  <c:v>44.790999999999997</c:v>
                </c:pt>
                <c:pt idx="104">
                  <c:v>44.790999999999997</c:v>
                </c:pt>
                <c:pt idx="105">
                  <c:v>44.790999999999997</c:v>
                </c:pt>
                <c:pt idx="106">
                  <c:v>44.790999999999997</c:v>
                </c:pt>
                <c:pt idx="107">
                  <c:v>44.790999999999997</c:v>
                </c:pt>
                <c:pt idx="108">
                  <c:v>44.790999999999997</c:v>
                </c:pt>
                <c:pt idx="109">
                  <c:v>44.790999999999997</c:v>
                </c:pt>
                <c:pt idx="110">
                  <c:v>44.790999999999997</c:v>
                </c:pt>
                <c:pt idx="111">
                  <c:v>44.790999999999997</c:v>
                </c:pt>
                <c:pt idx="112">
                  <c:v>44.790999999999997</c:v>
                </c:pt>
                <c:pt idx="113">
                  <c:v>44.790999999999997</c:v>
                </c:pt>
                <c:pt idx="114">
                  <c:v>44.790999999999997</c:v>
                </c:pt>
                <c:pt idx="115">
                  <c:v>44.790999999999997</c:v>
                </c:pt>
                <c:pt idx="116">
                  <c:v>44.790999999999997</c:v>
                </c:pt>
                <c:pt idx="117">
                  <c:v>44.790999999999997</c:v>
                </c:pt>
                <c:pt idx="118">
                  <c:v>44.790999999999997</c:v>
                </c:pt>
                <c:pt idx="119">
                  <c:v>44.790999999999997</c:v>
                </c:pt>
                <c:pt idx="120">
                  <c:v>44.790999999999997</c:v>
                </c:pt>
                <c:pt idx="121">
                  <c:v>44.790999999999997</c:v>
                </c:pt>
                <c:pt idx="122">
                  <c:v>44.790999999999997</c:v>
                </c:pt>
                <c:pt idx="123">
                  <c:v>44.790999999999997</c:v>
                </c:pt>
                <c:pt idx="124">
                  <c:v>44.790999999999997</c:v>
                </c:pt>
                <c:pt idx="125">
                  <c:v>44.790999999999997</c:v>
                </c:pt>
                <c:pt idx="126">
                  <c:v>44.790999999999997</c:v>
                </c:pt>
                <c:pt idx="127">
                  <c:v>44.790999999999997</c:v>
                </c:pt>
                <c:pt idx="128">
                  <c:v>44.790999999999997</c:v>
                </c:pt>
                <c:pt idx="129">
                  <c:v>44.790999999999997</c:v>
                </c:pt>
                <c:pt idx="130">
                  <c:v>44.790999999999997</c:v>
                </c:pt>
                <c:pt idx="131">
                  <c:v>44.790999999999997</c:v>
                </c:pt>
                <c:pt idx="132">
                  <c:v>44.790999999999997</c:v>
                </c:pt>
                <c:pt idx="133">
                  <c:v>44.790999999999997</c:v>
                </c:pt>
                <c:pt idx="134">
                  <c:v>44.790999999999997</c:v>
                </c:pt>
                <c:pt idx="135">
                  <c:v>44.790999999999997</c:v>
                </c:pt>
                <c:pt idx="136">
                  <c:v>44.790999999999997</c:v>
                </c:pt>
                <c:pt idx="137">
                  <c:v>44.790999999999997</c:v>
                </c:pt>
                <c:pt idx="138">
                  <c:v>44.790999999999997</c:v>
                </c:pt>
                <c:pt idx="139">
                  <c:v>44.790999999999997</c:v>
                </c:pt>
                <c:pt idx="140">
                  <c:v>44.790999999999997</c:v>
                </c:pt>
                <c:pt idx="141">
                  <c:v>44.790999999999997</c:v>
                </c:pt>
                <c:pt idx="142">
                  <c:v>44.790999999999997</c:v>
                </c:pt>
                <c:pt idx="143">
                  <c:v>44.790999999999997</c:v>
                </c:pt>
                <c:pt idx="144">
                  <c:v>44.790999999999997</c:v>
                </c:pt>
                <c:pt idx="145">
                  <c:v>44.790999999999997</c:v>
                </c:pt>
                <c:pt idx="146">
                  <c:v>44.790999999999997</c:v>
                </c:pt>
                <c:pt idx="147">
                  <c:v>44.790999999999997</c:v>
                </c:pt>
                <c:pt idx="148">
                  <c:v>44.790999999999997</c:v>
                </c:pt>
                <c:pt idx="149">
                  <c:v>44.790999999999997</c:v>
                </c:pt>
                <c:pt idx="150">
                  <c:v>44.790999999999997</c:v>
                </c:pt>
                <c:pt idx="151">
                  <c:v>44.790999999999997</c:v>
                </c:pt>
                <c:pt idx="152">
                  <c:v>44.790999999999997</c:v>
                </c:pt>
                <c:pt idx="153">
                  <c:v>44.790999999999997</c:v>
                </c:pt>
                <c:pt idx="154">
                  <c:v>44.790999999999997</c:v>
                </c:pt>
                <c:pt idx="155">
                  <c:v>44.790999999999997</c:v>
                </c:pt>
                <c:pt idx="156">
                  <c:v>44.790999999999997</c:v>
                </c:pt>
                <c:pt idx="157">
                  <c:v>44.790999999999997</c:v>
                </c:pt>
                <c:pt idx="158">
                  <c:v>44.790999999999997</c:v>
                </c:pt>
                <c:pt idx="159">
                  <c:v>44.790999999999997</c:v>
                </c:pt>
                <c:pt idx="160">
                  <c:v>44.790999999999997</c:v>
                </c:pt>
                <c:pt idx="161">
                  <c:v>44.790999999999997</c:v>
                </c:pt>
                <c:pt idx="162">
                  <c:v>44.790999999999997</c:v>
                </c:pt>
                <c:pt idx="163">
                  <c:v>44.790999999999997</c:v>
                </c:pt>
                <c:pt idx="164">
                  <c:v>44.790999999999997</c:v>
                </c:pt>
                <c:pt idx="165">
                  <c:v>44.790999999999997</c:v>
                </c:pt>
                <c:pt idx="166">
                  <c:v>44.790999999999997</c:v>
                </c:pt>
                <c:pt idx="167">
                  <c:v>44.790999999999997</c:v>
                </c:pt>
                <c:pt idx="168">
                  <c:v>44.790999999999997</c:v>
                </c:pt>
                <c:pt idx="169">
                  <c:v>44.790999999999997</c:v>
                </c:pt>
                <c:pt idx="170">
                  <c:v>44.790999999999997</c:v>
                </c:pt>
                <c:pt idx="171">
                  <c:v>44.790999999999997</c:v>
                </c:pt>
                <c:pt idx="172">
                  <c:v>44.790999999999997</c:v>
                </c:pt>
                <c:pt idx="173">
                  <c:v>44.790999999999997</c:v>
                </c:pt>
                <c:pt idx="174">
                  <c:v>44.790999999999997</c:v>
                </c:pt>
                <c:pt idx="175">
                  <c:v>44.790999999999997</c:v>
                </c:pt>
                <c:pt idx="176">
                  <c:v>44.790999999999997</c:v>
                </c:pt>
                <c:pt idx="177">
                  <c:v>44.790999999999997</c:v>
                </c:pt>
                <c:pt idx="178">
                  <c:v>44.790999999999997</c:v>
                </c:pt>
                <c:pt idx="179">
                  <c:v>44.790999999999997</c:v>
                </c:pt>
                <c:pt idx="180">
                  <c:v>44.790999999999997</c:v>
                </c:pt>
                <c:pt idx="181">
                  <c:v>44.790999999999997</c:v>
                </c:pt>
                <c:pt idx="182">
                  <c:v>44.790999999999997</c:v>
                </c:pt>
                <c:pt idx="183">
                  <c:v>44.790999999999997</c:v>
                </c:pt>
                <c:pt idx="184">
                  <c:v>44.790999999999997</c:v>
                </c:pt>
                <c:pt idx="185">
                  <c:v>44.790999999999997</c:v>
                </c:pt>
                <c:pt idx="186">
                  <c:v>44.790999999999997</c:v>
                </c:pt>
                <c:pt idx="187">
                  <c:v>44.790999999999997</c:v>
                </c:pt>
                <c:pt idx="188">
                  <c:v>44.790999999999997</c:v>
                </c:pt>
                <c:pt idx="189">
                  <c:v>44.790999999999997</c:v>
                </c:pt>
                <c:pt idx="190">
                  <c:v>44.790999999999997</c:v>
                </c:pt>
                <c:pt idx="191">
                  <c:v>44.790999999999997</c:v>
                </c:pt>
                <c:pt idx="192">
                  <c:v>44.790999999999997</c:v>
                </c:pt>
                <c:pt idx="193">
                  <c:v>44.790999999999997</c:v>
                </c:pt>
                <c:pt idx="194">
                  <c:v>44.790999999999997</c:v>
                </c:pt>
                <c:pt idx="195">
                  <c:v>44.790999999999997</c:v>
                </c:pt>
                <c:pt idx="196">
                  <c:v>44.790999999999997</c:v>
                </c:pt>
                <c:pt idx="197">
                  <c:v>44.790999999999997</c:v>
                </c:pt>
                <c:pt idx="198">
                  <c:v>44.790999999999997</c:v>
                </c:pt>
                <c:pt idx="199">
                  <c:v>44.790999999999997</c:v>
                </c:pt>
                <c:pt idx="200">
                  <c:v>44.790999999999997</c:v>
                </c:pt>
                <c:pt idx="201">
                  <c:v>44.790999999999997</c:v>
                </c:pt>
                <c:pt idx="202">
                  <c:v>44.790999999999997</c:v>
                </c:pt>
                <c:pt idx="203">
                  <c:v>44.790999999999997</c:v>
                </c:pt>
                <c:pt idx="204">
                  <c:v>44.790999999999997</c:v>
                </c:pt>
                <c:pt idx="205">
                  <c:v>44.790999999999997</c:v>
                </c:pt>
                <c:pt idx="206">
                  <c:v>44.790999999999997</c:v>
                </c:pt>
                <c:pt idx="207">
                  <c:v>44.790999999999997</c:v>
                </c:pt>
                <c:pt idx="208">
                  <c:v>44.790999999999997</c:v>
                </c:pt>
                <c:pt idx="209">
                  <c:v>44.790999999999997</c:v>
                </c:pt>
                <c:pt idx="210">
                  <c:v>44.790999999999997</c:v>
                </c:pt>
                <c:pt idx="211">
                  <c:v>44.790999999999997</c:v>
                </c:pt>
                <c:pt idx="212">
                  <c:v>44.790999999999997</c:v>
                </c:pt>
                <c:pt idx="213">
                  <c:v>44.790999999999997</c:v>
                </c:pt>
                <c:pt idx="214">
                  <c:v>44.790999999999997</c:v>
                </c:pt>
                <c:pt idx="215">
                  <c:v>44.790999999999997</c:v>
                </c:pt>
                <c:pt idx="216">
                  <c:v>44.790999999999997</c:v>
                </c:pt>
                <c:pt idx="217">
                  <c:v>44.790999999999997</c:v>
                </c:pt>
                <c:pt idx="218">
                  <c:v>44.790999999999997</c:v>
                </c:pt>
                <c:pt idx="219">
                  <c:v>44.790999999999997</c:v>
                </c:pt>
                <c:pt idx="220">
                  <c:v>44.790999999999997</c:v>
                </c:pt>
                <c:pt idx="221">
                  <c:v>44.790999999999997</c:v>
                </c:pt>
                <c:pt idx="222">
                  <c:v>44.790999999999997</c:v>
                </c:pt>
                <c:pt idx="223">
                  <c:v>44.790999999999997</c:v>
                </c:pt>
                <c:pt idx="224">
                  <c:v>44.790999999999997</c:v>
                </c:pt>
                <c:pt idx="225">
                  <c:v>44.790999999999997</c:v>
                </c:pt>
                <c:pt idx="226">
                  <c:v>44.790999999999997</c:v>
                </c:pt>
                <c:pt idx="227">
                  <c:v>44.790999999999997</c:v>
                </c:pt>
                <c:pt idx="228">
                  <c:v>44.790999999999997</c:v>
                </c:pt>
                <c:pt idx="229">
                  <c:v>44.790999999999997</c:v>
                </c:pt>
                <c:pt idx="230">
                  <c:v>44.790999999999997</c:v>
                </c:pt>
                <c:pt idx="231">
                  <c:v>44.790999999999997</c:v>
                </c:pt>
                <c:pt idx="232">
                  <c:v>44.790999999999997</c:v>
                </c:pt>
                <c:pt idx="233">
                  <c:v>44.790999999999997</c:v>
                </c:pt>
                <c:pt idx="234">
                  <c:v>44.790999999999997</c:v>
                </c:pt>
                <c:pt idx="235">
                  <c:v>44.790999999999997</c:v>
                </c:pt>
                <c:pt idx="236">
                  <c:v>44.790999999999997</c:v>
                </c:pt>
                <c:pt idx="237">
                  <c:v>44.790999999999997</c:v>
                </c:pt>
                <c:pt idx="238">
                  <c:v>44.790999999999997</c:v>
                </c:pt>
                <c:pt idx="239">
                  <c:v>44.790999999999997</c:v>
                </c:pt>
                <c:pt idx="240">
                  <c:v>44.790999999999997</c:v>
                </c:pt>
                <c:pt idx="241">
                  <c:v>44.790999999999997</c:v>
                </c:pt>
                <c:pt idx="242">
                  <c:v>44.790999999999997</c:v>
                </c:pt>
                <c:pt idx="243">
                  <c:v>44.790999999999997</c:v>
                </c:pt>
                <c:pt idx="244">
                  <c:v>44.790999999999997</c:v>
                </c:pt>
                <c:pt idx="245">
                  <c:v>44.790999999999997</c:v>
                </c:pt>
                <c:pt idx="246">
                  <c:v>44.790999999999997</c:v>
                </c:pt>
                <c:pt idx="247">
                  <c:v>44.790999999999997</c:v>
                </c:pt>
                <c:pt idx="248">
                  <c:v>44.790999999999997</c:v>
                </c:pt>
                <c:pt idx="249">
                  <c:v>44.790999999999997</c:v>
                </c:pt>
                <c:pt idx="250">
                  <c:v>44.790999999999997</c:v>
                </c:pt>
                <c:pt idx="251">
                  <c:v>44.790999999999997</c:v>
                </c:pt>
                <c:pt idx="252">
                  <c:v>44.790999999999997</c:v>
                </c:pt>
                <c:pt idx="253">
                  <c:v>44.790999999999997</c:v>
                </c:pt>
                <c:pt idx="254">
                  <c:v>44.790999999999997</c:v>
                </c:pt>
                <c:pt idx="255">
                  <c:v>44.790999999999997</c:v>
                </c:pt>
                <c:pt idx="256">
                  <c:v>44.790999999999997</c:v>
                </c:pt>
                <c:pt idx="257">
                  <c:v>44.790999999999997</c:v>
                </c:pt>
                <c:pt idx="258">
                  <c:v>44.790999999999997</c:v>
                </c:pt>
                <c:pt idx="259">
                  <c:v>44.790999999999997</c:v>
                </c:pt>
                <c:pt idx="260">
                  <c:v>44.790999999999997</c:v>
                </c:pt>
                <c:pt idx="261">
                  <c:v>44.790999999999997</c:v>
                </c:pt>
                <c:pt idx="262">
                  <c:v>44.790999999999997</c:v>
                </c:pt>
                <c:pt idx="263">
                  <c:v>44.790999999999997</c:v>
                </c:pt>
                <c:pt idx="264">
                  <c:v>44.790999999999997</c:v>
                </c:pt>
                <c:pt idx="265">
                  <c:v>44.790999999999997</c:v>
                </c:pt>
                <c:pt idx="266">
                  <c:v>44.790999999999997</c:v>
                </c:pt>
                <c:pt idx="267">
                  <c:v>44.790999999999997</c:v>
                </c:pt>
                <c:pt idx="268">
                  <c:v>44.790999999999997</c:v>
                </c:pt>
                <c:pt idx="269">
                  <c:v>44.790999999999997</c:v>
                </c:pt>
                <c:pt idx="270">
                  <c:v>44.790999999999997</c:v>
                </c:pt>
                <c:pt idx="271">
                  <c:v>44.790999999999997</c:v>
                </c:pt>
                <c:pt idx="272">
                  <c:v>44.790999999999997</c:v>
                </c:pt>
                <c:pt idx="273">
                  <c:v>44.790999999999997</c:v>
                </c:pt>
                <c:pt idx="274">
                  <c:v>44.790999999999997</c:v>
                </c:pt>
                <c:pt idx="275">
                  <c:v>44.790999999999997</c:v>
                </c:pt>
                <c:pt idx="276">
                  <c:v>44.790999999999997</c:v>
                </c:pt>
                <c:pt idx="277">
                  <c:v>44.790999999999997</c:v>
                </c:pt>
                <c:pt idx="278">
                  <c:v>44.790999999999997</c:v>
                </c:pt>
                <c:pt idx="279">
                  <c:v>44.790999999999997</c:v>
                </c:pt>
                <c:pt idx="280">
                  <c:v>44.790999999999997</c:v>
                </c:pt>
                <c:pt idx="281">
                  <c:v>44.790999999999997</c:v>
                </c:pt>
                <c:pt idx="282">
                  <c:v>44.790999999999997</c:v>
                </c:pt>
                <c:pt idx="283">
                  <c:v>44.790999999999997</c:v>
                </c:pt>
                <c:pt idx="284">
                  <c:v>44.790999999999997</c:v>
                </c:pt>
                <c:pt idx="285">
                  <c:v>44.790999999999997</c:v>
                </c:pt>
                <c:pt idx="286">
                  <c:v>44.790999999999997</c:v>
                </c:pt>
                <c:pt idx="287">
                  <c:v>44.790999999999997</c:v>
                </c:pt>
                <c:pt idx="288">
                  <c:v>44.790999999999997</c:v>
                </c:pt>
                <c:pt idx="289">
                  <c:v>44.790999999999997</c:v>
                </c:pt>
                <c:pt idx="290">
                  <c:v>44.790999999999997</c:v>
                </c:pt>
                <c:pt idx="291">
                  <c:v>44.790999999999997</c:v>
                </c:pt>
                <c:pt idx="292">
                  <c:v>44.790999999999997</c:v>
                </c:pt>
                <c:pt idx="293">
                  <c:v>44.790999999999997</c:v>
                </c:pt>
                <c:pt idx="294">
                  <c:v>44.790999999999997</c:v>
                </c:pt>
                <c:pt idx="295">
                  <c:v>44.790999999999997</c:v>
                </c:pt>
                <c:pt idx="296">
                  <c:v>44.790999999999997</c:v>
                </c:pt>
                <c:pt idx="297">
                  <c:v>44.790999999999997</c:v>
                </c:pt>
                <c:pt idx="298">
                  <c:v>44.790999999999997</c:v>
                </c:pt>
                <c:pt idx="299">
                  <c:v>44.790999999999997</c:v>
                </c:pt>
                <c:pt idx="300">
                  <c:v>44.790999999999997</c:v>
                </c:pt>
                <c:pt idx="301">
                  <c:v>44.790999999999997</c:v>
                </c:pt>
                <c:pt idx="302">
                  <c:v>44.790999999999997</c:v>
                </c:pt>
                <c:pt idx="303">
                  <c:v>44.790999999999997</c:v>
                </c:pt>
                <c:pt idx="304">
                  <c:v>44.790999999999997</c:v>
                </c:pt>
                <c:pt idx="305">
                  <c:v>44.790999999999997</c:v>
                </c:pt>
                <c:pt idx="306">
                  <c:v>44.790999999999997</c:v>
                </c:pt>
                <c:pt idx="307">
                  <c:v>44.790999999999997</c:v>
                </c:pt>
                <c:pt idx="308">
                  <c:v>44.790999999999997</c:v>
                </c:pt>
                <c:pt idx="309">
                  <c:v>44.790999999999997</c:v>
                </c:pt>
                <c:pt idx="310">
                  <c:v>44.790999999999997</c:v>
                </c:pt>
                <c:pt idx="311">
                  <c:v>44.790999999999997</c:v>
                </c:pt>
                <c:pt idx="312">
                  <c:v>44.790999999999997</c:v>
                </c:pt>
                <c:pt idx="313">
                  <c:v>44.790999999999997</c:v>
                </c:pt>
                <c:pt idx="314">
                  <c:v>44.790999999999997</c:v>
                </c:pt>
                <c:pt idx="315">
                  <c:v>44.790999999999997</c:v>
                </c:pt>
                <c:pt idx="316">
                  <c:v>44.790999999999997</c:v>
                </c:pt>
                <c:pt idx="317">
                  <c:v>44.790999999999997</c:v>
                </c:pt>
                <c:pt idx="318">
                  <c:v>44.790999999999997</c:v>
                </c:pt>
                <c:pt idx="319">
                  <c:v>44.790999999999997</c:v>
                </c:pt>
                <c:pt idx="320">
                  <c:v>44.790999999999997</c:v>
                </c:pt>
                <c:pt idx="321">
                  <c:v>44.790999999999997</c:v>
                </c:pt>
                <c:pt idx="322">
                  <c:v>44.790999999999997</c:v>
                </c:pt>
                <c:pt idx="323">
                  <c:v>44.790999999999997</c:v>
                </c:pt>
                <c:pt idx="324">
                  <c:v>44.790999999999997</c:v>
                </c:pt>
                <c:pt idx="325">
                  <c:v>44.790999999999997</c:v>
                </c:pt>
                <c:pt idx="326">
                  <c:v>44.790999999999997</c:v>
                </c:pt>
                <c:pt idx="327">
                  <c:v>44.790999999999997</c:v>
                </c:pt>
                <c:pt idx="328">
                  <c:v>44.790999999999997</c:v>
                </c:pt>
                <c:pt idx="329">
                  <c:v>44.790999999999997</c:v>
                </c:pt>
                <c:pt idx="330">
                  <c:v>44.790999999999997</c:v>
                </c:pt>
                <c:pt idx="331">
                  <c:v>44.790999999999997</c:v>
                </c:pt>
                <c:pt idx="332">
                  <c:v>44.790999999999997</c:v>
                </c:pt>
                <c:pt idx="333">
                  <c:v>44.790999999999997</c:v>
                </c:pt>
                <c:pt idx="334">
                  <c:v>44.790999999999997</c:v>
                </c:pt>
                <c:pt idx="335">
                  <c:v>44.790999999999997</c:v>
                </c:pt>
                <c:pt idx="336">
                  <c:v>44.790999999999997</c:v>
                </c:pt>
                <c:pt idx="337">
                  <c:v>44.790999999999997</c:v>
                </c:pt>
                <c:pt idx="338">
                  <c:v>44.790999999999997</c:v>
                </c:pt>
                <c:pt idx="339">
                  <c:v>44.790999999999997</c:v>
                </c:pt>
                <c:pt idx="340">
                  <c:v>44.790999999999997</c:v>
                </c:pt>
                <c:pt idx="341">
                  <c:v>44.790999999999997</c:v>
                </c:pt>
                <c:pt idx="342">
                  <c:v>44.790999999999997</c:v>
                </c:pt>
                <c:pt idx="343">
                  <c:v>44.790999999999997</c:v>
                </c:pt>
                <c:pt idx="344">
                  <c:v>44.790999999999997</c:v>
                </c:pt>
                <c:pt idx="345">
                  <c:v>44.790999999999997</c:v>
                </c:pt>
                <c:pt idx="346">
                  <c:v>44.790999999999997</c:v>
                </c:pt>
                <c:pt idx="347">
                  <c:v>44.790999999999997</c:v>
                </c:pt>
                <c:pt idx="348">
                  <c:v>44.790999999999997</c:v>
                </c:pt>
                <c:pt idx="349">
                  <c:v>44.790999999999997</c:v>
                </c:pt>
                <c:pt idx="350">
                  <c:v>44.790999999999997</c:v>
                </c:pt>
                <c:pt idx="351">
                  <c:v>44.790999999999997</c:v>
                </c:pt>
                <c:pt idx="352">
                  <c:v>44.790999999999997</c:v>
                </c:pt>
                <c:pt idx="353">
                  <c:v>44.790999999999997</c:v>
                </c:pt>
                <c:pt idx="354">
                  <c:v>44.790999999999997</c:v>
                </c:pt>
                <c:pt idx="355">
                  <c:v>44.790999999999997</c:v>
                </c:pt>
                <c:pt idx="356">
                  <c:v>44.790999999999997</c:v>
                </c:pt>
                <c:pt idx="357">
                  <c:v>44.790999999999997</c:v>
                </c:pt>
                <c:pt idx="358">
                  <c:v>44.790999999999997</c:v>
                </c:pt>
                <c:pt idx="359">
                  <c:v>44.790999999999997</c:v>
                </c:pt>
                <c:pt idx="360">
                  <c:v>44.790999999999997</c:v>
                </c:pt>
                <c:pt idx="361">
                  <c:v>44.790999999999997</c:v>
                </c:pt>
                <c:pt idx="362">
                  <c:v>44.790999999999997</c:v>
                </c:pt>
                <c:pt idx="363">
                  <c:v>44.790999999999997</c:v>
                </c:pt>
                <c:pt idx="364">
                  <c:v>44.790999999999997</c:v>
                </c:pt>
                <c:pt idx="365">
                  <c:v>44.790999999999997</c:v>
                </c:pt>
                <c:pt idx="366">
                  <c:v>44.790999999999997</c:v>
                </c:pt>
                <c:pt idx="367">
                  <c:v>44.790999999999997</c:v>
                </c:pt>
                <c:pt idx="368">
                  <c:v>44.790999999999997</c:v>
                </c:pt>
                <c:pt idx="369">
                  <c:v>44.790999999999997</c:v>
                </c:pt>
                <c:pt idx="370">
                  <c:v>44.790999999999997</c:v>
                </c:pt>
                <c:pt idx="371">
                  <c:v>44.790999999999997</c:v>
                </c:pt>
                <c:pt idx="372">
                  <c:v>44.790999999999997</c:v>
                </c:pt>
                <c:pt idx="373">
                  <c:v>44.790999999999997</c:v>
                </c:pt>
                <c:pt idx="374">
                  <c:v>44.790999999999997</c:v>
                </c:pt>
                <c:pt idx="375">
                  <c:v>44.790999999999997</c:v>
                </c:pt>
                <c:pt idx="376">
                  <c:v>44.790999999999997</c:v>
                </c:pt>
                <c:pt idx="377">
                  <c:v>44.790999999999997</c:v>
                </c:pt>
                <c:pt idx="378">
                  <c:v>44.790999999999997</c:v>
                </c:pt>
                <c:pt idx="379">
                  <c:v>44.790999999999997</c:v>
                </c:pt>
                <c:pt idx="380">
                  <c:v>44.790999999999997</c:v>
                </c:pt>
                <c:pt idx="381">
                  <c:v>44.790999999999997</c:v>
                </c:pt>
                <c:pt idx="382">
                  <c:v>44.790999999999997</c:v>
                </c:pt>
                <c:pt idx="383">
                  <c:v>44.790999999999997</c:v>
                </c:pt>
                <c:pt idx="384">
                  <c:v>44.790999999999997</c:v>
                </c:pt>
                <c:pt idx="385">
                  <c:v>44.790999999999997</c:v>
                </c:pt>
                <c:pt idx="386">
                  <c:v>44.790999999999997</c:v>
                </c:pt>
                <c:pt idx="387">
                  <c:v>44.790999999999997</c:v>
                </c:pt>
                <c:pt idx="388">
                  <c:v>44.790999999999997</c:v>
                </c:pt>
                <c:pt idx="389">
                  <c:v>44.790999999999997</c:v>
                </c:pt>
                <c:pt idx="390">
                  <c:v>44.790999999999997</c:v>
                </c:pt>
                <c:pt idx="391">
                  <c:v>44.790999999999997</c:v>
                </c:pt>
                <c:pt idx="392">
                  <c:v>44.790999999999997</c:v>
                </c:pt>
                <c:pt idx="393">
                  <c:v>44.790999999999997</c:v>
                </c:pt>
                <c:pt idx="394">
                  <c:v>44.790999999999997</c:v>
                </c:pt>
                <c:pt idx="395">
                  <c:v>44.790999999999997</c:v>
                </c:pt>
                <c:pt idx="396">
                  <c:v>44.790999999999997</c:v>
                </c:pt>
                <c:pt idx="397">
                  <c:v>44.790999999999997</c:v>
                </c:pt>
                <c:pt idx="398">
                  <c:v>44.790999999999997</c:v>
                </c:pt>
                <c:pt idx="399">
                  <c:v>44.790999999999997</c:v>
                </c:pt>
                <c:pt idx="400">
                  <c:v>44.790999999999997</c:v>
                </c:pt>
                <c:pt idx="401">
                  <c:v>44.790999999999997</c:v>
                </c:pt>
                <c:pt idx="402">
                  <c:v>44.790999999999997</c:v>
                </c:pt>
                <c:pt idx="403">
                  <c:v>44.790999999999997</c:v>
                </c:pt>
                <c:pt idx="404">
                  <c:v>44.790999999999997</c:v>
                </c:pt>
                <c:pt idx="405">
                  <c:v>44.790999999999997</c:v>
                </c:pt>
                <c:pt idx="406">
                  <c:v>44.790999999999997</c:v>
                </c:pt>
                <c:pt idx="407">
                  <c:v>44.790999999999997</c:v>
                </c:pt>
                <c:pt idx="408">
                  <c:v>44.790999999999997</c:v>
                </c:pt>
                <c:pt idx="409">
                  <c:v>44.790999999999997</c:v>
                </c:pt>
                <c:pt idx="410">
                  <c:v>44.790999999999997</c:v>
                </c:pt>
                <c:pt idx="411">
                  <c:v>44.790999999999997</c:v>
                </c:pt>
                <c:pt idx="412">
                  <c:v>44.790999999999997</c:v>
                </c:pt>
                <c:pt idx="413">
                  <c:v>44.790999999999997</c:v>
                </c:pt>
                <c:pt idx="414">
                  <c:v>44.790999999999997</c:v>
                </c:pt>
                <c:pt idx="415">
                  <c:v>44.790999999999997</c:v>
                </c:pt>
                <c:pt idx="416">
                  <c:v>44.790999999999997</c:v>
                </c:pt>
                <c:pt idx="417">
                  <c:v>44.790999999999997</c:v>
                </c:pt>
                <c:pt idx="418">
                  <c:v>44.790999999999997</c:v>
                </c:pt>
                <c:pt idx="419">
                  <c:v>44.790999999999997</c:v>
                </c:pt>
                <c:pt idx="420">
                  <c:v>44.790999999999997</c:v>
                </c:pt>
                <c:pt idx="421">
                  <c:v>44.790999999999997</c:v>
                </c:pt>
                <c:pt idx="422">
                  <c:v>44.790999999999997</c:v>
                </c:pt>
                <c:pt idx="423">
                  <c:v>44.790999999999997</c:v>
                </c:pt>
                <c:pt idx="424">
                  <c:v>44.790999999999997</c:v>
                </c:pt>
                <c:pt idx="425">
                  <c:v>44.790999999999997</c:v>
                </c:pt>
                <c:pt idx="426">
                  <c:v>44.790999999999997</c:v>
                </c:pt>
                <c:pt idx="427">
                  <c:v>44.790999999999997</c:v>
                </c:pt>
                <c:pt idx="428">
                  <c:v>44.790999999999997</c:v>
                </c:pt>
                <c:pt idx="429">
                  <c:v>44.790999999999997</c:v>
                </c:pt>
                <c:pt idx="430">
                  <c:v>44.790999999999997</c:v>
                </c:pt>
                <c:pt idx="431">
                  <c:v>44.790999999999997</c:v>
                </c:pt>
                <c:pt idx="432">
                  <c:v>44.790999999999997</c:v>
                </c:pt>
                <c:pt idx="433">
                  <c:v>44.790999999999997</c:v>
                </c:pt>
                <c:pt idx="434">
                  <c:v>44.790999999999997</c:v>
                </c:pt>
                <c:pt idx="435">
                  <c:v>44.790999999999997</c:v>
                </c:pt>
                <c:pt idx="436">
                  <c:v>44.790999999999997</c:v>
                </c:pt>
                <c:pt idx="437">
                  <c:v>44.790999999999997</c:v>
                </c:pt>
                <c:pt idx="438">
                  <c:v>44.790999999999997</c:v>
                </c:pt>
                <c:pt idx="439">
                  <c:v>44.790999999999997</c:v>
                </c:pt>
                <c:pt idx="440">
                  <c:v>44.790999999999997</c:v>
                </c:pt>
                <c:pt idx="441">
                  <c:v>44.790999999999997</c:v>
                </c:pt>
                <c:pt idx="442">
                  <c:v>44.790999999999997</c:v>
                </c:pt>
                <c:pt idx="443">
                  <c:v>44.790999999999997</c:v>
                </c:pt>
                <c:pt idx="444">
                  <c:v>44.790999999999997</c:v>
                </c:pt>
                <c:pt idx="445">
                  <c:v>44.790999999999997</c:v>
                </c:pt>
                <c:pt idx="446">
                  <c:v>44.790999999999997</c:v>
                </c:pt>
                <c:pt idx="447">
                  <c:v>44.790999999999997</c:v>
                </c:pt>
                <c:pt idx="448">
                  <c:v>44.790999999999997</c:v>
                </c:pt>
                <c:pt idx="449">
                  <c:v>44.790999999999997</c:v>
                </c:pt>
                <c:pt idx="450">
                  <c:v>44.790999999999997</c:v>
                </c:pt>
                <c:pt idx="451">
                  <c:v>44.790999999999997</c:v>
                </c:pt>
                <c:pt idx="452">
                  <c:v>44.790999999999997</c:v>
                </c:pt>
                <c:pt idx="453">
                  <c:v>44.790999999999997</c:v>
                </c:pt>
                <c:pt idx="454">
                  <c:v>44.790999999999997</c:v>
                </c:pt>
                <c:pt idx="455">
                  <c:v>44.790999999999997</c:v>
                </c:pt>
                <c:pt idx="456">
                  <c:v>44.790999999999997</c:v>
                </c:pt>
                <c:pt idx="457">
                  <c:v>44.790999999999997</c:v>
                </c:pt>
                <c:pt idx="458">
                  <c:v>44.790999999999997</c:v>
                </c:pt>
                <c:pt idx="459">
                  <c:v>44.790999999999997</c:v>
                </c:pt>
                <c:pt idx="460">
                  <c:v>44.790999999999997</c:v>
                </c:pt>
                <c:pt idx="461">
                  <c:v>44.790999999999997</c:v>
                </c:pt>
                <c:pt idx="462">
                  <c:v>44.790999999999997</c:v>
                </c:pt>
                <c:pt idx="463">
                  <c:v>44.790999999999997</c:v>
                </c:pt>
                <c:pt idx="464">
                  <c:v>44.790999999999997</c:v>
                </c:pt>
                <c:pt idx="465">
                  <c:v>44.790999999999997</c:v>
                </c:pt>
                <c:pt idx="466">
                  <c:v>44.790999999999997</c:v>
                </c:pt>
                <c:pt idx="467">
                  <c:v>44.790999999999997</c:v>
                </c:pt>
                <c:pt idx="468">
                  <c:v>44.790999999999997</c:v>
                </c:pt>
                <c:pt idx="469">
                  <c:v>44.790999999999997</c:v>
                </c:pt>
                <c:pt idx="470">
                  <c:v>44.790999999999997</c:v>
                </c:pt>
                <c:pt idx="471">
                  <c:v>44.790999999999997</c:v>
                </c:pt>
                <c:pt idx="472">
                  <c:v>44.790999999999997</c:v>
                </c:pt>
                <c:pt idx="473">
                  <c:v>44.790999999999997</c:v>
                </c:pt>
                <c:pt idx="474">
                  <c:v>44.790999999999997</c:v>
                </c:pt>
                <c:pt idx="475">
                  <c:v>44.790999999999997</c:v>
                </c:pt>
                <c:pt idx="476">
                  <c:v>44.790999999999997</c:v>
                </c:pt>
                <c:pt idx="477">
                  <c:v>44.790999999999997</c:v>
                </c:pt>
                <c:pt idx="478">
                  <c:v>44.790999999999997</c:v>
                </c:pt>
                <c:pt idx="479">
                  <c:v>44.790999999999997</c:v>
                </c:pt>
                <c:pt idx="480">
                  <c:v>44.790999999999997</c:v>
                </c:pt>
                <c:pt idx="481">
                  <c:v>44.790999999999997</c:v>
                </c:pt>
                <c:pt idx="482">
                  <c:v>44.790999999999997</c:v>
                </c:pt>
                <c:pt idx="483">
                  <c:v>44.790999999999997</c:v>
                </c:pt>
                <c:pt idx="484">
                  <c:v>44.790999999999997</c:v>
                </c:pt>
                <c:pt idx="485">
                  <c:v>44.790999999999997</c:v>
                </c:pt>
                <c:pt idx="486">
                  <c:v>44.790999999999997</c:v>
                </c:pt>
                <c:pt idx="487">
                  <c:v>44.790999999999997</c:v>
                </c:pt>
                <c:pt idx="488">
                  <c:v>44.790999999999997</c:v>
                </c:pt>
                <c:pt idx="489">
                  <c:v>44.790999999999997</c:v>
                </c:pt>
                <c:pt idx="490">
                  <c:v>44.790999999999997</c:v>
                </c:pt>
                <c:pt idx="491">
                  <c:v>44.790999999999997</c:v>
                </c:pt>
                <c:pt idx="492">
                  <c:v>44.790999999999997</c:v>
                </c:pt>
                <c:pt idx="493">
                  <c:v>44.790999999999997</c:v>
                </c:pt>
                <c:pt idx="494">
                  <c:v>44.790999999999997</c:v>
                </c:pt>
                <c:pt idx="495">
                  <c:v>44.790999999999997</c:v>
                </c:pt>
                <c:pt idx="496">
                  <c:v>44.790999999999997</c:v>
                </c:pt>
                <c:pt idx="497">
                  <c:v>44.790999999999997</c:v>
                </c:pt>
                <c:pt idx="498">
                  <c:v>44.790999999999997</c:v>
                </c:pt>
                <c:pt idx="499">
                  <c:v>44.790999999999997</c:v>
                </c:pt>
                <c:pt idx="500">
                  <c:v>44.790999999999997</c:v>
                </c:pt>
                <c:pt idx="501">
                  <c:v>44.790999999999997</c:v>
                </c:pt>
                <c:pt idx="502">
                  <c:v>44.790999999999997</c:v>
                </c:pt>
                <c:pt idx="503">
                  <c:v>44.790999999999997</c:v>
                </c:pt>
                <c:pt idx="504">
                  <c:v>44.790999999999997</c:v>
                </c:pt>
                <c:pt idx="505">
                  <c:v>44.790999999999997</c:v>
                </c:pt>
                <c:pt idx="506">
                  <c:v>44.790999999999997</c:v>
                </c:pt>
                <c:pt idx="507">
                  <c:v>44.790999999999997</c:v>
                </c:pt>
                <c:pt idx="508">
                  <c:v>44.790999999999997</c:v>
                </c:pt>
                <c:pt idx="509">
                  <c:v>44.790999999999997</c:v>
                </c:pt>
                <c:pt idx="510">
                  <c:v>44.790999999999997</c:v>
                </c:pt>
                <c:pt idx="511">
                  <c:v>44.790999999999997</c:v>
                </c:pt>
                <c:pt idx="512">
                  <c:v>44.790999999999997</c:v>
                </c:pt>
                <c:pt idx="513">
                  <c:v>44.790999999999997</c:v>
                </c:pt>
                <c:pt idx="514">
                  <c:v>44.790999999999997</c:v>
                </c:pt>
                <c:pt idx="515">
                  <c:v>44.790999999999997</c:v>
                </c:pt>
                <c:pt idx="516">
                  <c:v>44.790999999999997</c:v>
                </c:pt>
                <c:pt idx="517">
                  <c:v>44.790999999999997</c:v>
                </c:pt>
                <c:pt idx="518">
                  <c:v>44.790999999999997</c:v>
                </c:pt>
                <c:pt idx="519">
                  <c:v>44.790999999999997</c:v>
                </c:pt>
                <c:pt idx="520">
                  <c:v>44.790999999999997</c:v>
                </c:pt>
                <c:pt idx="521">
                  <c:v>44.790999999999997</c:v>
                </c:pt>
                <c:pt idx="522">
                  <c:v>44.790999999999997</c:v>
                </c:pt>
                <c:pt idx="523">
                  <c:v>44.790999999999997</c:v>
                </c:pt>
                <c:pt idx="524">
                  <c:v>44.790999999999997</c:v>
                </c:pt>
                <c:pt idx="525">
                  <c:v>44.790999999999997</c:v>
                </c:pt>
                <c:pt idx="526">
                  <c:v>44.790999999999997</c:v>
                </c:pt>
                <c:pt idx="527">
                  <c:v>44.790999999999997</c:v>
                </c:pt>
                <c:pt idx="528">
                  <c:v>44.790999999999997</c:v>
                </c:pt>
                <c:pt idx="529">
                  <c:v>44.790999999999997</c:v>
                </c:pt>
                <c:pt idx="530">
                  <c:v>44.790999999999997</c:v>
                </c:pt>
                <c:pt idx="531">
                  <c:v>44.790999999999997</c:v>
                </c:pt>
                <c:pt idx="532">
                  <c:v>44.790999999999997</c:v>
                </c:pt>
                <c:pt idx="533">
                  <c:v>44.790999999999997</c:v>
                </c:pt>
                <c:pt idx="534">
                  <c:v>44.790999999999997</c:v>
                </c:pt>
                <c:pt idx="535">
                  <c:v>44.790999999999997</c:v>
                </c:pt>
                <c:pt idx="536">
                  <c:v>44.790999999999997</c:v>
                </c:pt>
                <c:pt idx="537">
                  <c:v>44.790999999999997</c:v>
                </c:pt>
                <c:pt idx="538">
                  <c:v>44.790999999999997</c:v>
                </c:pt>
                <c:pt idx="539">
                  <c:v>44.790999999999997</c:v>
                </c:pt>
                <c:pt idx="540">
                  <c:v>44.790999999999997</c:v>
                </c:pt>
                <c:pt idx="541">
                  <c:v>44.790999999999997</c:v>
                </c:pt>
                <c:pt idx="542">
                  <c:v>44.790999999999997</c:v>
                </c:pt>
                <c:pt idx="543">
                  <c:v>44.790999999999997</c:v>
                </c:pt>
                <c:pt idx="544">
                  <c:v>44.790999999999997</c:v>
                </c:pt>
                <c:pt idx="545">
                  <c:v>44.790999999999997</c:v>
                </c:pt>
                <c:pt idx="546">
                  <c:v>44.790999999999997</c:v>
                </c:pt>
                <c:pt idx="547">
                  <c:v>44.790999999999997</c:v>
                </c:pt>
                <c:pt idx="548">
                  <c:v>44.790999999999997</c:v>
                </c:pt>
                <c:pt idx="549">
                  <c:v>44.790999999999997</c:v>
                </c:pt>
                <c:pt idx="550">
                  <c:v>44.790999999999997</c:v>
                </c:pt>
                <c:pt idx="551">
                  <c:v>44.790999999999997</c:v>
                </c:pt>
                <c:pt idx="552">
                  <c:v>44.790999999999997</c:v>
                </c:pt>
                <c:pt idx="553">
                  <c:v>44.790999999999997</c:v>
                </c:pt>
                <c:pt idx="554">
                  <c:v>44.790999999999997</c:v>
                </c:pt>
                <c:pt idx="555">
                  <c:v>44.790999999999997</c:v>
                </c:pt>
                <c:pt idx="556">
                  <c:v>44.790999999999997</c:v>
                </c:pt>
                <c:pt idx="557">
                  <c:v>44.790999999999997</c:v>
                </c:pt>
                <c:pt idx="558">
                  <c:v>44.790999999999997</c:v>
                </c:pt>
                <c:pt idx="559">
                  <c:v>44.790999999999997</c:v>
                </c:pt>
                <c:pt idx="560">
                  <c:v>44.790999999999997</c:v>
                </c:pt>
                <c:pt idx="561">
                  <c:v>44.790999999999997</c:v>
                </c:pt>
                <c:pt idx="562">
                  <c:v>44.790999999999997</c:v>
                </c:pt>
                <c:pt idx="563">
                  <c:v>44.790999999999997</c:v>
                </c:pt>
                <c:pt idx="564">
                  <c:v>44.790999999999997</c:v>
                </c:pt>
                <c:pt idx="565">
                  <c:v>44.790999999999997</c:v>
                </c:pt>
                <c:pt idx="566">
                  <c:v>44.790999999999997</c:v>
                </c:pt>
                <c:pt idx="567">
                  <c:v>44.790999999999997</c:v>
                </c:pt>
                <c:pt idx="568">
                  <c:v>44.790999999999997</c:v>
                </c:pt>
                <c:pt idx="569">
                  <c:v>44.790999999999997</c:v>
                </c:pt>
                <c:pt idx="570">
                  <c:v>44.790999999999997</c:v>
                </c:pt>
                <c:pt idx="571">
                  <c:v>44.790999999999997</c:v>
                </c:pt>
                <c:pt idx="572">
                  <c:v>44.790999999999997</c:v>
                </c:pt>
                <c:pt idx="573">
                  <c:v>44.790999999999997</c:v>
                </c:pt>
                <c:pt idx="574">
                  <c:v>44.790999999999997</c:v>
                </c:pt>
                <c:pt idx="575">
                  <c:v>44.790999999999997</c:v>
                </c:pt>
                <c:pt idx="576">
                  <c:v>44.790999999999997</c:v>
                </c:pt>
                <c:pt idx="577">
                  <c:v>44.790999999999997</c:v>
                </c:pt>
                <c:pt idx="578">
                  <c:v>44.790999999999997</c:v>
                </c:pt>
                <c:pt idx="579">
                  <c:v>44.790999999999997</c:v>
                </c:pt>
                <c:pt idx="580">
                  <c:v>44.790999999999997</c:v>
                </c:pt>
                <c:pt idx="581">
                  <c:v>44.790999999999997</c:v>
                </c:pt>
                <c:pt idx="582">
                  <c:v>44.790999999999997</c:v>
                </c:pt>
                <c:pt idx="583">
                  <c:v>44.790999999999997</c:v>
                </c:pt>
                <c:pt idx="584">
                  <c:v>44.790999999999997</c:v>
                </c:pt>
                <c:pt idx="585">
                  <c:v>44.790999999999997</c:v>
                </c:pt>
                <c:pt idx="586">
                  <c:v>44.790999999999997</c:v>
                </c:pt>
                <c:pt idx="587">
                  <c:v>44.790999999999997</c:v>
                </c:pt>
                <c:pt idx="588">
                  <c:v>44.790999999999997</c:v>
                </c:pt>
                <c:pt idx="589">
                  <c:v>44.790999999999997</c:v>
                </c:pt>
                <c:pt idx="590">
                  <c:v>44.790999999999997</c:v>
                </c:pt>
                <c:pt idx="591">
                  <c:v>44.790999999999997</c:v>
                </c:pt>
                <c:pt idx="592">
                  <c:v>44.790999999999997</c:v>
                </c:pt>
                <c:pt idx="593">
                  <c:v>44.790999999999997</c:v>
                </c:pt>
                <c:pt idx="594">
                  <c:v>44.790999999999997</c:v>
                </c:pt>
                <c:pt idx="595">
                  <c:v>44.790999999999997</c:v>
                </c:pt>
                <c:pt idx="596">
                  <c:v>44.790999999999997</c:v>
                </c:pt>
                <c:pt idx="597">
                  <c:v>44.790999999999997</c:v>
                </c:pt>
                <c:pt idx="598">
                  <c:v>44.790999999999997</c:v>
                </c:pt>
                <c:pt idx="599">
                  <c:v>44.790999999999997</c:v>
                </c:pt>
                <c:pt idx="600">
                  <c:v>44.790999999999997</c:v>
                </c:pt>
                <c:pt idx="601">
                  <c:v>44.790999999999997</c:v>
                </c:pt>
                <c:pt idx="602">
                  <c:v>44.790999999999997</c:v>
                </c:pt>
                <c:pt idx="603">
                  <c:v>44.790999999999997</c:v>
                </c:pt>
                <c:pt idx="604">
                  <c:v>44.790999999999997</c:v>
                </c:pt>
                <c:pt idx="605">
                  <c:v>44.790999999999997</c:v>
                </c:pt>
                <c:pt idx="606">
                  <c:v>44.790999999999997</c:v>
                </c:pt>
                <c:pt idx="607">
                  <c:v>44.790999999999997</c:v>
                </c:pt>
                <c:pt idx="608">
                  <c:v>44.790999999999997</c:v>
                </c:pt>
                <c:pt idx="609">
                  <c:v>44.790999999999997</c:v>
                </c:pt>
                <c:pt idx="610">
                  <c:v>44.790999999999997</c:v>
                </c:pt>
                <c:pt idx="611">
                  <c:v>44.790999999999997</c:v>
                </c:pt>
                <c:pt idx="612">
                  <c:v>44.790999999999997</c:v>
                </c:pt>
                <c:pt idx="613">
                  <c:v>44.790999999999997</c:v>
                </c:pt>
                <c:pt idx="614">
                  <c:v>44.790999999999997</c:v>
                </c:pt>
                <c:pt idx="615">
                  <c:v>44.790999999999997</c:v>
                </c:pt>
                <c:pt idx="616">
                  <c:v>44.790999999999997</c:v>
                </c:pt>
                <c:pt idx="617">
                  <c:v>44.790999999999997</c:v>
                </c:pt>
                <c:pt idx="618">
                  <c:v>44.790999999999997</c:v>
                </c:pt>
                <c:pt idx="619">
                  <c:v>44.790999999999997</c:v>
                </c:pt>
                <c:pt idx="620">
                  <c:v>44.790999999999997</c:v>
                </c:pt>
                <c:pt idx="621">
                  <c:v>44.790999999999997</c:v>
                </c:pt>
                <c:pt idx="622">
                  <c:v>44.790999999999997</c:v>
                </c:pt>
                <c:pt idx="623">
                  <c:v>44.790999999999997</c:v>
                </c:pt>
                <c:pt idx="624">
                  <c:v>44.790999999999997</c:v>
                </c:pt>
                <c:pt idx="625">
                  <c:v>44.790999999999997</c:v>
                </c:pt>
                <c:pt idx="626">
                  <c:v>44.790999999999997</c:v>
                </c:pt>
                <c:pt idx="627">
                  <c:v>44.790999999999997</c:v>
                </c:pt>
                <c:pt idx="628">
                  <c:v>44.790999999999997</c:v>
                </c:pt>
                <c:pt idx="629">
                  <c:v>44.790999999999997</c:v>
                </c:pt>
                <c:pt idx="630">
                  <c:v>44.790999999999997</c:v>
                </c:pt>
                <c:pt idx="631">
                  <c:v>44.790999999999997</c:v>
                </c:pt>
                <c:pt idx="632">
                  <c:v>44.790999999999997</c:v>
                </c:pt>
                <c:pt idx="633">
                  <c:v>44.790999999999997</c:v>
                </c:pt>
                <c:pt idx="634">
                  <c:v>44.790999999999997</c:v>
                </c:pt>
                <c:pt idx="635">
                  <c:v>44.790999999999997</c:v>
                </c:pt>
                <c:pt idx="636">
                  <c:v>44.790999999999997</c:v>
                </c:pt>
                <c:pt idx="637">
                  <c:v>44.790999999999997</c:v>
                </c:pt>
                <c:pt idx="638">
                  <c:v>44.790999999999997</c:v>
                </c:pt>
                <c:pt idx="639">
                  <c:v>44.790999999999997</c:v>
                </c:pt>
                <c:pt idx="640">
                  <c:v>44.790999999999997</c:v>
                </c:pt>
                <c:pt idx="641">
                  <c:v>44.790999999999997</c:v>
                </c:pt>
                <c:pt idx="642">
                  <c:v>44.790999999999997</c:v>
                </c:pt>
                <c:pt idx="643">
                  <c:v>44.790999999999997</c:v>
                </c:pt>
                <c:pt idx="644">
                  <c:v>44.790999999999997</c:v>
                </c:pt>
                <c:pt idx="645">
                  <c:v>44.790999999999997</c:v>
                </c:pt>
                <c:pt idx="646">
                  <c:v>44.790999999999997</c:v>
                </c:pt>
                <c:pt idx="647">
                  <c:v>44.790999999999997</c:v>
                </c:pt>
                <c:pt idx="648">
                  <c:v>44.790999999999997</c:v>
                </c:pt>
                <c:pt idx="649">
                  <c:v>44.790999999999997</c:v>
                </c:pt>
                <c:pt idx="650">
                  <c:v>44.790999999999997</c:v>
                </c:pt>
                <c:pt idx="651">
                  <c:v>44.790999999999997</c:v>
                </c:pt>
                <c:pt idx="652">
                  <c:v>44.790999999999997</c:v>
                </c:pt>
                <c:pt idx="653">
                  <c:v>44.790999999999997</c:v>
                </c:pt>
                <c:pt idx="654">
                  <c:v>44.790999999999997</c:v>
                </c:pt>
                <c:pt idx="655">
                  <c:v>44.790999999999997</c:v>
                </c:pt>
                <c:pt idx="656">
                  <c:v>44.790999999999997</c:v>
                </c:pt>
                <c:pt idx="657">
                  <c:v>44.790999999999997</c:v>
                </c:pt>
                <c:pt idx="658">
                  <c:v>44.790999999999997</c:v>
                </c:pt>
                <c:pt idx="659">
                  <c:v>44.790999999999997</c:v>
                </c:pt>
                <c:pt idx="660">
                  <c:v>44.790999999999997</c:v>
                </c:pt>
                <c:pt idx="661">
                  <c:v>44.790999999999997</c:v>
                </c:pt>
                <c:pt idx="662">
                  <c:v>44.790999999999997</c:v>
                </c:pt>
                <c:pt idx="663">
                  <c:v>44.790999999999997</c:v>
                </c:pt>
                <c:pt idx="664">
                  <c:v>44.790999999999997</c:v>
                </c:pt>
                <c:pt idx="665">
                  <c:v>44.790999999999997</c:v>
                </c:pt>
                <c:pt idx="666">
                  <c:v>44.790999999999997</c:v>
                </c:pt>
                <c:pt idx="667">
                  <c:v>44.790999999999997</c:v>
                </c:pt>
                <c:pt idx="668">
                  <c:v>44.790999999999997</c:v>
                </c:pt>
                <c:pt idx="669">
                  <c:v>44.790999999999997</c:v>
                </c:pt>
                <c:pt idx="670">
                  <c:v>44.790999999999997</c:v>
                </c:pt>
                <c:pt idx="671">
                  <c:v>44.790999999999997</c:v>
                </c:pt>
                <c:pt idx="672">
                  <c:v>44.790999999999997</c:v>
                </c:pt>
                <c:pt idx="673">
                  <c:v>44.790999999999997</c:v>
                </c:pt>
                <c:pt idx="674">
                  <c:v>44.790999999999997</c:v>
                </c:pt>
                <c:pt idx="675">
                  <c:v>44.790999999999997</c:v>
                </c:pt>
                <c:pt idx="676">
                  <c:v>44.790999999999997</c:v>
                </c:pt>
                <c:pt idx="677">
                  <c:v>44.790999999999997</c:v>
                </c:pt>
                <c:pt idx="678">
                  <c:v>44.790999999999997</c:v>
                </c:pt>
                <c:pt idx="679">
                  <c:v>44.790999999999997</c:v>
                </c:pt>
                <c:pt idx="680">
                  <c:v>44.790999999999997</c:v>
                </c:pt>
                <c:pt idx="681">
                  <c:v>44.790999999999997</c:v>
                </c:pt>
                <c:pt idx="682">
                  <c:v>44.790999999999997</c:v>
                </c:pt>
                <c:pt idx="683">
                  <c:v>44.790999999999997</c:v>
                </c:pt>
                <c:pt idx="684">
                  <c:v>44.790999999999997</c:v>
                </c:pt>
                <c:pt idx="685">
                  <c:v>44.790999999999997</c:v>
                </c:pt>
                <c:pt idx="686">
                  <c:v>44.790999999999997</c:v>
                </c:pt>
                <c:pt idx="687">
                  <c:v>44.790999999999997</c:v>
                </c:pt>
                <c:pt idx="688">
                  <c:v>44.790999999999997</c:v>
                </c:pt>
                <c:pt idx="689">
                  <c:v>44.790999999999997</c:v>
                </c:pt>
                <c:pt idx="690">
                  <c:v>44.790999999999997</c:v>
                </c:pt>
                <c:pt idx="691">
                  <c:v>44.790999999999997</c:v>
                </c:pt>
                <c:pt idx="692">
                  <c:v>44.790999999999997</c:v>
                </c:pt>
                <c:pt idx="693">
                  <c:v>44.790999999999997</c:v>
                </c:pt>
                <c:pt idx="694">
                  <c:v>44.790999999999997</c:v>
                </c:pt>
                <c:pt idx="695">
                  <c:v>44.790999999999997</c:v>
                </c:pt>
                <c:pt idx="696">
                  <c:v>44.790999999999997</c:v>
                </c:pt>
                <c:pt idx="697">
                  <c:v>44.790999999999997</c:v>
                </c:pt>
                <c:pt idx="698">
                  <c:v>44.790999999999997</c:v>
                </c:pt>
                <c:pt idx="699">
                  <c:v>44.790999999999997</c:v>
                </c:pt>
                <c:pt idx="700">
                  <c:v>44.790999999999997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C69-4667-8CD4-70E7131AE173}"/>
            </c:ext>
          </c:extLst>
        </c:ser>
        <c:ser>
          <c:idx val="7"/>
          <c:order val="5"/>
          <c:tx>
            <c:strRef>
              <c:f>'Berechnung Kurvendiagramme'!$AW$13</c:f>
              <c:strCache>
                <c:ptCount val="1"/>
                <c:pt idx="0">
                  <c:v>gtotal,Fassade 15%, U-Wert 1,00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Kurvendiagramme'!$AN$717:$AN$1417</c:f>
              <c:numCache>
                <c:formatCode>0.0</c:formatCode>
                <c:ptCount val="701"/>
                <c:pt idx="0">
                  <c:v>50.798999999999999</c:v>
                </c:pt>
                <c:pt idx="1">
                  <c:v>50.798999999999999</c:v>
                </c:pt>
                <c:pt idx="2">
                  <c:v>50.798999999999999</c:v>
                </c:pt>
                <c:pt idx="3">
                  <c:v>50.798999999999999</c:v>
                </c:pt>
                <c:pt idx="4">
                  <c:v>50.798999999999999</c:v>
                </c:pt>
                <c:pt idx="5">
                  <c:v>50.798999999999999</c:v>
                </c:pt>
                <c:pt idx="6">
                  <c:v>50.798999999999999</c:v>
                </c:pt>
                <c:pt idx="7">
                  <c:v>50.798999999999999</c:v>
                </c:pt>
                <c:pt idx="8">
                  <c:v>50.798999999999999</c:v>
                </c:pt>
                <c:pt idx="9">
                  <c:v>50.798999999999999</c:v>
                </c:pt>
                <c:pt idx="10">
                  <c:v>50.798999999999999</c:v>
                </c:pt>
                <c:pt idx="11">
                  <c:v>50.798999999999999</c:v>
                </c:pt>
                <c:pt idx="12">
                  <c:v>50.798999999999999</c:v>
                </c:pt>
                <c:pt idx="13">
                  <c:v>50.798999999999999</c:v>
                </c:pt>
                <c:pt idx="14">
                  <c:v>50.798999999999999</c:v>
                </c:pt>
                <c:pt idx="15">
                  <c:v>50.798999999999999</c:v>
                </c:pt>
                <c:pt idx="16">
                  <c:v>50.798999999999999</c:v>
                </c:pt>
                <c:pt idx="17">
                  <c:v>50.798999999999999</c:v>
                </c:pt>
                <c:pt idx="18">
                  <c:v>50.798999999999999</c:v>
                </c:pt>
                <c:pt idx="19">
                  <c:v>50.798999999999999</c:v>
                </c:pt>
                <c:pt idx="20">
                  <c:v>50.798999999999999</c:v>
                </c:pt>
                <c:pt idx="21">
                  <c:v>50.798999999999999</c:v>
                </c:pt>
                <c:pt idx="22">
                  <c:v>50.798999999999999</c:v>
                </c:pt>
                <c:pt idx="23">
                  <c:v>50.798999999999999</c:v>
                </c:pt>
                <c:pt idx="24">
                  <c:v>50.798999999999999</c:v>
                </c:pt>
                <c:pt idx="25">
                  <c:v>50.798999999999999</c:v>
                </c:pt>
                <c:pt idx="26">
                  <c:v>50.798999999999999</c:v>
                </c:pt>
                <c:pt idx="27">
                  <c:v>50.798999999999999</c:v>
                </c:pt>
                <c:pt idx="28">
                  <c:v>50.798999999999999</c:v>
                </c:pt>
                <c:pt idx="29">
                  <c:v>50.798999999999999</c:v>
                </c:pt>
                <c:pt idx="30">
                  <c:v>50.798999999999999</c:v>
                </c:pt>
                <c:pt idx="31">
                  <c:v>50.798999999999999</c:v>
                </c:pt>
                <c:pt idx="32">
                  <c:v>50.798999999999999</c:v>
                </c:pt>
                <c:pt idx="33">
                  <c:v>50.798999999999999</c:v>
                </c:pt>
                <c:pt idx="34">
                  <c:v>50.798999999999999</c:v>
                </c:pt>
                <c:pt idx="35">
                  <c:v>50.798999999999999</c:v>
                </c:pt>
                <c:pt idx="36">
                  <c:v>50.798999999999999</c:v>
                </c:pt>
                <c:pt idx="37">
                  <c:v>50.798999999999999</c:v>
                </c:pt>
                <c:pt idx="38">
                  <c:v>50.798999999999999</c:v>
                </c:pt>
                <c:pt idx="39">
                  <c:v>50.798999999999999</c:v>
                </c:pt>
                <c:pt idx="40">
                  <c:v>50.798999999999999</c:v>
                </c:pt>
                <c:pt idx="41">
                  <c:v>50.798999999999999</c:v>
                </c:pt>
                <c:pt idx="42">
                  <c:v>50.798999999999999</c:v>
                </c:pt>
                <c:pt idx="43">
                  <c:v>50.798999999999999</c:v>
                </c:pt>
                <c:pt idx="44">
                  <c:v>50.798999999999999</c:v>
                </c:pt>
                <c:pt idx="45">
                  <c:v>50.798999999999999</c:v>
                </c:pt>
                <c:pt idx="46">
                  <c:v>50.798999999999999</c:v>
                </c:pt>
                <c:pt idx="47">
                  <c:v>50.798999999999999</c:v>
                </c:pt>
                <c:pt idx="48">
                  <c:v>50.798999999999999</c:v>
                </c:pt>
                <c:pt idx="49">
                  <c:v>50.798999999999999</c:v>
                </c:pt>
                <c:pt idx="50">
                  <c:v>50.798999999999999</c:v>
                </c:pt>
                <c:pt idx="51">
                  <c:v>50.798999999999999</c:v>
                </c:pt>
                <c:pt idx="52">
                  <c:v>50.798999999999999</c:v>
                </c:pt>
                <c:pt idx="53">
                  <c:v>50.798999999999999</c:v>
                </c:pt>
                <c:pt idx="54">
                  <c:v>50.798999999999999</c:v>
                </c:pt>
                <c:pt idx="55">
                  <c:v>50.798999999999999</c:v>
                </c:pt>
                <c:pt idx="56">
                  <c:v>50.798999999999999</c:v>
                </c:pt>
                <c:pt idx="57">
                  <c:v>50.798999999999999</c:v>
                </c:pt>
                <c:pt idx="58">
                  <c:v>50.798999999999999</c:v>
                </c:pt>
                <c:pt idx="59">
                  <c:v>50.798999999999999</c:v>
                </c:pt>
                <c:pt idx="60">
                  <c:v>50.798999999999999</c:v>
                </c:pt>
                <c:pt idx="61">
                  <c:v>50.798999999999999</c:v>
                </c:pt>
                <c:pt idx="62">
                  <c:v>50.798999999999999</c:v>
                </c:pt>
                <c:pt idx="63">
                  <c:v>50.798999999999999</c:v>
                </c:pt>
                <c:pt idx="64">
                  <c:v>50.798999999999999</c:v>
                </c:pt>
                <c:pt idx="65">
                  <c:v>50.798999999999999</c:v>
                </c:pt>
                <c:pt idx="66">
                  <c:v>50.798999999999999</c:v>
                </c:pt>
                <c:pt idx="67">
                  <c:v>50.798999999999999</c:v>
                </c:pt>
                <c:pt idx="68">
                  <c:v>50.798999999999999</c:v>
                </c:pt>
                <c:pt idx="69">
                  <c:v>50.798999999999999</c:v>
                </c:pt>
                <c:pt idx="70">
                  <c:v>50.798999999999999</c:v>
                </c:pt>
                <c:pt idx="71">
                  <c:v>50.798999999999999</c:v>
                </c:pt>
                <c:pt idx="72">
                  <c:v>50.798999999999999</c:v>
                </c:pt>
                <c:pt idx="73">
                  <c:v>50.798999999999999</c:v>
                </c:pt>
                <c:pt idx="74">
                  <c:v>50.798999999999999</c:v>
                </c:pt>
                <c:pt idx="75">
                  <c:v>50.798999999999999</c:v>
                </c:pt>
                <c:pt idx="76">
                  <c:v>50.798999999999999</c:v>
                </c:pt>
                <c:pt idx="77">
                  <c:v>50.798999999999999</c:v>
                </c:pt>
                <c:pt idx="78">
                  <c:v>50.798999999999999</c:v>
                </c:pt>
                <c:pt idx="79">
                  <c:v>50.798999999999999</c:v>
                </c:pt>
                <c:pt idx="80">
                  <c:v>50.798999999999999</c:v>
                </c:pt>
                <c:pt idx="81">
                  <c:v>50.798999999999999</c:v>
                </c:pt>
                <c:pt idx="82">
                  <c:v>50.798999999999999</c:v>
                </c:pt>
                <c:pt idx="83">
                  <c:v>50.798999999999999</c:v>
                </c:pt>
                <c:pt idx="84">
                  <c:v>50.798999999999999</c:v>
                </c:pt>
                <c:pt idx="85">
                  <c:v>50.798999999999999</c:v>
                </c:pt>
                <c:pt idx="86">
                  <c:v>50.798999999999999</c:v>
                </c:pt>
                <c:pt idx="87">
                  <c:v>50.798999999999999</c:v>
                </c:pt>
                <c:pt idx="88">
                  <c:v>50.798999999999999</c:v>
                </c:pt>
                <c:pt idx="89">
                  <c:v>50.798999999999999</c:v>
                </c:pt>
                <c:pt idx="90">
                  <c:v>50.798999999999999</c:v>
                </c:pt>
                <c:pt idx="91">
                  <c:v>50.798999999999999</c:v>
                </c:pt>
                <c:pt idx="92">
                  <c:v>50.798999999999999</c:v>
                </c:pt>
                <c:pt idx="93">
                  <c:v>50.798999999999999</c:v>
                </c:pt>
                <c:pt idx="94">
                  <c:v>50.798999999999999</c:v>
                </c:pt>
                <c:pt idx="95">
                  <c:v>50.798999999999999</c:v>
                </c:pt>
                <c:pt idx="96">
                  <c:v>50.798999999999999</c:v>
                </c:pt>
                <c:pt idx="97">
                  <c:v>50.798999999999999</c:v>
                </c:pt>
                <c:pt idx="98">
                  <c:v>50.798999999999999</c:v>
                </c:pt>
                <c:pt idx="99">
                  <c:v>50.798999999999999</c:v>
                </c:pt>
                <c:pt idx="100">
                  <c:v>50.798999999999999</c:v>
                </c:pt>
                <c:pt idx="101">
                  <c:v>50.798999999999999</c:v>
                </c:pt>
                <c:pt idx="102">
                  <c:v>50.798999999999999</c:v>
                </c:pt>
                <c:pt idx="103">
                  <c:v>50.798999999999999</c:v>
                </c:pt>
                <c:pt idx="104">
                  <c:v>50.798999999999999</c:v>
                </c:pt>
                <c:pt idx="105">
                  <c:v>50.798999999999999</c:v>
                </c:pt>
                <c:pt idx="106">
                  <c:v>50.798999999999999</c:v>
                </c:pt>
                <c:pt idx="107">
                  <c:v>50.798999999999999</c:v>
                </c:pt>
                <c:pt idx="108">
                  <c:v>50.798999999999999</c:v>
                </c:pt>
                <c:pt idx="109">
                  <c:v>50.798999999999999</c:v>
                </c:pt>
                <c:pt idx="110">
                  <c:v>50.798999999999999</c:v>
                </c:pt>
                <c:pt idx="111">
                  <c:v>50.798999999999999</c:v>
                </c:pt>
                <c:pt idx="112">
                  <c:v>50.798999999999999</c:v>
                </c:pt>
                <c:pt idx="113">
                  <c:v>50.798999999999999</c:v>
                </c:pt>
                <c:pt idx="114">
                  <c:v>50.798999999999999</c:v>
                </c:pt>
                <c:pt idx="115">
                  <c:v>50.798999999999999</c:v>
                </c:pt>
                <c:pt idx="116">
                  <c:v>50.798999999999999</c:v>
                </c:pt>
                <c:pt idx="117">
                  <c:v>50.798999999999999</c:v>
                </c:pt>
                <c:pt idx="118">
                  <c:v>50.798999999999999</c:v>
                </c:pt>
                <c:pt idx="119">
                  <c:v>50.798999999999999</c:v>
                </c:pt>
                <c:pt idx="120">
                  <c:v>50.798999999999999</c:v>
                </c:pt>
                <c:pt idx="121">
                  <c:v>50.798999999999999</c:v>
                </c:pt>
                <c:pt idx="122">
                  <c:v>50.798999999999999</c:v>
                </c:pt>
                <c:pt idx="123">
                  <c:v>50.798999999999999</c:v>
                </c:pt>
                <c:pt idx="124">
                  <c:v>50.798999999999999</c:v>
                </c:pt>
                <c:pt idx="125">
                  <c:v>50.798999999999999</c:v>
                </c:pt>
                <c:pt idx="126">
                  <c:v>50.798999999999999</c:v>
                </c:pt>
                <c:pt idx="127">
                  <c:v>50.798999999999999</c:v>
                </c:pt>
                <c:pt idx="128">
                  <c:v>50.798999999999999</c:v>
                </c:pt>
                <c:pt idx="129">
                  <c:v>50.798999999999999</c:v>
                </c:pt>
                <c:pt idx="130">
                  <c:v>50.798999999999999</c:v>
                </c:pt>
                <c:pt idx="131">
                  <c:v>50.798999999999999</c:v>
                </c:pt>
                <c:pt idx="132">
                  <c:v>50.798999999999999</c:v>
                </c:pt>
                <c:pt idx="133">
                  <c:v>50.798999999999999</c:v>
                </c:pt>
                <c:pt idx="134">
                  <c:v>50.798999999999999</c:v>
                </c:pt>
                <c:pt idx="135">
                  <c:v>50.798999999999999</c:v>
                </c:pt>
                <c:pt idx="136">
                  <c:v>50.798999999999999</c:v>
                </c:pt>
                <c:pt idx="137">
                  <c:v>50.798999999999999</c:v>
                </c:pt>
                <c:pt idx="138">
                  <c:v>50.798999999999999</c:v>
                </c:pt>
                <c:pt idx="139">
                  <c:v>50.798999999999999</c:v>
                </c:pt>
                <c:pt idx="140">
                  <c:v>50.798999999999999</c:v>
                </c:pt>
                <c:pt idx="141">
                  <c:v>50.798999999999999</c:v>
                </c:pt>
                <c:pt idx="142">
                  <c:v>50.798999999999999</c:v>
                </c:pt>
                <c:pt idx="143">
                  <c:v>50.798999999999999</c:v>
                </c:pt>
                <c:pt idx="144">
                  <c:v>50.798999999999999</c:v>
                </c:pt>
                <c:pt idx="145">
                  <c:v>50.798999999999999</c:v>
                </c:pt>
                <c:pt idx="146">
                  <c:v>50.798999999999999</c:v>
                </c:pt>
                <c:pt idx="147">
                  <c:v>50.798999999999999</c:v>
                </c:pt>
                <c:pt idx="148">
                  <c:v>50.798999999999999</c:v>
                </c:pt>
                <c:pt idx="149">
                  <c:v>50.798999999999999</c:v>
                </c:pt>
                <c:pt idx="150">
                  <c:v>50.798999999999999</c:v>
                </c:pt>
                <c:pt idx="151">
                  <c:v>50.798999999999999</c:v>
                </c:pt>
                <c:pt idx="152">
                  <c:v>50.798999999999999</c:v>
                </c:pt>
                <c:pt idx="153">
                  <c:v>50.798999999999999</c:v>
                </c:pt>
                <c:pt idx="154">
                  <c:v>50.798999999999999</c:v>
                </c:pt>
                <c:pt idx="155">
                  <c:v>50.798999999999999</c:v>
                </c:pt>
                <c:pt idx="156">
                  <c:v>50.798999999999999</c:v>
                </c:pt>
                <c:pt idx="157">
                  <c:v>50.798999999999999</c:v>
                </c:pt>
                <c:pt idx="158">
                  <c:v>50.798999999999999</c:v>
                </c:pt>
                <c:pt idx="159">
                  <c:v>50.798999999999999</c:v>
                </c:pt>
                <c:pt idx="160">
                  <c:v>50.798999999999999</c:v>
                </c:pt>
                <c:pt idx="161">
                  <c:v>50.798999999999999</c:v>
                </c:pt>
                <c:pt idx="162">
                  <c:v>50.798999999999999</c:v>
                </c:pt>
                <c:pt idx="163">
                  <c:v>50.798999999999999</c:v>
                </c:pt>
                <c:pt idx="164">
                  <c:v>50.798999999999999</c:v>
                </c:pt>
                <c:pt idx="165">
                  <c:v>50.798999999999999</c:v>
                </c:pt>
                <c:pt idx="166">
                  <c:v>50.798999999999999</c:v>
                </c:pt>
                <c:pt idx="167">
                  <c:v>50.798999999999999</c:v>
                </c:pt>
                <c:pt idx="168">
                  <c:v>50.798999999999999</c:v>
                </c:pt>
                <c:pt idx="169">
                  <c:v>50.798999999999999</c:v>
                </c:pt>
                <c:pt idx="170">
                  <c:v>50.798999999999999</c:v>
                </c:pt>
                <c:pt idx="171">
                  <c:v>50.798999999999999</c:v>
                </c:pt>
                <c:pt idx="172">
                  <c:v>50.798999999999999</c:v>
                </c:pt>
                <c:pt idx="173">
                  <c:v>50.798999999999999</c:v>
                </c:pt>
                <c:pt idx="174">
                  <c:v>50.798999999999999</c:v>
                </c:pt>
                <c:pt idx="175">
                  <c:v>50.798999999999999</c:v>
                </c:pt>
                <c:pt idx="176">
                  <c:v>50.798999999999999</c:v>
                </c:pt>
                <c:pt idx="177">
                  <c:v>50.798999999999999</c:v>
                </c:pt>
                <c:pt idx="178">
                  <c:v>50.798999999999999</c:v>
                </c:pt>
                <c:pt idx="179">
                  <c:v>50.798999999999999</c:v>
                </c:pt>
                <c:pt idx="180">
                  <c:v>50.798999999999999</c:v>
                </c:pt>
                <c:pt idx="181">
                  <c:v>50.798999999999999</c:v>
                </c:pt>
                <c:pt idx="182">
                  <c:v>50.798999999999999</c:v>
                </c:pt>
                <c:pt idx="183">
                  <c:v>50.798999999999999</c:v>
                </c:pt>
                <c:pt idx="184">
                  <c:v>50.798999999999999</c:v>
                </c:pt>
                <c:pt idx="185">
                  <c:v>50.798999999999999</c:v>
                </c:pt>
                <c:pt idx="186">
                  <c:v>50.798999999999999</c:v>
                </c:pt>
                <c:pt idx="187">
                  <c:v>50.798999999999999</c:v>
                </c:pt>
                <c:pt idx="188">
                  <c:v>50.798999999999999</c:v>
                </c:pt>
                <c:pt idx="189">
                  <c:v>50.798999999999999</c:v>
                </c:pt>
                <c:pt idx="190">
                  <c:v>50.798999999999999</c:v>
                </c:pt>
                <c:pt idx="191">
                  <c:v>50.798999999999999</c:v>
                </c:pt>
                <c:pt idx="192">
                  <c:v>50.798999999999999</c:v>
                </c:pt>
                <c:pt idx="193">
                  <c:v>50.798999999999999</c:v>
                </c:pt>
                <c:pt idx="194">
                  <c:v>50.798999999999999</c:v>
                </c:pt>
                <c:pt idx="195">
                  <c:v>50.798999999999999</c:v>
                </c:pt>
                <c:pt idx="196">
                  <c:v>50.798999999999999</c:v>
                </c:pt>
                <c:pt idx="197">
                  <c:v>50.798999999999999</c:v>
                </c:pt>
                <c:pt idx="198">
                  <c:v>50.798999999999999</c:v>
                </c:pt>
                <c:pt idx="199">
                  <c:v>50.798999999999999</c:v>
                </c:pt>
                <c:pt idx="200">
                  <c:v>50.798999999999999</c:v>
                </c:pt>
                <c:pt idx="201">
                  <c:v>50.798999999999999</c:v>
                </c:pt>
                <c:pt idx="202">
                  <c:v>50.798999999999999</c:v>
                </c:pt>
                <c:pt idx="203">
                  <c:v>50.798999999999999</c:v>
                </c:pt>
                <c:pt idx="204">
                  <c:v>50.798999999999999</c:v>
                </c:pt>
                <c:pt idx="205">
                  <c:v>50.798999999999999</c:v>
                </c:pt>
                <c:pt idx="206">
                  <c:v>50.798999999999999</c:v>
                </c:pt>
                <c:pt idx="207">
                  <c:v>50.798999999999999</c:v>
                </c:pt>
                <c:pt idx="208">
                  <c:v>50.798999999999999</c:v>
                </c:pt>
                <c:pt idx="209">
                  <c:v>50.798999999999999</c:v>
                </c:pt>
                <c:pt idx="210">
                  <c:v>50.798999999999999</c:v>
                </c:pt>
                <c:pt idx="211">
                  <c:v>50.798999999999999</c:v>
                </c:pt>
                <c:pt idx="212">
                  <c:v>50.798999999999999</c:v>
                </c:pt>
                <c:pt idx="213">
                  <c:v>50.798999999999999</c:v>
                </c:pt>
                <c:pt idx="214">
                  <c:v>50.798999999999999</c:v>
                </c:pt>
                <c:pt idx="215">
                  <c:v>50.798999999999999</c:v>
                </c:pt>
                <c:pt idx="216">
                  <c:v>50.798999999999999</c:v>
                </c:pt>
                <c:pt idx="217">
                  <c:v>50.798999999999999</c:v>
                </c:pt>
                <c:pt idx="218">
                  <c:v>50.798999999999999</c:v>
                </c:pt>
                <c:pt idx="219">
                  <c:v>50.798999999999999</c:v>
                </c:pt>
                <c:pt idx="220">
                  <c:v>50.798999999999999</c:v>
                </c:pt>
                <c:pt idx="221">
                  <c:v>50.798999999999999</c:v>
                </c:pt>
                <c:pt idx="222">
                  <c:v>50.798999999999999</c:v>
                </c:pt>
                <c:pt idx="223">
                  <c:v>50.798999999999999</c:v>
                </c:pt>
                <c:pt idx="224">
                  <c:v>50.798999999999999</c:v>
                </c:pt>
                <c:pt idx="225">
                  <c:v>50.798999999999999</c:v>
                </c:pt>
                <c:pt idx="226">
                  <c:v>50.798999999999999</c:v>
                </c:pt>
                <c:pt idx="227">
                  <c:v>50.798999999999999</c:v>
                </c:pt>
                <c:pt idx="228">
                  <c:v>50.798999999999999</c:v>
                </c:pt>
                <c:pt idx="229">
                  <c:v>50.798999999999999</c:v>
                </c:pt>
                <c:pt idx="230">
                  <c:v>50.798999999999999</c:v>
                </c:pt>
                <c:pt idx="231">
                  <c:v>50.798999999999999</c:v>
                </c:pt>
                <c:pt idx="232">
                  <c:v>50.798999999999999</c:v>
                </c:pt>
                <c:pt idx="233">
                  <c:v>50.798999999999999</c:v>
                </c:pt>
                <c:pt idx="234">
                  <c:v>50.798999999999999</c:v>
                </c:pt>
                <c:pt idx="235">
                  <c:v>50.798999999999999</c:v>
                </c:pt>
                <c:pt idx="236">
                  <c:v>50.798999999999999</c:v>
                </c:pt>
                <c:pt idx="237">
                  <c:v>50.798999999999999</c:v>
                </c:pt>
                <c:pt idx="238">
                  <c:v>50.798999999999999</c:v>
                </c:pt>
                <c:pt idx="239">
                  <c:v>50.798999999999999</c:v>
                </c:pt>
                <c:pt idx="240">
                  <c:v>50.798999999999999</c:v>
                </c:pt>
                <c:pt idx="241">
                  <c:v>50.798999999999999</c:v>
                </c:pt>
                <c:pt idx="242">
                  <c:v>50.798999999999999</c:v>
                </c:pt>
                <c:pt idx="243">
                  <c:v>50.798999999999999</c:v>
                </c:pt>
                <c:pt idx="244">
                  <c:v>50.798999999999999</c:v>
                </c:pt>
                <c:pt idx="245">
                  <c:v>50.798999999999999</c:v>
                </c:pt>
                <c:pt idx="246">
                  <c:v>50.798999999999999</c:v>
                </c:pt>
                <c:pt idx="247">
                  <c:v>50.798999999999999</c:v>
                </c:pt>
                <c:pt idx="248">
                  <c:v>50.798999999999999</c:v>
                </c:pt>
                <c:pt idx="249">
                  <c:v>50.798999999999999</c:v>
                </c:pt>
                <c:pt idx="250">
                  <c:v>50.798999999999999</c:v>
                </c:pt>
                <c:pt idx="251">
                  <c:v>50.798999999999999</c:v>
                </c:pt>
                <c:pt idx="252">
                  <c:v>50.798999999999999</c:v>
                </c:pt>
                <c:pt idx="253">
                  <c:v>50.798999999999999</c:v>
                </c:pt>
                <c:pt idx="254">
                  <c:v>50.798999999999999</c:v>
                </c:pt>
                <c:pt idx="255">
                  <c:v>50.798999999999999</c:v>
                </c:pt>
                <c:pt idx="256">
                  <c:v>50.798999999999999</c:v>
                </c:pt>
                <c:pt idx="257">
                  <c:v>50.798999999999999</c:v>
                </c:pt>
                <c:pt idx="258">
                  <c:v>50.798999999999999</c:v>
                </c:pt>
                <c:pt idx="259">
                  <c:v>50.798999999999999</c:v>
                </c:pt>
                <c:pt idx="260">
                  <c:v>50.798999999999999</c:v>
                </c:pt>
                <c:pt idx="261">
                  <c:v>50.798999999999999</c:v>
                </c:pt>
                <c:pt idx="262">
                  <c:v>50.798999999999999</c:v>
                </c:pt>
                <c:pt idx="263">
                  <c:v>50.798999999999999</c:v>
                </c:pt>
                <c:pt idx="264">
                  <c:v>50.798999999999999</c:v>
                </c:pt>
                <c:pt idx="265">
                  <c:v>50.798999999999999</c:v>
                </c:pt>
                <c:pt idx="266">
                  <c:v>50.798999999999999</c:v>
                </c:pt>
                <c:pt idx="267">
                  <c:v>50.798999999999999</c:v>
                </c:pt>
                <c:pt idx="268">
                  <c:v>50.798999999999999</c:v>
                </c:pt>
                <c:pt idx="269">
                  <c:v>50.798999999999999</c:v>
                </c:pt>
                <c:pt idx="270">
                  <c:v>50.798999999999999</c:v>
                </c:pt>
                <c:pt idx="271">
                  <c:v>50.798999999999999</c:v>
                </c:pt>
                <c:pt idx="272">
                  <c:v>50.798999999999999</c:v>
                </c:pt>
                <c:pt idx="273">
                  <c:v>50.798999999999999</c:v>
                </c:pt>
                <c:pt idx="274">
                  <c:v>50.798999999999999</c:v>
                </c:pt>
                <c:pt idx="275">
                  <c:v>50.798999999999999</c:v>
                </c:pt>
                <c:pt idx="276">
                  <c:v>50.798999999999999</c:v>
                </c:pt>
                <c:pt idx="277">
                  <c:v>50.798999999999999</c:v>
                </c:pt>
                <c:pt idx="278">
                  <c:v>50.798999999999999</c:v>
                </c:pt>
                <c:pt idx="279">
                  <c:v>50.798999999999999</c:v>
                </c:pt>
                <c:pt idx="280">
                  <c:v>50.798999999999999</c:v>
                </c:pt>
                <c:pt idx="281">
                  <c:v>50.798999999999999</c:v>
                </c:pt>
                <c:pt idx="282">
                  <c:v>50.798999999999999</c:v>
                </c:pt>
                <c:pt idx="283">
                  <c:v>50.798999999999999</c:v>
                </c:pt>
                <c:pt idx="284">
                  <c:v>50.798999999999999</c:v>
                </c:pt>
                <c:pt idx="285">
                  <c:v>50.798999999999999</c:v>
                </c:pt>
                <c:pt idx="286">
                  <c:v>50.798999999999999</c:v>
                </c:pt>
                <c:pt idx="287">
                  <c:v>50.798999999999999</c:v>
                </c:pt>
                <c:pt idx="288">
                  <c:v>50.798999999999999</c:v>
                </c:pt>
                <c:pt idx="289">
                  <c:v>50.798999999999999</c:v>
                </c:pt>
                <c:pt idx="290">
                  <c:v>50.798999999999999</c:v>
                </c:pt>
                <c:pt idx="291">
                  <c:v>50.798999999999999</c:v>
                </c:pt>
                <c:pt idx="292">
                  <c:v>50.798999999999999</c:v>
                </c:pt>
                <c:pt idx="293">
                  <c:v>50.798999999999999</c:v>
                </c:pt>
                <c:pt idx="294">
                  <c:v>50.798999999999999</c:v>
                </c:pt>
                <c:pt idx="295">
                  <c:v>50.798999999999999</c:v>
                </c:pt>
                <c:pt idx="296">
                  <c:v>50.798999999999999</c:v>
                </c:pt>
                <c:pt idx="297">
                  <c:v>50.798999999999999</c:v>
                </c:pt>
                <c:pt idx="298">
                  <c:v>50.798999999999999</c:v>
                </c:pt>
                <c:pt idx="299">
                  <c:v>50.798999999999999</c:v>
                </c:pt>
                <c:pt idx="300">
                  <c:v>50.798999999999999</c:v>
                </c:pt>
                <c:pt idx="301">
                  <c:v>50.798999999999999</c:v>
                </c:pt>
                <c:pt idx="302">
                  <c:v>50.798999999999999</c:v>
                </c:pt>
                <c:pt idx="303">
                  <c:v>50.798999999999999</c:v>
                </c:pt>
                <c:pt idx="304">
                  <c:v>50.798999999999999</c:v>
                </c:pt>
                <c:pt idx="305">
                  <c:v>50.798999999999999</c:v>
                </c:pt>
                <c:pt idx="306">
                  <c:v>50.798999999999999</c:v>
                </c:pt>
                <c:pt idx="307">
                  <c:v>50.798999999999999</c:v>
                </c:pt>
                <c:pt idx="308">
                  <c:v>50.798999999999999</c:v>
                </c:pt>
                <c:pt idx="309">
                  <c:v>50.798999999999999</c:v>
                </c:pt>
                <c:pt idx="310">
                  <c:v>50.798999999999999</c:v>
                </c:pt>
                <c:pt idx="311">
                  <c:v>50.798999999999999</c:v>
                </c:pt>
                <c:pt idx="312">
                  <c:v>50.798999999999999</c:v>
                </c:pt>
                <c:pt idx="313">
                  <c:v>50.798999999999999</c:v>
                </c:pt>
                <c:pt idx="314">
                  <c:v>50.798999999999999</c:v>
                </c:pt>
                <c:pt idx="315">
                  <c:v>50.798999999999999</c:v>
                </c:pt>
                <c:pt idx="316">
                  <c:v>50.798999999999999</c:v>
                </c:pt>
                <c:pt idx="317">
                  <c:v>50.798999999999999</c:v>
                </c:pt>
                <c:pt idx="318">
                  <c:v>50.798999999999999</c:v>
                </c:pt>
                <c:pt idx="319">
                  <c:v>50.798999999999999</c:v>
                </c:pt>
                <c:pt idx="320">
                  <c:v>50.798999999999999</c:v>
                </c:pt>
                <c:pt idx="321">
                  <c:v>50.798999999999999</c:v>
                </c:pt>
                <c:pt idx="322">
                  <c:v>50.798999999999999</c:v>
                </c:pt>
                <c:pt idx="323">
                  <c:v>50.798999999999999</c:v>
                </c:pt>
                <c:pt idx="324">
                  <c:v>50.798999999999999</c:v>
                </c:pt>
                <c:pt idx="325">
                  <c:v>50.798999999999999</c:v>
                </c:pt>
                <c:pt idx="326">
                  <c:v>50.798999999999999</c:v>
                </c:pt>
                <c:pt idx="327">
                  <c:v>50.798999999999999</c:v>
                </c:pt>
                <c:pt idx="328">
                  <c:v>50.798999999999999</c:v>
                </c:pt>
                <c:pt idx="329">
                  <c:v>50.798999999999999</c:v>
                </c:pt>
                <c:pt idx="330">
                  <c:v>50.798999999999999</c:v>
                </c:pt>
                <c:pt idx="331">
                  <c:v>50.798999999999999</c:v>
                </c:pt>
                <c:pt idx="332">
                  <c:v>50.798999999999999</c:v>
                </c:pt>
                <c:pt idx="333">
                  <c:v>50.798999999999999</c:v>
                </c:pt>
                <c:pt idx="334">
                  <c:v>50.798999999999999</c:v>
                </c:pt>
                <c:pt idx="335">
                  <c:v>50.798999999999999</c:v>
                </c:pt>
                <c:pt idx="336">
                  <c:v>50.798999999999999</c:v>
                </c:pt>
                <c:pt idx="337">
                  <c:v>50.798999999999999</c:v>
                </c:pt>
                <c:pt idx="338">
                  <c:v>50.798999999999999</c:v>
                </c:pt>
                <c:pt idx="339">
                  <c:v>50.798999999999999</c:v>
                </c:pt>
                <c:pt idx="340">
                  <c:v>50.798999999999999</c:v>
                </c:pt>
                <c:pt idx="341">
                  <c:v>50.798999999999999</c:v>
                </c:pt>
                <c:pt idx="342">
                  <c:v>50.798999999999999</c:v>
                </c:pt>
                <c:pt idx="343">
                  <c:v>50.798999999999999</c:v>
                </c:pt>
                <c:pt idx="344">
                  <c:v>50.798999999999999</c:v>
                </c:pt>
                <c:pt idx="345">
                  <c:v>50.798999999999999</c:v>
                </c:pt>
                <c:pt idx="346">
                  <c:v>50.798999999999999</c:v>
                </c:pt>
                <c:pt idx="347">
                  <c:v>50.798999999999999</c:v>
                </c:pt>
                <c:pt idx="348">
                  <c:v>50.798999999999999</c:v>
                </c:pt>
                <c:pt idx="349">
                  <c:v>50.798999999999999</c:v>
                </c:pt>
                <c:pt idx="350">
                  <c:v>50.798999999999999</c:v>
                </c:pt>
                <c:pt idx="351">
                  <c:v>50.798999999999999</c:v>
                </c:pt>
                <c:pt idx="352">
                  <c:v>50.798999999999999</c:v>
                </c:pt>
                <c:pt idx="353">
                  <c:v>50.798999999999999</c:v>
                </c:pt>
                <c:pt idx="354">
                  <c:v>50.798999999999999</c:v>
                </c:pt>
                <c:pt idx="355">
                  <c:v>50.798999999999999</c:v>
                </c:pt>
                <c:pt idx="356">
                  <c:v>50.798999999999999</c:v>
                </c:pt>
                <c:pt idx="357">
                  <c:v>50.798999999999999</c:v>
                </c:pt>
                <c:pt idx="358">
                  <c:v>50.798999999999999</c:v>
                </c:pt>
                <c:pt idx="359">
                  <c:v>50.798999999999999</c:v>
                </c:pt>
                <c:pt idx="360">
                  <c:v>50.798999999999999</c:v>
                </c:pt>
                <c:pt idx="361">
                  <c:v>50.798999999999999</c:v>
                </c:pt>
                <c:pt idx="362">
                  <c:v>50.798999999999999</c:v>
                </c:pt>
                <c:pt idx="363">
                  <c:v>50.798999999999999</c:v>
                </c:pt>
                <c:pt idx="364">
                  <c:v>50.798999999999999</c:v>
                </c:pt>
                <c:pt idx="365">
                  <c:v>50.798999999999999</c:v>
                </c:pt>
                <c:pt idx="366">
                  <c:v>50.798999999999999</c:v>
                </c:pt>
                <c:pt idx="367">
                  <c:v>50.798999999999999</c:v>
                </c:pt>
                <c:pt idx="368">
                  <c:v>50.798999999999999</c:v>
                </c:pt>
                <c:pt idx="369">
                  <c:v>50.798999999999999</c:v>
                </c:pt>
                <c:pt idx="370">
                  <c:v>50.798999999999999</c:v>
                </c:pt>
                <c:pt idx="371">
                  <c:v>50.798999999999999</c:v>
                </c:pt>
                <c:pt idx="372">
                  <c:v>50.798999999999999</c:v>
                </c:pt>
                <c:pt idx="373">
                  <c:v>50.798999999999999</c:v>
                </c:pt>
                <c:pt idx="374">
                  <c:v>50.798999999999999</c:v>
                </c:pt>
                <c:pt idx="375">
                  <c:v>50.798999999999999</c:v>
                </c:pt>
                <c:pt idx="376">
                  <c:v>50.798999999999999</c:v>
                </c:pt>
                <c:pt idx="377">
                  <c:v>50.798999999999999</c:v>
                </c:pt>
                <c:pt idx="378">
                  <c:v>50.798999999999999</c:v>
                </c:pt>
                <c:pt idx="379">
                  <c:v>50.798999999999999</c:v>
                </c:pt>
                <c:pt idx="380">
                  <c:v>50.798999999999999</c:v>
                </c:pt>
                <c:pt idx="381">
                  <c:v>50.798999999999999</c:v>
                </c:pt>
                <c:pt idx="382">
                  <c:v>50.798999999999999</c:v>
                </c:pt>
                <c:pt idx="383">
                  <c:v>50.798999999999999</c:v>
                </c:pt>
                <c:pt idx="384">
                  <c:v>50.798999999999999</c:v>
                </c:pt>
                <c:pt idx="385">
                  <c:v>50.798999999999999</c:v>
                </c:pt>
                <c:pt idx="386">
                  <c:v>50.798999999999999</c:v>
                </c:pt>
                <c:pt idx="387">
                  <c:v>50.798999999999999</c:v>
                </c:pt>
                <c:pt idx="388">
                  <c:v>50.798999999999999</c:v>
                </c:pt>
                <c:pt idx="389">
                  <c:v>50.798999999999999</c:v>
                </c:pt>
                <c:pt idx="390">
                  <c:v>50.798999999999999</c:v>
                </c:pt>
                <c:pt idx="391">
                  <c:v>50.798999999999999</c:v>
                </c:pt>
                <c:pt idx="392">
                  <c:v>50.798999999999999</c:v>
                </c:pt>
                <c:pt idx="393">
                  <c:v>50.798999999999999</c:v>
                </c:pt>
                <c:pt idx="394">
                  <c:v>50.798999999999999</c:v>
                </c:pt>
                <c:pt idx="395">
                  <c:v>50.798999999999999</c:v>
                </c:pt>
                <c:pt idx="396">
                  <c:v>50.798999999999999</c:v>
                </c:pt>
                <c:pt idx="397">
                  <c:v>50.798999999999999</c:v>
                </c:pt>
                <c:pt idx="398">
                  <c:v>50.798999999999999</c:v>
                </c:pt>
                <c:pt idx="399">
                  <c:v>50.798999999999999</c:v>
                </c:pt>
                <c:pt idx="400">
                  <c:v>50.798999999999999</c:v>
                </c:pt>
                <c:pt idx="401">
                  <c:v>50.798999999999999</c:v>
                </c:pt>
                <c:pt idx="402">
                  <c:v>50.798999999999999</c:v>
                </c:pt>
                <c:pt idx="403">
                  <c:v>50.798999999999999</c:v>
                </c:pt>
                <c:pt idx="404">
                  <c:v>50.798999999999999</c:v>
                </c:pt>
                <c:pt idx="405">
                  <c:v>50.798999999999999</c:v>
                </c:pt>
                <c:pt idx="406">
                  <c:v>50.798999999999999</c:v>
                </c:pt>
                <c:pt idx="407">
                  <c:v>50.798999999999999</c:v>
                </c:pt>
                <c:pt idx="408">
                  <c:v>50.798999999999999</c:v>
                </c:pt>
                <c:pt idx="409">
                  <c:v>50.798999999999999</c:v>
                </c:pt>
                <c:pt idx="410">
                  <c:v>50.798999999999999</c:v>
                </c:pt>
                <c:pt idx="411">
                  <c:v>50.798999999999999</c:v>
                </c:pt>
                <c:pt idx="412">
                  <c:v>50.798999999999999</c:v>
                </c:pt>
                <c:pt idx="413">
                  <c:v>50.798999999999999</c:v>
                </c:pt>
                <c:pt idx="414">
                  <c:v>50.798999999999999</c:v>
                </c:pt>
                <c:pt idx="415">
                  <c:v>50.798999999999999</c:v>
                </c:pt>
                <c:pt idx="416">
                  <c:v>50.798999999999999</c:v>
                </c:pt>
                <c:pt idx="417">
                  <c:v>50.798999999999999</c:v>
                </c:pt>
                <c:pt idx="418">
                  <c:v>50.798999999999999</c:v>
                </c:pt>
                <c:pt idx="419">
                  <c:v>50.798999999999999</c:v>
                </c:pt>
                <c:pt idx="420">
                  <c:v>50.798999999999999</c:v>
                </c:pt>
                <c:pt idx="421">
                  <c:v>50.798999999999999</c:v>
                </c:pt>
                <c:pt idx="422">
                  <c:v>50.798999999999999</c:v>
                </c:pt>
                <c:pt idx="423">
                  <c:v>50.798999999999999</c:v>
                </c:pt>
                <c:pt idx="424">
                  <c:v>50.798999999999999</c:v>
                </c:pt>
                <c:pt idx="425">
                  <c:v>50.798999999999999</c:v>
                </c:pt>
                <c:pt idx="426">
                  <c:v>50.798999999999999</c:v>
                </c:pt>
                <c:pt idx="427">
                  <c:v>50.798999999999999</c:v>
                </c:pt>
                <c:pt idx="428">
                  <c:v>50.798999999999999</c:v>
                </c:pt>
                <c:pt idx="429">
                  <c:v>50.798999999999999</c:v>
                </c:pt>
                <c:pt idx="430">
                  <c:v>50.798999999999999</c:v>
                </c:pt>
                <c:pt idx="431">
                  <c:v>50.798999999999999</c:v>
                </c:pt>
                <c:pt idx="432">
                  <c:v>50.798999999999999</c:v>
                </c:pt>
                <c:pt idx="433">
                  <c:v>50.798999999999999</c:v>
                </c:pt>
                <c:pt idx="434">
                  <c:v>50.798999999999999</c:v>
                </c:pt>
                <c:pt idx="435">
                  <c:v>50.798999999999999</c:v>
                </c:pt>
                <c:pt idx="436">
                  <c:v>50.798999999999999</c:v>
                </c:pt>
                <c:pt idx="437">
                  <c:v>50.798999999999999</c:v>
                </c:pt>
                <c:pt idx="438">
                  <c:v>50.798999999999999</c:v>
                </c:pt>
                <c:pt idx="439">
                  <c:v>50.798999999999999</c:v>
                </c:pt>
                <c:pt idx="440">
                  <c:v>50.798999999999999</c:v>
                </c:pt>
                <c:pt idx="441">
                  <c:v>50.798999999999999</c:v>
                </c:pt>
                <c:pt idx="442">
                  <c:v>50.798999999999999</c:v>
                </c:pt>
                <c:pt idx="443">
                  <c:v>50.798999999999999</c:v>
                </c:pt>
                <c:pt idx="444">
                  <c:v>50.798999999999999</c:v>
                </c:pt>
                <c:pt idx="445">
                  <c:v>50.798999999999999</c:v>
                </c:pt>
                <c:pt idx="446">
                  <c:v>50.798999999999999</c:v>
                </c:pt>
                <c:pt idx="447">
                  <c:v>50.798999999999999</c:v>
                </c:pt>
                <c:pt idx="448">
                  <c:v>50.798999999999999</c:v>
                </c:pt>
                <c:pt idx="449">
                  <c:v>50.798999999999999</c:v>
                </c:pt>
                <c:pt idx="450">
                  <c:v>50.798999999999999</c:v>
                </c:pt>
                <c:pt idx="451">
                  <c:v>50.798999999999999</c:v>
                </c:pt>
                <c:pt idx="452">
                  <c:v>50.798999999999999</c:v>
                </c:pt>
                <c:pt idx="453">
                  <c:v>50.798999999999999</c:v>
                </c:pt>
                <c:pt idx="454">
                  <c:v>50.798999999999999</c:v>
                </c:pt>
                <c:pt idx="455">
                  <c:v>50.798999999999999</c:v>
                </c:pt>
                <c:pt idx="456">
                  <c:v>50.798999999999999</c:v>
                </c:pt>
                <c:pt idx="457">
                  <c:v>50.798999999999999</c:v>
                </c:pt>
                <c:pt idx="458">
                  <c:v>50.798999999999999</c:v>
                </c:pt>
                <c:pt idx="459">
                  <c:v>50.798999999999999</c:v>
                </c:pt>
                <c:pt idx="460">
                  <c:v>50.798999999999999</c:v>
                </c:pt>
                <c:pt idx="461">
                  <c:v>50.798999999999999</c:v>
                </c:pt>
                <c:pt idx="462">
                  <c:v>50.798999999999999</c:v>
                </c:pt>
                <c:pt idx="463">
                  <c:v>50.798999999999999</c:v>
                </c:pt>
                <c:pt idx="464">
                  <c:v>50.798999999999999</c:v>
                </c:pt>
                <c:pt idx="465">
                  <c:v>50.798999999999999</c:v>
                </c:pt>
                <c:pt idx="466">
                  <c:v>50.798999999999999</c:v>
                </c:pt>
                <c:pt idx="467">
                  <c:v>50.798999999999999</c:v>
                </c:pt>
                <c:pt idx="468">
                  <c:v>50.798999999999999</c:v>
                </c:pt>
                <c:pt idx="469">
                  <c:v>50.798999999999999</c:v>
                </c:pt>
                <c:pt idx="470">
                  <c:v>50.798999999999999</c:v>
                </c:pt>
                <c:pt idx="471">
                  <c:v>50.798999999999999</c:v>
                </c:pt>
                <c:pt idx="472">
                  <c:v>50.798999999999999</c:v>
                </c:pt>
                <c:pt idx="473">
                  <c:v>50.798999999999999</c:v>
                </c:pt>
                <c:pt idx="474">
                  <c:v>50.798999999999999</c:v>
                </c:pt>
                <c:pt idx="475">
                  <c:v>50.798999999999999</c:v>
                </c:pt>
                <c:pt idx="476">
                  <c:v>50.798999999999999</c:v>
                </c:pt>
                <c:pt idx="477">
                  <c:v>50.798999999999999</c:v>
                </c:pt>
                <c:pt idx="478">
                  <c:v>50.798999999999999</c:v>
                </c:pt>
                <c:pt idx="479">
                  <c:v>50.798999999999999</c:v>
                </c:pt>
                <c:pt idx="480">
                  <c:v>50.798999999999999</c:v>
                </c:pt>
                <c:pt idx="481">
                  <c:v>50.798999999999999</c:v>
                </c:pt>
                <c:pt idx="482">
                  <c:v>50.798999999999999</c:v>
                </c:pt>
                <c:pt idx="483">
                  <c:v>50.798999999999999</c:v>
                </c:pt>
                <c:pt idx="484">
                  <c:v>50.798999999999999</c:v>
                </c:pt>
                <c:pt idx="485">
                  <c:v>50.798999999999999</c:v>
                </c:pt>
                <c:pt idx="486">
                  <c:v>50.798999999999999</c:v>
                </c:pt>
                <c:pt idx="487">
                  <c:v>50.798999999999999</c:v>
                </c:pt>
                <c:pt idx="488">
                  <c:v>50.798999999999999</c:v>
                </c:pt>
                <c:pt idx="489">
                  <c:v>50.798999999999999</c:v>
                </c:pt>
                <c:pt idx="490">
                  <c:v>50.798999999999999</c:v>
                </c:pt>
                <c:pt idx="491">
                  <c:v>50.798999999999999</c:v>
                </c:pt>
                <c:pt idx="492">
                  <c:v>50.798999999999999</c:v>
                </c:pt>
                <c:pt idx="493">
                  <c:v>50.798999999999999</c:v>
                </c:pt>
                <c:pt idx="494">
                  <c:v>50.798999999999999</c:v>
                </c:pt>
                <c:pt idx="495">
                  <c:v>50.798999999999999</c:v>
                </c:pt>
                <c:pt idx="496">
                  <c:v>50.798999999999999</c:v>
                </c:pt>
                <c:pt idx="497">
                  <c:v>50.798999999999999</c:v>
                </c:pt>
                <c:pt idx="498">
                  <c:v>50.798999999999999</c:v>
                </c:pt>
                <c:pt idx="499">
                  <c:v>50.798999999999999</c:v>
                </c:pt>
                <c:pt idx="500">
                  <c:v>50.798999999999999</c:v>
                </c:pt>
                <c:pt idx="501">
                  <c:v>50.798999999999999</c:v>
                </c:pt>
                <c:pt idx="502">
                  <c:v>50.798999999999999</c:v>
                </c:pt>
                <c:pt idx="503">
                  <c:v>50.798999999999999</c:v>
                </c:pt>
                <c:pt idx="504">
                  <c:v>50.798999999999999</c:v>
                </c:pt>
                <c:pt idx="505">
                  <c:v>50.798999999999999</c:v>
                </c:pt>
                <c:pt idx="506">
                  <c:v>50.798999999999999</c:v>
                </c:pt>
                <c:pt idx="507">
                  <c:v>50.798999999999999</c:v>
                </c:pt>
                <c:pt idx="508">
                  <c:v>50.798999999999999</c:v>
                </c:pt>
                <c:pt idx="509">
                  <c:v>50.798999999999999</c:v>
                </c:pt>
                <c:pt idx="510">
                  <c:v>50.798999999999999</c:v>
                </c:pt>
                <c:pt idx="511">
                  <c:v>50.798999999999999</c:v>
                </c:pt>
                <c:pt idx="512">
                  <c:v>50.798999999999999</c:v>
                </c:pt>
                <c:pt idx="513">
                  <c:v>50.798999999999999</c:v>
                </c:pt>
                <c:pt idx="514">
                  <c:v>50.798999999999999</c:v>
                </c:pt>
                <c:pt idx="515">
                  <c:v>50.798999999999999</c:v>
                </c:pt>
                <c:pt idx="516">
                  <c:v>50.798999999999999</c:v>
                </c:pt>
                <c:pt idx="517">
                  <c:v>50.798999999999999</c:v>
                </c:pt>
                <c:pt idx="518">
                  <c:v>50.798999999999999</c:v>
                </c:pt>
                <c:pt idx="519">
                  <c:v>50.798999999999999</c:v>
                </c:pt>
                <c:pt idx="520">
                  <c:v>50.798999999999999</c:v>
                </c:pt>
                <c:pt idx="521">
                  <c:v>50.798999999999999</c:v>
                </c:pt>
                <c:pt idx="522">
                  <c:v>50.798999999999999</c:v>
                </c:pt>
                <c:pt idx="523">
                  <c:v>50.798999999999999</c:v>
                </c:pt>
                <c:pt idx="524">
                  <c:v>50.798999999999999</c:v>
                </c:pt>
                <c:pt idx="525">
                  <c:v>50.798999999999999</c:v>
                </c:pt>
                <c:pt idx="526">
                  <c:v>50.798999999999999</c:v>
                </c:pt>
                <c:pt idx="527">
                  <c:v>50.798999999999999</c:v>
                </c:pt>
                <c:pt idx="528">
                  <c:v>50.798999999999999</c:v>
                </c:pt>
                <c:pt idx="529">
                  <c:v>50.798999999999999</c:v>
                </c:pt>
                <c:pt idx="530">
                  <c:v>50.798999999999999</c:v>
                </c:pt>
                <c:pt idx="531">
                  <c:v>50.798999999999999</c:v>
                </c:pt>
                <c:pt idx="532">
                  <c:v>50.798999999999999</c:v>
                </c:pt>
                <c:pt idx="533">
                  <c:v>50.798999999999999</c:v>
                </c:pt>
                <c:pt idx="534">
                  <c:v>50.798999999999999</c:v>
                </c:pt>
                <c:pt idx="535">
                  <c:v>50.798999999999999</c:v>
                </c:pt>
                <c:pt idx="536">
                  <c:v>50.798999999999999</c:v>
                </c:pt>
                <c:pt idx="537">
                  <c:v>50.798999999999999</c:v>
                </c:pt>
                <c:pt idx="538">
                  <c:v>50.798999999999999</c:v>
                </c:pt>
                <c:pt idx="539">
                  <c:v>50.798999999999999</c:v>
                </c:pt>
                <c:pt idx="540">
                  <c:v>50.798999999999999</c:v>
                </c:pt>
                <c:pt idx="541">
                  <c:v>50.798999999999999</c:v>
                </c:pt>
                <c:pt idx="542">
                  <c:v>50.798999999999999</c:v>
                </c:pt>
                <c:pt idx="543">
                  <c:v>50.798999999999999</c:v>
                </c:pt>
                <c:pt idx="544">
                  <c:v>50.798999999999999</c:v>
                </c:pt>
                <c:pt idx="545">
                  <c:v>50.798999999999999</c:v>
                </c:pt>
                <c:pt idx="546">
                  <c:v>50.798999999999999</c:v>
                </c:pt>
                <c:pt idx="547">
                  <c:v>50.798999999999999</c:v>
                </c:pt>
                <c:pt idx="548">
                  <c:v>50.798999999999999</c:v>
                </c:pt>
                <c:pt idx="549">
                  <c:v>50.798999999999999</c:v>
                </c:pt>
                <c:pt idx="550">
                  <c:v>50.798999999999999</c:v>
                </c:pt>
                <c:pt idx="551">
                  <c:v>50.798999999999999</c:v>
                </c:pt>
                <c:pt idx="552">
                  <c:v>50.798999999999999</c:v>
                </c:pt>
                <c:pt idx="553">
                  <c:v>50.798999999999999</c:v>
                </c:pt>
                <c:pt idx="554">
                  <c:v>50.798999999999999</c:v>
                </c:pt>
                <c:pt idx="555">
                  <c:v>50.798999999999999</c:v>
                </c:pt>
                <c:pt idx="556">
                  <c:v>50.798999999999999</c:v>
                </c:pt>
                <c:pt idx="557">
                  <c:v>50.798999999999999</c:v>
                </c:pt>
                <c:pt idx="558">
                  <c:v>50.798999999999999</c:v>
                </c:pt>
                <c:pt idx="559">
                  <c:v>50.798999999999999</c:v>
                </c:pt>
                <c:pt idx="560">
                  <c:v>50.798999999999999</c:v>
                </c:pt>
                <c:pt idx="561">
                  <c:v>50.798999999999999</c:v>
                </c:pt>
                <c:pt idx="562">
                  <c:v>50.798999999999999</c:v>
                </c:pt>
                <c:pt idx="563">
                  <c:v>50.798999999999999</c:v>
                </c:pt>
                <c:pt idx="564">
                  <c:v>50.798999999999999</c:v>
                </c:pt>
                <c:pt idx="565">
                  <c:v>50.798999999999999</c:v>
                </c:pt>
                <c:pt idx="566">
                  <c:v>50.798999999999999</c:v>
                </c:pt>
                <c:pt idx="567">
                  <c:v>50.798999999999999</c:v>
                </c:pt>
                <c:pt idx="568">
                  <c:v>50.798999999999999</c:v>
                </c:pt>
                <c:pt idx="569">
                  <c:v>50.798999999999999</c:v>
                </c:pt>
                <c:pt idx="570">
                  <c:v>50.798999999999999</c:v>
                </c:pt>
                <c:pt idx="571">
                  <c:v>50.798999999999999</c:v>
                </c:pt>
                <c:pt idx="572">
                  <c:v>50.798999999999999</c:v>
                </c:pt>
                <c:pt idx="573">
                  <c:v>50.798999999999999</c:v>
                </c:pt>
                <c:pt idx="574">
                  <c:v>50.798999999999999</c:v>
                </c:pt>
                <c:pt idx="575">
                  <c:v>50.798999999999999</c:v>
                </c:pt>
                <c:pt idx="576">
                  <c:v>50.798999999999999</c:v>
                </c:pt>
                <c:pt idx="577">
                  <c:v>50.798999999999999</c:v>
                </c:pt>
                <c:pt idx="578">
                  <c:v>50.798999999999999</c:v>
                </c:pt>
                <c:pt idx="579">
                  <c:v>50.798999999999999</c:v>
                </c:pt>
                <c:pt idx="580">
                  <c:v>50.798999999999999</c:v>
                </c:pt>
                <c:pt idx="581">
                  <c:v>50.798999999999999</c:v>
                </c:pt>
                <c:pt idx="582">
                  <c:v>50.798999999999999</c:v>
                </c:pt>
                <c:pt idx="583">
                  <c:v>50.798999999999999</c:v>
                </c:pt>
                <c:pt idx="584">
                  <c:v>50.798999999999999</c:v>
                </c:pt>
                <c:pt idx="585">
                  <c:v>50.798999999999999</c:v>
                </c:pt>
                <c:pt idx="586">
                  <c:v>50.798999999999999</c:v>
                </c:pt>
                <c:pt idx="587">
                  <c:v>50.798999999999999</c:v>
                </c:pt>
                <c:pt idx="588">
                  <c:v>50.798999999999999</c:v>
                </c:pt>
                <c:pt idx="589">
                  <c:v>50.798999999999999</c:v>
                </c:pt>
                <c:pt idx="590">
                  <c:v>50.798999999999999</c:v>
                </c:pt>
                <c:pt idx="591">
                  <c:v>50.798999999999999</c:v>
                </c:pt>
                <c:pt idx="592">
                  <c:v>50.798999999999999</c:v>
                </c:pt>
                <c:pt idx="593">
                  <c:v>50.798999999999999</c:v>
                </c:pt>
                <c:pt idx="594">
                  <c:v>50.798999999999999</c:v>
                </c:pt>
                <c:pt idx="595">
                  <c:v>50.798999999999999</c:v>
                </c:pt>
                <c:pt idx="596">
                  <c:v>50.798999999999999</c:v>
                </c:pt>
                <c:pt idx="597">
                  <c:v>50.798999999999999</c:v>
                </c:pt>
                <c:pt idx="598">
                  <c:v>50.798999999999999</c:v>
                </c:pt>
                <c:pt idx="599">
                  <c:v>50.798999999999999</c:v>
                </c:pt>
                <c:pt idx="600">
                  <c:v>50.798999999999999</c:v>
                </c:pt>
                <c:pt idx="601">
                  <c:v>50.798999999999999</c:v>
                </c:pt>
                <c:pt idx="602">
                  <c:v>50.798999999999999</c:v>
                </c:pt>
                <c:pt idx="603">
                  <c:v>50.798999999999999</c:v>
                </c:pt>
                <c:pt idx="604">
                  <c:v>50.798999999999999</c:v>
                </c:pt>
                <c:pt idx="605">
                  <c:v>50.798999999999999</c:v>
                </c:pt>
                <c:pt idx="606">
                  <c:v>50.798999999999999</c:v>
                </c:pt>
                <c:pt idx="607">
                  <c:v>50.798999999999999</c:v>
                </c:pt>
                <c:pt idx="608">
                  <c:v>50.798999999999999</c:v>
                </c:pt>
                <c:pt idx="609">
                  <c:v>50.798999999999999</c:v>
                </c:pt>
                <c:pt idx="610">
                  <c:v>50.798999999999999</c:v>
                </c:pt>
                <c:pt idx="611">
                  <c:v>50.798999999999999</c:v>
                </c:pt>
                <c:pt idx="612">
                  <c:v>50.798999999999999</c:v>
                </c:pt>
                <c:pt idx="613">
                  <c:v>50.798999999999999</c:v>
                </c:pt>
                <c:pt idx="614">
                  <c:v>50.798999999999999</c:v>
                </c:pt>
                <c:pt idx="615">
                  <c:v>50.798999999999999</c:v>
                </c:pt>
                <c:pt idx="616">
                  <c:v>50.798999999999999</c:v>
                </c:pt>
                <c:pt idx="617">
                  <c:v>50.798999999999999</c:v>
                </c:pt>
                <c:pt idx="618">
                  <c:v>50.798999999999999</c:v>
                </c:pt>
                <c:pt idx="619">
                  <c:v>50.798999999999999</c:v>
                </c:pt>
                <c:pt idx="620">
                  <c:v>50.798999999999999</c:v>
                </c:pt>
                <c:pt idx="621">
                  <c:v>50.798999999999999</c:v>
                </c:pt>
                <c:pt idx="622">
                  <c:v>50.798999999999999</c:v>
                </c:pt>
                <c:pt idx="623">
                  <c:v>50.798999999999999</c:v>
                </c:pt>
                <c:pt idx="624">
                  <c:v>50.798999999999999</c:v>
                </c:pt>
                <c:pt idx="625">
                  <c:v>50.798999999999999</c:v>
                </c:pt>
                <c:pt idx="626">
                  <c:v>50.798999999999999</c:v>
                </c:pt>
                <c:pt idx="627">
                  <c:v>50.798999999999999</c:v>
                </c:pt>
                <c:pt idx="628">
                  <c:v>50.798999999999999</c:v>
                </c:pt>
                <c:pt idx="629">
                  <c:v>50.798999999999999</c:v>
                </c:pt>
                <c:pt idx="630">
                  <c:v>50.798999999999999</c:v>
                </c:pt>
                <c:pt idx="631">
                  <c:v>50.798999999999999</c:v>
                </c:pt>
                <c:pt idx="632">
                  <c:v>50.798999999999999</c:v>
                </c:pt>
                <c:pt idx="633">
                  <c:v>50.798999999999999</c:v>
                </c:pt>
                <c:pt idx="634">
                  <c:v>50.798999999999999</c:v>
                </c:pt>
                <c:pt idx="635">
                  <c:v>50.798999999999999</c:v>
                </c:pt>
                <c:pt idx="636">
                  <c:v>50.798999999999999</c:v>
                </c:pt>
                <c:pt idx="637">
                  <c:v>50.798999999999999</c:v>
                </c:pt>
                <c:pt idx="638">
                  <c:v>50.798999999999999</c:v>
                </c:pt>
                <c:pt idx="639">
                  <c:v>50.798999999999999</c:v>
                </c:pt>
                <c:pt idx="640">
                  <c:v>50.798999999999999</c:v>
                </c:pt>
                <c:pt idx="641">
                  <c:v>50.798999999999999</c:v>
                </c:pt>
                <c:pt idx="642">
                  <c:v>50.798999999999999</c:v>
                </c:pt>
                <c:pt idx="643">
                  <c:v>50.798999999999999</c:v>
                </c:pt>
                <c:pt idx="644">
                  <c:v>50.798999999999999</c:v>
                </c:pt>
                <c:pt idx="645">
                  <c:v>50.798999999999999</c:v>
                </c:pt>
                <c:pt idx="646">
                  <c:v>50.798999999999999</c:v>
                </c:pt>
                <c:pt idx="647">
                  <c:v>50.798999999999999</c:v>
                </c:pt>
                <c:pt idx="648">
                  <c:v>50.798999999999999</c:v>
                </c:pt>
                <c:pt idx="649">
                  <c:v>50.798999999999999</c:v>
                </c:pt>
                <c:pt idx="650">
                  <c:v>50.798999999999999</c:v>
                </c:pt>
                <c:pt idx="651">
                  <c:v>50.798999999999999</c:v>
                </c:pt>
                <c:pt idx="652">
                  <c:v>50.798999999999999</c:v>
                </c:pt>
                <c:pt idx="653">
                  <c:v>50.798999999999999</c:v>
                </c:pt>
                <c:pt idx="654">
                  <c:v>50.798999999999999</c:v>
                </c:pt>
                <c:pt idx="655">
                  <c:v>50.798999999999999</c:v>
                </c:pt>
                <c:pt idx="656">
                  <c:v>50.798999999999999</c:v>
                </c:pt>
                <c:pt idx="657">
                  <c:v>50.798999999999999</c:v>
                </c:pt>
                <c:pt idx="658">
                  <c:v>50.798999999999999</c:v>
                </c:pt>
                <c:pt idx="659">
                  <c:v>50.798999999999999</c:v>
                </c:pt>
                <c:pt idx="660">
                  <c:v>50.798999999999999</c:v>
                </c:pt>
                <c:pt idx="661">
                  <c:v>50.798999999999999</c:v>
                </c:pt>
                <c:pt idx="662">
                  <c:v>50.798999999999999</c:v>
                </c:pt>
                <c:pt idx="663">
                  <c:v>50.798999999999999</c:v>
                </c:pt>
                <c:pt idx="664">
                  <c:v>50.798999999999999</c:v>
                </c:pt>
                <c:pt idx="665">
                  <c:v>50.798999999999999</c:v>
                </c:pt>
                <c:pt idx="666">
                  <c:v>50.798999999999999</c:v>
                </c:pt>
                <c:pt idx="667">
                  <c:v>50.798999999999999</c:v>
                </c:pt>
                <c:pt idx="668">
                  <c:v>50.798999999999999</c:v>
                </c:pt>
                <c:pt idx="669">
                  <c:v>50.798999999999999</c:v>
                </c:pt>
                <c:pt idx="670">
                  <c:v>50.798999999999999</c:v>
                </c:pt>
                <c:pt idx="671">
                  <c:v>50.798999999999999</c:v>
                </c:pt>
                <c:pt idx="672">
                  <c:v>50.798999999999999</c:v>
                </c:pt>
                <c:pt idx="673">
                  <c:v>50.798999999999999</c:v>
                </c:pt>
                <c:pt idx="674">
                  <c:v>50.798999999999999</c:v>
                </c:pt>
                <c:pt idx="675">
                  <c:v>50.798999999999999</c:v>
                </c:pt>
                <c:pt idx="676">
                  <c:v>50.798999999999999</c:v>
                </c:pt>
                <c:pt idx="677">
                  <c:v>50.798999999999999</c:v>
                </c:pt>
                <c:pt idx="678">
                  <c:v>50.798999999999999</c:v>
                </c:pt>
                <c:pt idx="679">
                  <c:v>50.798999999999999</c:v>
                </c:pt>
                <c:pt idx="680">
                  <c:v>50.798999999999999</c:v>
                </c:pt>
                <c:pt idx="681">
                  <c:v>50.798999999999999</c:v>
                </c:pt>
                <c:pt idx="682">
                  <c:v>50.798999999999999</c:v>
                </c:pt>
                <c:pt idx="683">
                  <c:v>50.798999999999999</c:v>
                </c:pt>
                <c:pt idx="684">
                  <c:v>50.798999999999999</c:v>
                </c:pt>
                <c:pt idx="685">
                  <c:v>50.798999999999999</c:v>
                </c:pt>
                <c:pt idx="686">
                  <c:v>50.798999999999999</c:v>
                </c:pt>
                <c:pt idx="687">
                  <c:v>50.798999999999999</c:v>
                </c:pt>
                <c:pt idx="688">
                  <c:v>50.798999999999999</c:v>
                </c:pt>
                <c:pt idx="689">
                  <c:v>50.798999999999999</c:v>
                </c:pt>
                <c:pt idx="690">
                  <c:v>50.798999999999999</c:v>
                </c:pt>
                <c:pt idx="691">
                  <c:v>50.798999999999999</c:v>
                </c:pt>
                <c:pt idx="692">
                  <c:v>50.798999999999999</c:v>
                </c:pt>
                <c:pt idx="693">
                  <c:v>50.798999999999999</c:v>
                </c:pt>
                <c:pt idx="694">
                  <c:v>50.798999999999999</c:v>
                </c:pt>
                <c:pt idx="695">
                  <c:v>50.798999999999999</c:v>
                </c:pt>
                <c:pt idx="696">
                  <c:v>50.798999999999999</c:v>
                </c:pt>
                <c:pt idx="697">
                  <c:v>50.798999999999999</c:v>
                </c:pt>
                <c:pt idx="698">
                  <c:v>50.798999999999999</c:v>
                </c:pt>
                <c:pt idx="699">
                  <c:v>50.798999999999999</c:v>
                </c:pt>
                <c:pt idx="700">
                  <c:v>50.798999999999999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C69-4667-8CD4-70E7131AE173}"/>
            </c:ext>
          </c:extLst>
        </c:ser>
        <c:ser>
          <c:idx val="1"/>
          <c:order val="6"/>
          <c:tx>
            <c:strRef>
              <c:f>'Berechnung Kurvendiagramme'!$AW$6</c:f>
              <c:strCache>
                <c:ptCount val="1"/>
                <c:pt idx="0">
                  <c:v>gtotal,Fassade 5%, U-Wert 0,35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Kurvendiagramme'!$AE$717:$AE$1417</c:f>
              <c:numCache>
                <c:formatCode>0.0</c:formatCode>
                <c:ptCount val="701"/>
                <c:pt idx="0">
                  <c:v>36.558</c:v>
                </c:pt>
                <c:pt idx="1">
                  <c:v>36.558</c:v>
                </c:pt>
                <c:pt idx="2">
                  <c:v>36.558</c:v>
                </c:pt>
                <c:pt idx="3">
                  <c:v>36.558</c:v>
                </c:pt>
                <c:pt idx="4">
                  <c:v>36.558</c:v>
                </c:pt>
                <c:pt idx="5">
                  <c:v>36.558</c:v>
                </c:pt>
                <c:pt idx="6">
                  <c:v>36.558</c:v>
                </c:pt>
                <c:pt idx="7">
                  <c:v>36.558</c:v>
                </c:pt>
                <c:pt idx="8">
                  <c:v>36.558</c:v>
                </c:pt>
                <c:pt idx="9">
                  <c:v>36.558</c:v>
                </c:pt>
                <c:pt idx="10">
                  <c:v>36.558</c:v>
                </c:pt>
                <c:pt idx="11">
                  <c:v>36.558</c:v>
                </c:pt>
                <c:pt idx="12">
                  <c:v>36.558</c:v>
                </c:pt>
                <c:pt idx="13">
                  <c:v>36.558</c:v>
                </c:pt>
                <c:pt idx="14">
                  <c:v>36.558</c:v>
                </c:pt>
                <c:pt idx="15">
                  <c:v>36.558</c:v>
                </c:pt>
                <c:pt idx="16">
                  <c:v>36.558</c:v>
                </c:pt>
                <c:pt idx="17">
                  <c:v>36.558</c:v>
                </c:pt>
                <c:pt idx="18">
                  <c:v>36.558</c:v>
                </c:pt>
                <c:pt idx="19">
                  <c:v>36.558</c:v>
                </c:pt>
                <c:pt idx="20">
                  <c:v>36.558</c:v>
                </c:pt>
                <c:pt idx="21">
                  <c:v>36.558</c:v>
                </c:pt>
                <c:pt idx="22">
                  <c:v>36.558</c:v>
                </c:pt>
                <c:pt idx="23">
                  <c:v>36.558</c:v>
                </c:pt>
                <c:pt idx="24">
                  <c:v>36.558</c:v>
                </c:pt>
                <c:pt idx="25">
                  <c:v>36.558</c:v>
                </c:pt>
                <c:pt idx="26">
                  <c:v>36.558</c:v>
                </c:pt>
                <c:pt idx="27">
                  <c:v>36.558</c:v>
                </c:pt>
                <c:pt idx="28">
                  <c:v>36.558</c:v>
                </c:pt>
                <c:pt idx="29">
                  <c:v>36.558</c:v>
                </c:pt>
                <c:pt idx="30">
                  <c:v>36.558</c:v>
                </c:pt>
                <c:pt idx="31">
                  <c:v>36.558</c:v>
                </c:pt>
                <c:pt idx="32">
                  <c:v>36.558</c:v>
                </c:pt>
                <c:pt idx="33">
                  <c:v>36.558</c:v>
                </c:pt>
                <c:pt idx="34">
                  <c:v>36.558</c:v>
                </c:pt>
                <c:pt idx="35">
                  <c:v>36.558</c:v>
                </c:pt>
                <c:pt idx="36">
                  <c:v>36.558</c:v>
                </c:pt>
                <c:pt idx="37">
                  <c:v>36.558</c:v>
                </c:pt>
                <c:pt idx="38">
                  <c:v>36.558</c:v>
                </c:pt>
                <c:pt idx="39">
                  <c:v>36.558</c:v>
                </c:pt>
                <c:pt idx="40">
                  <c:v>36.558</c:v>
                </c:pt>
                <c:pt idx="41">
                  <c:v>36.558</c:v>
                </c:pt>
                <c:pt idx="42">
                  <c:v>36.558</c:v>
                </c:pt>
                <c:pt idx="43">
                  <c:v>36.558</c:v>
                </c:pt>
                <c:pt idx="44">
                  <c:v>36.558</c:v>
                </c:pt>
                <c:pt idx="45">
                  <c:v>36.558</c:v>
                </c:pt>
                <c:pt idx="46">
                  <c:v>36.558</c:v>
                </c:pt>
                <c:pt idx="47">
                  <c:v>36.558</c:v>
                </c:pt>
                <c:pt idx="48">
                  <c:v>36.558</c:v>
                </c:pt>
                <c:pt idx="49">
                  <c:v>36.558</c:v>
                </c:pt>
                <c:pt idx="50">
                  <c:v>36.558</c:v>
                </c:pt>
                <c:pt idx="51">
                  <c:v>36.558</c:v>
                </c:pt>
                <c:pt idx="52">
                  <c:v>36.558</c:v>
                </c:pt>
                <c:pt idx="53">
                  <c:v>36.558</c:v>
                </c:pt>
                <c:pt idx="54">
                  <c:v>36.558</c:v>
                </c:pt>
                <c:pt idx="55">
                  <c:v>36.558</c:v>
                </c:pt>
                <c:pt idx="56">
                  <c:v>36.558</c:v>
                </c:pt>
                <c:pt idx="57">
                  <c:v>36.558</c:v>
                </c:pt>
                <c:pt idx="58">
                  <c:v>36.558</c:v>
                </c:pt>
                <c:pt idx="59">
                  <c:v>36.558</c:v>
                </c:pt>
                <c:pt idx="60">
                  <c:v>36.558</c:v>
                </c:pt>
                <c:pt idx="61">
                  <c:v>36.558</c:v>
                </c:pt>
                <c:pt idx="62">
                  <c:v>36.558</c:v>
                </c:pt>
                <c:pt idx="63">
                  <c:v>36.558</c:v>
                </c:pt>
                <c:pt idx="64">
                  <c:v>36.558</c:v>
                </c:pt>
                <c:pt idx="65">
                  <c:v>36.558</c:v>
                </c:pt>
                <c:pt idx="66">
                  <c:v>36.558</c:v>
                </c:pt>
                <c:pt idx="67">
                  <c:v>36.558</c:v>
                </c:pt>
                <c:pt idx="68">
                  <c:v>36.558</c:v>
                </c:pt>
                <c:pt idx="69">
                  <c:v>36.558</c:v>
                </c:pt>
                <c:pt idx="70">
                  <c:v>36.558</c:v>
                </c:pt>
                <c:pt idx="71">
                  <c:v>36.558</c:v>
                </c:pt>
                <c:pt idx="72">
                  <c:v>36.558</c:v>
                </c:pt>
                <c:pt idx="73">
                  <c:v>36.558</c:v>
                </c:pt>
                <c:pt idx="74">
                  <c:v>36.558</c:v>
                </c:pt>
                <c:pt idx="75">
                  <c:v>36.558</c:v>
                </c:pt>
                <c:pt idx="76">
                  <c:v>36.558</c:v>
                </c:pt>
                <c:pt idx="77">
                  <c:v>36.558</c:v>
                </c:pt>
                <c:pt idx="78">
                  <c:v>36.558</c:v>
                </c:pt>
                <c:pt idx="79">
                  <c:v>36.558</c:v>
                </c:pt>
                <c:pt idx="80">
                  <c:v>36.558</c:v>
                </c:pt>
                <c:pt idx="81">
                  <c:v>36.558</c:v>
                </c:pt>
                <c:pt idx="82">
                  <c:v>36.558</c:v>
                </c:pt>
                <c:pt idx="83">
                  <c:v>36.558</c:v>
                </c:pt>
                <c:pt idx="84">
                  <c:v>36.558</c:v>
                </c:pt>
                <c:pt idx="85">
                  <c:v>36.558</c:v>
                </c:pt>
                <c:pt idx="86">
                  <c:v>36.558</c:v>
                </c:pt>
                <c:pt idx="87">
                  <c:v>36.558</c:v>
                </c:pt>
                <c:pt idx="88">
                  <c:v>36.558</c:v>
                </c:pt>
                <c:pt idx="89">
                  <c:v>36.558</c:v>
                </c:pt>
                <c:pt idx="90">
                  <c:v>36.558</c:v>
                </c:pt>
                <c:pt idx="91">
                  <c:v>36.558</c:v>
                </c:pt>
                <c:pt idx="92">
                  <c:v>36.558</c:v>
                </c:pt>
                <c:pt idx="93">
                  <c:v>36.558</c:v>
                </c:pt>
                <c:pt idx="94">
                  <c:v>36.558</c:v>
                </c:pt>
                <c:pt idx="95">
                  <c:v>36.558</c:v>
                </c:pt>
                <c:pt idx="96">
                  <c:v>36.558</c:v>
                </c:pt>
                <c:pt idx="97">
                  <c:v>36.558</c:v>
                </c:pt>
                <c:pt idx="98">
                  <c:v>36.558</c:v>
                </c:pt>
                <c:pt idx="99">
                  <c:v>36.558</c:v>
                </c:pt>
                <c:pt idx="100">
                  <c:v>36.558</c:v>
                </c:pt>
                <c:pt idx="101">
                  <c:v>36.558</c:v>
                </c:pt>
                <c:pt idx="102">
                  <c:v>36.558</c:v>
                </c:pt>
                <c:pt idx="103">
                  <c:v>36.558</c:v>
                </c:pt>
                <c:pt idx="104">
                  <c:v>36.558</c:v>
                </c:pt>
                <c:pt idx="105">
                  <c:v>36.558</c:v>
                </c:pt>
                <c:pt idx="106">
                  <c:v>36.558</c:v>
                </c:pt>
                <c:pt idx="107">
                  <c:v>36.558</c:v>
                </c:pt>
                <c:pt idx="108">
                  <c:v>36.558</c:v>
                </c:pt>
                <c:pt idx="109">
                  <c:v>36.558</c:v>
                </c:pt>
                <c:pt idx="110">
                  <c:v>36.558</c:v>
                </c:pt>
                <c:pt idx="111">
                  <c:v>36.558</c:v>
                </c:pt>
                <c:pt idx="112">
                  <c:v>36.558</c:v>
                </c:pt>
                <c:pt idx="113">
                  <c:v>36.558</c:v>
                </c:pt>
                <c:pt idx="114">
                  <c:v>36.558</c:v>
                </c:pt>
                <c:pt idx="115">
                  <c:v>36.558</c:v>
                </c:pt>
                <c:pt idx="116">
                  <c:v>36.558</c:v>
                </c:pt>
                <c:pt idx="117">
                  <c:v>36.558</c:v>
                </c:pt>
                <c:pt idx="118">
                  <c:v>36.558</c:v>
                </c:pt>
                <c:pt idx="119">
                  <c:v>36.558</c:v>
                </c:pt>
                <c:pt idx="120">
                  <c:v>36.558</c:v>
                </c:pt>
                <c:pt idx="121">
                  <c:v>36.558</c:v>
                </c:pt>
                <c:pt idx="122">
                  <c:v>36.558</c:v>
                </c:pt>
                <c:pt idx="123">
                  <c:v>36.558</c:v>
                </c:pt>
                <c:pt idx="124">
                  <c:v>36.558</c:v>
                </c:pt>
                <c:pt idx="125">
                  <c:v>36.558</c:v>
                </c:pt>
                <c:pt idx="126">
                  <c:v>36.558</c:v>
                </c:pt>
                <c:pt idx="127">
                  <c:v>36.558</c:v>
                </c:pt>
                <c:pt idx="128">
                  <c:v>36.558</c:v>
                </c:pt>
                <c:pt idx="129">
                  <c:v>36.558</c:v>
                </c:pt>
                <c:pt idx="130">
                  <c:v>36.558</c:v>
                </c:pt>
                <c:pt idx="131">
                  <c:v>36.558</c:v>
                </c:pt>
                <c:pt idx="132">
                  <c:v>36.558</c:v>
                </c:pt>
                <c:pt idx="133">
                  <c:v>36.558</c:v>
                </c:pt>
                <c:pt idx="134">
                  <c:v>36.558</c:v>
                </c:pt>
                <c:pt idx="135">
                  <c:v>36.558</c:v>
                </c:pt>
                <c:pt idx="136">
                  <c:v>36.558</c:v>
                </c:pt>
                <c:pt idx="137">
                  <c:v>36.558</c:v>
                </c:pt>
                <c:pt idx="138">
                  <c:v>36.558</c:v>
                </c:pt>
                <c:pt idx="139">
                  <c:v>36.558</c:v>
                </c:pt>
                <c:pt idx="140">
                  <c:v>36.558</c:v>
                </c:pt>
                <c:pt idx="141">
                  <c:v>36.558</c:v>
                </c:pt>
                <c:pt idx="142">
                  <c:v>36.558</c:v>
                </c:pt>
                <c:pt idx="143">
                  <c:v>36.558</c:v>
                </c:pt>
                <c:pt idx="144">
                  <c:v>36.558</c:v>
                </c:pt>
                <c:pt idx="145">
                  <c:v>36.558</c:v>
                </c:pt>
                <c:pt idx="146">
                  <c:v>36.558</c:v>
                </c:pt>
                <c:pt idx="147">
                  <c:v>36.558</c:v>
                </c:pt>
                <c:pt idx="148">
                  <c:v>36.558</c:v>
                </c:pt>
                <c:pt idx="149">
                  <c:v>36.558</c:v>
                </c:pt>
                <c:pt idx="150">
                  <c:v>36.558</c:v>
                </c:pt>
                <c:pt idx="151">
                  <c:v>36.558</c:v>
                </c:pt>
                <c:pt idx="152">
                  <c:v>36.558</c:v>
                </c:pt>
                <c:pt idx="153">
                  <c:v>36.558</c:v>
                </c:pt>
                <c:pt idx="154">
                  <c:v>36.558</c:v>
                </c:pt>
                <c:pt idx="155">
                  <c:v>36.558</c:v>
                </c:pt>
                <c:pt idx="156">
                  <c:v>36.558</c:v>
                </c:pt>
                <c:pt idx="157">
                  <c:v>36.558</c:v>
                </c:pt>
                <c:pt idx="158">
                  <c:v>36.558</c:v>
                </c:pt>
                <c:pt idx="159">
                  <c:v>36.558</c:v>
                </c:pt>
                <c:pt idx="160">
                  <c:v>36.558</c:v>
                </c:pt>
                <c:pt idx="161">
                  <c:v>36.558</c:v>
                </c:pt>
                <c:pt idx="162">
                  <c:v>36.558</c:v>
                </c:pt>
                <c:pt idx="163">
                  <c:v>36.558</c:v>
                </c:pt>
                <c:pt idx="164">
                  <c:v>36.558</c:v>
                </c:pt>
                <c:pt idx="165">
                  <c:v>36.558</c:v>
                </c:pt>
                <c:pt idx="166">
                  <c:v>36.558</c:v>
                </c:pt>
                <c:pt idx="167">
                  <c:v>36.558</c:v>
                </c:pt>
                <c:pt idx="168">
                  <c:v>36.558</c:v>
                </c:pt>
                <c:pt idx="169">
                  <c:v>36.558</c:v>
                </c:pt>
                <c:pt idx="170">
                  <c:v>36.558</c:v>
                </c:pt>
                <c:pt idx="171">
                  <c:v>36.558</c:v>
                </c:pt>
                <c:pt idx="172">
                  <c:v>36.558</c:v>
                </c:pt>
                <c:pt idx="173">
                  <c:v>36.558</c:v>
                </c:pt>
                <c:pt idx="174">
                  <c:v>36.558</c:v>
                </c:pt>
                <c:pt idx="175">
                  <c:v>36.558</c:v>
                </c:pt>
                <c:pt idx="176">
                  <c:v>36.558</c:v>
                </c:pt>
                <c:pt idx="177">
                  <c:v>36.558</c:v>
                </c:pt>
                <c:pt idx="178">
                  <c:v>36.558</c:v>
                </c:pt>
                <c:pt idx="179">
                  <c:v>36.558</c:v>
                </c:pt>
                <c:pt idx="180">
                  <c:v>36.558</c:v>
                </c:pt>
                <c:pt idx="181">
                  <c:v>36.558</c:v>
                </c:pt>
                <c:pt idx="182">
                  <c:v>36.558</c:v>
                </c:pt>
                <c:pt idx="183">
                  <c:v>36.558</c:v>
                </c:pt>
                <c:pt idx="184">
                  <c:v>36.558</c:v>
                </c:pt>
                <c:pt idx="185">
                  <c:v>36.558</c:v>
                </c:pt>
                <c:pt idx="186">
                  <c:v>36.558</c:v>
                </c:pt>
                <c:pt idx="187">
                  <c:v>36.558</c:v>
                </c:pt>
                <c:pt idx="188">
                  <c:v>36.558</c:v>
                </c:pt>
                <c:pt idx="189">
                  <c:v>36.558</c:v>
                </c:pt>
                <c:pt idx="190">
                  <c:v>36.558</c:v>
                </c:pt>
                <c:pt idx="191">
                  <c:v>36.558</c:v>
                </c:pt>
                <c:pt idx="192">
                  <c:v>36.558</c:v>
                </c:pt>
                <c:pt idx="193">
                  <c:v>36.558</c:v>
                </c:pt>
                <c:pt idx="194">
                  <c:v>36.558</c:v>
                </c:pt>
                <c:pt idx="195">
                  <c:v>36.558</c:v>
                </c:pt>
                <c:pt idx="196">
                  <c:v>36.558</c:v>
                </c:pt>
                <c:pt idx="197">
                  <c:v>36.558</c:v>
                </c:pt>
                <c:pt idx="198">
                  <c:v>36.558</c:v>
                </c:pt>
                <c:pt idx="199">
                  <c:v>36.558</c:v>
                </c:pt>
                <c:pt idx="200">
                  <c:v>36.558</c:v>
                </c:pt>
                <c:pt idx="201">
                  <c:v>36.558</c:v>
                </c:pt>
                <c:pt idx="202">
                  <c:v>36.558</c:v>
                </c:pt>
                <c:pt idx="203">
                  <c:v>36.558</c:v>
                </c:pt>
                <c:pt idx="204">
                  <c:v>36.558</c:v>
                </c:pt>
                <c:pt idx="205">
                  <c:v>36.558</c:v>
                </c:pt>
                <c:pt idx="206">
                  <c:v>36.558</c:v>
                </c:pt>
                <c:pt idx="207">
                  <c:v>36.558</c:v>
                </c:pt>
                <c:pt idx="208">
                  <c:v>36.558</c:v>
                </c:pt>
                <c:pt idx="209">
                  <c:v>36.558</c:v>
                </c:pt>
                <c:pt idx="210">
                  <c:v>36.558</c:v>
                </c:pt>
                <c:pt idx="211">
                  <c:v>36.558</c:v>
                </c:pt>
                <c:pt idx="212">
                  <c:v>36.558</c:v>
                </c:pt>
                <c:pt idx="213">
                  <c:v>36.558</c:v>
                </c:pt>
                <c:pt idx="214">
                  <c:v>36.558</c:v>
                </c:pt>
                <c:pt idx="215">
                  <c:v>36.558</c:v>
                </c:pt>
                <c:pt idx="216">
                  <c:v>36.558</c:v>
                </c:pt>
                <c:pt idx="217">
                  <c:v>36.558</c:v>
                </c:pt>
                <c:pt idx="218">
                  <c:v>36.558</c:v>
                </c:pt>
                <c:pt idx="219">
                  <c:v>36.558</c:v>
                </c:pt>
                <c:pt idx="220">
                  <c:v>36.558</c:v>
                </c:pt>
                <c:pt idx="221">
                  <c:v>36.558</c:v>
                </c:pt>
                <c:pt idx="222">
                  <c:v>36.558</c:v>
                </c:pt>
                <c:pt idx="223">
                  <c:v>36.558</c:v>
                </c:pt>
                <c:pt idx="224">
                  <c:v>36.558</c:v>
                </c:pt>
                <c:pt idx="225">
                  <c:v>36.558</c:v>
                </c:pt>
                <c:pt idx="226">
                  <c:v>36.558</c:v>
                </c:pt>
                <c:pt idx="227">
                  <c:v>36.558</c:v>
                </c:pt>
                <c:pt idx="228">
                  <c:v>36.558</c:v>
                </c:pt>
                <c:pt idx="229">
                  <c:v>36.558</c:v>
                </c:pt>
                <c:pt idx="230">
                  <c:v>36.558</c:v>
                </c:pt>
                <c:pt idx="231">
                  <c:v>36.558</c:v>
                </c:pt>
                <c:pt idx="232">
                  <c:v>36.558</c:v>
                </c:pt>
                <c:pt idx="233">
                  <c:v>36.558</c:v>
                </c:pt>
                <c:pt idx="234">
                  <c:v>36.558</c:v>
                </c:pt>
                <c:pt idx="235">
                  <c:v>36.558</c:v>
                </c:pt>
                <c:pt idx="236">
                  <c:v>36.558</c:v>
                </c:pt>
                <c:pt idx="237">
                  <c:v>36.558</c:v>
                </c:pt>
                <c:pt idx="238">
                  <c:v>36.558</c:v>
                </c:pt>
                <c:pt idx="239">
                  <c:v>36.558</c:v>
                </c:pt>
                <c:pt idx="240">
                  <c:v>36.558</c:v>
                </c:pt>
                <c:pt idx="241">
                  <c:v>36.558</c:v>
                </c:pt>
                <c:pt idx="242">
                  <c:v>36.558</c:v>
                </c:pt>
                <c:pt idx="243">
                  <c:v>36.558</c:v>
                </c:pt>
                <c:pt idx="244">
                  <c:v>36.558</c:v>
                </c:pt>
                <c:pt idx="245">
                  <c:v>36.558</c:v>
                </c:pt>
                <c:pt idx="246">
                  <c:v>36.558</c:v>
                </c:pt>
                <c:pt idx="247">
                  <c:v>36.558</c:v>
                </c:pt>
                <c:pt idx="248">
                  <c:v>36.558</c:v>
                </c:pt>
                <c:pt idx="249">
                  <c:v>36.558</c:v>
                </c:pt>
                <c:pt idx="250">
                  <c:v>36.558</c:v>
                </c:pt>
                <c:pt idx="251">
                  <c:v>36.558</c:v>
                </c:pt>
                <c:pt idx="252">
                  <c:v>36.558</c:v>
                </c:pt>
                <c:pt idx="253">
                  <c:v>36.558</c:v>
                </c:pt>
                <c:pt idx="254">
                  <c:v>36.558</c:v>
                </c:pt>
                <c:pt idx="255">
                  <c:v>36.558</c:v>
                </c:pt>
                <c:pt idx="256">
                  <c:v>36.558</c:v>
                </c:pt>
                <c:pt idx="257">
                  <c:v>36.558</c:v>
                </c:pt>
                <c:pt idx="258">
                  <c:v>36.558</c:v>
                </c:pt>
                <c:pt idx="259">
                  <c:v>36.558</c:v>
                </c:pt>
                <c:pt idx="260">
                  <c:v>36.558</c:v>
                </c:pt>
                <c:pt idx="261">
                  <c:v>36.558</c:v>
                </c:pt>
                <c:pt idx="262">
                  <c:v>36.558</c:v>
                </c:pt>
                <c:pt idx="263">
                  <c:v>36.558</c:v>
                </c:pt>
                <c:pt idx="264">
                  <c:v>36.558</c:v>
                </c:pt>
                <c:pt idx="265">
                  <c:v>36.558</c:v>
                </c:pt>
                <c:pt idx="266">
                  <c:v>36.558</c:v>
                </c:pt>
                <c:pt idx="267">
                  <c:v>36.558</c:v>
                </c:pt>
                <c:pt idx="268">
                  <c:v>36.558</c:v>
                </c:pt>
                <c:pt idx="269">
                  <c:v>36.558</c:v>
                </c:pt>
                <c:pt idx="270">
                  <c:v>36.558</c:v>
                </c:pt>
                <c:pt idx="271">
                  <c:v>36.558</c:v>
                </c:pt>
                <c:pt idx="272">
                  <c:v>36.558</c:v>
                </c:pt>
                <c:pt idx="273">
                  <c:v>36.558</c:v>
                </c:pt>
                <c:pt idx="274">
                  <c:v>36.558</c:v>
                </c:pt>
                <c:pt idx="275">
                  <c:v>36.558</c:v>
                </c:pt>
                <c:pt idx="276">
                  <c:v>36.558</c:v>
                </c:pt>
                <c:pt idx="277">
                  <c:v>36.558</c:v>
                </c:pt>
                <c:pt idx="278">
                  <c:v>36.558</c:v>
                </c:pt>
                <c:pt idx="279">
                  <c:v>36.558</c:v>
                </c:pt>
                <c:pt idx="280">
                  <c:v>36.558</c:v>
                </c:pt>
                <c:pt idx="281">
                  <c:v>36.558</c:v>
                </c:pt>
                <c:pt idx="282">
                  <c:v>36.558</c:v>
                </c:pt>
                <c:pt idx="283">
                  <c:v>36.558</c:v>
                </c:pt>
                <c:pt idx="284">
                  <c:v>36.558</c:v>
                </c:pt>
                <c:pt idx="285">
                  <c:v>36.558</c:v>
                </c:pt>
                <c:pt idx="286">
                  <c:v>36.558</c:v>
                </c:pt>
                <c:pt idx="287">
                  <c:v>36.558</c:v>
                </c:pt>
                <c:pt idx="288">
                  <c:v>36.558</c:v>
                </c:pt>
                <c:pt idx="289">
                  <c:v>36.558</c:v>
                </c:pt>
                <c:pt idx="290">
                  <c:v>36.558</c:v>
                </c:pt>
                <c:pt idx="291">
                  <c:v>36.558</c:v>
                </c:pt>
                <c:pt idx="292">
                  <c:v>36.558</c:v>
                </c:pt>
                <c:pt idx="293">
                  <c:v>36.558</c:v>
                </c:pt>
                <c:pt idx="294">
                  <c:v>36.558</c:v>
                </c:pt>
                <c:pt idx="295">
                  <c:v>36.558</c:v>
                </c:pt>
                <c:pt idx="296">
                  <c:v>36.558</c:v>
                </c:pt>
                <c:pt idx="297">
                  <c:v>36.558</c:v>
                </c:pt>
                <c:pt idx="298">
                  <c:v>36.558</c:v>
                </c:pt>
                <c:pt idx="299">
                  <c:v>36.558</c:v>
                </c:pt>
                <c:pt idx="300">
                  <c:v>36.558</c:v>
                </c:pt>
                <c:pt idx="301">
                  <c:v>36.558</c:v>
                </c:pt>
                <c:pt idx="302">
                  <c:v>36.558</c:v>
                </c:pt>
                <c:pt idx="303">
                  <c:v>36.558</c:v>
                </c:pt>
                <c:pt idx="304">
                  <c:v>36.558</c:v>
                </c:pt>
                <c:pt idx="305">
                  <c:v>36.558</c:v>
                </c:pt>
                <c:pt idx="306">
                  <c:v>36.558</c:v>
                </c:pt>
                <c:pt idx="307">
                  <c:v>36.558</c:v>
                </c:pt>
                <c:pt idx="308">
                  <c:v>36.558</c:v>
                </c:pt>
                <c:pt idx="309">
                  <c:v>36.558</c:v>
                </c:pt>
                <c:pt idx="310">
                  <c:v>36.558</c:v>
                </c:pt>
                <c:pt idx="311">
                  <c:v>36.558</c:v>
                </c:pt>
                <c:pt idx="312">
                  <c:v>36.558</c:v>
                </c:pt>
                <c:pt idx="313">
                  <c:v>36.558</c:v>
                </c:pt>
                <c:pt idx="314">
                  <c:v>36.558</c:v>
                </c:pt>
                <c:pt idx="315">
                  <c:v>36.558</c:v>
                </c:pt>
                <c:pt idx="316">
                  <c:v>36.558</c:v>
                </c:pt>
                <c:pt idx="317">
                  <c:v>36.558</c:v>
                </c:pt>
                <c:pt idx="318">
                  <c:v>36.558</c:v>
                </c:pt>
                <c:pt idx="319">
                  <c:v>36.558</c:v>
                </c:pt>
                <c:pt idx="320">
                  <c:v>36.558</c:v>
                </c:pt>
                <c:pt idx="321">
                  <c:v>36.558</c:v>
                </c:pt>
                <c:pt idx="322">
                  <c:v>36.558</c:v>
                </c:pt>
                <c:pt idx="323">
                  <c:v>36.558</c:v>
                </c:pt>
                <c:pt idx="324">
                  <c:v>36.558</c:v>
                </c:pt>
                <c:pt idx="325">
                  <c:v>36.558</c:v>
                </c:pt>
                <c:pt idx="326">
                  <c:v>36.558</c:v>
                </c:pt>
                <c:pt idx="327">
                  <c:v>36.558</c:v>
                </c:pt>
                <c:pt idx="328">
                  <c:v>36.558</c:v>
                </c:pt>
                <c:pt idx="329">
                  <c:v>36.558</c:v>
                </c:pt>
                <c:pt idx="330">
                  <c:v>36.558</c:v>
                </c:pt>
                <c:pt idx="331">
                  <c:v>36.558</c:v>
                </c:pt>
                <c:pt idx="332">
                  <c:v>36.558</c:v>
                </c:pt>
                <c:pt idx="333">
                  <c:v>36.558</c:v>
                </c:pt>
                <c:pt idx="334">
                  <c:v>36.558</c:v>
                </c:pt>
                <c:pt idx="335">
                  <c:v>36.558</c:v>
                </c:pt>
                <c:pt idx="336">
                  <c:v>36.558</c:v>
                </c:pt>
                <c:pt idx="337">
                  <c:v>36.558</c:v>
                </c:pt>
                <c:pt idx="338">
                  <c:v>36.558</c:v>
                </c:pt>
                <c:pt idx="339">
                  <c:v>36.558</c:v>
                </c:pt>
                <c:pt idx="340">
                  <c:v>36.558</c:v>
                </c:pt>
                <c:pt idx="341">
                  <c:v>36.558</c:v>
                </c:pt>
                <c:pt idx="342">
                  <c:v>36.558</c:v>
                </c:pt>
                <c:pt idx="343">
                  <c:v>36.558</c:v>
                </c:pt>
                <c:pt idx="344">
                  <c:v>36.558</c:v>
                </c:pt>
                <c:pt idx="345">
                  <c:v>36.558</c:v>
                </c:pt>
                <c:pt idx="346">
                  <c:v>36.558</c:v>
                </c:pt>
                <c:pt idx="347">
                  <c:v>36.558</c:v>
                </c:pt>
                <c:pt idx="348">
                  <c:v>36.558</c:v>
                </c:pt>
                <c:pt idx="349">
                  <c:v>36.558</c:v>
                </c:pt>
                <c:pt idx="350">
                  <c:v>36.558</c:v>
                </c:pt>
                <c:pt idx="351">
                  <c:v>36.558</c:v>
                </c:pt>
                <c:pt idx="352">
                  <c:v>36.558</c:v>
                </c:pt>
                <c:pt idx="353">
                  <c:v>36.558</c:v>
                </c:pt>
                <c:pt idx="354">
                  <c:v>36.558</c:v>
                </c:pt>
                <c:pt idx="355">
                  <c:v>36.558</c:v>
                </c:pt>
                <c:pt idx="356">
                  <c:v>36.558</c:v>
                </c:pt>
                <c:pt idx="357">
                  <c:v>36.558</c:v>
                </c:pt>
                <c:pt idx="358">
                  <c:v>36.558</c:v>
                </c:pt>
                <c:pt idx="359">
                  <c:v>36.558</c:v>
                </c:pt>
                <c:pt idx="360">
                  <c:v>36.558</c:v>
                </c:pt>
                <c:pt idx="361">
                  <c:v>36.558</c:v>
                </c:pt>
                <c:pt idx="362">
                  <c:v>36.558</c:v>
                </c:pt>
                <c:pt idx="363">
                  <c:v>36.558</c:v>
                </c:pt>
                <c:pt idx="364">
                  <c:v>36.558</c:v>
                </c:pt>
                <c:pt idx="365">
                  <c:v>36.558</c:v>
                </c:pt>
                <c:pt idx="366">
                  <c:v>36.558</c:v>
                </c:pt>
                <c:pt idx="367">
                  <c:v>36.558</c:v>
                </c:pt>
                <c:pt idx="368">
                  <c:v>36.558</c:v>
                </c:pt>
                <c:pt idx="369">
                  <c:v>36.558</c:v>
                </c:pt>
                <c:pt idx="370">
                  <c:v>36.558</c:v>
                </c:pt>
                <c:pt idx="371">
                  <c:v>36.558</c:v>
                </c:pt>
                <c:pt idx="372">
                  <c:v>36.558</c:v>
                </c:pt>
                <c:pt idx="373">
                  <c:v>36.558</c:v>
                </c:pt>
                <c:pt idx="374">
                  <c:v>36.558</c:v>
                </c:pt>
                <c:pt idx="375">
                  <c:v>36.558</c:v>
                </c:pt>
                <c:pt idx="376">
                  <c:v>36.558</c:v>
                </c:pt>
                <c:pt idx="377">
                  <c:v>36.558</c:v>
                </c:pt>
                <c:pt idx="378">
                  <c:v>36.558</c:v>
                </c:pt>
                <c:pt idx="379">
                  <c:v>36.558</c:v>
                </c:pt>
                <c:pt idx="380">
                  <c:v>36.558</c:v>
                </c:pt>
                <c:pt idx="381">
                  <c:v>36.558</c:v>
                </c:pt>
                <c:pt idx="382">
                  <c:v>36.558</c:v>
                </c:pt>
                <c:pt idx="383">
                  <c:v>36.558</c:v>
                </c:pt>
                <c:pt idx="384">
                  <c:v>36.558</c:v>
                </c:pt>
                <c:pt idx="385">
                  <c:v>36.558</c:v>
                </c:pt>
                <c:pt idx="386">
                  <c:v>36.558</c:v>
                </c:pt>
                <c:pt idx="387">
                  <c:v>36.558</c:v>
                </c:pt>
                <c:pt idx="388">
                  <c:v>36.558</c:v>
                </c:pt>
                <c:pt idx="389">
                  <c:v>36.558</c:v>
                </c:pt>
                <c:pt idx="390">
                  <c:v>36.558</c:v>
                </c:pt>
                <c:pt idx="391">
                  <c:v>36.558</c:v>
                </c:pt>
                <c:pt idx="392">
                  <c:v>36.558</c:v>
                </c:pt>
                <c:pt idx="393">
                  <c:v>36.558</c:v>
                </c:pt>
                <c:pt idx="394">
                  <c:v>36.558</c:v>
                </c:pt>
                <c:pt idx="395">
                  <c:v>36.558</c:v>
                </c:pt>
                <c:pt idx="396">
                  <c:v>36.558</c:v>
                </c:pt>
                <c:pt idx="397">
                  <c:v>36.558</c:v>
                </c:pt>
                <c:pt idx="398">
                  <c:v>36.558</c:v>
                </c:pt>
                <c:pt idx="399">
                  <c:v>36.558</c:v>
                </c:pt>
                <c:pt idx="400">
                  <c:v>36.558</c:v>
                </c:pt>
                <c:pt idx="401">
                  <c:v>36.558</c:v>
                </c:pt>
                <c:pt idx="402">
                  <c:v>36.558</c:v>
                </c:pt>
                <c:pt idx="403">
                  <c:v>36.558</c:v>
                </c:pt>
                <c:pt idx="404">
                  <c:v>36.558</c:v>
                </c:pt>
                <c:pt idx="405">
                  <c:v>36.558</c:v>
                </c:pt>
                <c:pt idx="406">
                  <c:v>36.558</c:v>
                </c:pt>
                <c:pt idx="407">
                  <c:v>36.558</c:v>
                </c:pt>
                <c:pt idx="408">
                  <c:v>36.558</c:v>
                </c:pt>
                <c:pt idx="409">
                  <c:v>36.558</c:v>
                </c:pt>
                <c:pt idx="410">
                  <c:v>36.558</c:v>
                </c:pt>
                <c:pt idx="411">
                  <c:v>36.558</c:v>
                </c:pt>
                <c:pt idx="412">
                  <c:v>36.558</c:v>
                </c:pt>
                <c:pt idx="413">
                  <c:v>36.558</c:v>
                </c:pt>
                <c:pt idx="414">
                  <c:v>36.558</c:v>
                </c:pt>
                <c:pt idx="415">
                  <c:v>36.558</c:v>
                </c:pt>
                <c:pt idx="416">
                  <c:v>36.558</c:v>
                </c:pt>
                <c:pt idx="417">
                  <c:v>36.558</c:v>
                </c:pt>
                <c:pt idx="418">
                  <c:v>36.558</c:v>
                </c:pt>
                <c:pt idx="419">
                  <c:v>36.558</c:v>
                </c:pt>
                <c:pt idx="420">
                  <c:v>36.558</c:v>
                </c:pt>
                <c:pt idx="421">
                  <c:v>36.558</c:v>
                </c:pt>
                <c:pt idx="422">
                  <c:v>36.558</c:v>
                </c:pt>
                <c:pt idx="423">
                  <c:v>36.558</c:v>
                </c:pt>
                <c:pt idx="424">
                  <c:v>36.558</c:v>
                </c:pt>
                <c:pt idx="425">
                  <c:v>36.558</c:v>
                </c:pt>
                <c:pt idx="426">
                  <c:v>36.558</c:v>
                </c:pt>
                <c:pt idx="427">
                  <c:v>36.558</c:v>
                </c:pt>
                <c:pt idx="428">
                  <c:v>36.558</c:v>
                </c:pt>
                <c:pt idx="429">
                  <c:v>36.558</c:v>
                </c:pt>
                <c:pt idx="430">
                  <c:v>36.558</c:v>
                </c:pt>
                <c:pt idx="431">
                  <c:v>36.558</c:v>
                </c:pt>
                <c:pt idx="432">
                  <c:v>36.558</c:v>
                </c:pt>
                <c:pt idx="433">
                  <c:v>36.558</c:v>
                </c:pt>
                <c:pt idx="434">
                  <c:v>36.558</c:v>
                </c:pt>
                <c:pt idx="435">
                  <c:v>36.558</c:v>
                </c:pt>
                <c:pt idx="436">
                  <c:v>36.558</c:v>
                </c:pt>
                <c:pt idx="437">
                  <c:v>36.558</c:v>
                </c:pt>
                <c:pt idx="438">
                  <c:v>36.558</c:v>
                </c:pt>
                <c:pt idx="439">
                  <c:v>36.558</c:v>
                </c:pt>
                <c:pt idx="440">
                  <c:v>36.558</c:v>
                </c:pt>
                <c:pt idx="441">
                  <c:v>36.558</c:v>
                </c:pt>
                <c:pt idx="442">
                  <c:v>36.558</c:v>
                </c:pt>
                <c:pt idx="443">
                  <c:v>36.558</c:v>
                </c:pt>
                <c:pt idx="444">
                  <c:v>36.558</c:v>
                </c:pt>
                <c:pt idx="445">
                  <c:v>36.558</c:v>
                </c:pt>
                <c:pt idx="446">
                  <c:v>36.558</c:v>
                </c:pt>
                <c:pt idx="447">
                  <c:v>36.558</c:v>
                </c:pt>
                <c:pt idx="448">
                  <c:v>36.558</c:v>
                </c:pt>
                <c:pt idx="449">
                  <c:v>36.558</c:v>
                </c:pt>
                <c:pt idx="450">
                  <c:v>36.558</c:v>
                </c:pt>
                <c:pt idx="451">
                  <c:v>36.558</c:v>
                </c:pt>
                <c:pt idx="452">
                  <c:v>36.558</c:v>
                </c:pt>
                <c:pt idx="453">
                  <c:v>36.558</c:v>
                </c:pt>
                <c:pt idx="454">
                  <c:v>36.558</c:v>
                </c:pt>
                <c:pt idx="455">
                  <c:v>36.558</c:v>
                </c:pt>
                <c:pt idx="456">
                  <c:v>36.558</c:v>
                </c:pt>
                <c:pt idx="457">
                  <c:v>36.558</c:v>
                </c:pt>
                <c:pt idx="458">
                  <c:v>36.558</c:v>
                </c:pt>
                <c:pt idx="459">
                  <c:v>36.558</c:v>
                </c:pt>
                <c:pt idx="460">
                  <c:v>36.558</c:v>
                </c:pt>
                <c:pt idx="461">
                  <c:v>36.558</c:v>
                </c:pt>
                <c:pt idx="462">
                  <c:v>36.558</c:v>
                </c:pt>
                <c:pt idx="463">
                  <c:v>36.558</c:v>
                </c:pt>
                <c:pt idx="464">
                  <c:v>36.558</c:v>
                </c:pt>
                <c:pt idx="465">
                  <c:v>36.558</c:v>
                </c:pt>
                <c:pt idx="466">
                  <c:v>36.558</c:v>
                </c:pt>
                <c:pt idx="467">
                  <c:v>36.558</c:v>
                </c:pt>
                <c:pt idx="468">
                  <c:v>36.558</c:v>
                </c:pt>
                <c:pt idx="469">
                  <c:v>36.558</c:v>
                </c:pt>
                <c:pt idx="470">
                  <c:v>36.558</c:v>
                </c:pt>
                <c:pt idx="471">
                  <c:v>36.558</c:v>
                </c:pt>
                <c:pt idx="472">
                  <c:v>36.558</c:v>
                </c:pt>
                <c:pt idx="473">
                  <c:v>36.558</c:v>
                </c:pt>
                <c:pt idx="474">
                  <c:v>36.558</c:v>
                </c:pt>
                <c:pt idx="475">
                  <c:v>36.558</c:v>
                </c:pt>
                <c:pt idx="476">
                  <c:v>36.558</c:v>
                </c:pt>
                <c:pt idx="477">
                  <c:v>36.558</c:v>
                </c:pt>
                <c:pt idx="478">
                  <c:v>36.558</c:v>
                </c:pt>
                <c:pt idx="479">
                  <c:v>36.558</c:v>
                </c:pt>
                <c:pt idx="480">
                  <c:v>36.558</c:v>
                </c:pt>
                <c:pt idx="481">
                  <c:v>36.558</c:v>
                </c:pt>
                <c:pt idx="482">
                  <c:v>36.558</c:v>
                </c:pt>
                <c:pt idx="483">
                  <c:v>36.558</c:v>
                </c:pt>
                <c:pt idx="484">
                  <c:v>36.558</c:v>
                </c:pt>
                <c:pt idx="485">
                  <c:v>36.558</c:v>
                </c:pt>
                <c:pt idx="486">
                  <c:v>36.558</c:v>
                </c:pt>
                <c:pt idx="487">
                  <c:v>36.558</c:v>
                </c:pt>
                <c:pt idx="488">
                  <c:v>36.558</c:v>
                </c:pt>
                <c:pt idx="489">
                  <c:v>36.558</c:v>
                </c:pt>
                <c:pt idx="490">
                  <c:v>36.558</c:v>
                </c:pt>
                <c:pt idx="491">
                  <c:v>36.558</c:v>
                </c:pt>
                <c:pt idx="492">
                  <c:v>36.558</c:v>
                </c:pt>
                <c:pt idx="493">
                  <c:v>36.558</c:v>
                </c:pt>
                <c:pt idx="494">
                  <c:v>36.558</c:v>
                </c:pt>
                <c:pt idx="495">
                  <c:v>36.558</c:v>
                </c:pt>
                <c:pt idx="496">
                  <c:v>36.558</c:v>
                </c:pt>
                <c:pt idx="497">
                  <c:v>36.558</c:v>
                </c:pt>
                <c:pt idx="498">
                  <c:v>36.558</c:v>
                </c:pt>
                <c:pt idx="499">
                  <c:v>36.558</c:v>
                </c:pt>
                <c:pt idx="500">
                  <c:v>36.558</c:v>
                </c:pt>
                <c:pt idx="501">
                  <c:v>36.558</c:v>
                </c:pt>
                <c:pt idx="502">
                  <c:v>36.558</c:v>
                </c:pt>
                <c:pt idx="503">
                  <c:v>36.558</c:v>
                </c:pt>
                <c:pt idx="504">
                  <c:v>36.558</c:v>
                </c:pt>
                <c:pt idx="505">
                  <c:v>36.558</c:v>
                </c:pt>
                <c:pt idx="506">
                  <c:v>36.558</c:v>
                </c:pt>
                <c:pt idx="507">
                  <c:v>36.558</c:v>
                </c:pt>
                <c:pt idx="508">
                  <c:v>36.558</c:v>
                </c:pt>
                <c:pt idx="509">
                  <c:v>36.558</c:v>
                </c:pt>
                <c:pt idx="510">
                  <c:v>36.558</c:v>
                </c:pt>
                <c:pt idx="511">
                  <c:v>36.558</c:v>
                </c:pt>
                <c:pt idx="512">
                  <c:v>36.558</c:v>
                </c:pt>
                <c:pt idx="513">
                  <c:v>36.558</c:v>
                </c:pt>
                <c:pt idx="514">
                  <c:v>36.558</c:v>
                </c:pt>
                <c:pt idx="515">
                  <c:v>36.558</c:v>
                </c:pt>
                <c:pt idx="516">
                  <c:v>36.558</c:v>
                </c:pt>
                <c:pt idx="517">
                  <c:v>36.558</c:v>
                </c:pt>
                <c:pt idx="518">
                  <c:v>36.558</c:v>
                </c:pt>
                <c:pt idx="519">
                  <c:v>36.558</c:v>
                </c:pt>
                <c:pt idx="520">
                  <c:v>36.558</c:v>
                </c:pt>
                <c:pt idx="521">
                  <c:v>36.558</c:v>
                </c:pt>
                <c:pt idx="522">
                  <c:v>36.558</c:v>
                </c:pt>
                <c:pt idx="523">
                  <c:v>36.558</c:v>
                </c:pt>
                <c:pt idx="524">
                  <c:v>36.558</c:v>
                </c:pt>
                <c:pt idx="525">
                  <c:v>36.558</c:v>
                </c:pt>
                <c:pt idx="526">
                  <c:v>36.558</c:v>
                </c:pt>
                <c:pt idx="527">
                  <c:v>36.558</c:v>
                </c:pt>
                <c:pt idx="528">
                  <c:v>36.558</c:v>
                </c:pt>
                <c:pt idx="529">
                  <c:v>36.558</c:v>
                </c:pt>
                <c:pt idx="530">
                  <c:v>36.558</c:v>
                </c:pt>
                <c:pt idx="531">
                  <c:v>36.558</c:v>
                </c:pt>
                <c:pt idx="532">
                  <c:v>36.558</c:v>
                </c:pt>
                <c:pt idx="533">
                  <c:v>36.558</c:v>
                </c:pt>
                <c:pt idx="534">
                  <c:v>36.558</c:v>
                </c:pt>
                <c:pt idx="535">
                  <c:v>36.558</c:v>
                </c:pt>
                <c:pt idx="536">
                  <c:v>36.558</c:v>
                </c:pt>
                <c:pt idx="537">
                  <c:v>36.558</c:v>
                </c:pt>
                <c:pt idx="538">
                  <c:v>36.558</c:v>
                </c:pt>
                <c:pt idx="539">
                  <c:v>36.558</c:v>
                </c:pt>
                <c:pt idx="540">
                  <c:v>36.558</c:v>
                </c:pt>
                <c:pt idx="541">
                  <c:v>36.558</c:v>
                </c:pt>
                <c:pt idx="542">
                  <c:v>36.558</c:v>
                </c:pt>
                <c:pt idx="543">
                  <c:v>36.558</c:v>
                </c:pt>
                <c:pt idx="544">
                  <c:v>36.558</c:v>
                </c:pt>
                <c:pt idx="545">
                  <c:v>36.558</c:v>
                </c:pt>
                <c:pt idx="546">
                  <c:v>36.558</c:v>
                </c:pt>
                <c:pt idx="547">
                  <c:v>36.558</c:v>
                </c:pt>
                <c:pt idx="548">
                  <c:v>36.558</c:v>
                </c:pt>
                <c:pt idx="549">
                  <c:v>36.558</c:v>
                </c:pt>
                <c:pt idx="550">
                  <c:v>36.558</c:v>
                </c:pt>
                <c:pt idx="551">
                  <c:v>36.558</c:v>
                </c:pt>
                <c:pt idx="552">
                  <c:v>36.558</c:v>
                </c:pt>
                <c:pt idx="553">
                  <c:v>36.558</c:v>
                </c:pt>
                <c:pt idx="554">
                  <c:v>36.558</c:v>
                </c:pt>
                <c:pt idx="555">
                  <c:v>36.558</c:v>
                </c:pt>
                <c:pt idx="556">
                  <c:v>36.558</c:v>
                </c:pt>
                <c:pt idx="557">
                  <c:v>36.558</c:v>
                </c:pt>
                <c:pt idx="558">
                  <c:v>36.558</c:v>
                </c:pt>
                <c:pt idx="559">
                  <c:v>36.558</c:v>
                </c:pt>
                <c:pt idx="560">
                  <c:v>36.558</c:v>
                </c:pt>
                <c:pt idx="561">
                  <c:v>36.558</c:v>
                </c:pt>
                <c:pt idx="562">
                  <c:v>36.558</c:v>
                </c:pt>
                <c:pt idx="563">
                  <c:v>36.558</c:v>
                </c:pt>
                <c:pt idx="564">
                  <c:v>36.558</c:v>
                </c:pt>
                <c:pt idx="565">
                  <c:v>36.558</c:v>
                </c:pt>
                <c:pt idx="566">
                  <c:v>36.558</c:v>
                </c:pt>
                <c:pt idx="567">
                  <c:v>36.558</c:v>
                </c:pt>
                <c:pt idx="568">
                  <c:v>36.558</c:v>
                </c:pt>
                <c:pt idx="569">
                  <c:v>36.558</c:v>
                </c:pt>
                <c:pt idx="570">
                  <c:v>36.558</c:v>
                </c:pt>
                <c:pt idx="571">
                  <c:v>36.558</c:v>
                </c:pt>
                <c:pt idx="572">
                  <c:v>36.558</c:v>
                </c:pt>
                <c:pt idx="573">
                  <c:v>36.558</c:v>
                </c:pt>
                <c:pt idx="574">
                  <c:v>36.558</c:v>
                </c:pt>
                <c:pt idx="575">
                  <c:v>36.558</c:v>
                </c:pt>
                <c:pt idx="576">
                  <c:v>36.558</c:v>
                </c:pt>
                <c:pt idx="577">
                  <c:v>36.558</c:v>
                </c:pt>
                <c:pt idx="578">
                  <c:v>36.558</c:v>
                </c:pt>
                <c:pt idx="579">
                  <c:v>36.558</c:v>
                </c:pt>
                <c:pt idx="580">
                  <c:v>36.558</c:v>
                </c:pt>
                <c:pt idx="581">
                  <c:v>36.558</c:v>
                </c:pt>
                <c:pt idx="582">
                  <c:v>36.558</c:v>
                </c:pt>
                <c:pt idx="583">
                  <c:v>36.558</c:v>
                </c:pt>
                <c:pt idx="584">
                  <c:v>36.558</c:v>
                </c:pt>
                <c:pt idx="585">
                  <c:v>36.558</c:v>
                </c:pt>
                <c:pt idx="586">
                  <c:v>36.558</c:v>
                </c:pt>
                <c:pt idx="587">
                  <c:v>36.558</c:v>
                </c:pt>
                <c:pt idx="588">
                  <c:v>36.558</c:v>
                </c:pt>
                <c:pt idx="589">
                  <c:v>36.558</c:v>
                </c:pt>
                <c:pt idx="590">
                  <c:v>36.558</c:v>
                </c:pt>
                <c:pt idx="591">
                  <c:v>36.558</c:v>
                </c:pt>
                <c:pt idx="592">
                  <c:v>36.558</c:v>
                </c:pt>
                <c:pt idx="593">
                  <c:v>36.558</c:v>
                </c:pt>
                <c:pt idx="594">
                  <c:v>36.558</c:v>
                </c:pt>
                <c:pt idx="595">
                  <c:v>36.558</c:v>
                </c:pt>
                <c:pt idx="596">
                  <c:v>36.558</c:v>
                </c:pt>
                <c:pt idx="597">
                  <c:v>36.558</c:v>
                </c:pt>
                <c:pt idx="598">
                  <c:v>36.558</c:v>
                </c:pt>
                <c:pt idx="599">
                  <c:v>36.558</c:v>
                </c:pt>
                <c:pt idx="600">
                  <c:v>36.558</c:v>
                </c:pt>
                <c:pt idx="601">
                  <c:v>36.558</c:v>
                </c:pt>
                <c:pt idx="602">
                  <c:v>36.558</c:v>
                </c:pt>
                <c:pt idx="603">
                  <c:v>36.558</c:v>
                </c:pt>
                <c:pt idx="604">
                  <c:v>36.558</c:v>
                </c:pt>
                <c:pt idx="605">
                  <c:v>36.558</c:v>
                </c:pt>
                <c:pt idx="606">
                  <c:v>36.558</c:v>
                </c:pt>
                <c:pt idx="607">
                  <c:v>36.558</c:v>
                </c:pt>
                <c:pt idx="608">
                  <c:v>36.558</c:v>
                </c:pt>
                <c:pt idx="609">
                  <c:v>36.558</c:v>
                </c:pt>
                <c:pt idx="610">
                  <c:v>36.558</c:v>
                </c:pt>
                <c:pt idx="611">
                  <c:v>36.558</c:v>
                </c:pt>
                <c:pt idx="612">
                  <c:v>36.558</c:v>
                </c:pt>
                <c:pt idx="613">
                  <c:v>36.558</c:v>
                </c:pt>
                <c:pt idx="614">
                  <c:v>36.558</c:v>
                </c:pt>
                <c:pt idx="615">
                  <c:v>36.558</c:v>
                </c:pt>
                <c:pt idx="616">
                  <c:v>36.558</c:v>
                </c:pt>
                <c:pt idx="617">
                  <c:v>36.558</c:v>
                </c:pt>
                <c:pt idx="618">
                  <c:v>36.558</c:v>
                </c:pt>
                <c:pt idx="619">
                  <c:v>36.558</c:v>
                </c:pt>
                <c:pt idx="620">
                  <c:v>36.558</c:v>
                </c:pt>
                <c:pt idx="621">
                  <c:v>36.558</c:v>
                </c:pt>
                <c:pt idx="622">
                  <c:v>36.558</c:v>
                </c:pt>
                <c:pt idx="623">
                  <c:v>36.558</c:v>
                </c:pt>
                <c:pt idx="624">
                  <c:v>36.558</c:v>
                </c:pt>
                <c:pt idx="625">
                  <c:v>36.558</c:v>
                </c:pt>
                <c:pt idx="626">
                  <c:v>36.558</c:v>
                </c:pt>
                <c:pt idx="627">
                  <c:v>36.558</c:v>
                </c:pt>
                <c:pt idx="628">
                  <c:v>36.558</c:v>
                </c:pt>
                <c:pt idx="629">
                  <c:v>36.558</c:v>
                </c:pt>
                <c:pt idx="630">
                  <c:v>36.558</c:v>
                </c:pt>
                <c:pt idx="631">
                  <c:v>36.558</c:v>
                </c:pt>
                <c:pt idx="632">
                  <c:v>36.558</c:v>
                </c:pt>
                <c:pt idx="633">
                  <c:v>36.558</c:v>
                </c:pt>
                <c:pt idx="634">
                  <c:v>36.558</c:v>
                </c:pt>
                <c:pt idx="635">
                  <c:v>36.558</c:v>
                </c:pt>
                <c:pt idx="636">
                  <c:v>36.558</c:v>
                </c:pt>
                <c:pt idx="637">
                  <c:v>36.558</c:v>
                </c:pt>
                <c:pt idx="638">
                  <c:v>36.558</c:v>
                </c:pt>
                <c:pt idx="639">
                  <c:v>36.558</c:v>
                </c:pt>
                <c:pt idx="640">
                  <c:v>36.558</c:v>
                </c:pt>
                <c:pt idx="641">
                  <c:v>36.558</c:v>
                </c:pt>
                <c:pt idx="642">
                  <c:v>36.558</c:v>
                </c:pt>
                <c:pt idx="643">
                  <c:v>36.558</c:v>
                </c:pt>
                <c:pt idx="644">
                  <c:v>36.558</c:v>
                </c:pt>
                <c:pt idx="645">
                  <c:v>36.558</c:v>
                </c:pt>
                <c:pt idx="646">
                  <c:v>36.558</c:v>
                </c:pt>
                <c:pt idx="647">
                  <c:v>36.558</c:v>
                </c:pt>
                <c:pt idx="648">
                  <c:v>36.558</c:v>
                </c:pt>
                <c:pt idx="649">
                  <c:v>36.558</c:v>
                </c:pt>
                <c:pt idx="650">
                  <c:v>36.558</c:v>
                </c:pt>
                <c:pt idx="651">
                  <c:v>36.558</c:v>
                </c:pt>
                <c:pt idx="652">
                  <c:v>36.558</c:v>
                </c:pt>
                <c:pt idx="653">
                  <c:v>36.558</c:v>
                </c:pt>
                <c:pt idx="654">
                  <c:v>36.558</c:v>
                </c:pt>
                <c:pt idx="655">
                  <c:v>36.558</c:v>
                </c:pt>
                <c:pt idx="656">
                  <c:v>36.558</c:v>
                </c:pt>
                <c:pt idx="657">
                  <c:v>36.558</c:v>
                </c:pt>
                <c:pt idx="658">
                  <c:v>36.558</c:v>
                </c:pt>
                <c:pt idx="659">
                  <c:v>36.558</c:v>
                </c:pt>
                <c:pt idx="660">
                  <c:v>36.558</c:v>
                </c:pt>
                <c:pt idx="661">
                  <c:v>36.558</c:v>
                </c:pt>
                <c:pt idx="662">
                  <c:v>36.558</c:v>
                </c:pt>
                <c:pt idx="663">
                  <c:v>36.558</c:v>
                </c:pt>
                <c:pt idx="664">
                  <c:v>36.558</c:v>
                </c:pt>
                <c:pt idx="665">
                  <c:v>36.558</c:v>
                </c:pt>
                <c:pt idx="666">
                  <c:v>36.558</c:v>
                </c:pt>
                <c:pt idx="667">
                  <c:v>36.558</c:v>
                </c:pt>
                <c:pt idx="668">
                  <c:v>36.558</c:v>
                </c:pt>
                <c:pt idx="669">
                  <c:v>36.558</c:v>
                </c:pt>
                <c:pt idx="670">
                  <c:v>36.558</c:v>
                </c:pt>
                <c:pt idx="671">
                  <c:v>36.558</c:v>
                </c:pt>
                <c:pt idx="672">
                  <c:v>36.558</c:v>
                </c:pt>
                <c:pt idx="673">
                  <c:v>36.558</c:v>
                </c:pt>
                <c:pt idx="674">
                  <c:v>36.558</c:v>
                </c:pt>
                <c:pt idx="675">
                  <c:v>36.558</c:v>
                </c:pt>
                <c:pt idx="676">
                  <c:v>36.558</c:v>
                </c:pt>
                <c:pt idx="677">
                  <c:v>36.558</c:v>
                </c:pt>
                <c:pt idx="678">
                  <c:v>36.558</c:v>
                </c:pt>
                <c:pt idx="679">
                  <c:v>36.558</c:v>
                </c:pt>
                <c:pt idx="680">
                  <c:v>36.558</c:v>
                </c:pt>
                <c:pt idx="681">
                  <c:v>36.558</c:v>
                </c:pt>
                <c:pt idx="682">
                  <c:v>36.558</c:v>
                </c:pt>
                <c:pt idx="683">
                  <c:v>36.558</c:v>
                </c:pt>
                <c:pt idx="684">
                  <c:v>36.558</c:v>
                </c:pt>
                <c:pt idx="685">
                  <c:v>36.558</c:v>
                </c:pt>
                <c:pt idx="686">
                  <c:v>36.558</c:v>
                </c:pt>
                <c:pt idx="687">
                  <c:v>36.558</c:v>
                </c:pt>
                <c:pt idx="688">
                  <c:v>36.558</c:v>
                </c:pt>
                <c:pt idx="689">
                  <c:v>36.558</c:v>
                </c:pt>
                <c:pt idx="690">
                  <c:v>36.558</c:v>
                </c:pt>
                <c:pt idx="691">
                  <c:v>36.558</c:v>
                </c:pt>
                <c:pt idx="692">
                  <c:v>36.558</c:v>
                </c:pt>
                <c:pt idx="693">
                  <c:v>36.558</c:v>
                </c:pt>
                <c:pt idx="694">
                  <c:v>36.558</c:v>
                </c:pt>
                <c:pt idx="695">
                  <c:v>36.558</c:v>
                </c:pt>
                <c:pt idx="696">
                  <c:v>36.558</c:v>
                </c:pt>
                <c:pt idx="697">
                  <c:v>36.558</c:v>
                </c:pt>
                <c:pt idx="698">
                  <c:v>36.558</c:v>
                </c:pt>
                <c:pt idx="699">
                  <c:v>36.558</c:v>
                </c:pt>
                <c:pt idx="700">
                  <c:v>36.558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C69-4667-8CD4-70E7131AE173}"/>
            </c:ext>
          </c:extLst>
        </c:ser>
        <c:ser>
          <c:idx val="3"/>
          <c:order val="7"/>
          <c:tx>
            <c:strRef>
              <c:f>'Berechnung Kurvendiagramme'!$AW$10</c:f>
              <c:strCache>
                <c:ptCount val="1"/>
                <c:pt idx="0">
                  <c:v>gtotal,Fassade 10%, U-Wert 0,35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Kurvendiagramme'!$AM$717:$AM$1417</c:f>
              <c:numCache>
                <c:formatCode>0.0</c:formatCode>
                <c:ptCount val="701"/>
                <c:pt idx="0">
                  <c:v>42.607999999999997</c:v>
                </c:pt>
                <c:pt idx="1">
                  <c:v>42.607999999999997</c:v>
                </c:pt>
                <c:pt idx="2">
                  <c:v>42.607999999999997</c:v>
                </c:pt>
                <c:pt idx="3">
                  <c:v>42.607999999999997</c:v>
                </c:pt>
                <c:pt idx="4">
                  <c:v>42.607999999999997</c:v>
                </c:pt>
                <c:pt idx="5">
                  <c:v>42.607999999999997</c:v>
                </c:pt>
                <c:pt idx="6">
                  <c:v>42.607999999999997</c:v>
                </c:pt>
                <c:pt idx="7">
                  <c:v>42.607999999999997</c:v>
                </c:pt>
                <c:pt idx="8">
                  <c:v>42.607999999999997</c:v>
                </c:pt>
                <c:pt idx="9">
                  <c:v>42.607999999999997</c:v>
                </c:pt>
                <c:pt idx="10">
                  <c:v>42.607999999999997</c:v>
                </c:pt>
                <c:pt idx="11">
                  <c:v>42.607999999999997</c:v>
                </c:pt>
                <c:pt idx="12">
                  <c:v>42.607999999999997</c:v>
                </c:pt>
                <c:pt idx="13">
                  <c:v>42.607999999999997</c:v>
                </c:pt>
                <c:pt idx="14">
                  <c:v>42.607999999999997</c:v>
                </c:pt>
                <c:pt idx="15">
                  <c:v>42.607999999999997</c:v>
                </c:pt>
                <c:pt idx="16">
                  <c:v>42.607999999999997</c:v>
                </c:pt>
                <c:pt idx="17">
                  <c:v>42.607999999999997</c:v>
                </c:pt>
                <c:pt idx="18">
                  <c:v>42.607999999999997</c:v>
                </c:pt>
                <c:pt idx="19">
                  <c:v>42.607999999999997</c:v>
                </c:pt>
                <c:pt idx="20">
                  <c:v>42.607999999999997</c:v>
                </c:pt>
                <c:pt idx="21">
                  <c:v>42.607999999999997</c:v>
                </c:pt>
                <c:pt idx="22">
                  <c:v>42.607999999999997</c:v>
                </c:pt>
                <c:pt idx="23">
                  <c:v>42.607999999999997</c:v>
                </c:pt>
                <c:pt idx="24">
                  <c:v>42.607999999999997</c:v>
                </c:pt>
                <c:pt idx="25">
                  <c:v>42.607999999999997</c:v>
                </c:pt>
                <c:pt idx="26">
                  <c:v>42.607999999999997</c:v>
                </c:pt>
                <c:pt idx="27">
                  <c:v>42.607999999999997</c:v>
                </c:pt>
                <c:pt idx="28">
                  <c:v>42.607999999999997</c:v>
                </c:pt>
                <c:pt idx="29">
                  <c:v>42.607999999999997</c:v>
                </c:pt>
                <c:pt idx="30">
                  <c:v>42.607999999999997</c:v>
                </c:pt>
                <c:pt idx="31">
                  <c:v>42.607999999999997</c:v>
                </c:pt>
                <c:pt idx="32">
                  <c:v>42.607999999999997</c:v>
                </c:pt>
                <c:pt idx="33">
                  <c:v>42.607999999999997</c:v>
                </c:pt>
                <c:pt idx="34">
                  <c:v>42.607999999999997</c:v>
                </c:pt>
                <c:pt idx="35">
                  <c:v>42.607999999999997</c:v>
                </c:pt>
                <c:pt idx="36">
                  <c:v>42.607999999999997</c:v>
                </c:pt>
                <c:pt idx="37">
                  <c:v>42.607999999999997</c:v>
                </c:pt>
                <c:pt idx="38">
                  <c:v>42.607999999999997</c:v>
                </c:pt>
                <c:pt idx="39">
                  <c:v>42.607999999999997</c:v>
                </c:pt>
                <c:pt idx="40">
                  <c:v>42.607999999999997</c:v>
                </c:pt>
                <c:pt idx="41">
                  <c:v>42.607999999999997</c:v>
                </c:pt>
                <c:pt idx="42">
                  <c:v>42.607999999999997</c:v>
                </c:pt>
                <c:pt idx="43">
                  <c:v>42.607999999999997</c:v>
                </c:pt>
                <c:pt idx="44">
                  <c:v>42.607999999999997</c:v>
                </c:pt>
                <c:pt idx="45">
                  <c:v>42.607999999999997</c:v>
                </c:pt>
                <c:pt idx="46">
                  <c:v>42.607999999999997</c:v>
                </c:pt>
                <c:pt idx="47">
                  <c:v>42.607999999999997</c:v>
                </c:pt>
                <c:pt idx="48">
                  <c:v>42.607999999999997</c:v>
                </c:pt>
                <c:pt idx="49">
                  <c:v>42.607999999999997</c:v>
                </c:pt>
                <c:pt idx="50">
                  <c:v>42.607999999999997</c:v>
                </c:pt>
                <c:pt idx="51">
                  <c:v>42.607999999999997</c:v>
                </c:pt>
                <c:pt idx="52">
                  <c:v>42.607999999999997</c:v>
                </c:pt>
                <c:pt idx="53">
                  <c:v>42.607999999999997</c:v>
                </c:pt>
                <c:pt idx="54">
                  <c:v>42.607999999999997</c:v>
                </c:pt>
                <c:pt idx="55">
                  <c:v>42.607999999999997</c:v>
                </c:pt>
                <c:pt idx="56">
                  <c:v>42.607999999999997</c:v>
                </c:pt>
                <c:pt idx="57">
                  <c:v>42.607999999999997</c:v>
                </c:pt>
                <c:pt idx="58">
                  <c:v>42.607999999999997</c:v>
                </c:pt>
                <c:pt idx="59">
                  <c:v>42.607999999999997</c:v>
                </c:pt>
                <c:pt idx="60">
                  <c:v>42.607999999999997</c:v>
                </c:pt>
                <c:pt idx="61">
                  <c:v>42.607999999999997</c:v>
                </c:pt>
                <c:pt idx="62">
                  <c:v>42.607999999999997</c:v>
                </c:pt>
                <c:pt idx="63">
                  <c:v>42.607999999999997</c:v>
                </c:pt>
                <c:pt idx="64">
                  <c:v>42.607999999999997</c:v>
                </c:pt>
                <c:pt idx="65">
                  <c:v>42.607999999999997</c:v>
                </c:pt>
                <c:pt idx="66">
                  <c:v>42.607999999999997</c:v>
                </c:pt>
                <c:pt idx="67">
                  <c:v>42.607999999999997</c:v>
                </c:pt>
                <c:pt idx="68">
                  <c:v>42.607999999999997</c:v>
                </c:pt>
                <c:pt idx="69">
                  <c:v>42.607999999999997</c:v>
                </c:pt>
                <c:pt idx="70">
                  <c:v>42.607999999999997</c:v>
                </c:pt>
                <c:pt idx="71">
                  <c:v>42.607999999999997</c:v>
                </c:pt>
                <c:pt idx="72">
                  <c:v>42.607999999999997</c:v>
                </c:pt>
                <c:pt idx="73">
                  <c:v>42.607999999999997</c:v>
                </c:pt>
                <c:pt idx="74">
                  <c:v>42.607999999999997</c:v>
                </c:pt>
                <c:pt idx="75">
                  <c:v>42.607999999999997</c:v>
                </c:pt>
                <c:pt idx="76">
                  <c:v>42.607999999999997</c:v>
                </c:pt>
                <c:pt idx="77">
                  <c:v>42.607999999999997</c:v>
                </c:pt>
                <c:pt idx="78">
                  <c:v>42.607999999999997</c:v>
                </c:pt>
                <c:pt idx="79">
                  <c:v>42.607999999999997</c:v>
                </c:pt>
                <c:pt idx="80">
                  <c:v>42.607999999999997</c:v>
                </c:pt>
                <c:pt idx="81">
                  <c:v>42.607999999999997</c:v>
                </c:pt>
                <c:pt idx="82">
                  <c:v>42.607999999999997</c:v>
                </c:pt>
                <c:pt idx="83">
                  <c:v>42.607999999999997</c:v>
                </c:pt>
                <c:pt idx="84">
                  <c:v>42.607999999999997</c:v>
                </c:pt>
                <c:pt idx="85">
                  <c:v>42.607999999999997</c:v>
                </c:pt>
                <c:pt idx="86">
                  <c:v>42.607999999999997</c:v>
                </c:pt>
                <c:pt idx="87">
                  <c:v>42.607999999999997</c:v>
                </c:pt>
                <c:pt idx="88">
                  <c:v>42.607999999999997</c:v>
                </c:pt>
                <c:pt idx="89">
                  <c:v>42.607999999999997</c:v>
                </c:pt>
                <c:pt idx="90">
                  <c:v>42.607999999999997</c:v>
                </c:pt>
                <c:pt idx="91">
                  <c:v>42.607999999999997</c:v>
                </c:pt>
                <c:pt idx="92">
                  <c:v>42.607999999999997</c:v>
                </c:pt>
                <c:pt idx="93">
                  <c:v>42.607999999999997</c:v>
                </c:pt>
                <c:pt idx="94">
                  <c:v>42.607999999999997</c:v>
                </c:pt>
                <c:pt idx="95">
                  <c:v>42.607999999999997</c:v>
                </c:pt>
                <c:pt idx="96">
                  <c:v>42.607999999999997</c:v>
                </c:pt>
                <c:pt idx="97">
                  <c:v>42.607999999999997</c:v>
                </c:pt>
                <c:pt idx="98">
                  <c:v>42.607999999999997</c:v>
                </c:pt>
                <c:pt idx="99">
                  <c:v>42.607999999999997</c:v>
                </c:pt>
                <c:pt idx="100">
                  <c:v>42.607999999999997</c:v>
                </c:pt>
                <c:pt idx="101">
                  <c:v>42.607999999999997</c:v>
                </c:pt>
                <c:pt idx="102">
                  <c:v>42.607999999999997</c:v>
                </c:pt>
                <c:pt idx="103">
                  <c:v>42.607999999999997</c:v>
                </c:pt>
                <c:pt idx="104">
                  <c:v>42.607999999999997</c:v>
                </c:pt>
                <c:pt idx="105">
                  <c:v>42.607999999999997</c:v>
                </c:pt>
                <c:pt idx="106">
                  <c:v>42.607999999999997</c:v>
                </c:pt>
                <c:pt idx="107">
                  <c:v>42.607999999999997</c:v>
                </c:pt>
                <c:pt idx="108">
                  <c:v>42.607999999999997</c:v>
                </c:pt>
                <c:pt idx="109">
                  <c:v>42.607999999999997</c:v>
                </c:pt>
                <c:pt idx="110">
                  <c:v>42.607999999999997</c:v>
                </c:pt>
                <c:pt idx="111">
                  <c:v>42.607999999999997</c:v>
                </c:pt>
                <c:pt idx="112">
                  <c:v>42.607999999999997</c:v>
                </c:pt>
                <c:pt idx="113">
                  <c:v>42.607999999999997</c:v>
                </c:pt>
                <c:pt idx="114">
                  <c:v>42.607999999999997</c:v>
                </c:pt>
                <c:pt idx="115">
                  <c:v>42.607999999999997</c:v>
                </c:pt>
                <c:pt idx="116">
                  <c:v>42.607999999999997</c:v>
                </c:pt>
                <c:pt idx="117">
                  <c:v>42.607999999999997</c:v>
                </c:pt>
                <c:pt idx="118">
                  <c:v>42.607999999999997</c:v>
                </c:pt>
                <c:pt idx="119">
                  <c:v>42.607999999999997</c:v>
                </c:pt>
                <c:pt idx="120">
                  <c:v>42.607999999999997</c:v>
                </c:pt>
                <c:pt idx="121">
                  <c:v>42.607999999999997</c:v>
                </c:pt>
                <c:pt idx="122">
                  <c:v>42.607999999999997</c:v>
                </c:pt>
                <c:pt idx="123">
                  <c:v>42.607999999999997</c:v>
                </c:pt>
                <c:pt idx="124">
                  <c:v>42.607999999999997</c:v>
                </c:pt>
                <c:pt idx="125">
                  <c:v>42.607999999999997</c:v>
                </c:pt>
                <c:pt idx="126">
                  <c:v>42.607999999999997</c:v>
                </c:pt>
                <c:pt idx="127">
                  <c:v>42.607999999999997</c:v>
                </c:pt>
                <c:pt idx="128">
                  <c:v>42.607999999999997</c:v>
                </c:pt>
                <c:pt idx="129">
                  <c:v>42.607999999999997</c:v>
                </c:pt>
                <c:pt idx="130">
                  <c:v>42.607999999999997</c:v>
                </c:pt>
                <c:pt idx="131">
                  <c:v>42.607999999999997</c:v>
                </c:pt>
                <c:pt idx="132">
                  <c:v>42.607999999999997</c:v>
                </c:pt>
                <c:pt idx="133">
                  <c:v>42.607999999999997</c:v>
                </c:pt>
                <c:pt idx="134">
                  <c:v>42.607999999999997</c:v>
                </c:pt>
                <c:pt idx="135">
                  <c:v>42.607999999999997</c:v>
                </c:pt>
                <c:pt idx="136">
                  <c:v>42.607999999999997</c:v>
                </c:pt>
                <c:pt idx="137">
                  <c:v>42.607999999999997</c:v>
                </c:pt>
                <c:pt idx="138">
                  <c:v>42.607999999999997</c:v>
                </c:pt>
                <c:pt idx="139">
                  <c:v>42.607999999999997</c:v>
                </c:pt>
                <c:pt idx="140">
                  <c:v>42.607999999999997</c:v>
                </c:pt>
                <c:pt idx="141">
                  <c:v>42.607999999999997</c:v>
                </c:pt>
                <c:pt idx="142">
                  <c:v>42.607999999999997</c:v>
                </c:pt>
                <c:pt idx="143">
                  <c:v>42.607999999999997</c:v>
                </c:pt>
                <c:pt idx="144">
                  <c:v>42.607999999999997</c:v>
                </c:pt>
                <c:pt idx="145">
                  <c:v>42.607999999999997</c:v>
                </c:pt>
                <c:pt idx="146">
                  <c:v>42.607999999999997</c:v>
                </c:pt>
                <c:pt idx="147">
                  <c:v>42.607999999999997</c:v>
                </c:pt>
                <c:pt idx="148">
                  <c:v>42.607999999999997</c:v>
                </c:pt>
                <c:pt idx="149">
                  <c:v>42.607999999999997</c:v>
                </c:pt>
                <c:pt idx="150">
                  <c:v>42.607999999999997</c:v>
                </c:pt>
                <c:pt idx="151">
                  <c:v>42.607999999999997</c:v>
                </c:pt>
                <c:pt idx="152">
                  <c:v>42.607999999999997</c:v>
                </c:pt>
                <c:pt idx="153">
                  <c:v>42.607999999999997</c:v>
                </c:pt>
                <c:pt idx="154">
                  <c:v>42.607999999999997</c:v>
                </c:pt>
                <c:pt idx="155">
                  <c:v>42.607999999999997</c:v>
                </c:pt>
                <c:pt idx="156">
                  <c:v>42.607999999999997</c:v>
                </c:pt>
                <c:pt idx="157">
                  <c:v>42.607999999999997</c:v>
                </c:pt>
                <c:pt idx="158">
                  <c:v>42.607999999999997</c:v>
                </c:pt>
                <c:pt idx="159">
                  <c:v>42.607999999999997</c:v>
                </c:pt>
                <c:pt idx="160">
                  <c:v>42.607999999999997</c:v>
                </c:pt>
                <c:pt idx="161">
                  <c:v>42.607999999999997</c:v>
                </c:pt>
                <c:pt idx="162">
                  <c:v>42.607999999999997</c:v>
                </c:pt>
                <c:pt idx="163">
                  <c:v>42.607999999999997</c:v>
                </c:pt>
                <c:pt idx="164">
                  <c:v>42.607999999999997</c:v>
                </c:pt>
                <c:pt idx="165">
                  <c:v>42.607999999999997</c:v>
                </c:pt>
                <c:pt idx="166">
                  <c:v>42.607999999999997</c:v>
                </c:pt>
                <c:pt idx="167">
                  <c:v>42.607999999999997</c:v>
                </c:pt>
                <c:pt idx="168">
                  <c:v>42.607999999999997</c:v>
                </c:pt>
                <c:pt idx="169">
                  <c:v>42.607999999999997</c:v>
                </c:pt>
                <c:pt idx="170">
                  <c:v>42.607999999999997</c:v>
                </c:pt>
                <c:pt idx="171">
                  <c:v>42.607999999999997</c:v>
                </c:pt>
                <c:pt idx="172">
                  <c:v>42.607999999999997</c:v>
                </c:pt>
                <c:pt idx="173">
                  <c:v>42.607999999999997</c:v>
                </c:pt>
                <c:pt idx="174">
                  <c:v>42.607999999999997</c:v>
                </c:pt>
                <c:pt idx="175">
                  <c:v>42.607999999999997</c:v>
                </c:pt>
                <c:pt idx="176">
                  <c:v>42.607999999999997</c:v>
                </c:pt>
                <c:pt idx="177">
                  <c:v>42.607999999999997</c:v>
                </c:pt>
                <c:pt idx="178">
                  <c:v>42.607999999999997</c:v>
                </c:pt>
                <c:pt idx="179">
                  <c:v>42.607999999999997</c:v>
                </c:pt>
                <c:pt idx="180">
                  <c:v>42.607999999999997</c:v>
                </c:pt>
                <c:pt idx="181">
                  <c:v>42.607999999999997</c:v>
                </c:pt>
                <c:pt idx="182">
                  <c:v>42.607999999999997</c:v>
                </c:pt>
                <c:pt idx="183">
                  <c:v>42.607999999999997</c:v>
                </c:pt>
                <c:pt idx="184">
                  <c:v>42.607999999999997</c:v>
                </c:pt>
                <c:pt idx="185">
                  <c:v>42.607999999999997</c:v>
                </c:pt>
                <c:pt idx="186">
                  <c:v>42.607999999999997</c:v>
                </c:pt>
                <c:pt idx="187">
                  <c:v>42.607999999999997</c:v>
                </c:pt>
                <c:pt idx="188">
                  <c:v>42.607999999999997</c:v>
                </c:pt>
                <c:pt idx="189">
                  <c:v>42.607999999999997</c:v>
                </c:pt>
                <c:pt idx="190">
                  <c:v>42.607999999999997</c:v>
                </c:pt>
                <c:pt idx="191">
                  <c:v>42.607999999999997</c:v>
                </c:pt>
                <c:pt idx="192">
                  <c:v>42.607999999999997</c:v>
                </c:pt>
                <c:pt idx="193">
                  <c:v>42.607999999999997</c:v>
                </c:pt>
                <c:pt idx="194">
                  <c:v>42.607999999999997</c:v>
                </c:pt>
                <c:pt idx="195">
                  <c:v>42.607999999999997</c:v>
                </c:pt>
                <c:pt idx="196">
                  <c:v>42.607999999999997</c:v>
                </c:pt>
                <c:pt idx="197">
                  <c:v>42.607999999999997</c:v>
                </c:pt>
                <c:pt idx="198">
                  <c:v>42.607999999999997</c:v>
                </c:pt>
                <c:pt idx="199">
                  <c:v>42.607999999999997</c:v>
                </c:pt>
                <c:pt idx="200">
                  <c:v>42.607999999999997</c:v>
                </c:pt>
                <c:pt idx="201">
                  <c:v>42.607999999999997</c:v>
                </c:pt>
                <c:pt idx="202">
                  <c:v>42.607999999999997</c:v>
                </c:pt>
                <c:pt idx="203">
                  <c:v>42.607999999999997</c:v>
                </c:pt>
                <c:pt idx="204">
                  <c:v>42.607999999999997</c:v>
                </c:pt>
                <c:pt idx="205">
                  <c:v>42.607999999999997</c:v>
                </c:pt>
                <c:pt idx="206">
                  <c:v>42.607999999999997</c:v>
                </c:pt>
                <c:pt idx="207">
                  <c:v>42.607999999999997</c:v>
                </c:pt>
                <c:pt idx="208">
                  <c:v>42.607999999999997</c:v>
                </c:pt>
                <c:pt idx="209">
                  <c:v>42.607999999999997</c:v>
                </c:pt>
                <c:pt idx="210">
                  <c:v>42.607999999999997</c:v>
                </c:pt>
                <c:pt idx="211">
                  <c:v>42.607999999999997</c:v>
                </c:pt>
                <c:pt idx="212">
                  <c:v>42.607999999999997</c:v>
                </c:pt>
                <c:pt idx="213">
                  <c:v>42.607999999999997</c:v>
                </c:pt>
                <c:pt idx="214">
                  <c:v>42.607999999999997</c:v>
                </c:pt>
                <c:pt idx="215">
                  <c:v>42.607999999999997</c:v>
                </c:pt>
                <c:pt idx="216">
                  <c:v>42.607999999999997</c:v>
                </c:pt>
                <c:pt idx="217">
                  <c:v>42.607999999999997</c:v>
                </c:pt>
                <c:pt idx="218">
                  <c:v>42.607999999999997</c:v>
                </c:pt>
                <c:pt idx="219">
                  <c:v>42.607999999999997</c:v>
                </c:pt>
                <c:pt idx="220">
                  <c:v>42.607999999999997</c:v>
                </c:pt>
                <c:pt idx="221">
                  <c:v>42.607999999999997</c:v>
                </c:pt>
                <c:pt idx="222">
                  <c:v>42.607999999999997</c:v>
                </c:pt>
                <c:pt idx="223">
                  <c:v>42.607999999999997</c:v>
                </c:pt>
                <c:pt idx="224">
                  <c:v>42.607999999999997</c:v>
                </c:pt>
                <c:pt idx="225">
                  <c:v>42.607999999999997</c:v>
                </c:pt>
                <c:pt idx="226">
                  <c:v>42.607999999999997</c:v>
                </c:pt>
                <c:pt idx="227">
                  <c:v>42.607999999999997</c:v>
                </c:pt>
                <c:pt idx="228">
                  <c:v>42.607999999999997</c:v>
                </c:pt>
                <c:pt idx="229">
                  <c:v>42.607999999999997</c:v>
                </c:pt>
                <c:pt idx="230">
                  <c:v>42.607999999999997</c:v>
                </c:pt>
                <c:pt idx="231">
                  <c:v>42.607999999999997</c:v>
                </c:pt>
                <c:pt idx="232">
                  <c:v>42.607999999999997</c:v>
                </c:pt>
                <c:pt idx="233">
                  <c:v>42.607999999999997</c:v>
                </c:pt>
                <c:pt idx="234">
                  <c:v>42.607999999999997</c:v>
                </c:pt>
                <c:pt idx="235">
                  <c:v>42.607999999999997</c:v>
                </c:pt>
                <c:pt idx="236">
                  <c:v>42.607999999999997</c:v>
                </c:pt>
                <c:pt idx="237">
                  <c:v>42.607999999999997</c:v>
                </c:pt>
                <c:pt idx="238">
                  <c:v>42.607999999999997</c:v>
                </c:pt>
                <c:pt idx="239">
                  <c:v>42.607999999999997</c:v>
                </c:pt>
                <c:pt idx="240">
                  <c:v>42.607999999999997</c:v>
                </c:pt>
                <c:pt idx="241">
                  <c:v>42.607999999999997</c:v>
                </c:pt>
                <c:pt idx="242">
                  <c:v>42.607999999999997</c:v>
                </c:pt>
                <c:pt idx="243">
                  <c:v>42.607999999999997</c:v>
                </c:pt>
                <c:pt idx="244">
                  <c:v>42.607999999999997</c:v>
                </c:pt>
                <c:pt idx="245">
                  <c:v>42.607999999999997</c:v>
                </c:pt>
                <c:pt idx="246">
                  <c:v>42.607999999999997</c:v>
                </c:pt>
                <c:pt idx="247">
                  <c:v>42.607999999999997</c:v>
                </c:pt>
                <c:pt idx="248">
                  <c:v>42.607999999999997</c:v>
                </c:pt>
                <c:pt idx="249">
                  <c:v>42.607999999999997</c:v>
                </c:pt>
                <c:pt idx="250">
                  <c:v>42.607999999999997</c:v>
                </c:pt>
                <c:pt idx="251">
                  <c:v>42.607999999999997</c:v>
                </c:pt>
                <c:pt idx="252">
                  <c:v>42.607999999999997</c:v>
                </c:pt>
                <c:pt idx="253">
                  <c:v>42.607999999999997</c:v>
                </c:pt>
                <c:pt idx="254">
                  <c:v>42.607999999999997</c:v>
                </c:pt>
                <c:pt idx="255">
                  <c:v>42.607999999999997</c:v>
                </c:pt>
                <c:pt idx="256">
                  <c:v>42.607999999999997</c:v>
                </c:pt>
                <c:pt idx="257">
                  <c:v>42.607999999999997</c:v>
                </c:pt>
                <c:pt idx="258">
                  <c:v>42.607999999999997</c:v>
                </c:pt>
                <c:pt idx="259">
                  <c:v>42.607999999999997</c:v>
                </c:pt>
                <c:pt idx="260">
                  <c:v>42.607999999999997</c:v>
                </c:pt>
                <c:pt idx="261">
                  <c:v>42.607999999999997</c:v>
                </c:pt>
                <c:pt idx="262">
                  <c:v>42.607999999999997</c:v>
                </c:pt>
                <c:pt idx="263">
                  <c:v>42.607999999999997</c:v>
                </c:pt>
                <c:pt idx="264">
                  <c:v>42.607999999999997</c:v>
                </c:pt>
                <c:pt idx="265">
                  <c:v>42.607999999999997</c:v>
                </c:pt>
                <c:pt idx="266">
                  <c:v>42.607999999999997</c:v>
                </c:pt>
                <c:pt idx="267">
                  <c:v>42.607999999999997</c:v>
                </c:pt>
                <c:pt idx="268">
                  <c:v>42.607999999999997</c:v>
                </c:pt>
                <c:pt idx="269">
                  <c:v>42.607999999999997</c:v>
                </c:pt>
                <c:pt idx="270">
                  <c:v>42.607999999999997</c:v>
                </c:pt>
                <c:pt idx="271">
                  <c:v>42.607999999999997</c:v>
                </c:pt>
                <c:pt idx="272">
                  <c:v>42.607999999999997</c:v>
                </c:pt>
                <c:pt idx="273">
                  <c:v>42.607999999999997</c:v>
                </c:pt>
                <c:pt idx="274">
                  <c:v>42.607999999999997</c:v>
                </c:pt>
                <c:pt idx="275">
                  <c:v>42.607999999999997</c:v>
                </c:pt>
                <c:pt idx="276">
                  <c:v>42.607999999999997</c:v>
                </c:pt>
                <c:pt idx="277">
                  <c:v>42.607999999999997</c:v>
                </c:pt>
                <c:pt idx="278">
                  <c:v>42.607999999999997</c:v>
                </c:pt>
                <c:pt idx="279">
                  <c:v>42.607999999999997</c:v>
                </c:pt>
                <c:pt idx="280">
                  <c:v>42.607999999999997</c:v>
                </c:pt>
                <c:pt idx="281">
                  <c:v>42.607999999999997</c:v>
                </c:pt>
                <c:pt idx="282">
                  <c:v>42.607999999999997</c:v>
                </c:pt>
                <c:pt idx="283">
                  <c:v>42.607999999999997</c:v>
                </c:pt>
                <c:pt idx="284">
                  <c:v>42.607999999999997</c:v>
                </c:pt>
                <c:pt idx="285">
                  <c:v>42.607999999999997</c:v>
                </c:pt>
                <c:pt idx="286">
                  <c:v>42.607999999999997</c:v>
                </c:pt>
                <c:pt idx="287">
                  <c:v>42.607999999999997</c:v>
                </c:pt>
                <c:pt idx="288">
                  <c:v>42.607999999999997</c:v>
                </c:pt>
                <c:pt idx="289">
                  <c:v>42.607999999999997</c:v>
                </c:pt>
                <c:pt idx="290">
                  <c:v>42.607999999999997</c:v>
                </c:pt>
                <c:pt idx="291">
                  <c:v>42.607999999999997</c:v>
                </c:pt>
                <c:pt idx="292">
                  <c:v>42.607999999999997</c:v>
                </c:pt>
                <c:pt idx="293">
                  <c:v>42.607999999999997</c:v>
                </c:pt>
                <c:pt idx="294">
                  <c:v>42.607999999999997</c:v>
                </c:pt>
                <c:pt idx="295">
                  <c:v>42.607999999999997</c:v>
                </c:pt>
                <c:pt idx="296">
                  <c:v>42.607999999999997</c:v>
                </c:pt>
                <c:pt idx="297">
                  <c:v>42.607999999999997</c:v>
                </c:pt>
                <c:pt idx="298">
                  <c:v>42.607999999999997</c:v>
                </c:pt>
                <c:pt idx="299">
                  <c:v>42.607999999999997</c:v>
                </c:pt>
                <c:pt idx="300">
                  <c:v>42.607999999999997</c:v>
                </c:pt>
                <c:pt idx="301">
                  <c:v>42.607999999999997</c:v>
                </c:pt>
                <c:pt idx="302">
                  <c:v>42.607999999999997</c:v>
                </c:pt>
                <c:pt idx="303">
                  <c:v>42.607999999999997</c:v>
                </c:pt>
                <c:pt idx="304">
                  <c:v>42.607999999999997</c:v>
                </c:pt>
                <c:pt idx="305">
                  <c:v>42.607999999999997</c:v>
                </c:pt>
                <c:pt idx="306">
                  <c:v>42.607999999999997</c:v>
                </c:pt>
                <c:pt idx="307">
                  <c:v>42.607999999999997</c:v>
                </c:pt>
                <c:pt idx="308">
                  <c:v>42.607999999999997</c:v>
                </c:pt>
                <c:pt idx="309">
                  <c:v>42.607999999999997</c:v>
                </c:pt>
                <c:pt idx="310">
                  <c:v>42.607999999999997</c:v>
                </c:pt>
                <c:pt idx="311">
                  <c:v>42.607999999999997</c:v>
                </c:pt>
                <c:pt idx="312">
                  <c:v>42.607999999999997</c:v>
                </c:pt>
                <c:pt idx="313">
                  <c:v>42.607999999999997</c:v>
                </c:pt>
                <c:pt idx="314">
                  <c:v>42.607999999999997</c:v>
                </c:pt>
                <c:pt idx="315">
                  <c:v>42.607999999999997</c:v>
                </c:pt>
                <c:pt idx="316">
                  <c:v>42.607999999999997</c:v>
                </c:pt>
                <c:pt idx="317">
                  <c:v>42.607999999999997</c:v>
                </c:pt>
                <c:pt idx="318">
                  <c:v>42.607999999999997</c:v>
                </c:pt>
                <c:pt idx="319">
                  <c:v>42.607999999999997</c:v>
                </c:pt>
                <c:pt idx="320">
                  <c:v>42.607999999999997</c:v>
                </c:pt>
                <c:pt idx="321">
                  <c:v>42.607999999999997</c:v>
                </c:pt>
                <c:pt idx="322">
                  <c:v>42.607999999999997</c:v>
                </c:pt>
                <c:pt idx="323">
                  <c:v>42.607999999999997</c:v>
                </c:pt>
                <c:pt idx="324">
                  <c:v>42.607999999999997</c:v>
                </c:pt>
                <c:pt idx="325">
                  <c:v>42.607999999999997</c:v>
                </c:pt>
                <c:pt idx="326">
                  <c:v>42.607999999999997</c:v>
                </c:pt>
                <c:pt idx="327">
                  <c:v>42.607999999999997</c:v>
                </c:pt>
                <c:pt idx="328">
                  <c:v>42.607999999999997</c:v>
                </c:pt>
                <c:pt idx="329">
                  <c:v>42.607999999999997</c:v>
                </c:pt>
                <c:pt idx="330">
                  <c:v>42.607999999999997</c:v>
                </c:pt>
                <c:pt idx="331">
                  <c:v>42.607999999999997</c:v>
                </c:pt>
                <c:pt idx="332">
                  <c:v>42.607999999999997</c:v>
                </c:pt>
                <c:pt idx="333">
                  <c:v>42.607999999999997</c:v>
                </c:pt>
                <c:pt idx="334">
                  <c:v>42.607999999999997</c:v>
                </c:pt>
                <c:pt idx="335">
                  <c:v>42.607999999999997</c:v>
                </c:pt>
                <c:pt idx="336">
                  <c:v>42.607999999999997</c:v>
                </c:pt>
                <c:pt idx="337">
                  <c:v>42.607999999999997</c:v>
                </c:pt>
                <c:pt idx="338">
                  <c:v>42.607999999999997</c:v>
                </c:pt>
                <c:pt idx="339">
                  <c:v>42.607999999999997</c:v>
                </c:pt>
                <c:pt idx="340">
                  <c:v>42.607999999999997</c:v>
                </c:pt>
                <c:pt idx="341">
                  <c:v>42.607999999999997</c:v>
                </c:pt>
                <c:pt idx="342">
                  <c:v>42.607999999999997</c:v>
                </c:pt>
                <c:pt idx="343">
                  <c:v>42.607999999999997</c:v>
                </c:pt>
                <c:pt idx="344">
                  <c:v>42.607999999999997</c:v>
                </c:pt>
                <c:pt idx="345">
                  <c:v>42.607999999999997</c:v>
                </c:pt>
                <c:pt idx="346">
                  <c:v>42.607999999999997</c:v>
                </c:pt>
                <c:pt idx="347">
                  <c:v>42.607999999999997</c:v>
                </c:pt>
                <c:pt idx="348">
                  <c:v>42.607999999999997</c:v>
                </c:pt>
                <c:pt idx="349">
                  <c:v>42.607999999999997</c:v>
                </c:pt>
                <c:pt idx="350">
                  <c:v>42.607999999999997</c:v>
                </c:pt>
                <c:pt idx="351">
                  <c:v>42.607999999999997</c:v>
                </c:pt>
                <c:pt idx="352">
                  <c:v>42.607999999999997</c:v>
                </c:pt>
                <c:pt idx="353">
                  <c:v>42.607999999999997</c:v>
                </c:pt>
                <c:pt idx="354">
                  <c:v>42.607999999999997</c:v>
                </c:pt>
                <c:pt idx="355">
                  <c:v>42.607999999999997</c:v>
                </c:pt>
                <c:pt idx="356">
                  <c:v>42.607999999999997</c:v>
                </c:pt>
                <c:pt idx="357">
                  <c:v>42.607999999999997</c:v>
                </c:pt>
                <c:pt idx="358">
                  <c:v>42.607999999999997</c:v>
                </c:pt>
                <c:pt idx="359">
                  <c:v>42.607999999999997</c:v>
                </c:pt>
                <c:pt idx="360">
                  <c:v>42.607999999999997</c:v>
                </c:pt>
                <c:pt idx="361">
                  <c:v>42.607999999999997</c:v>
                </c:pt>
                <c:pt idx="362">
                  <c:v>42.607999999999997</c:v>
                </c:pt>
                <c:pt idx="363">
                  <c:v>42.607999999999997</c:v>
                </c:pt>
                <c:pt idx="364">
                  <c:v>42.607999999999997</c:v>
                </c:pt>
                <c:pt idx="365">
                  <c:v>42.607999999999997</c:v>
                </c:pt>
                <c:pt idx="366">
                  <c:v>42.607999999999997</c:v>
                </c:pt>
                <c:pt idx="367">
                  <c:v>42.607999999999997</c:v>
                </c:pt>
                <c:pt idx="368">
                  <c:v>42.607999999999997</c:v>
                </c:pt>
                <c:pt idx="369">
                  <c:v>42.607999999999997</c:v>
                </c:pt>
                <c:pt idx="370">
                  <c:v>42.607999999999997</c:v>
                </c:pt>
                <c:pt idx="371">
                  <c:v>42.607999999999997</c:v>
                </c:pt>
                <c:pt idx="372">
                  <c:v>42.607999999999997</c:v>
                </c:pt>
                <c:pt idx="373">
                  <c:v>42.607999999999997</c:v>
                </c:pt>
                <c:pt idx="374">
                  <c:v>42.607999999999997</c:v>
                </c:pt>
                <c:pt idx="375">
                  <c:v>42.607999999999997</c:v>
                </c:pt>
                <c:pt idx="376">
                  <c:v>42.607999999999997</c:v>
                </c:pt>
                <c:pt idx="377">
                  <c:v>42.607999999999997</c:v>
                </c:pt>
                <c:pt idx="378">
                  <c:v>42.607999999999997</c:v>
                </c:pt>
                <c:pt idx="379">
                  <c:v>42.607999999999997</c:v>
                </c:pt>
                <c:pt idx="380">
                  <c:v>42.607999999999997</c:v>
                </c:pt>
                <c:pt idx="381">
                  <c:v>42.607999999999997</c:v>
                </c:pt>
                <c:pt idx="382">
                  <c:v>42.607999999999997</c:v>
                </c:pt>
                <c:pt idx="383">
                  <c:v>42.607999999999997</c:v>
                </c:pt>
                <c:pt idx="384">
                  <c:v>42.607999999999997</c:v>
                </c:pt>
                <c:pt idx="385">
                  <c:v>42.607999999999997</c:v>
                </c:pt>
                <c:pt idx="386">
                  <c:v>42.607999999999997</c:v>
                </c:pt>
                <c:pt idx="387">
                  <c:v>42.607999999999997</c:v>
                </c:pt>
                <c:pt idx="388">
                  <c:v>42.607999999999997</c:v>
                </c:pt>
                <c:pt idx="389">
                  <c:v>42.607999999999997</c:v>
                </c:pt>
                <c:pt idx="390">
                  <c:v>42.607999999999997</c:v>
                </c:pt>
                <c:pt idx="391">
                  <c:v>42.607999999999997</c:v>
                </c:pt>
                <c:pt idx="392">
                  <c:v>42.607999999999997</c:v>
                </c:pt>
                <c:pt idx="393">
                  <c:v>42.607999999999997</c:v>
                </c:pt>
                <c:pt idx="394">
                  <c:v>42.607999999999997</c:v>
                </c:pt>
                <c:pt idx="395">
                  <c:v>42.607999999999997</c:v>
                </c:pt>
                <c:pt idx="396">
                  <c:v>42.607999999999997</c:v>
                </c:pt>
                <c:pt idx="397">
                  <c:v>42.607999999999997</c:v>
                </c:pt>
                <c:pt idx="398">
                  <c:v>42.607999999999997</c:v>
                </c:pt>
                <c:pt idx="399">
                  <c:v>42.607999999999997</c:v>
                </c:pt>
                <c:pt idx="400">
                  <c:v>42.607999999999997</c:v>
                </c:pt>
                <c:pt idx="401">
                  <c:v>42.607999999999997</c:v>
                </c:pt>
                <c:pt idx="402">
                  <c:v>42.607999999999997</c:v>
                </c:pt>
                <c:pt idx="403">
                  <c:v>42.607999999999997</c:v>
                </c:pt>
                <c:pt idx="404">
                  <c:v>42.607999999999997</c:v>
                </c:pt>
                <c:pt idx="405">
                  <c:v>42.607999999999997</c:v>
                </c:pt>
                <c:pt idx="406">
                  <c:v>42.607999999999997</c:v>
                </c:pt>
                <c:pt idx="407">
                  <c:v>42.607999999999997</c:v>
                </c:pt>
                <c:pt idx="408">
                  <c:v>42.607999999999997</c:v>
                </c:pt>
                <c:pt idx="409">
                  <c:v>42.607999999999997</c:v>
                </c:pt>
                <c:pt idx="410">
                  <c:v>42.607999999999997</c:v>
                </c:pt>
                <c:pt idx="411">
                  <c:v>42.607999999999997</c:v>
                </c:pt>
                <c:pt idx="412">
                  <c:v>42.607999999999997</c:v>
                </c:pt>
                <c:pt idx="413">
                  <c:v>42.607999999999997</c:v>
                </c:pt>
                <c:pt idx="414">
                  <c:v>42.607999999999997</c:v>
                </c:pt>
                <c:pt idx="415">
                  <c:v>42.607999999999997</c:v>
                </c:pt>
                <c:pt idx="416">
                  <c:v>42.607999999999997</c:v>
                </c:pt>
                <c:pt idx="417">
                  <c:v>42.607999999999997</c:v>
                </c:pt>
                <c:pt idx="418">
                  <c:v>42.607999999999997</c:v>
                </c:pt>
                <c:pt idx="419">
                  <c:v>42.607999999999997</c:v>
                </c:pt>
                <c:pt idx="420">
                  <c:v>42.607999999999997</c:v>
                </c:pt>
                <c:pt idx="421">
                  <c:v>42.607999999999997</c:v>
                </c:pt>
                <c:pt idx="422">
                  <c:v>42.607999999999997</c:v>
                </c:pt>
                <c:pt idx="423">
                  <c:v>42.607999999999997</c:v>
                </c:pt>
                <c:pt idx="424">
                  <c:v>42.607999999999997</c:v>
                </c:pt>
                <c:pt idx="425">
                  <c:v>42.607999999999997</c:v>
                </c:pt>
                <c:pt idx="426">
                  <c:v>42.607999999999997</c:v>
                </c:pt>
                <c:pt idx="427">
                  <c:v>42.607999999999997</c:v>
                </c:pt>
                <c:pt idx="428">
                  <c:v>42.607999999999997</c:v>
                </c:pt>
                <c:pt idx="429">
                  <c:v>42.607999999999997</c:v>
                </c:pt>
                <c:pt idx="430">
                  <c:v>42.607999999999997</c:v>
                </c:pt>
                <c:pt idx="431">
                  <c:v>42.607999999999997</c:v>
                </c:pt>
                <c:pt idx="432">
                  <c:v>42.607999999999997</c:v>
                </c:pt>
                <c:pt idx="433">
                  <c:v>42.607999999999997</c:v>
                </c:pt>
                <c:pt idx="434">
                  <c:v>42.607999999999997</c:v>
                </c:pt>
                <c:pt idx="435">
                  <c:v>42.607999999999997</c:v>
                </c:pt>
                <c:pt idx="436">
                  <c:v>42.607999999999997</c:v>
                </c:pt>
                <c:pt idx="437">
                  <c:v>42.607999999999997</c:v>
                </c:pt>
                <c:pt idx="438">
                  <c:v>42.607999999999997</c:v>
                </c:pt>
                <c:pt idx="439">
                  <c:v>42.607999999999997</c:v>
                </c:pt>
                <c:pt idx="440">
                  <c:v>42.607999999999997</c:v>
                </c:pt>
                <c:pt idx="441">
                  <c:v>42.607999999999997</c:v>
                </c:pt>
                <c:pt idx="442">
                  <c:v>42.607999999999997</c:v>
                </c:pt>
                <c:pt idx="443">
                  <c:v>42.607999999999997</c:v>
                </c:pt>
                <c:pt idx="444">
                  <c:v>42.607999999999997</c:v>
                </c:pt>
                <c:pt idx="445">
                  <c:v>42.607999999999997</c:v>
                </c:pt>
                <c:pt idx="446">
                  <c:v>42.607999999999997</c:v>
                </c:pt>
                <c:pt idx="447">
                  <c:v>42.607999999999997</c:v>
                </c:pt>
                <c:pt idx="448">
                  <c:v>42.607999999999997</c:v>
                </c:pt>
                <c:pt idx="449">
                  <c:v>42.607999999999997</c:v>
                </c:pt>
                <c:pt idx="450">
                  <c:v>42.607999999999997</c:v>
                </c:pt>
                <c:pt idx="451">
                  <c:v>42.607999999999997</c:v>
                </c:pt>
                <c:pt idx="452">
                  <c:v>42.607999999999997</c:v>
                </c:pt>
                <c:pt idx="453">
                  <c:v>42.607999999999997</c:v>
                </c:pt>
                <c:pt idx="454">
                  <c:v>42.607999999999997</c:v>
                </c:pt>
                <c:pt idx="455">
                  <c:v>42.607999999999997</c:v>
                </c:pt>
                <c:pt idx="456">
                  <c:v>42.607999999999997</c:v>
                </c:pt>
                <c:pt idx="457">
                  <c:v>42.607999999999997</c:v>
                </c:pt>
                <c:pt idx="458">
                  <c:v>42.607999999999997</c:v>
                </c:pt>
                <c:pt idx="459">
                  <c:v>42.607999999999997</c:v>
                </c:pt>
                <c:pt idx="460">
                  <c:v>42.607999999999997</c:v>
                </c:pt>
                <c:pt idx="461">
                  <c:v>42.607999999999997</c:v>
                </c:pt>
                <c:pt idx="462">
                  <c:v>42.607999999999997</c:v>
                </c:pt>
                <c:pt idx="463">
                  <c:v>42.607999999999997</c:v>
                </c:pt>
                <c:pt idx="464">
                  <c:v>42.607999999999997</c:v>
                </c:pt>
                <c:pt idx="465">
                  <c:v>42.607999999999997</c:v>
                </c:pt>
                <c:pt idx="466">
                  <c:v>42.607999999999997</c:v>
                </c:pt>
                <c:pt idx="467">
                  <c:v>42.607999999999997</c:v>
                </c:pt>
                <c:pt idx="468">
                  <c:v>42.607999999999997</c:v>
                </c:pt>
                <c:pt idx="469">
                  <c:v>42.607999999999997</c:v>
                </c:pt>
                <c:pt idx="470">
                  <c:v>42.607999999999997</c:v>
                </c:pt>
                <c:pt idx="471">
                  <c:v>42.607999999999997</c:v>
                </c:pt>
                <c:pt idx="472">
                  <c:v>42.607999999999997</c:v>
                </c:pt>
                <c:pt idx="473">
                  <c:v>42.607999999999997</c:v>
                </c:pt>
                <c:pt idx="474">
                  <c:v>42.607999999999997</c:v>
                </c:pt>
                <c:pt idx="475">
                  <c:v>42.607999999999997</c:v>
                </c:pt>
                <c:pt idx="476">
                  <c:v>42.607999999999997</c:v>
                </c:pt>
                <c:pt idx="477">
                  <c:v>42.607999999999997</c:v>
                </c:pt>
                <c:pt idx="478">
                  <c:v>42.607999999999997</c:v>
                </c:pt>
                <c:pt idx="479">
                  <c:v>42.607999999999997</c:v>
                </c:pt>
                <c:pt idx="480">
                  <c:v>42.607999999999997</c:v>
                </c:pt>
                <c:pt idx="481">
                  <c:v>42.607999999999997</c:v>
                </c:pt>
                <c:pt idx="482">
                  <c:v>42.607999999999997</c:v>
                </c:pt>
                <c:pt idx="483">
                  <c:v>42.607999999999997</c:v>
                </c:pt>
                <c:pt idx="484">
                  <c:v>42.607999999999997</c:v>
                </c:pt>
                <c:pt idx="485">
                  <c:v>42.607999999999997</c:v>
                </c:pt>
                <c:pt idx="486">
                  <c:v>42.607999999999997</c:v>
                </c:pt>
                <c:pt idx="487">
                  <c:v>42.607999999999997</c:v>
                </c:pt>
                <c:pt idx="488">
                  <c:v>42.607999999999997</c:v>
                </c:pt>
                <c:pt idx="489">
                  <c:v>42.607999999999997</c:v>
                </c:pt>
                <c:pt idx="490">
                  <c:v>42.607999999999997</c:v>
                </c:pt>
                <c:pt idx="491">
                  <c:v>42.607999999999997</c:v>
                </c:pt>
                <c:pt idx="492">
                  <c:v>42.607999999999997</c:v>
                </c:pt>
                <c:pt idx="493">
                  <c:v>42.607999999999997</c:v>
                </c:pt>
                <c:pt idx="494">
                  <c:v>42.607999999999997</c:v>
                </c:pt>
                <c:pt idx="495">
                  <c:v>42.607999999999997</c:v>
                </c:pt>
                <c:pt idx="496">
                  <c:v>42.607999999999997</c:v>
                </c:pt>
                <c:pt idx="497">
                  <c:v>42.607999999999997</c:v>
                </c:pt>
                <c:pt idx="498">
                  <c:v>42.607999999999997</c:v>
                </c:pt>
                <c:pt idx="499">
                  <c:v>42.607999999999997</c:v>
                </c:pt>
                <c:pt idx="500">
                  <c:v>42.607999999999997</c:v>
                </c:pt>
                <c:pt idx="501">
                  <c:v>42.607999999999997</c:v>
                </c:pt>
                <c:pt idx="502">
                  <c:v>42.607999999999997</c:v>
                </c:pt>
                <c:pt idx="503">
                  <c:v>42.607999999999997</c:v>
                </c:pt>
                <c:pt idx="504">
                  <c:v>42.607999999999997</c:v>
                </c:pt>
                <c:pt idx="505">
                  <c:v>42.607999999999997</c:v>
                </c:pt>
                <c:pt idx="506">
                  <c:v>42.607999999999997</c:v>
                </c:pt>
                <c:pt idx="507">
                  <c:v>42.607999999999997</c:v>
                </c:pt>
                <c:pt idx="508">
                  <c:v>42.607999999999997</c:v>
                </c:pt>
                <c:pt idx="509">
                  <c:v>42.607999999999997</c:v>
                </c:pt>
                <c:pt idx="510">
                  <c:v>42.607999999999997</c:v>
                </c:pt>
                <c:pt idx="511">
                  <c:v>42.607999999999997</c:v>
                </c:pt>
                <c:pt idx="512">
                  <c:v>42.607999999999997</c:v>
                </c:pt>
                <c:pt idx="513">
                  <c:v>42.607999999999997</c:v>
                </c:pt>
                <c:pt idx="514">
                  <c:v>42.607999999999997</c:v>
                </c:pt>
                <c:pt idx="515">
                  <c:v>42.607999999999997</c:v>
                </c:pt>
                <c:pt idx="516">
                  <c:v>42.607999999999997</c:v>
                </c:pt>
                <c:pt idx="517">
                  <c:v>42.607999999999997</c:v>
                </c:pt>
                <c:pt idx="518">
                  <c:v>42.607999999999997</c:v>
                </c:pt>
                <c:pt idx="519">
                  <c:v>42.607999999999997</c:v>
                </c:pt>
                <c:pt idx="520">
                  <c:v>42.607999999999997</c:v>
                </c:pt>
                <c:pt idx="521">
                  <c:v>42.607999999999997</c:v>
                </c:pt>
                <c:pt idx="522">
                  <c:v>42.607999999999997</c:v>
                </c:pt>
                <c:pt idx="523">
                  <c:v>42.607999999999997</c:v>
                </c:pt>
                <c:pt idx="524">
                  <c:v>42.607999999999997</c:v>
                </c:pt>
                <c:pt idx="525">
                  <c:v>42.607999999999997</c:v>
                </c:pt>
                <c:pt idx="526">
                  <c:v>42.607999999999997</c:v>
                </c:pt>
                <c:pt idx="527">
                  <c:v>42.607999999999997</c:v>
                </c:pt>
                <c:pt idx="528">
                  <c:v>42.607999999999997</c:v>
                </c:pt>
                <c:pt idx="529">
                  <c:v>42.607999999999997</c:v>
                </c:pt>
                <c:pt idx="530">
                  <c:v>42.607999999999997</c:v>
                </c:pt>
                <c:pt idx="531">
                  <c:v>42.607999999999997</c:v>
                </c:pt>
                <c:pt idx="532">
                  <c:v>42.607999999999997</c:v>
                </c:pt>
                <c:pt idx="533">
                  <c:v>42.607999999999997</c:v>
                </c:pt>
                <c:pt idx="534">
                  <c:v>42.607999999999997</c:v>
                </c:pt>
                <c:pt idx="535">
                  <c:v>42.607999999999997</c:v>
                </c:pt>
                <c:pt idx="536">
                  <c:v>42.607999999999997</c:v>
                </c:pt>
                <c:pt idx="537">
                  <c:v>42.607999999999997</c:v>
                </c:pt>
                <c:pt idx="538">
                  <c:v>42.607999999999997</c:v>
                </c:pt>
                <c:pt idx="539">
                  <c:v>42.607999999999997</c:v>
                </c:pt>
                <c:pt idx="540">
                  <c:v>42.607999999999997</c:v>
                </c:pt>
                <c:pt idx="541">
                  <c:v>42.607999999999997</c:v>
                </c:pt>
                <c:pt idx="542">
                  <c:v>42.607999999999997</c:v>
                </c:pt>
                <c:pt idx="543">
                  <c:v>42.607999999999997</c:v>
                </c:pt>
                <c:pt idx="544">
                  <c:v>42.607999999999997</c:v>
                </c:pt>
                <c:pt idx="545">
                  <c:v>42.607999999999997</c:v>
                </c:pt>
                <c:pt idx="546">
                  <c:v>42.607999999999997</c:v>
                </c:pt>
                <c:pt idx="547">
                  <c:v>42.607999999999997</c:v>
                </c:pt>
                <c:pt idx="548">
                  <c:v>42.607999999999997</c:v>
                </c:pt>
                <c:pt idx="549">
                  <c:v>42.607999999999997</c:v>
                </c:pt>
                <c:pt idx="550">
                  <c:v>42.607999999999997</c:v>
                </c:pt>
                <c:pt idx="551">
                  <c:v>42.607999999999997</c:v>
                </c:pt>
                <c:pt idx="552">
                  <c:v>42.607999999999997</c:v>
                </c:pt>
                <c:pt idx="553">
                  <c:v>42.607999999999997</c:v>
                </c:pt>
                <c:pt idx="554">
                  <c:v>42.607999999999997</c:v>
                </c:pt>
                <c:pt idx="555">
                  <c:v>42.607999999999997</c:v>
                </c:pt>
                <c:pt idx="556">
                  <c:v>42.607999999999997</c:v>
                </c:pt>
                <c:pt idx="557">
                  <c:v>42.607999999999997</c:v>
                </c:pt>
                <c:pt idx="558">
                  <c:v>42.607999999999997</c:v>
                </c:pt>
                <c:pt idx="559">
                  <c:v>42.607999999999997</c:v>
                </c:pt>
                <c:pt idx="560">
                  <c:v>42.607999999999997</c:v>
                </c:pt>
                <c:pt idx="561">
                  <c:v>42.607999999999997</c:v>
                </c:pt>
                <c:pt idx="562">
                  <c:v>42.607999999999997</c:v>
                </c:pt>
                <c:pt idx="563">
                  <c:v>42.607999999999997</c:v>
                </c:pt>
                <c:pt idx="564">
                  <c:v>42.607999999999997</c:v>
                </c:pt>
                <c:pt idx="565">
                  <c:v>42.607999999999997</c:v>
                </c:pt>
                <c:pt idx="566">
                  <c:v>42.607999999999997</c:v>
                </c:pt>
                <c:pt idx="567">
                  <c:v>42.607999999999997</c:v>
                </c:pt>
                <c:pt idx="568">
                  <c:v>42.607999999999997</c:v>
                </c:pt>
                <c:pt idx="569">
                  <c:v>42.607999999999997</c:v>
                </c:pt>
                <c:pt idx="570">
                  <c:v>42.607999999999997</c:v>
                </c:pt>
                <c:pt idx="571">
                  <c:v>42.607999999999997</c:v>
                </c:pt>
                <c:pt idx="572">
                  <c:v>42.607999999999997</c:v>
                </c:pt>
                <c:pt idx="573">
                  <c:v>42.607999999999997</c:v>
                </c:pt>
                <c:pt idx="574">
                  <c:v>42.607999999999997</c:v>
                </c:pt>
                <c:pt idx="575">
                  <c:v>42.607999999999997</c:v>
                </c:pt>
                <c:pt idx="576">
                  <c:v>42.607999999999997</c:v>
                </c:pt>
                <c:pt idx="577">
                  <c:v>42.607999999999997</c:v>
                </c:pt>
                <c:pt idx="578">
                  <c:v>42.607999999999997</c:v>
                </c:pt>
                <c:pt idx="579">
                  <c:v>42.607999999999997</c:v>
                </c:pt>
                <c:pt idx="580">
                  <c:v>42.607999999999997</c:v>
                </c:pt>
                <c:pt idx="581">
                  <c:v>42.607999999999997</c:v>
                </c:pt>
                <c:pt idx="582">
                  <c:v>42.607999999999997</c:v>
                </c:pt>
                <c:pt idx="583">
                  <c:v>42.607999999999997</c:v>
                </c:pt>
                <c:pt idx="584">
                  <c:v>42.607999999999997</c:v>
                </c:pt>
                <c:pt idx="585">
                  <c:v>42.607999999999997</c:v>
                </c:pt>
                <c:pt idx="586">
                  <c:v>42.607999999999997</c:v>
                </c:pt>
                <c:pt idx="587">
                  <c:v>42.607999999999997</c:v>
                </c:pt>
                <c:pt idx="588">
                  <c:v>42.607999999999997</c:v>
                </c:pt>
                <c:pt idx="589">
                  <c:v>42.607999999999997</c:v>
                </c:pt>
                <c:pt idx="590">
                  <c:v>42.607999999999997</c:v>
                </c:pt>
                <c:pt idx="591">
                  <c:v>42.607999999999997</c:v>
                </c:pt>
                <c:pt idx="592">
                  <c:v>42.607999999999997</c:v>
                </c:pt>
                <c:pt idx="593">
                  <c:v>42.607999999999997</c:v>
                </c:pt>
                <c:pt idx="594">
                  <c:v>42.607999999999997</c:v>
                </c:pt>
                <c:pt idx="595">
                  <c:v>42.607999999999997</c:v>
                </c:pt>
                <c:pt idx="596">
                  <c:v>42.607999999999997</c:v>
                </c:pt>
                <c:pt idx="597">
                  <c:v>42.607999999999997</c:v>
                </c:pt>
                <c:pt idx="598">
                  <c:v>42.607999999999997</c:v>
                </c:pt>
                <c:pt idx="599">
                  <c:v>42.607999999999997</c:v>
                </c:pt>
                <c:pt idx="600">
                  <c:v>42.607999999999997</c:v>
                </c:pt>
                <c:pt idx="601">
                  <c:v>42.607999999999997</c:v>
                </c:pt>
                <c:pt idx="602">
                  <c:v>42.607999999999997</c:v>
                </c:pt>
                <c:pt idx="603">
                  <c:v>42.607999999999997</c:v>
                </c:pt>
                <c:pt idx="604">
                  <c:v>42.607999999999997</c:v>
                </c:pt>
                <c:pt idx="605">
                  <c:v>42.607999999999997</c:v>
                </c:pt>
                <c:pt idx="606">
                  <c:v>42.607999999999997</c:v>
                </c:pt>
                <c:pt idx="607">
                  <c:v>42.607999999999997</c:v>
                </c:pt>
                <c:pt idx="608">
                  <c:v>42.607999999999997</c:v>
                </c:pt>
                <c:pt idx="609">
                  <c:v>42.607999999999997</c:v>
                </c:pt>
                <c:pt idx="610">
                  <c:v>42.607999999999997</c:v>
                </c:pt>
                <c:pt idx="611">
                  <c:v>42.607999999999997</c:v>
                </c:pt>
                <c:pt idx="612">
                  <c:v>42.607999999999997</c:v>
                </c:pt>
                <c:pt idx="613">
                  <c:v>42.607999999999997</c:v>
                </c:pt>
                <c:pt idx="614">
                  <c:v>42.607999999999997</c:v>
                </c:pt>
                <c:pt idx="615">
                  <c:v>42.607999999999997</c:v>
                </c:pt>
                <c:pt idx="616">
                  <c:v>42.607999999999997</c:v>
                </c:pt>
                <c:pt idx="617">
                  <c:v>42.607999999999997</c:v>
                </c:pt>
                <c:pt idx="618">
                  <c:v>42.607999999999997</c:v>
                </c:pt>
                <c:pt idx="619">
                  <c:v>42.607999999999997</c:v>
                </c:pt>
                <c:pt idx="620">
                  <c:v>42.607999999999997</c:v>
                </c:pt>
                <c:pt idx="621">
                  <c:v>42.607999999999997</c:v>
                </c:pt>
                <c:pt idx="622">
                  <c:v>42.607999999999997</c:v>
                </c:pt>
                <c:pt idx="623">
                  <c:v>42.607999999999997</c:v>
                </c:pt>
                <c:pt idx="624">
                  <c:v>42.607999999999997</c:v>
                </c:pt>
                <c:pt idx="625">
                  <c:v>42.607999999999997</c:v>
                </c:pt>
                <c:pt idx="626">
                  <c:v>42.607999999999997</c:v>
                </c:pt>
                <c:pt idx="627">
                  <c:v>42.607999999999997</c:v>
                </c:pt>
                <c:pt idx="628">
                  <c:v>42.607999999999997</c:v>
                </c:pt>
                <c:pt idx="629">
                  <c:v>42.607999999999997</c:v>
                </c:pt>
                <c:pt idx="630">
                  <c:v>42.607999999999997</c:v>
                </c:pt>
                <c:pt idx="631">
                  <c:v>42.607999999999997</c:v>
                </c:pt>
                <c:pt idx="632">
                  <c:v>42.607999999999997</c:v>
                </c:pt>
                <c:pt idx="633">
                  <c:v>42.607999999999997</c:v>
                </c:pt>
                <c:pt idx="634">
                  <c:v>42.607999999999997</c:v>
                </c:pt>
                <c:pt idx="635">
                  <c:v>42.607999999999997</c:v>
                </c:pt>
                <c:pt idx="636">
                  <c:v>42.607999999999997</c:v>
                </c:pt>
                <c:pt idx="637">
                  <c:v>42.607999999999997</c:v>
                </c:pt>
                <c:pt idx="638">
                  <c:v>42.607999999999997</c:v>
                </c:pt>
                <c:pt idx="639">
                  <c:v>42.607999999999997</c:v>
                </c:pt>
                <c:pt idx="640">
                  <c:v>42.607999999999997</c:v>
                </c:pt>
                <c:pt idx="641">
                  <c:v>42.607999999999997</c:v>
                </c:pt>
                <c:pt idx="642">
                  <c:v>42.607999999999997</c:v>
                </c:pt>
                <c:pt idx="643">
                  <c:v>42.607999999999997</c:v>
                </c:pt>
                <c:pt idx="644">
                  <c:v>42.607999999999997</c:v>
                </c:pt>
                <c:pt idx="645">
                  <c:v>42.607999999999997</c:v>
                </c:pt>
                <c:pt idx="646">
                  <c:v>42.607999999999997</c:v>
                </c:pt>
                <c:pt idx="647">
                  <c:v>42.607999999999997</c:v>
                </c:pt>
                <c:pt idx="648">
                  <c:v>42.607999999999997</c:v>
                </c:pt>
                <c:pt idx="649">
                  <c:v>42.607999999999997</c:v>
                </c:pt>
                <c:pt idx="650">
                  <c:v>42.607999999999997</c:v>
                </c:pt>
                <c:pt idx="651">
                  <c:v>42.607999999999997</c:v>
                </c:pt>
                <c:pt idx="652">
                  <c:v>42.607999999999997</c:v>
                </c:pt>
                <c:pt idx="653">
                  <c:v>42.607999999999997</c:v>
                </c:pt>
                <c:pt idx="654">
                  <c:v>42.607999999999997</c:v>
                </c:pt>
                <c:pt idx="655">
                  <c:v>42.607999999999997</c:v>
                </c:pt>
                <c:pt idx="656">
                  <c:v>42.607999999999997</c:v>
                </c:pt>
                <c:pt idx="657">
                  <c:v>42.607999999999997</c:v>
                </c:pt>
                <c:pt idx="658">
                  <c:v>42.607999999999997</c:v>
                </c:pt>
                <c:pt idx="659">
                  <c:v>42.607999999999997</c:v>
                </c:pt>
                <c:pt idx="660">
                  <c:v>42.607999999999997</c:v>
                </c:pt>
                <c:pt idx="661">
                  <c:v>42.607999999999997</c:v>
                </c:pt>
                <c:pt idx="662">
                  <c:v>42.607999999999997</c:v>
                </c:pt>
                <c:pt idx="663">
                  <c:v>42.607999999999997</c:v>
                </c:pt>
                <c:pt idx="664">
                  <c:v>42.607999999999997</c:v>
                </c:pt>
                <c:pt idx="665">
                  <c:v>42.607999999999997</c:v>
                </c:pt>
                <c:pt idx="666">
                  <c:v>42.607999999999997</c:v>
                </c:pt>
                <c:pt idx="667">
                  <c:v>42.607999999999997</c:v>
                </c:pt>
                <c:pt idx="668">
                  <c:v>42.607999999999997</c:v>
                </c:pt>
                <c:pt idx="669">
                  <c:v>42.607999999999997</c:v>
                </c:pt>
                <c:pt idx="670">
                  <c:v>42.607999999999997</c:v>
                </c:pt>
                <c:pt idx="671">
                  <c:v>42.607999999999997</c:v>
                </c:pt>
                <c:pt idx="672">
                  <c:v>42.607999999999997</c:v>
                </c:pt>
                <c:pt idx="673">
                  <c:v>42.607999999999997</c:v>
                </c:pt>
                <c:pt idx="674">
                  <c:v>42.607999999999997</c:v>
                </c:pt>
                <c:pt idx="675">
                  <c:v>42.607999999999997</c:v>
                </c:pt>
                <c:pt idx="676">
                  <c:v>42.607999999999997</c:v>
                </c:pt>
                <c:pt idx="677">
                  <c:v>42.607999999999997</c:v>
                </c:pt>
                <c:pt idx="678">
                  <c:v>42.607999999999997</c:v>
                </c:pt>
                <c:pt idx="679">
                  <c:v>42.607999999999997</c:v>
                </c:pt>
                <c:pt idx="680">
                  <c:v>42.607999999999997</c:v>
                </c:pt>
                <c:pt idx="681">
                  <c:v>42.607999999999997</c:v>
                </c:pt>
                <c:pt idx="682">
                  <c:v>42.607999999999997</c:v>
                </c:pt>
                <c:pt idx="683">
                  <c:v>42.607999999999997</c:v>
                </c:pt>
                <c:pt idx="684">
                  <c:v>42.607999999999997</c:v>
                </c:pt>
                <c:pt idx="685">
                  <c:v>42.607999999999997</c:v>
                </c:pt>
                <c:pt idx="686">
                  <c:v>42.607999999999997</c:v>
                </c:pt>
                <c:pt idx="687">
                  <c:v>42.607999999999997</c:v>
                </c:pt>
                <c:pt idx="688">
                  <c:v>42.607999999999997</c:v>
                </c:pt>
                <c:pt idx="689">
                  <c:v>42.607999999999997</c:v>
                </c:pt>
                <c:pt idx="690">
                  <c:v>42.607999999999997</c:v>
                </c:pt>
                <c:pt idx="691">
                  <c:v>42.607999999999997</c:v>
                </c:pt>
                <c:pt idx="692">
                  <c:v>42.607999999999997</c:v>
                </c:pt>
                <c:pt idx="693">
                  <c:v>42.607999999999997</c:v>
                </c:pt>
                <c:pt idx="694">
                  <c:v>42.607999999999997</c:v>
                </c:pt>
                <c:pt idx="695">
                  <c:v>42.607999999999997</c:v>
                </c:pt>
                <c:pt idx="696">
                  <c:v>42.607999999999997</c:v>
                </c:pt>
                <c:pt idx="697">
                  <c:v>42.607999999999997</c:v>
                </c:pt>
                <c:pt idx="698">
                  <c:v>42.607999999999997</c:v>
                </c:pt>
                <c:pt idx="699">
                  <c:v>42.607999999999997</c:v>
                </c:pt>
                <c:pt idx="700">
                  <c:v>42.607999999999997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C69-4667-8CD4-70E7131AE173}"/>
            </c:ext>
          </c:extLst>
        </c:ser>
        <c:ser>
          <c:idx val="8"/>
          <c:order val="8"/>
          <c:tx>
            <c:strRef>
              <c:f>'Berechnung Kurvendiagramme'!$AW$14</c:f>
              <c:strCache>
                <c:ptCount val="1"/>
                <c:pt idx="0">
                  <c:v>gtotal,Fassade 15%, U-Wert 0,35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Kurvendiagramme'!$AT$717:$AT$1417</c:f>
              <c:numCache>
                <c:formatCode>0.0</c:formatCode>
                <c:ptCount val="701"/>
                <c:pt idx="0">
                  <c:v>49.204000000000001</c:v>
                </c:pt>
                <c:pt idx="1">
                  <c:v>49.204000000000001</c:v>
                </c:pt>
                <c:pt idx="2">
                  <c:v>49.204000000000001</c:v>
                </c:pt>
                <c:pt idx="3">
                  <c:v>49.204000000000001</c:v>
                </c:pt>
                <c:pt idx="4">
                  <c:v>49.204000000000001</c:v>
                </c:pt>
                <c:pt idx="5">
                  <c:v>49.204000000000001</c:v>
                </c:pt>
                <c:pt idx="6">
                  <c:v>49.204000000000001</c:v>
                </c:pt>
                <c:pt idx="7">
                  <c:v>49.204000000000001</c:v>
                </c:pt>
                <c:pt idx="8">
                  <c:v>49.204000000000001</c:v>
                </c:pt>
                <c:pt idx="9">
                  <c:v>49.204000000000001</c:v>
                </c:pt>
                <c:pt idx="10">
                  <c:v>49.204000000000001</c:v>
                </c:pt>
                <c:pt idx="11">
                  <c:v>49.204000000000001</c:v>
                </c:pt>
                <c:pt idx="12">
                  <c:v>49.204000000000001</c:v>
                </c:pt>
                <c:pt idx="13">
                  <c:v>49.204000000000001</c:v>
                </c:pt>
                <c:pt idx="14">
                  <c:v>49.204000000000001</c:v>
                </c:pt>
                <c:pt idx="15">
                  <c:v>49.204000000000001</c:v>
                </c:pt>
                <c:pt idx="16">
                  <c:v>49.204000000000001</c:v>
                </c:pt>
                <c:pt idx="17">
                  <c:v>49.204000000000001</c:v>
                </c:pt>
                <c:pt idx="18">
                  <c:v>49.204000000000001</c:v>
                </c:pt>
                <c:pt idx="19">
                  <c:v>49.204000000000001</c:v>
                </c:pt>
                <c:pt idx="20">
                  <c:v>49.204000000000001</c:v>
                </c:pt>
                <c:pt idx="21">
                  <c:v>49.204000000000001</c:v>
                </c:pt>
                <c:pt idx="22">
                  <c:v>49.204000000000001</c:v>
                </c:pt>
                <c:pt idx="23">
                  <c:v>49.204000000000001</c:v>
                </c:pt>
                <c:pt idx="24">
                  <c:v>49.204000000000001</c:v>
                </c:pt>
                <c:pt idx="25">
                  <c:v>49.204000000000001</c:v>
                </c:pt>
                <c:pt idx="26">
                  <c:v>49.204000000000001</c:v>
                </c:pt>
                <c:pt idx="27">
                  <c:v>49.204000000000001</c:v>
                </c:pt>
                <c:pt idx="28">
                  <c:v>49.204000000000001</c:v>
                </c:pt>
                <c:pt idx="29">
                  <c:v>49.204000000000001</c:v>
                </c:pt>
                <c:pt idx="30">
                  <c:v>49.204000000000001</c:v>
                </c:pt>
                <c:pt idx="31">
                  <c:v>49.204000000000001</c:v>
                </c:pt>
                <c:pt idx="32">
                  <c:v>49.204000000000001</c:v>
                </c:pt>
                <c:pt idx="33">
                  <c:v>49.204000000000001</c:v>
                </c:pt>
                <c:pt idx="34">
                  <c:v>49.204000000000001</c:v>
                </c:pt>
                <c:pt idx="35">
                  <c:v>49.204000000000001</c:v>
                </c:pt>
                <c:pt idx="36">
                  <c:v>49.204000000000001</c:v>
                </c:pt>
                <c:pt idx="37">
                  <c:v>49.204000000000001</c:v>
                </c:pt>
                <c:pt idx="38">
                  <c:v>49.204000000000001</c:v>
                </c:pt>
                <c:pt idx="39">
                  <c:v>49.204000000000001</c:v>
                </c:pt>
                <c:pt idx="40">
                  <c:v>49.204000000000001</c:v>
                </c:pt>
                <c:pt idx="41">
                  <c:v>49.204000000000001</c:v>
                </c:pt>
                <c:pt idx="42">
                  <c:v>49.204000000000001</c:v>
                </c:pt>
                <c:pt idx="43">
                  <c:v>49.204000000000001</c:v>
                </c:pt>
                <c:pt idx="44">
                  <c:v>49.204000000000001</c:v>
                </c:pt>
                <c:pt idx="45">
                  <c:v>49.204000000000001</c:v>
                </c:pt>
                <c:pt idx="46">
                  <c:v>49.204000000000001</c:v>
                </c:pt>
                <c:pt idx="47">
                  <c:v>49.204000000000001</c:v>
                </c:pt>
                <c:pt idx="48">
                  <c:v>49.204000000000001</c:v>
                </c:pt>
                <c:pt idx="49">
                  <c:v>49.204000000000001</c:v>
                </c:pt>
                <c:pt idx="50">
                  <c:v>49.204000000000001</c:v>
                </c:pt>
                <c:pt idx="51">
                  <c:v>49.204000000000001</c:v>
                </c:pt>
                <c:pt idx="52">
                  <c:v>49.204000000000001</c:v>
                </c:pt>
                <c:pt idx="53">
                  <c:v>49.204000000000001</c:v>
                </c:pt>
                <c:pt idx="54">
                  <c:v>49.204000000000001</c:v>
                </c:pt>
                <c:pt idx="55">
                  <c:v>49.204000000000001</c:v>
                </c:pt>
                <c:pt idx="56">
                  <c:v>49.204000000000001</c:v>
                </c:pt>
                <c:pt idx="57">
                  <c:v>49.204000000000001</c:v>
                </c:pt>
                <c:pt idx="58">
                  <c:v>49.204000000000001</c:v>
                </c:pt>
                <c:pt idx="59">
                  <c:v>49.204000000000001</c:v>
                </c:pt>
                <c:pt idx="60">
                  <c:v>49.204000000000001</c:v>
                </c:pt>
                <c:pt idx="61">
                  <c:v>49.204000000000001</c:v>
                </c:pt>
                <c:pt idx="62">
                  <c:v>49.204000000000001</c:v>
                </c:pt>
                <c:pt idx="63">
                  <c:v>49.204000000000001</c:v>
                </c:pt>
                <c:pt idx="64">
                  <c:v>49.204000000000001</c:v>
                </c:pt>
                <c:pt idx="65">
                  <c:v>49.204000000000001</c:v>
                </c:pt>
                <c:pt idx="66">
                  <c:v>49.204000000000001</c:v>
                </c:pt>
                <c:pt idx="67">
                  <c:v>49.204000000000001</c:v>
                </c:pt>
                <c:pt idx="68">
                  <c:v>49.204000000000001</c:v>
                </c:pt>
                <c:pt idx="69">
                  <c:v>49.204000000000001</c:v>
                </c:pt>
                <c:pt idx="70">
                  <c:v>49.204000000000001</c:v>
                </c:pt>
                <c:pt idx="71">
                  <c:v>49.204000000000001</c:v>
                </c:pt>
                <c:pt idx="72">
                  <c:v>49.204000000000001</c:v>
                </c:pt>
                <c:pt idx="73">
                  <c:v>49.204000000000001</c:v>
                </c:pt>
                <c:pt idx="74">
                  <c:v>49.204000000000001</c:v>
                </c:pt>
                <c:pt idx="75">
                  <c:v>49.204000000000001</c:v>
                </c:pt>
                <c:pt idx="76">
                  <c:v>49.204000000000001</c:v>
                </c:pt>
                <c:pt idx="77">
                  <c:v>49.204000000000001</c:v>
                </c:pt>
                <c:pt idx="78">
                  <c:v>49.204000000000001</c:v>
                </c:pt>
                <c:pt idx="79">
                  <c:v>49.204000000000001</c:v>
                </c:pt>
                <c:pt idx="80">
                  <c:v>49.204000000000001</c:v>
                </c:pt>
                <c:pt idx="81">
                  <c:v>49.204000000000001</c:v>
                </c:pt>
                <c:pt idx="82">
                  <c:v>49.204000000000001</c:v>
                </c:pt>
                <c:pt idx="83">
                  <c:v>49.204000000000001</c:v>
                </c:pt>
                <c:pt idx="84">
                  <c:v>49.204000000000001</c:v>
                </c:pt>
                <c:pt idx="85">
                  <c:v>49.204000000000001</c:v>
                </c:pt>
                <c:pt idx="86">
                  <c:v>49.204000000000001</c:v>
                </c:pt>
                <c:pt idx="87">
                  <c:v>49.204000000000001</c:v>
                </c:pt>
                <c:pt idx="88">
                  <c:v>49.204000000000001</c:v>
                </c:pt>
                <c:pt idx="89">
                  <c:v>49.204000000000001</c:v>
                </c:pt>
                <c:pt idx="90">
                  <c:v>49.204000000000001</c:v>
                </c:pt>
                <c:pt idx="91">
                  <c:v>49.204000000000001</c:v>
                </c:pt>
                <c:pt idx="92">
                  <c:v>49.204000000000001</c:v>
                </c:pt>
                <c:pt idx="93">
                  <c:v>49.204000000000001</c:v>
                </c:pt>
                <c:pt idx="94">
                  <c:v>49.204000000000001</c:v>
                </c:pt>
                <c:pt idx="95">
                  <c:v>49.204000000000001</c:v>
                </c:pt>
                <c:pt idx="96">
                  <c:v>49.204000000000001</c:v>
                </c:pt>
                <c:pt idx="97">
                  <c:v>49.204000000000001</c:v>
                </c:pt>
                <c:pt idx="98">
                  <c:v>49.204000000000001</c:v>
                </c:pt>
                <c:pt idx="99">
                  <c:v>49.204000000000001</c:v>
                </c:pt>
                <c:pt idx="100">
                  <c:v>49.204000000000001</c:v>
                </c:pt>
                <c:pt idx="101">
                  <c:v>49.204000000000001</c:v>
                </c:pt>
                <c:pt idx="102">
                  <c:v>49.204000000000001</c:v>
                </c:pt>
                <c:pt idx="103">
                  <c:v>49.204000000000001</c:v>
                </c:pt>
                <c:pt idx="104">
                  <c:v>49.204000000000001</c:v>
                </c:pt>
                <c:pt idx="105">
                  <c:v>49.204000000000001</c:v>
                </c:pt>
                <c:pt idx="106">
                  <c:v>49.204000000000001</c:v>
                </c:pt>
                <c:pt idx="107">
                  <c:v>49.204000000000001</c:v>
                </c:pt>
                <c:pt idx="108">
                  <c:v>49.204000000000001</c:v>
                </c:pt>
                <c:pt idx="109">
                  <c:v>49.204000000000001</c:v>
                </c:pt>
                <c:pt idx="110">
                  <c:v>49.204000000000001</c:v>
                </c:pt>
                <c:pt idx="111">
                  <c:v>49.204000000000001</c:v>
                </c:pt>
                <c:pt idx="112">
                  <c:v>49.204000000000001</c:v>
                </c:pt>
                <c:pt idx="113">
                  <c:v>49.204000000000001</c:v>
                </c:pt>
                <c:pt idx="114">
                  <c:v>49.204000000000001</c:v>
                </c:pt>
                <c:pt idx="115">
                  <c:v>49.204000000000001</c:v>
                </c:pt>
                <c:pt idx="116">
                  <c:v>49.204000000000001</c:v>
                </c:pt>
                <c:pt idx="117">
                  <c:v>49.204000000000001</c:v>
                </c:pt>
                <c:pt idx="118">
                  <c:v>49.204000000000001</c:v>
                </c:pt>
                <c:pt idx="119">
                  <c:v>49.204000000000001</c:v>
                </c:pt>
                <c:pt idx="120">
                  <c:v>49.204000000000001</c:v>
                </c:pt>
                <c:pt idx="121">
                  <c:v>49.204000000000001</c:v>
                </c:pt>
                <c:pt idx="122">
                  <c:v>49.204000000000001</c:v>
                </c:pt>
                <c:pt idx="123">
                  <c:v>49.204000000000001</c:v>
                </c:pt>
                <c:pt idx="124">
                  <c:v>49.204000000000001</c:v>
                </c:pt>
                <c:pt idx="125">
                  <c:v>49.204000000000001</c:v>
                </c:pt>
                <c:pt idx="126">
                  <c:v>49.204000000000001</c:v>
                </c:pt>
                <c:pt idx="127">
                  <c:v>49.204000000000001</c:v>
                </c:pt>
                <c:pt idx="128">
                  <c:v>49.204000000000001</c:v>
                </c:pt>
                <c:pt idx="129">
                  <c:v>49.204000000000001</c:v>
                </c:pt>
                <c:pt idx="130">
                  <c:v>49.204000000000001</c:v>
                </c:pt>
                <c:pt idx="131">
                  <c:v>49.204000000000001</c:v>
                </c:pt>
                <c:pt idx="132">
                  <c:v>49.204000000000001</c:v>
                </c:pt>
                <c:pt idx="133">
                  <c:v>49.204000000000001</c:v>
                </c:pt>
                <c:pt idx="134">
                  <c:v>49.204000000000001</c:v>
                </c:pt>
                <c:pt idx="135">
                  <c:v>49.204000000000001</c:v>
                </c:pt>
                <c:pt idx="136">
                  <c:v>49.204000000000001</c:v>
                </c:pt>
                <c:pt idx="137">
                  <c:v>49.204000000000001</c:v>
                </c:pt>
                <c:pt idx="138">
                  <c:v>49.204000000000001</c:v>
                </c:pt>
                <c:pt idx="139">
                  <c:v>49.204000000000001</c:v>
                </c:pt>
                <c:pt idx="140">
                  <c:v>49.204000000000001</c:v>
                </c:pt>
                <c:pt idx="141">
                  <c:v>49.204000000000001</c:v>
                </c:pt>
                <c:pt idx="142">
                  <c:v>49.204000000000001</c:v>
                </c:pt>
                <c:pt idx="143">
                  <c:v>49.204000000000001</c:v>
                </c:pt>
                <c:pt idx="144">
                  <c:v>49.204000000000001</c:v>
                </c:pt>
                <c:pt idx="145">
                  <c:v>49.204000000000001</c:v>
                </c:pt>
                <c:pt idx="146">
                  <c:v>49.204000000000001</c:v>
                </c:pt>
                <c:pt idx="147">
                  <c:v>49.204000000000001</c:v>
                </c:pt>
                <c:pt idx="148">
                  <c:v>49.204000000000001</c:v>
                </c:pt>
                <c:pt idx="149">
                  <c:v>49.204000000000001</c:v>
                </c:pt>
                <c:pt idx="150">
                  <c:v>49.204000000000001</c:v>
                </c:pt>
                <c:pt idx="151">
                  <c:v>49.204000000000001</c:v>
                </c:pt>
                <c:pt idx="152">
                  <c:v>49.204000000000001</c:v>
                </c:pt>
                <c:pt idx="153">
                  <c:v>49.204000000000001</c:v>
                </c:pt>
                <c:pt idx="154">
                  <c:v>49.204000000000001</c:v>
                </c:pt>
                <c:pt idx="155">
                  <c:v>49.204000000000001</c:v>
                </c:pt>
                <c:pt idx="156">
                  <c:v>49.204000000000001</c:v>
                </c:pt>
                <c:pt idx="157">
                  <c:v>49.204000000000001</c:v>
                </c:pt>
                <c:pt idx="158">
                  <c:v>49.204000000000001</c:v>
                </c:pt>
                <c:pt idx="159">
                  <c:v>49.204000000000001</c:v>
                </c:pt>
                <c:pt idx="160">
                  <c:v>49.204000000000001</c:v>
                </c:pt>
                <c:pt idx="161">
                  <c:v>49.204000000000001</c:v>
                </c:pt>
                <c:pt idx="162">
                  <c:v>49.204000000000001</c:v>
                </c:pt>
                <c:pt idx="163">
                  <c:v>49.204000000000001</c:v>
                </c:pt>
                <c:pt idx="164">
                  <c:v>49.204000000000001</c:v>
                </c:pt>
                <c:pt idx="165">
                  <c:v>49.204000000000001</c:v>
                </c:pt>
                <c:pt idx="166">
                  <c:v>49.204000000000001</c:v>
                </c:pt>
                <c:pt idx="167">
                  <c:v>49.204000000000001</c:v>
                </c:pt>
                <c:pt idx="168">
                  <c:v>49.204000000000001</c:v>
                </c:pt>
                <c:pt idx="169">
                  <c:v>49.204000000000001</c:v>
                </c:pt>
                <c:pt idx="170">
                  <c:v>49.204000000000001</c:v>
                </c:pt>
                <c:pt idx="171">
                  <c:v>49.204000000000001</c:v>
                </c:pt>
                <c:pt idx="172">
                  <c:v>49.204000000000001</c:v>
                </c:pt>
                <c:pt idx="173">
                  <c:v>49.204000000000001</c:v>
                </c:pt>
                <c:pt idx="174">
                  <c:v>49.204000000000001</c:v>
                </c:pt>
                <c:pt idx="175">
                  <c:v>49.204000000000001</c:v>
                </c:pt>
                <c:pt idx="176">
                  <c:v>49.204000000000001</c:v>
                </c:pt>
                <c:pt idx="177">
                  <c:v>49.204000000000001</c:v>
                </c:pt>
                <c:pt idx="178">
                  <c:v>49.204000000000001</c:v>
                </c:pt>
                <c:pt idx="179">
                  <c:v>49.204000000000001</c:v>
                </c:pt>
                <c:pt idx="180">
                  <c:v>49.204000000000001</c:v>
                </c:pt>
                <c:pt idx="181">
                  <c:v>49.204000000000001</c:v>
                </c:pt>
                <c:pt idx="182">
                  <c:v>49.204000000000001</c:v>
                </c:pt>
                <c:pt idx="183">
                  <c:v>49.204000000000001</c:v>
                </c:pt>
                <c:pt idx="184">
                  <c:v>49.204000000000001</c:v>
                </c:pt>
                <c:pt idx="185">
                  <c:v>49.204000000000001</c:v>
                </c:pt>
                <c:pt idx="186">
                  <c:v>49.204000000000001</c:v>
                </c:pt>
                <c:pt idx="187">
                  <c:v>49.204000000000001</c:v>
                </c:pt>
                <c:pt idx="188">
                  <c:v>49.204000000000001</c:v>
                </c:pt>
                <c:pt idx="189">
                  <c:v>49.204000000000001</c:v>
                </c:pt>
                <c:pt idx="190">
                  <c:v>49.204000000000001</c:v>
                </c:pt>
                <c:pt idx="191">
                  <c:v>49.204000000000001</c:v>
                </c:pt>
                <c:pt idx="192">
                  <c:v>49.204000000000001</c:v>
                </c:pt>
                <c:pt idx="193">
                  <c:v>49.204000000000001</c:v>
                </c:pt>
                <c:pt idx="194">
                  <c:v>49.204000000000001</c:v>
                </c:pt>
                <c:pt idx="195">
                  <c:v>49.204000000000001</c:v>
                </c:pt>
                <c:pt idx="196">
                  <c:v>49.204000000000001</c:v>
                </c:pt>
                <c:pt idx="197">
                  <c:v>49.204000000000001</c:v>
                </c:pt>
                <c:pt idx="198">
                  <c:v>49.204000000000001</c:v>
                </c:pt>
                <c:pt idx="199">
                  <c:v>49.204000000000001</c:v>
                </c:pt>
                <c:pt idx="200">
                  <c:v>49.204000000000001</c:v>
                </c:pt>
                <c:pt idx="201">
                  <c:v>49.204000000000001</c:v>
                </c:pt>
                <c:pt idx="202">
                  <c:v>49.204000000000001</c:v>
                </c:pt>
                <c:pt idx="203">
                  <c:v>49.204000000000001</c:v>
                </c:pt>
                <c:pt idx="204">
                  <c:v>49.204000000000001</c:v>
                </c:pt>
                <c:pt idx="205">
                  <c:v>49.204000000000001</c:v>
                </c:pt>
                <c:pt idx="206">
                  <c:v>49.204000000000001</c:v>
                </c:pt>
                <c:pt idx="207">
                  <c:v>49.204000000000001</c:v>
                </c:pt>
                <c:pt idx="208">
                  <c:v>49.204000000000001</c:v>
                </c:pt>
                <c:pt idx="209">
                  <c:v>49.204000000000001</c:v>
                </c:pt>
                <c:pt idx="210">
                  <c:v>49.204000000000001</c:v>
                </c:pt>
                <c:pt idx="211">
                  <c:v>49.204000000000001</c:v>
                </c:pt>
                <c:pt idx="212">
                  <c:v>49.204000000000001</c:v>
                </c:pt>
                <c:pt idx="213">
                  <c:v>49.204000000000001</c:v>
                </c:pt>
                <c:pt idx="214">
                  <c:v>49.204000000000001</c:v>
                </c:pt>
                <c:pt idx="215">
                  <c:v>49.204000000000001</c:v>
                </c:pt>
                <c:pt idx="216">
                  <c:v>49.204000000000001</c:v>
                </c:pt>
                <c:pt idx="217">
                  <c:v>49.204000000000001</c:v>
                </c:pt>
                <c:pt idx="218">
                  <c:v>49.204000000000001</c:v>
                </c:pt>
                <c:pt idx="219">
                  <c:v>49.204000000000001</c:v>
                </c:pt>
                <c:pt idx="220">
                  <c:v>49.204000000000001</c:v>
                </c:pt>
                <c:pt idx="221">
                  <c:v>49.204000000000001</c:v>
                </c:pt>
                <c:pt idx="222">
                  <c:v>49.204000000000001</c:v>
                </c:pt>
                <c:pt idx="223">
                  <c:v>49.204000000000001</c:v>
                </c:pt>
                <c:pt idx="224">
                  <c:v>49.204000000000001</c:v>
                </c:pt>
                <c:pt idx="225">
                  <c:v>49.204000000000001</c:v>
                </c:pt>
                <c:pt idx="226">
                  <c:v>49.204000000000001</c:v>
                </c:pt>
                <c:pt idx="227">
                  <c:v>49.204000000000001</c:v>
                </c:pt>
                <c:pt idx="228">
                  <c:v>49.204000000000001</c:v>
                </c:pt>
                <c:pt idx="229">
                  <c:v>49.204000000000001</c:v>
                </c:pt>
                <c:pt idx="230">
                  <c:v>49.204000000000001</c:v>
                </c:pt>
                <c:pt idx="231">
                  <c:v>49.204000000000001</c:v>
                </c:pt>
                <c:pt idx="232">
                  <c:v>49.204000000000001</c:v>
                </c:pt>
                <c:pt idx="233">
                  <c:v>49.204000000000001</c:v>
                </c:pt>
                <c:pt idx="234">
                  <c:v>49.204000000000001</c:v>
                </c:pt>
                <c:pt idx="235">
                  <c:v>49.204000000000001</c:v>
                </c:pt>
                <c:pt idx="236">
                  <c:v>49.204000000000001</c:v>
                </c:pt>
                <c:pt idx="237">
                  <c:v>49.204000000000001</c:v>
                </c:pt>
                <c:pt idx="238">
                  <c:v>49.204000000000001</c:v>
                </c:pt>
                <c:pt idx="239">
                  <c:v>49.204000000000001</c:v>
                </c:pt>
                <c:pt idx="240">
                  <c:v>49.204000000000001</c:v>
                </c:pt>
                <c:pt idx="241">
                  <c:v>49.204000000000001</c:v>
                </c:pt>
                <c:pt idx="242">
                  <c:v>49.204000000000001</c:v>
                </c:pt>
                <c:pt idx="243">
                  <c:v>49.204000000000001</c:v>
                </c:pt>
                <c:pt idx="244">
                  <c:v>49.204000000000001</c:v>
                </c:pt>
                <c:pt idx="245">
                  <c:v>49.204000000000001</c:v>
                </c:pt>
                <c:pt idx="246">
                  <c:v>49.204000000000001</c:v>
                </c:pt>
                <c:pt idx="247">
                  <c:v>49.204000000000001</c:v>
                </c:pt>
                <c:pt idx="248">
                  <c:v>49.204000000000001</c:v>
                </c:pt>
                <c:pt idx="249">
                  <c:v>49.204000000000001</c:v>
                </c:pt>
                <c:pt idx="250">
                  <c:v>49.204000000000001</c:v>
                </c:pt>
                <c:pt idx="251">
                  <c:v>49.204000000000001</c:v>
                </c:pt>
                <c:pt idx="252">
                  <c:v>49.204000000000001</c:v>
                </c:pt>
                <c:pt idx="253">
                  <c:v>49.204000000000001</c:v>
                </c:pt>
                <c:pt idx="254">
                  <c:v>49.204000000000001</c:v>
                </c:pt>
                <c:pt idx="255">
                  <c:v>49.204000000000001</c:v>
                </c:pt>
                <c:pt idx="256">
                  <c:v>49.204000000000001</c:v>
                </c:pt>
                <c:pt idx="257">
                  <c:v>49.204000000000001</c:v>
                </c:pt>
                <c:pt idx="258">
                  <c:v>49.204000000000001</c:v>
                </c:pt>
                <c:pt idx="259">
                  <c:v>49.204000000000001</c:v>
                </c:pt>
                <c:pt idx="260">
                  <c:v>49.204000000000001</c:v>
                </c:pt>
                <c:pt idx="261">
                  <c:v>49.204000000000001</c:v>
                </c:pt>
                <c:pt idx="262">
                  <c:v>49.204000000000001</c:v>
                </c:pt>
                <c:pt idx="263">
                  <c:v>49.204000000000001</c:v>
                </c:pt>
                <c:pt idx="264">
                  <c:v>49.204000000000001</c:v>
                </c:pt>
                <c:pt idx="265">
                  <c:v>49.204000000000001</c:v>
                </c:pt>
                <c:pt idx="266">
                  <c:v>49.204000000000001</c:v>
                </c:pt>
                <c:pt idx="267">
                  <c:v>49.204000000000001</c:v>
                </c:pt>
                <c:pt idx="268">
                  <c:v>49.204000000000001</c:v>
                </c:pt>
                <c:pt idx="269">
                  <c:v>49.204000000000001</c:v>
                </c:pt>
                <c:pt idx="270">
                  <c:v>49.204000000000001</c:v>
                </c:pt>
                <c:pt idx="271">
                  <c:v>49.204000000000001</c:v>
                </c:pt>
                <c:pt idx="272">
                  <c:v>49.204000000000001</c:v>
                </c:pt>
                <c:pt idx="273">
                  <c:v>49.204000000000001</c:v>
                </c:pt>
                <c:pt idx="274">
                  <c:v>49.204000000000001</c:v>
                </c:pt>
                <c:pt idx="275">
                  <c:v>49.204000000000001</c:v>
                </c:pt>
                <c:pt idx="276">
                  <c:v>49.204000000000001</c:v>
                </c:pt>
                <c:pt idx="277">
                  <c:v>49.204000000000001</c:v>
                </c:pt>
                <c:pt idx="278">
                  <c:v>49.204000000000001</c:v>
                </c:pt>
                <c:pt idx="279">
                  <c:v>49.204000000000001</c:v>
                </c:pt>
                <c:pt idx="280">
                  <c:v>49.204000000000001</c:v>
                </c:pt>
                <c:pt idx="281">
                  <c:v>49.204000000000001</c:v>
                </c:pt>
                <c:pt idx="282">
                  <c:v>49.204000000000001</c:v>
                </c:pt>
                <c:pt idx="283">
                  <c:v>49.204000000000001</c:v>
                </c:pt>
                <c:pt idx="284">
                  <c:v>49.204000000000001</c:v>
                </c:pt>
                <c:pt idx="285">
                  <c:v>49.204000000000001</c:v>
                </c:pt>
                <c:pt idx="286">
                  <c:v>49.204000000000001</c:v>
                </c:pt>
                <c:pt idx="287">
                  <c:v>49.204000000000001</c:v>
                </c:pt>
                <c:pt idx="288">
                  <c:v>49.204000000000001</c:v>
                </c:pt>
                <c:pt idx="289">
                  <c:v>49.204000000000001</c:v>
                </c:pt>
                <c:pt idx="290">
                  <c:v>49.204000000000001</c:v>
                </c:pt>
                <c:pt idx="291">
                  <c:v>49.204000000000001</c:v>
                </c:pt>
                <c:pt idx="292">
                  <c:v>49.204000000000001</c:v>
                </c:pt>
                <c:pt idx="293">
                  <c:v>49.204000000000001</c:v>
                </c:pt>
                <c:pt idx="294">
                  <c:v>49.204000000000001</c:v>
                </c:pt>
                <c:pt idx="295">
                  <c:v>49.204000000000001</c:v>
                </c:pt>
                <c:pt idx="296">
                  <c:v>49.204000000000001</c:v>
                </c:pt>
                <c:pt idx="297">
                  <c:v>49.204000000000001</c:v>
                </c:pt>
                <c:pt idx="298">
                  <c:v>49.204000000000001</c:v>
                </c:pt>
                <c:pt idx="299">
                  <c:v>49.204000000000001</c:v>
                </c:pt>
                <c:pt idx="300">
                  <c:v>49.204000000000001</c:v>
                </c:pt>
                <c:pt idx="301">
                  <c:v>49.204000000000001</c:v>
                </c:pt>
                <c:pt idx="302">
                  <c:v>49.204000000000001</c:v>
                </c:pt>
                <c:pt idx="303">
                  <c:v>49.204000000000001</c:v>
                </c:pt>
                <c:pt idx="304">
                  <c:v>49.204000000000001</c:v>
                </c:pt>
                <c:pt idx="305">
                  <c:v>49.204000000000001</c:v>
                </c:pt>
                <c:pt idx="306">
                  <c:v>49.204000000000001</c:v>
                </c:pt>
                <c:pt idx="307">
                  <c:v>49.204000000000001</c:v>
                </c:pt>
                <c:pt idx="308">
                  <c:v>49.204000000000001</c:v>
                </c:pt>
                <c:pt idx="309">
                  <c:v>49.204000000000001</c:v>
                </c:pt>
                <c:pt idx="310">
                  <c:v>49.204000000000001</c:v>
                </c:pt>
                <c:pt idx="311">
                  <c:v>49.204000000000001</c:v>
                </c:pt>
                <c:pt idx="312">
                  <c:v>49.204000000000001</c:v>
                </c:pt>
                <c:pt idx="313">
                  <c:v>49.204000000000001</c:v>
                </c:pt>
                <c:pt idx="314">
                  <c:v>49.204000000000001</c:v>
                </c:pt>
                <c:pt idx="315">
                  <c:v>49.204000000000001</c:v>
                </c:pt>
                <c:pt idx="316">
                  <c:v>49.204000000000001</c:v>
                </c:pt>
                <c:pt idx="317">
                  <c:v>49.204000000000001</c:v>
                </c:pt>
                <c:pt idx="318">
                  <c:v>49.204000000000001</c:v>
                </c:pt>
                <c:pt idx="319">
                  <c:v>49.204000000000001</c:v>
                </c:pt>
                <c:pt idx="320">
                  <c:v>49.204000000000001</c:v>
                </c:pt>
                <c:pt idx="321">
                  <c:v>49.204000000000001</c:v>
                </c:pt>
                <c:pt idx="322">
                  <c:v>49.204000000000001</c:v>
                </c:pt>
                <c:pt idx="323">
                  <c:v>49.204000000000001</c:v>
                </c:pt>
                <c:pt idx="324">
                  <c:v>49.204000000000001</c:v>
                </c:pt>
                <c:pt idx="325">
                  <c:v>49.204000000000001</c:v>
                </c:pt>
                <c:pt idx="326">
                  <c:v>49.204000000000001</c:v>
                </c:pt>
                <c:pt idx="327">
                  <c:v>49.204000000000001</c:v>
                </c:pt>
                <c:pt idx="328">
                  <c:v>49.204000000000001</c:v>
                </c:pt>
                <c:pt idx="329">
                  <c:v>49.204000000000001</c:v>
                </c:pt>
                <c:pt idx="330">
                  <c:v>49.204000000000001</c:v>
                </c:pt>
                <c:pt idx="331">
                  <c:v>49.204000000000001</c:v>
                </c:pt>
                <c:pt idx="332">
                  <c:v>49.204000000000001</c:v>
                </c:pt>
                <c:pt idx="333">
                  <c:v>49.204000000000001</c:v>
                </c:pt>
                <c:pt idx="334">
                  <c:v>49.204000000000001</c:v>
                </c:pt>
                <c:pt idx="335">
                  <c:v>49.204000000000001</c:v>
                </c:pt>
                <c:pt idx="336">
                  <c:v>49.204000000000001</c:v>
                </c:pt>
                <c:pt idx="337">
                  <c:v>49.204000000000001</c:v>
                </c:pt>
                <c:pt idx="338">
                  <c:v>49.204000000000001</c:v>
                </c:pt>
                <c:pt idx="339">
                  <c:v>49.204000000000001</c:v>
                </c:pt>
                <c:pt idx="340">
                  <c:v>49.204000000000001</c:v>
                </c:pt>
                <c:pt idx="341">
                  <c:v>49.204000000000001</c:v>
                </c:pt>
                <c:pt idx="342">
                  <c:v>49.204000000000001</c:v>
                </c:pt>
                <c:pt idx="343">
                  <c:v>49.204000000000001</c:v>
                </c:pt>
                <c:pt idx="344">
                  <c:v>49.204000000000001</c:v>
                </c:pt>
                <c:pt idx="345">
                  <c:v>49.204000000000001</c:v>
                </c:pt>
                <c:pt idx="346">
                  <c:v>49.204000000000001</c:v>
                </c:pt>
                <c:pt idx="347">
                  <c:v>49.204000000000001</c:v>
                </c:pt>
                <c:pt idx="348">
                  <c:v>49.204000000000001</c:v>
                </c:pt>
                <c:pt idx="349">
                  <c:v>49.204000000000001</c:v>
                </c:pt>
                <c:pt idx="350">
                  <c:v>49.204000000000001</c:v>
                </c:pt>
                <c:pt idx="351">
                  <c:v>49.204000000000001</c:v>
                </c:pt>
                <c:pt idx="352">
                  <c:v>49.204000000000001</c:v>
                </c:pt>
                <c:pt idx="353">
                  <c:v>49.204000000000001</c:v>
                </c:pt>
                <c:pt idx="354">
                  <c:v>49.204000000000001</c:v>
                </c:pt>
                <c:pt idx="355">
                  <c:v>49.204000000000001</c:v>
                </c:pt>
                <c:pt idx="356">
                  <c:v>49.204000000000001</c:v>
                </c:pt>
                <c:pt idx="357">
                  <c:v>49.204000000000001</c:v>
                </c:pt>
                <c:pt idx="358">
                  <c:v>49.204000000000001</c:v>
                </c:pt>
                <c:pt idx="359">
                  <c:v>49.204000000000001</c:v>
                </c:pt>
                <c:pt idx="360">
                  <c:v>49.204000000000001</c:v>
                </c:pt>
                <c:pt idx="361">
                  <c:v>49.204000000000001</c:v>
                </c:pt>
                <c:pt idx="362">
                  <c:v>49.204000000000001</c:v>
                </c:pt>
                <c:pt idx="363">
                  <c:v>49.204000000000001</c:v>
                </c:pt>
                <c:pt idx="364">
                  <c:v>49.204000000000001</c:v>
                </c:pt>
                <c:pt idx="365">
                  <c:v>49.204000000000001</c:v>
                </c:pt>
                <c:pt idx="366">
                  <c:v>49.204000000000001</c:v>
                </c:pt>
                <c:pt idx="367">
                  <c:v>49.204000000000001</c:v>
                </c:pt>
                <c:pt idx="368">
                  <c:v>49.204000000000001</c:v>
                </c:pt>
                <c:pt idx="369">
                  <c:v>49.204000000000001</c:v>
                </c:pt>
                <c:pt idx="370">
                  <c:v>49.204000000000001</c:v>
                </c:pt>
                <c:pt idx="371">
                  <c:v>49.204000000000001</c:v>
                </c:pt>
                <c:pt idx="372">
                  <c:v>49.204000000000001</c:v>
                </c:pt>
                <c:pt idx="373">
                  <c:v>49.204000000000001</c:v>
                </c:pt>
                <c:pt idx="374">
                  <c:v>49.204000000000001</c:v>
                </c:pt>
                <c:pt idx="375">
                  <c:v>49.204000000000001</c:v>
                </c:pt>
                <c:pt idx="376">
                  <c:v>49.204000000000001</c:v>
                </c:pt>
                <c:pt idx="377">
                  <c:v>49.204000000000001</c:v>
                </c:pt>
                <c:pt idx="378">
                  <c:v>49.204000000000001</c:v>
                </c:pt>
                <c:pt idx="379">
                  <c:v>49.204000000000001</c:v>
                </c:pt>
                <c:pt idx="380">
                  <c:v>49.204000000000001</c:v>
                </c:pt>
                <c:pt idx="381">
                  <c:v>49.204000000000001</c:v>
                </c:pt>
                <c:pt idx="382">
                  <c:v>49.204000000000001</c:v>
                </c:pt>
                <c:pt idx="383">
                  <c:v>49.204000000000001</c:v>
                </c:pt>
                <c:pt idx="384">
                  <c:v>49.204000000000001</c:v>
                </c:pt>
                <c:pt idx="385">
                  <c:v>49.204000000000001</c:v>
                </c:pt>
                <c:pt idx="386">
                  <c:v>49.204000000000001</c:v>
                </c:pt>
                <c:pt idx="387">
                  <c:v>49.204000000000001</c:v>
                </c:pt>
                <c:pt idx="388">
                  <c:v>49.204000000000001</c:v>
                </c:pt>
                <c:pt idx="389">
                  <c:v>49.204000000000001</c:v>
                </c:pt>
                <c:pt idx="390">
                  <c:v>49.204000000000001</c:v>
                </c:pt>
                <c:pt idx="391">
                  <c:v>49.204000000000001</c:v>
                </c:pt>
                <c:pt idx="392">
                  <c:v>49.204000000000001</c:v>
                </c:pt>
                <c:pt idx="393">
                  <c:v>49.204000000000001</c:v>
                </c:pt>
                <c:pt idx="394">
                  <c:v>49.204000000000001</c:v>
                </c:pt>
                <c:pt idx="395">
                  <c:v>49.204000000000001</c:v>
                </c:pt>
                <c:pt idx="396">
                  <c:v>49.204000000000001</c:v>
                </c:pt>
                <c:pt idx="397">
                  <c:v>49.204000000000001</c:v>
                </c:pt>
                <c:pt idx="398">
                  <c:v>49.204000000000001</c:v>
                </c:pt>
                <c:pt idx="399">
                  <c:v>49.204000000000001</c:v>
                </c:pt>
                <c:pt idx="400">
                  <c:v>49.204000000000001</c:v>
                </c:pt>
                <c:pt idx="401">
                  <c:v>49.204000000000001</c:v>
                </c:pt>
                <c:pt idx="402">
                  <c:v>49.204000000000001</c:v>
                </c:pt>
                <c:pt idx="403">
                  <c:v>49.204000000000001</c:v>
                </c:pt>
                <c:pt idx="404">
                  <c:v>49.204000000000001</c:v>
                </c:pt>
                <c:pt idx="405">
                  <c:v>49.204000000000001</c:v>
                </c:pt>
                <c:pt idx="406">
                  <c:v>49.204000000000001</c:v>
                </c:pt>
                <c:pt idx="407">
                  <c:v>49.204000000000001</c:v>
                </c:pt>
                <c:pt idx="408">
                  <c:v>49.204000000000001</c:v>
                </c:pt>
                <c:pt idx="409">
                  <c:v>49.204000000000001</c:v>
                </c:pt>
                <c:pt idx="410">
                  <c:v>49.204000000000001</c:v>
                </c:pt>
                <c:pt idx="411">
                  <c:v>49.204000000000001</c:v>
                </c:pt>
                <c:pt idx="412">
                  <c:v>49.204000000000001</c:v>
                </c:pt>
                <c:pt idx="413">
                  <c:v>49.204000000000001</c:v>
                </c:pt>
                <c:pt idx="414">
                  <c:v>49.204000000000001</c:v>
                </c:pt>
                <c:pt idx="415">
                  <c:v>49.204000000000001</c:v>
                </c:pt>
                <c:pt idx="416">
                  <c:v>49.204000000000001</c:v>
                </c:pt>
                <c:pt idx="417">
                  <c:v>49.204000000000001</c:v>
                </c:pt>
                <c:pt idx="418">
                  <c:v>49.204000000000001</c:v>
                </c:pt>
                <c:pt idx="419">
                  <c:v>49.204000000000001</c:v>
                </c:pt>
                <c:pt idx="420">
                  <c:v>49.204000000000001</c:v>
                </c:pt>
                <c:pt idx="421">
                  <c:v>49.204000000000001</c:v>
                </c:pt>
                <c:pt idx="422">
                  <c:v>49.204000000000001</c:v>
                </c:pt>
                <c:pt idx="423">
                  <c:v>49.204000000000001</c:v>
                </c:pt>
                <c:pt idx="424">
                  <c:v>49.204000000000001</c:v>
                </c:pt>
                <c:pt idx="425">
                  <c:v>49.204000000000001</c:v>
                </c:pt>
                <c:pt idx="426">
                  <c:v>49.204000000000001</c:v>
                </c:pt>
                <c:pt idx="427">
                  <c:v>49.204000000000001</c:v>
                </c:pt>
                <c:pt idx="428">
                  <c:v>49.204000000000001</c:v>
                </c:pt>
                <c:pt idx="429">
                  <c:v>49.204000000000001</c:v>
                </c:pt>
                <c:pt idx="430">
                  <c:v>49.204000000000001</c:v>
                </c:pt>
                <c:pt idx="431">
                  <c:v>49.204000000000001</c:v>
                </c:pt>
                <c:pt idx="432">
                  <c:v>49.204000000000001</c:v>
                </c:pt>
                <c:pt idx="433">
                  <c:v>49.204000000000001</c:v>
                </c:pt>
                <c:pt idx="434">
                  <c:v>49.204000000000001</c:v>
                </c:pt>
                <c:pt idx="435">
                  <c:v>49.204000000000001</c:v>
                </c:pt>
                <c:pt idx="436">
                  <c:v>49.204000000000001</c:v>
                </c:pt>
                <c:pt idx="437">
                  <c:v>49.204000000000001</c:v>
                </c:pt>
                <c:pt idx="438">
                  <c:v>49.204000000000001</c:v>
                </c:pt>
                <c:pt idx="439">
                  <c:v>49.204000000000001</c:v>
                </c:pt>
                <c:pt idx="440">
                  <c:v>49.204000000000001</c:v>
                </c:pt>
                <c:pt idx="441">
                  <c:v>49.204000000000001</c:v>
                </c:pt>
                <c:pt idx="442">
                  <c:v>49.204000000000001</c:v>
                </c:pt>
                <c:pt idx="443">
                  <c:v>49.204000000000001</c:v>
                </c:pt>
                <c:pt idx="444">
                  <c:v>49.204000000000001</c:v>
                </c:pt>
                <c:pt idx="445">
                  <c:v>49.204000000000001</c:v>
                </c:pt>
                <c:pt idx="446">
                  <c:v>49.204000000000001</c:v>
                </c:pt>
                <c:pt idx="447">
                  <c:v>49.204000000000001</c:v>
                </c:pt>
                <c:pt idx="448">
                  <c:v>49.204000000000001</c:v>
                </c:pt>
                <c:pt idx="449">
                  <c:v>49.204000000000001</c:v>
                </c:pt>
                <c:pt idx="450">
                  <c:v>49.204000000000001</c:v>
                </c:pt>
                <c:pt idx="451">
                  <c:v>49.204000000000001</c:v>
                </c:pt>
                <c:pt idx="452">
                  <c:v>49.204000000000001</c:v>
                </c:pt>
                <c:pt idx="453">
                  <c:v>49.204000000000001</c:v>
                </c:pt>
                <c:pt idx="454">
                  <c:v>49.204000000000001</c:v>
                </c:pt>
                <c:pt idx="455">
                  <c:v>49.204000000000001</c:v>
                </c:pt>
                <c:pt idx="456">
                  <c:v>49.204000000000001</c:v>
                </c:pt>
                <c:pt idx="457">
                  <c:v>49.204000000000001</c:v>
                </c:pt>
                <c:pt idx="458">
                  <c:v>49.204000000000001</c:v>
                </c:pt>
                <c:pt idx="459">
                  <c:v>49.204000000000001</c:v>
                </c:pt>
                <c:pt idx="460">
                  <c:v>49.204000000000001</c:v>
                </c:pt>
                <c:pt idx="461">
                  <c:v>49.204000000000001</c:v>
                </c:pt>
                <c:pt idx="462">
                  <c:v>49.204000000000001</c:v>
                </c:pt>
                <c:pt idx="463">
                  <c:v>49.204000000000001</c:v>
                </c:pt>
                <c:pt idx="464">
                  <c:v>49.204000000000001</c:v>
                </c:pt>
                <c:pt idx="465">
                  <c:v>49.204000000000001</c:v>
                </c:pt>
                <c:pt idx="466">
                  <c:v>49.204000000000001</c:v>
                </c:pt>
                <c:pt idx="467">
                  <c:v>49.204000000000001</c:v>
                </c:pt>
                <c:pt idx="468">
                  <c:v>49.204000000000001</c:v>
                </c:pt>
                <c:pt idx="469">
                  <c:v>49.204000000000001</c:v>
                </c:pt>
                <c:pt idx="470">
                  <c:v>49.204000000000001</c:v>
                </c:pt>
                <c:pt idx="471">
                  <c:v>49.204000000000001</c:v>
                </c:pt>
                <c:pt idx="472">
                  <c:v>49.204000000000001</c:v>
                </c:pt>
                <c:pt idx="473">
                  <c:v>49.204000000000001</c:v>
                </c:pt>
                <c:pt idx="474">
                  <c:v>49.204000000000001</c:v>
                </c:pt>
                <c:pt idx="475">
                  <c:v>49.204000000000001</c:v>
                </c:pt>
                <c:pt idx="476">
                  <c:v>49.204000000000001</c:v>
                </c:pt>
                <c:pt idx="477">
                  <c:v>49.204000000000001</c:v>
                </c:pt>
                <c:pt idx="478">
                  <c:v>49.204000000000001</c:v>
                </c:pt>
                <c:pt idx="479">
                  <c:v>49.204000000000001</c:v>
                </c:pt>
                <c:pt idx="480">
                  <c:v>49.204000000000001</c:v>
                </c:pt>
                <c:pt idx="481">
                  <c:v>49.204000000000001</c:v>
                </c:pt>
                <c:pt idx="482">
                  <c:v>49.204000000000001</c:v>
                </c:pt>
                <c:pt idx="483">
                  <c:v>49.204000000000001</c:v>
                </c:pt>
                <c:pt idx="484">
                  <c:v>49.204000000000001</c:v>
                </c:pt>
                <c:pt idx="485">
                  <c:v>49.204000000000001</c:v>
                </c:pt>
                <c:pt idx="486">
                  <c:v>49.204000000000001</c:v>
                </c:pt>
                <c:pt idx="487">
                  <c:v>49.204000000000001</c:v>
                </c:pt>
                <c:pt idx="488">
                  <c:v>49.204000000000001</c:v>
                </c:pt>
                <c:pt idx="489">
                  <c:v>49.204000000000001</c:v>
                </c:pt>
                <c:pt idx="490">
                  <c:v>49.204000000000001</c:v>
                </c:pt>
                <c:pt idx="491">
                  <c:v>49.204000000000001</c:v>
                </c:pt>
                <c:pt idx="492">
                  <c:v>49.204000000000001</c:v>
                </c:pt>
                <c:pt idx="493">
                  <c:v>49.204000000000001</c:v>
                </c:pt>
                <c:pt idx="494">
                  <c:v>49.204000000000001</c:v>
                </c:pt>
                <c:pt idx="495">
                  <c:v>49.204000000000001</c:v>
                </c:pt>
                <c:pt idx="496">
                  <c:v>49.204000000000001</c:v>
                </c:pt>
                <c:pt idx="497">
                  <c:v>49.204000000000001</c:v>
                </c:pt>
                <c:pt idx="498">
                  <c:v>49.204000000000001</c:v>
                </c:pt>
                <c:pt idx="499">
                  <c:v>49.204000000000001</c:v>
                </c:pt>
                <c:pt idx="500">
                  <c:v>49.204000000000001</c:v>
                </c:pt>
                <c:pt idx="501">
                  <c:v>49.204000000000001</c:v>
                </c:pt>
                <c:pt idx="502">
                  <c:v>49.204000000000001</c:v>
                </c:pt>
                <c:pt idx="503">
                  <c:v>49.204000000000001</c:v>
                </c:pt>
                <c:pt idx="504">
                  <c:v>49.204000000000001</c:v>
                </c:pt>
                <c:pt idx="505">
                  <c:v>49.204000000000001</c:v>
                </c:pt>
                <c:pt idx="506">
                  <c:v>49.204000000000001</c:v>
                </c:pt>
                <c:pt idx="507">
                  <c:v>49.204000000000001</c:v>
                </c:pt>
                <c:pt idx="508">
                  <c:v>49.204000000000001</c:v>
                </c:pt>
                <c:pt idx="509">
                  <c:v>49.204000000000001</c:v>
                </c:pt>
                <c:pt idx="510">
                  <c:v>49.204000000000001</c:v>
                </c:pt>
                <c:pt idx="511">
                  <c:v>49.204000000000001</c:v>
                </c:pt>
                <c:pt idx="512">
                  <c:v>49.204000000000001</c:v>
                </c:pt>
                <c:pt idx="513">
                  <c:v>49.204000000000001</c:v>
                </c:pt>
                <c:pt idx="514">
                  <c:v>49.204000000000001</c:v>
                </c:pt>
                <c:pt idx="515">
                  <c:v>49.204000000000001</c:v>
                </c:pt>
                <c:pt idx="516">
                  <c:v>49.204000000000001</c:v>
                </c:pt>
                <c:pt idx="517">
                  <c:v>49.204000000000001</c:v>
                </c:pt>
                <c:pt idx="518">
                  <c:v>49.204000000000001</c:v>
                </c:pt>
                <c:pt idx="519">
                  <c:v>49.204000000000001</c:v>
                </c:pt>
                <c:pt idx="520">
                  <c:v>49.204000000000001</c:v>
                </c:pt>
                <c:pt idx="521">
                  <c:v>49.204000000000001</c:v>
                </c:pt>
                <c:pt idx="522">
                  <c:v>49.204000000000001</c:v>
                </c:pt>
                <c:pt idx="523">
                  <c:v>49.204000000000001</c:v>
                </c:pt>
                <c:pt idx="524">
                  <c:v>49.204000000000001</c:v>
                </c:pt>
                <c:pt idx="525">
                  <c:v>49.204000000000001</c:v>
                </c:pt>
                <c:pt idx="526">
                  <c:v>49.204000000000001</c:v>
                </c:pt>
                <c:pt idx="527">
                  <c:v>49.204000000000001</c:v>
                </c:pt>
                <c:pt idx="528">
                  <c:v>49.204000000000001</c:v>
                </c:pt>
                <c:pt idx="529">
                  <c:v>49.204000000000001</c:v>
                </c:pt>
                <c:pt idx="530">
                  <c:v>49.204000000000001</c:v>
                </c:pt>
                <c:pt idx="531">
                  <c:v>49.204000000000001</c:v>
                </c:pt>
                <c:pt idx="532">
                  <c:v>49.204000000000001</c:v>
                </c:pt>
                <c:pt idx="533">
                  <c:v>49.204000000000001</c:v>
                </c:pt>
                <c:pt idx="534">
                  <c:v>49.204000000000001</c:v>
                </c:pt>
                <c:pt idx="535">
                  <c:v>49.204000000000001</c:v>
                </c:pt>
                <c:pt idx="536">
                  <c:v>49.204000000000001</c:v>
                </c:pt>
                <c:pt idx="537">
                  <c:v>49.204000000000001</c:v>
                </c:pt>
                <c:pt idx="538">
                  <c:v>49.204000000000001</c:v>
                </c:pt>
                <c:pt idx="539">
                  <c:v>49.204000000000001</c:v>
                </c:pt>
                <c:pt idx="540">
                  <c:v>49.204000000000001</c:v>
                </c:pt>
                <c:pt idx="541">
                  <c:v>49.204000000000001</c:v>
                </c:pt>
                <c:pt idx="542">
                  <c:v>49.204000000000001</c:v>
                </c:pt>
                <c:pt idx="543">
                  <c:v>49.204000000000001</c:v>
                </c:pt>
                <c:pt idx="544">
                  <c:v>49.204000000000001</c:v>
                </c:pt>
                <c:pt idx="545">
                  <c:v>49.204000000000001</c:v>
                </c:pt>
                <c:pt idx="546">
                  <c:v>49.204000000000001</c:v>
                </c:pt>
                <c:pt idx="547">
                  <c:v>49.204000000000001</c:v>
                </c:pt>
                <c:pt idx="548">
                  <c:v>49.204000000000001</c:v>
                </c:pt>
                <c:pt idx="549">
                  <c:v>49.204000000000001</c:v>
                </c:pt>
                <c:pt idx="550">
                  <c:v>49.204000000000001</c:v>
                </c:pt>
                <c:pt idx="551">
                  <c:v>49.204000000000001</c:v>
                </c:pt>
                <c:pt idx="552">
                  <c:v>49.204000000000001</c:v>
                </c:pt>
                <c:pt idx="553">
                  <c:v>49.204000000000001</c:v>
                </c:pt>
                <c:pt idx="554">
                  <c:v>49.204000000000001</c:v>
                </c:pt>
                <c:pt idx="555">
                  <c:v>49.204000000000001</c:v>
                </c:pt>
                <c:pt idx="556">
                  <c:v>49.204000000000001</c:v>
                </c:pt>
                <c:pt idx="557">
                  <c:v>49.204000000000001</c:v>
                </c:pt>
                <c:pt idx="558">
                  <c:v>49.204000000000001</c:v>
                </c:pt>
                <c:pt idx="559">
                  <c:v>49.204000000000001</c:v>
                </c:pt>
                <c:pt idx="560">
                  <c:v>49.204000000000001</c:v>
                </c:pt>
                <c:pt idx="561">
                  <c:v>49.204000000000001</c:v>
                </c:pt>
                <c:pt idx="562">
                  <c:v>49.204000000000001</c:v>
                </c:pt>
                <c:pt idx="563">
                  <c:v>49.204000000000001</c:v>
                </c:pt>
                <c:pt idx="564">
                  <c:v>49.204000000000001</c:v>
                </c:pt>
                <c:pt idx="565">
                  <c:v>49.204000000000001</c:v>
                </c:pt>
                <c:pt idx="566">
                  <c:v>49.204000000000001</c:v>
                </c:pt>
                <c:pt idx="567">
                  <c:v>49.204000000000001</c:v>
                </c:pt>
                <c:pt idx="568">
                  <c:v>49.204000000000001</c:v>
                </c:pt>
                <c:pt idx="569">
                  <c:v>49.204000000000001</c:v>
                </c:pt>
                <c:pt idx="570">
                  <c:v>49.204000000000001</c:v>
                </c:pt>
                <c:pt idx="571">
                  <c:v>49.204000000000001</c:v>
                </c:pt>
                <c:pt idx="572">
                  <c:v>49.204000000000001</c:v>
                </c:pt>
                <c:pt idx="573">
                  <c:v>49.204000000000001</c:v>
                </c:pt>
                <c:pt idx="574">
                  <c:v>49.204000000000001</c:v>
                </c:pt>
                <c:pt idx="575">
                  <c:v>49.204000000000001</c:v>
                </c:pt>
                <c:pt idx="576">
                  <c:v>49.204000000000001</c:v>
                </c:pt>
                <c:pt idx="577">
                  <c:v>49.204000000000001</c:v>
                </c:pt>
                <c:pt idx="578">
                  <c:v>49.204000000000001</c:v>
                </c:pt>
                <c:pt idx="579">
                  <c:v>49.204000000000001</c:v>
                </c:pt>
                <c:pt idx="580">
                  <c:v>49.204000000000001</c:v>
                </c:pt>
                <c:pt idx="581">
                  <c:v>49.204000000000001</c:v>
                </c:pt>
                <c:pt idx="582">
                  <c:v>49.204000000000001</c:v>
                </c:pt>
                <c:pt idx="583">
                  <c:v>49.204000000000001</c:v>
                </c:pt>
                <c:pt idx="584">
                  <c:v>49.204000000000001</c:v>
                </c:pt>
                <c:pt idx="585">
                  <c:v>49.204000000000001</c:v>
                </c:pt>
                <c:pt idx="586">
                  <c:v>49.204000000000001</c:v>
                </c:pt>
                <c:pt idx="587">
                  <c:v>49.204000000000001</c:v>
                </c:pt>
                <c:pt idx="588">
                  <c:v>49.204000000000001</c:v>
                </c:pt>
                <c:pt idx="589">
                  <c:v>49.204000000000001</c:v>
                </c:pt>
                <c:pt idx="590">
                  <c:v>49.204000000000001</c:v>
                </c:pt>
                <c:pt idx="591">
                  <c:v>49.204000000000001</c:v>
                </c:pt>
                <c:pt idx="592">
                  <c:v>49.204000000000001</c:v>
                </c:pt>
                <c:pt idx="593">
                  <c:v>49.204000000000001</c:v>
                </c:pt>
                <c:pt idx="594">
                  <c:v>49.204000000000001</c:v>
                </c:pt>
                <c:pt idx="595">
                  <c:v>49.204000000000001</c:v>
                </c:pt>
                <c:pt idx="596">
                  <c:v>49.204000000000001</c:v>
                </c:pt>
                <c:pt idx="597">
                  <c:v>49.204000000000001</c:v>
                </c:pt>
                <c:pt idx="598">
                  <c:v>49.204000000000001</c:v>
                </c:pt>
                <c:pt idx="599">
                  <c:v>49.204000000000001</c:v>
                </c:pt>
                <c:pt idx="600">
                  <c:v>49.204000000000001</c:v>
                </c:pt>
                <c:pt idx="601">
                  <c:v>49.204000000000001</c:v>
                </c:pt>
                <c:pt idx="602">
                  <c:v>49.204000000000001</c:v>
                </c:pt>
                <c:pt idx="603">
                  <c:v>49.204000000000001</c:v>
                </c:pt>
                <c:pt idx="604">
                  <c:v>49.204000000000001</c:v>
                </c:pt>
                <c:pt idx="605">
                  <c:v>49.204000000000001</c:v>
                </c:pt>
                <c:pt idx="606">
                  <c:v>49.204000000000001</c:v>
                </c:pt>
                <c:pt idx="607">
                  <c:v>49.204000000000001</c:v>
                </c:pt>
                <c:pt idx="608">
                  <c:v>49.204000000000001</c:v>
                </c:pt>
                <c:pt idx="609">
                  <c:v>49.204000000000001</c:v>
                </c:pt>
                <c:pt idx="610">
                  <c:v>49.204000000000001</c:v>
                </c:pt>
                <c:pt idx="611">
                  <c:v>49.204000000000001</c:v>
                </c:pt>
                <c:pt idx="612">
                  <c:v>49.204000000000001</c:v>
                </c:pt>
                <c:pt idx="613">
                  <c:v>49.204000000000001</c:v>
                </c:pt>
                <c:pt idx="614">
                  <c:v>49.204000000000001</c:v>
                </c:pt>
                <c:pt idx="615">
                  <c:v>49.204000000000001</c:v>
                </c:pt>
                <c:pt idx="616">
                  <c:v>49.204000000000001</c:v>
                </c:pt>
                <c:pt idx="617">
                  <c:v>49.204000000000001</c:v>
                </c:pt>
                <c:pt idx="618">
                  <c:v>49.204000000000001</c:v>
                </c:pt>
                <c:pt idx="619">
                  <c:v>49.204000000000001</c:v>
                </c:pt>
                <c:pt idx="620">
                  <c:v>49.204000000000001</c:v>
                </c:pt>
                <c:pt idx="621">
                  <c:v>49.204000000000001</c:v>
                </c:pt>
                <c:pt idx="622">
                  <c:v>49.204000000000001</c:v>
                </c:pt>
                <c:pt idx="623">
                  <c:v>49.204000000000001</c:v>
                </c:pt>
                <c:pt idx="624">
                  <c:v>49.204000000000001</c:v>
                </c:pt>
                <c:pt idx="625">
                  <c:v>49.204000000000001</c:v>
                </c:pt>
                <c:pt idx="626">
                  <c:v>49.204000000000001</c:v>
                </c:pt>
                <c:pt idx="627">
                  <c:v>49.204000000000001</c:v>
                </c:pt>
                <c:pt idx="628">
                  <c:v>49.204000000000001</c:v>
                </c:pt>
                <c:pt idx="629">
                  <c:v>49.204000000000001</c:v>
                </c:pt>
                <c:pt idx="630">
                  <c:v>49.204000000000001</c:v>
                </c:pt>
                <c:pt idx="631">
                  <c:v>49.204000000000001</c:v>
                </c:pt>
                <c:pt idx="632">
                  <c:v>49.204000000000001</c:v>
                </c:pt>
                <c:pt idx="633">
                  <c:v>49.204000000000001</c:v>
                </c:pt>
                <c:pt idx="634">
                  <c:v>49.204000000000001</c:v>
                </c:pt>
                <c:pt idx="635">
                  <c:v>49.204000000000001</c:v>
                </c:pt>
                <c:pt idx="636">
                  <c:v>49.204000000000001</c:v>
                </c:pt>
                <c:pt idx="637">
                  <c:v>49.204000000000001</c:v>
                </c:pt>
                <c:pt idx="638">
                  <c:v>49.204000000000001</c:v>
                </c:pt>
                <c:pt idx="639">
                  <c:v>49.204000000000001</c:v>
                </c:pt>
                <c:pt idx="640">
                  <c:v>49.204000000000001</c:v>
                </c:pt>
                <c:pt idx="641">
                  <c:v>49.204000000000001</c:v>
                </c:pt>
                <c:pt idx="642">
                  <c:v>49.204000000000001</c:v>
                </c:pt>
                <c:pt idx="643">
                  <c:v>49.204000000000001</c:v>
                </c:pt>
                <c:pt idx="644">
                  <c:v>49.204000000000001</c:v>
                </c:pt>
                <c:pt idx="645">
                  <c:v>49.204000000000001</c:v>
                </c:pt>
                <c:pt idx="646">
                  <c:v>49.204000000000001</c:v>
                </c:pt>
                <c:pt idx="647">
                  <c:v>49.204000000000001</c:v>
                </c:pt>
                <c:pt idx="648">
                  <c:v>49.204000000000001</c:v>
                </c:pt>
                <c:pt idx="649">
                  <c:v>49.204000000000001</c:v>
                </c:pt>
                <c:pt idx="650">
                  <c:v>49.204000000000001</c:v>
                </c:pt>
                <c:pt idx="651">
                  <c:v>49.204000000000001</c:v>
                </c:pt>
                <c:pt idx="652">
                  <c:v>49.204000000000001</c:v>
                </c:pt>
                <c:pt idx="653">
                  <c:v>49.204000000000001</c:v>
                </c:pt>
                <c:pt idx="654">
                  <c:v>49.204000000000001</c:v>
                </c:pt>
                <c:pt idx="655">
                  <c:v>49.204000000000001</c:v>
                </c:pt>
                <c:pt idx="656">
                  <c:v>49.204000000000001</c:v>
                </c:pt>
                <c:pt idx="657">
                  <c:v>49.204000000000001</c:v>
                </c:pt>
                <c:pt idx="658">
                  <c:v>49.204000000000001</c:v>
                </c:pt>
                <c:pt idx="659">
                  <c:v>49.204000000000001</c:v>
                </c:pt>
                <c:pt idx="660">
                  <c:v>49.204000000000001</c:v>
                </c:pt>
                <c:pt idx="661">
                  <c:v>49.204000000000001</c:v>
                </c:pt>
                <c:pt idx="662">
                  <c:v>49.204000000000001</c:v>
                </c:pt>
                <c:pt idx="663">
                  <c:v>49.204000000000001</c:v>
                </c:pt>
                <c:pt idx="664">
                  <c:v>49.204000000000001</c:v>
                </c:pt>
                <c:pt idx="665">
                  <c:v>49.204000000000001</c:v>
                </c:pt>
                <c:pt idx="666">
                  <c:v>49.204000000000001</c:v>
                </c:pt>
                <c:pt idx="667">
                  <c:v>49.204000000000001</c:v>
                </c:pt>
                <c:pt idx="668">
                  <c:v>49.204000000000001</c:v>
                </c:pt>
                <c:pt idx="669">
                  <c:v>49.204000000000001</c:v>
                </c:pt>
                <c:pt idx="670">
                  <c:v>49.204000000000001</c:v>
                </c:pt>
                <c:pt idx="671">
                  <c:v>49.204000000000001</c:v>
                </c:pt>
                <c:pt idx="672">
                  <c:v>49.204000000000001</c:v>
                </c:pt>
                <c:pt idx="673">
                  <c:v>49.204000000000001</c:v>
                </c:pt>
                <c:pt idx="674">
                  <c:v>49.204000000000001</c:v>
                </c:pt>
                <c:pt idx="675">
                  <c:v>49.204000000000001</c:v>
                </c:pt>
                <c:pt idx="676">
                  <c:v>49.204000000000001</c:v>
                </c:pt>
                <c:pt idx="677">
                  <c:v>49.204000000000001</c:v>
                </c:pt>
                <c:pt idx="678">
                  <c:v>49.204000000000001</c:v>
                </c:pt>
                <c:pt idx="679">
                  <c:v>49.204000000000001</c:v>
                </c:pt>
                <c:pt idx="680">
                  <c:v>49.204000000000001</c:v>
                </c:pt>
                <c:pt idx="681">
                  <c:v>49.204000000000001</c:v>
                </c:pt>
                <c:pt idx="682">
                  <c:v>49.204000000000001</c:v>
                </c:pt>
                <c:pt idx="683">
                  <c:v>49.204000000000001</c:v>
                </c:pt>
                <c:pt idx="684">
                  <c:v>49.204000000000001</c:v>
                </c:pt>
                <c:pt idx="685">
                  <c:v>49.204000000000001</c:v>
                </c:pt>
                <c:pt idx="686">
                  <c:v>49.204000000000001</c:v>
                </c:pt>
                <c:pt idx="687">
                  <c:v>49.204000000000001</c:v>
                </c:pt>
                <c:pt idx="688">
                  <c:v>49.204000000000001</c:v>
                </c:pt>
                <c:pt idx="689">
                  <c:v>49.204000000000001</c:v>
                </c:pt>
                <c:pt idx="690">
                  <c:v>49.204000000000001</c:v>
                </c:pt>
                <c:pt idx="691">
                  <c:v>49.204000000000001</c:v>
                </c:pt>
                <c:pt idx="692">
                  <c:v>49.204000000000001</c:v>
                </c:pt>
                <c:pt idx="693">
                  <c:v>49.204000000000001</c:v>
                </c:pt>
                <c:pt idx="694">
                  <c:v>49.204000000000001</c:v>
                </c:pt>
                <c:pt idx="695">
                  <c:v>49.204000000000001</c:v>
                </c:pt>
                <c:pt idx="696">
                  <c:v>49.204000000000001</c:v>
                </c:pt>
                <c:pt idx="697">
                  <c:v>49.204000000000001</c:v>
                </c:pt>
                <c:pt idx="698">
                  <c:v>49.204000000000001</c:v>
                </c:pt>
                <c:pt idx="699">
                  <c:v>49.204000000000001</c:v>
                </c:pt>
                <c:pt idx="700">
                  <c:v>49.204000000000001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DC69-4667-8CD4-70E7131AE173}"/>
            </c:ext>
          </c:extLst>
        </c:ser>
        <c:ser>
          <c:idx val="9"/>
          <c:order val="9"/>
          <c:tx>
            <c:strRef>
              <c:f>'Berechnung Kurvendiagramme'!$AW$7</c:f>
              <c:strCache>
                <c:ptCount val="1"/>
                <c:pt idx="0">
                  <c:v>gtotal,Fassade 5%, U-Wert 0,20 W/(m².K)</c:v>
                </c:pt>
              </c:strCache>
            </c:strRef>
          </c:tx>
          <c:spPr>
            <a:ln w="19050" cap="rnd">
              <a:solidFill>
                <a:schemeClr val="accent6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Kurvendiagramme'!$AQ$717:$AQ$1417</c:f>
              <c:numCache>
                <c:formatCode>0.0</c:formatCode>
                <c:ptCount val="701"/>
                <c:pt idx="0">
                  <c:v>35.966999999999999</c:v>
                </c:pt>
                <c:pt idx="1">
                  <c:v>35.966999999999999</c:v>
                </c:pt>
                <c:pt idx="2">
                  <c:v>35.966999999999999</c:v>
                </c:pt>
                <c:pt idx="3">
                  <c:v>35.966999999999999</c:v>
                </c:pt>
                <c:pt idx="4">
                  <c:v>35.966999999999999</c:v>
                </c:pt>
                <c:pt idx="5">
                  <c:v>35.966999999999999</c:v>
                </c:pt>
                <c:pt idx="6">
                  <c:v>35.966999999999999</c:v>
                </c:pt>
                <c:pt idx="7">
                  <c:v>35.966999999999999</c:v>
                </c:pt>
                <c:pt idx="8">
                  <c:v>35.966999999999999</c:v>
                </c:pt>
                <c:pt idx="9">
                  <c:v>35.966999999999999</c:v>
                </c:pt>
                <c:pt idx="10">
                  <c:v>35.966999999999999</c:v>
                </c:pt>
                <c:pt idx="11">
                  <c:v>35.966999999999999</c:v>
                </c:pt>
                <c:pt idx="12">
                  <c:v>35.966999999999999</c:v>
                </c:pt>
                <c:pt idx="13">
                  <c:v>35.966999999999999</c:v>
                </c:pt>
                <c:pt idx="14">
                  <c:v>35.966999999999999</c:v>
                </c:pt>
                <c:pt idx="15">
                  <c:v>35.966999999999999</c:v>
                </c:pt>
                <c:pt idx="16">
                  <c:v>35.966999999999999</c:v>
                </c:pt>
                <c:pt idx="17">
                  <c:v>35.966999999999999</c:v>
                </c:pt>
                <c:pt idx="18">
                  <c:v>35.966999999999999</c:v>
                </c:pt>
                <c:pt idx="19">
                  <c:v>35.966999999999999</c:v>
                </c:pt>
                <c:pt idx="20">
                  <c:v>35.966999999999999</c:v>
                </c:pt>
                <c:pt idx="21">
                  <c:v>35.966999999999999</c:v>
                </c:pt>
                <c:pt idx="22">
                  <c:v>35.966999999999999</c:v>
                </c:pt>
                <c:pt idx="23">
                  <c:v>35.966999999999999</c:v>
                </c:pt>
                <c:pt idx="24">
                  <c:v>35.966999999999999</c:v>
                </c:pt>
                <c:pt idx="25">
                  <c:v>35.966999999999999</c:v>
                </c:pt>
                <c:pt idx="26">
                  <c:v>35.966999999999999</c:v>
                </c:pt>
                <c:pt idx="27">
                  <c:v>35.966999999999999</c:v>
                </c:pt>
                <c:pt idx="28">
                  <c:v>35.966999999999999</c:v>
                </c:pt>
                <c:pt idx="29">
                  <c:v>35.966999999999999</c:v>
                </c:pt>
                <c:pt idx="30">
                  <c:v>35.966999999999999</c:v>
                </c:pt>
                <c:pt idx="31">
                  <c:v>35.966999999999999</c:v>
                </c:pt>
                <c:pt idx="32">
                  <c:v>35.966999999999999</c:v>
                </c:pt>
                <c:pt idx="33">
                  <c:v>35.966999999999999</c:v>
                </c:pt>
                <c:pt idx="34">
                  <c:v>35.966999999999999</c:v>
                </c:pt>
                <c:pt idx="35">
                  <c:v>35.966999999999999</c:v>
                </c:pt>
                <c:pt idx="36">
                  <c:v>35.966999999999999</c:v>
                </c:pt>
                <c:pt idx="37">
                  <c:v>35.966999999999999</c:v>
                </c:pt>
                <c:pt idx="38">
                  <c:v>35.966999999999999</c:v>
                </c:pt>
                <c:pt idx="39">
                  <c:v>35.966999999999999</c:v>
                </c:pt>
                <c:pt idx="40">
                  <c:v>35.966999999999999</c:v>
                </c:pt>
                <c:pt idx="41">
                  <c:v>35.966999999999999</c:v>
                </c:pt>
                <c:pt idx="42">
                  <c:v>35.966999999999999</c:v>
                </c:pt>
                <c:pt idx="43">
                  <c:v>35.966999999999999</c:v>
                </c:pt>
                <c:pt idx="44">
                  <c:v>35.966999999999999</c:v>
                </c:pt>
                <c:pt idx="45">
                  <c:v>35.966999999999999</c:v>
                </c:pt>
                <c:pt idx="46">
                  <c:v>35.966999999999999</c:v>
                </c:pt>
                <c:pt idx="47">
                  <c:v>35.966999999999999</c:v>
                </c:pt>
                <c:pt idx="48">
                  <c:v>35.966999999999999</c:v>
                </c:pt>
                <c:pt idx="49">
                  <c:v>35.966999999999999</c:v>
                </c:pt>
                <c:pt idx="50">
                  <c:v>35.966999999999999</c:v>
                </c:pt>
                <c:pt idx="51">
                  <c:v>35.966999999999999</c:v>
                </c:pt>
                <c:pt idx="52">
                  <c:v>35.966999999999999</c:v>
                </c:pt>
                <c:pt idx="53">
                  <c:v>35.966999999999999</c:v>
                </c:pt>
                <c:pt idx="54">
                  <c:v>35.966999999999999</c:v>
                </c:pt>
                <c:pt idx="55">
                  <c:v>35.966999999999999</c:v>
                </c:pt>
                <c:pt idx="56">
                  <c:v>35.966999999999999</c:v>
                </c:pt>
                <c:pt idx="57">
                  <c:v>35.966999999999999</c:v>
                </c:pt>
                <c:pt idx="58">
                  <c:v>35.966999999999999</c:v>
                </c:pt>
                <c:pt idx="59">
                  <c:v>35.966999999999999</c:v>
                </c:pt>
                <c:pt idx="60">
                  <c:v>35.966999999999999</c:v>
                </c:pt>
                <c:pt idx="61">
                  <c:v>35.966999999999999</c:v>
                </c:pt>
                <c:pt idx="62">
                  <c:v>35.966999999999999</c:v>
                </c:pt>
                <c:pt idx="63">
                  <c:v>35.966999999999999</c:v>
                </c:pt>
                <c:pt idx="64">
                  <c:v>35.966999999999999</c:v>
                </c:pt>
                <c:pt idx="65">
                  <c:v>35.966999999999999</c:v>
                </c:pt>
                <c:pt idx="66">
                  <c:v>35.966999999999999</c:v>
                </c:pt>
                <c:pt idx="67">
                  <c:v>35.966999999999999</c:v>
                </c:pt>
                <c:pt idx="68">
                  <c:v>35.966999999999999</c:v>
                </c:pt>
                <c:pt idx="69">
                  <c:v>35.966999999999999</c:v>
                </c:pt>
                <c:pt idx="70">
                  <c:v>35.966999999999999</c:v>
                </c:pt>
                <c:pt idx="71">
                  <c:v>35.966999999999999</c:v>
                </c:pt>
                <c:pt idx="72">
                  <c:v>35.966999999999999</c:v>
                </c:pt>
                <c:pt idx="73">
                  <c:v>35.966999999999999</c:v>
                </c:pt>
                <c:pt idx="74">
                  <c:v>35.966999999999999</c:v>
                </c:pt>
                <c:pt idx="75">
                  <c:v>35.966999999999999</c:v>
                </c:pt>
                <c:pt idx="76">
                  <c:v>35.966999999999999</c:v>
                </c:pt>
                <c:pt idx="77">
                  <c:v>35.966999999999999</c:v>
                </c:pt>
                <c:pt idx="78">
                  <c:v>35.966999999999999</c:v>
                </c:pt>
                <c:pt idx="79">
                  <c:v>35.966999999999999</c:v>
                </c:pt>
                <c:pt idx="80">
                  <c:v>35.966999999999999</c:v>
                </c:pt>
                <c:pt idx="81">
                  <c:v>35.966999999999999</c:v>
                </c:pt>
                <c:pt idx="82">
                  <c:v>35.966999999999999</c:v>
                </c:pt>
                <c:pt idx="83">
                  <c:v>35.966999999999999</c:v>
                </c:pt>
                <c:pt idx="84">
                  <c:v>35.966999999999999</c:v>
                </c:pt>
                <c:pt idx="85">
                  <c:v>35.966999999999999</c:v>
                </c:pt>
                <c:pt idx="86">
                  <c:v>35.966999999999999</c:v>
                </c:pt>
                <c:pt idx="87">
                  <c:v>35.966999999999999</c:v>
                </c:pt>
                <c:pt idx="88">
                  <c:v>35.966999999999999</c:v>
                </c:pt>
                <c:pt idx="89">
                  <c:v>35.966999999999999</c:v>
                </c:pt>
                <c:pt idx="90">
                  <c:v>35.966999999999999</c:v>
                </c:pt>
                <c:pt idx="91">
                  <c:v>35.966999999999999</c:v>
                </c:pt>
                <c:pt idx="92">
                  <c:v>35.966999999999999</c:v>
                </c:pt>
                <c:pt idx="93">
                  <c:v>35.966999999999999</c:v>
                </c:pt>
                <c:pt idx="94">
                  <c:v>35.966999999999999</c:v>
                </c:pt>
                <c:pt idx="95">
                  <c:v>35.966999999999999</c:v>
                </c:pt>
                <c:pt idx="96">
                  <c:v>35.966999999999999</c:v>
                </c:pt>
                <c:pt idx="97">
                  <c:v>35.966999999999999</c:v>
                </c:pt>
                <c:pt idx="98">
                  <c:v>35.966999999999999</c:v>
                </c:pt>
                <c:pt idx="99">
                  <c:v>35.966999999999999</c:v>
                </c:pt>
                <c:pt idx="100">
                  <c:v>35.966999999999999</c:v>
                </c:pt>
                <c:pt idx="101">
                  <c:v>35.966999999999999</c:v>
                </c:pt>
                <c:pt idx="102">
                  <c:v>35.966999999999999</c:v>
                </c:pt>
                <c:pt idx="103">
                  <c:v>35.966999999999999</c:v>
                </c:pt>
                <c:pt idx="104">
                  <c:v>35.966999999999999</c:v>
                </c:pt>
                <c:pt idx="105">
                  <c:v>35.966999999999999</c:v>
                </c:pt>
                <c:pt idx="106">
                  <c:v>35.966999999999999</c:v>
                </c:pt>
                <c:pt idx="107">
                  <c:v>35.966999999999999</c:v>
                </c:pt>
                <c:pt idx="108">
                  <c:v>35.966999999999999</c:v>
                </c:pt>
                <c:pt idx="109">
                  <c:v>35.966999999999999</c:v>
                </c:pt>
                <c:pt idx="110">
                  <c:v>35.966999999999999</c:v>
                </c:pt>
                <c:pt idx="111">
                  <c:v>35.966999999999999</c:v>
                </c:pt>
                <c:pt idx="112">
                  <c:v>35.966999999999999</c:v>
                </c:pt>
                <c:pt idx="113">
                  <c:v>35.966999999999999</c:v>
                </c:pt>
                <c:pt idx="114">
                  <c:v>35.966999999999999</c:v>
                </c:pt>
                <c:pt idx="115">
                  <c:v>35.966999999999999</c:v>
                </c:pt>
                <c:pt idx="116">
                  <c:v>35.966999999999999</c:v>
                </c:pt>
                <c:pt idx="117">
                  <c:v>35.966999999999999</c:v>
                </c:pt>
                <c:pt idx="118">
                  <c:v>35.966999999999999</c:v>
                </c:pt>
                <c:pt idx="119">
                  <c:v>35.966999999999999</c:v>
                </c:pt>
                <c:pt idx="120">
                  <c:v>35.966999999999999</c:v>
                </c:pt>
                <c:pt idx="121">
                  <c:v>35.966999999999999</c:v>
                </c:pt>
                <c:pt idx="122">
                  <c:v>35.966999999999999</c:v>
                </c:pt>
                <c:pt idx="123">
                  <c:v>35.966999999999999</c:v>
                </c:pt>
                <c:pt idx="124">
                  <c:v>35.966999999999999</c:v>
                </c:pt>
                <c:pt idx="125">
                  <c:v>35.966999999999999</c:v>
                </c:pt>
                <c:pt idx="126">
                  <c:v>35.966999999999999</c:v>
                </c:pt>
                <c:pt idx="127">
                  <c:v>35.966999999999999</c:v>
                </c:pt>
                <c:pt idx="128">
                  <c:v>35.966999999999999</c:v>
                </c:pt>
                <c:pt idx="129">
                  <c:v>35.966999999999999</c:v>
                </c:pt>
                <c:pt idx="130">
                  <c:v>35.966999999999999</c:v>
                </c:pt>
                <c:pt idx="131">
                  <c:v>35.966999999999999</c:v>
                </c:pt>
                <c:pt idx="132">
                  <c:v>35.966999999999999</c:v>
                </c:pt>
                <c:pt idx="133">
                  <c:v>35.966999999999999</c:v>
                </c:pt>
                <c:pt idx="134">
                  <c:v>35.966999999999999</c:v>
                </c:pt>
                <c:pt idx="135">
                  <c:v>35.966999999999999</c:v>
                </c:pt>
                <c:pt idx="136">
                  <c:v>35.966999999999999</c:v>
                </c:pt>
                <c:pt idx="137">
                  <c:v>35.966999999999999</c:v>
                </c:pt>
                <c:pt idx="138">
                  <c:v>35.966999999999999</c:v>
                </c:pt>
                <c:pt idx="139">
                  <c:v>35.966999999999999</c:v>
                </c:pt>
                <c:pt idx="140">
                  <c:v>35.966999999999999</c:v>
                </c:pt>
                <c:pt idx="141">
                  <c:v>35.966999999999999</c:v>
                </c:pt>
                <c:pt idx="142">
                  <c:v>35.966999999999999</c:v>
                </c:pt>
                <c:pt idx="143">
                  <c:v>35.966999999999999</c:v>
                </c:pt>
                <c:pt idx="144">
                  <c:v>35.966999999999999</c:v>
                </c:pt>
                <c:pt idx="145">
                  <c:v>35.966999999999999</c:v>
                </c:pt>
                <c:pt idx="146">
                  <c:v>35.966999999999999</c:v>
                </c:pt>
                <c:pt idx="147">
                  <c:v>35.966999999999999</c:v>
                </c:pt>
                <c:pt idx="148">
                  <c:v>35.966999999999999</c:v>
                </c:pt>
                <c:pt idx="149">
                  <c:v>35.966999999999999</c:v>
                </c:pt>
                <c:pt idx="150">
                  <c:v>35.966999999999999</c:v>
                </c:pt>
                <c:pt idx="151">
                  <c:v>35.966999999999999</c:v>
                </c:pt>
                <c:pt idx="152">
                  <c:v>35.966999999999999</c:v>
                </c:pt>
                <c:pt idx="153">
                  <c:v>35.966999999999999</c:v>
                </c:pt>
                <c:pt idx="154">
                  <c:v>35.966999999999999</c:v>
                </c:pt>
                <c:pt idx="155">
                  <c:v>35.966999999999999</c:v>
                </c:pt>
                <c:pt idx="156">
                  <c:v>35.966999999999999</c:v>
                </c:pt>
                <c:pt idx="157">
                  <c:v>35.966999999999999</c:v>
                </c:pt>
                <c:pt idx="158">
                  <c:v>35.966999999999999</c:v>
                </c:pt>
                <c:pt idx="159">
                  <c:v>35.966999999999999</c:v>
                </c:pt>
                <c:pt idx="160">
                  <c:v>35.966999999999999</c:v>
                </c:pt>
                <c:pt idx="161">
                  <c:v>35.966999999999999</c:v>
                </c:pt>
                <c:pt idx="162">
                  <c:v>35.966999999999999</c:v>
                </c:pt>
                <c:pt idx="163">
                  <c:v>35.966999999999999</c:v>
                </c:pt>
                <c:pt idx="164">
                  <c:v>35.966999999999999</c:v>
                </c:pt>
                <c:pt idx="165">
                  <c:v>35.966999999999999</c:v>
                </c:pt>
                <c:pt idx="166">
                  <c:v>35.966999999999999</c:v>
                </c:pt>
                <c:pt idx="167">
                  <c:v>35.966999999999999</c:v>
                </c:pt>
                <c:pt idx="168">
                  <c:v>35.966999999999999</c:v>
                </c:pt>
                <c:pt idx="169">
                  <c:v>35.966999999999999</c:v>
                </c:pt>
                <c:pt idx="170">
                  <c:v>35.966999999999999</c:v>
                </c:pt>
                <c:pt idx="171">
                  <c:v>35.966999999999999</c:v>
                </c:pt>
                <c:pt idx="172">
                  <c:v>35.966999999999999</c:v>
                </c:pt>
                <c:pt idx="173">
                  <c:v>35.966999999999999</c:v>
                </c:pt>
                <c:pt idx="174">
                  <c:v>35.966999999999999</c:v>
                </c:pt>
                <c:pt idx="175">
                  <c:v>35.966999999999999</c:v>
                </c:pt>
                <c:pt idx="176">
                  <c:v>35.966999999999999</c:v>
                </c:pt>
                <c:pt idx="177">
                  <c:v>35.966999999999999</c:v>
                </c:pt>
                <c:pt idx="178">
                  <c:v>35.966999999999999</c:v>
                </c:pt>
                <c:pt idx="179">
                  <c:v>35.966999999999999</c:v>
                </c:pt>
                <c:pt idx="180">
                  <c:v>35.966999999999999</c:v>
                </c:pt>
                <c:pt idx="181">
                  <c:v>35.966999999999999</c:v>
                </c:pt>
                <c:pt idx="182">
                  <c:v>35.966999999999999</c:v>
                </c:pt>
                <c:pt idx="183">
                  <c:v>35.966999999999999</c:v>
                </c:pt>
                <c:pt idx="184">
                  <c:v>35.966999999999999</c:v>
                </c:pt>
                <c:pt idx="185">
                  <c:v>35.966999999999999</c:v>
                </c:pt>
                <c:pt idx="186">
                  <c:v>35.966999999999999</c:v>
                </c:pt>
                <c:pt idx="187">
                  <c:v>35.966999999999999</c:v>
                </c:pt>
                <c:pt idx="188">
                  <c:v>35.966999999999999</c:v>
                </c:pt>
                <c:pt idx="189">
                  <c:v>35.966999999999999</c:v>
                </c:pt>
                <c:pt idx="190">
                  <c:v>35.966999999999999</c:v>
                </c:pt>
                <c:pt idx="191">
                  <c:v>35.966999999999999</c:v>
                </c:pt>
                <c:pt idx="192">
                  <c:v>35.966999999999999</c:v>
                </c:pt>
                <c:pt idx="193">
                  <c:v>35.966999999999999</c:v>
                </c:pt>
                <c:pt idx="194">
                  <c:v>35.966999999999999</c:v>
                </c:pt>
                <c:pt idx="195">
                  <c:v>35.966999999999999</c:v>
                </c:pt>
                <c:pt idx="196">
                  <c:v>35.966999999999999</c:v>
                </c:pt>
                <c:pt idx="197">
                  <c:v>35.966999999999999</c:v>
                </c:pt>
                <c:pt idx="198">
                  <c:v>35.966999999999999</c:v>
                </c:pt>
                <c:pt idx="199">
                  <c:v>35.966999999999999</c:v>
                </c:pt>
                <c:pt idx="200">
                  <c:v>35.966999999999999</c:v>
                </c:pt>
                <c:pt idx="201">
                  <c:v>35.966999999999999</c:v>
                </c:pt>
                <c:pt idx="202">
                  <c:v>35.966999999999999</c:v>
                </c:pt>
                <c:pt idx="203">
                  <c:v>35.966999999999999</c:v>
                </c:pt>
                <c:pt idx="204">
                  <c:v>35.966999999999999</c:v>
                </c:pt>
                <c:pt idx="205">
                  <c:v>35.966999999999999</c:v>
                </c:pt>
                <c:pt idx="206">
                  <c:v>35.966999999999999</c:v>
                </c:pt>
                <c:pt idx="207">
                  <c:v>35.966999999999999</c:v>
                </c:pt>
                <c:pt idx="208">
                  <c:v>35.966999999999999</c:v>
                </c:pt>
                <c:pt idx="209">
                  <c:v>35.966999999999999</c:v>
                </c:pt>
                <c:pt idx="210">
                  <c:v>35.966999999999999</c:v>
                </c:pt>
                <c:pt idx="211">
                  <c:v>35.966999999999999</c:v>
                </c:pt>
                <c:pt idx="212">
                  <c:v>35.966999999999999</c:v>
                </c:pt>
                <c:pt idx="213">
                  <c:v>35.966999999999999</c:v>
                </c:pt>
                <c:pt idx="214">
                  <c:v>35.966999999999999</c:v>
                </c:pt>
                <c:pt idx="215">
                  <c:v>35.966999999999999</c:v>
                </c:pt>
                <c:pt idx="216">
                  <c:v>35.966999999999999</c:v>
                </c:pt>
                <c:pt idx="217">
                  <c:v>35.966999999999999</c:v>
                </c:pt>
                <c:pt idx="218">
                  <c:v>35.966999999999999</c:v>
                </c:pt>
                <c:pt idx="219">
                  <c:v>35.966999999999999</c:v>
                </c:pt>
                <c:pt idx="220">
                  <c:v>35.966999999999999</c:v>
                </c:pt>
                <c:pt idx="221">
                  <c:v>35.966999999999999</c:v>
                </c:pt>
                <c:pt idx="222">
                  <c:v>35.966999999999999</c:v>
                </c:pt>
                <c:pt idx="223">
                  <c:v>35.966999999999999</c:v>
                </c:pt>
                <c:pt idx="224">
                  <c:v>35.966999999999999</c:v>
                </c:pt>
                <c:pt idx="225">
                  <c:v>35.966999999999999</c:v>
                </c:pt>
                <c:pt idx="226">
                  <c:v>35.966999999999999</c:v>
                </c:pt>
                <c:pt idx="227">
                  <c:v>35.966999999999999</c:v>
                </c:pt>
                <c:pt idx="228">
                  <c:v>35.966999999999999</c:v>
                </c:pt>
                <c:pt idx="229">
                  <c:v>35.966999999999999</c:v>
                </c:pt>
                <c:pt idx="230">
                  <c:v>35.966999999999999</c:v>
                </c:pt>
                <c:pt idx="231">
                  <c:v>35.966999999999999</c:v>
                </c:pt>
                <c:pt idx="232">
                  <c:v>35.966999999999999</c:v>
                </c:pt>
                <c:pt idx="233">
                  <c:v>35.966999999999999</c:v>
                </c:pt>
                <c:pt idx="234">
                  <c:v>35.966999999999999</c:v>
                </c:pt>
                <c:pt idx="235">
                  <c:v>35.966999999999999</c:v>
                </c:pt>
                <c:pt idx="236">
                  <c:v>35.966999999999999</c:v>
                </c:pt>
                <c:pt idx="237">
                  <c:v>35.966999999999999</c:v>
                </c:pt>
                <c:pt idx="238">
                  <c:v>35.966999999999999</c:v>
                </c:pt>
                <c:pt idx="239">
                  <c:v>35.966999999999999</c:v>
                </c:pt>
                <c:pt idx="240">
                  <c:v>35.966999999999999</c:v>
                </c:pt>
                <c:pt idx="241">
                  <c:v>35.966999999999999</c:v>
                </c:pt>
                <c:pt idx="242">
                  <c:v>35.966999999999999</c:v>
                </c:pt>
                <c:pt idx="243">
                  <c:v>35.966999999999999</c:v>
                </c:pt>
                <c:pt idx="244">
                  <c:v>35.966999999999999</c:v>
                </c:pt>
                <c:pt idx="245">
                  <c:v>35.966999999999999</c:v>
                </c:pt>
                <c:pt idx="246">
                  <c:v>35.966999999999999</c:v>
                </c:pt>
                <c:pt idx="247">
                  <c:v>35.966999999999999</c:v>
                </c:pt>
                <c:pt idx="248">
                  <c:v>35.966999999999999</c:v>
                </c:pt>
                <c:pt idx="249">
                  <c:v>35.966999999999999</c:v>
                </c:pt>
                <c:pt idx="250">
                  <c:v>35.966999999999999</c:v>
                </c:pt>
                <c:pt idx="251">
                  <c:v>35.966999999999999</c:v>
                </c:pt>
                <c:pt idx="252">
                  <c:v>35.966999999999999</c:v>
                </c:pt>
                <c:pt idx="253">
                  <c:v>35.966999999999999</c:v>
                </c:pt>
                <c:pt idx="254">
                  <c:v>35.966999999999999</c:v>
                </c:pt>
                <c:pt idx="255">
                  <c:v>35.966999999999999</c:v>
                </c:pt>
                <c:pt idx="256">
                  <c:v>35.966999999999999</c:v>
                </c:pt>
                <c:pt idx="257">
                  <c:v>35.966999999999999</c:v>
                </c:pt>
                <c:pt idx="258">
                  <c:v>35.966999999999999</c:v>
                </c:pt>
                <c:pt idx="259">
                  <c:v>35.966999999999999</c:v>
                </c:pt>
                <c:pt idx="260">
                  <c:v>35.966999999999999</c:v>
                </c:pt>
                <c:pt idx="261">
                  <c:v>35.966999999999999</c:v>
                </c:pt>
                <c:pt idx="262">
                  <c:v>35.966999999999999</c:v>
                </c:pt>
                <c:pt idx="263">
                  <c:v>35.966999999999999</c:v>
                </c:pt>
                <c:pt idx="264">
                  <c:v>35.966999999999999</c:v>
                </c:pt>
                <c:pt idx="265">
                  <c:v>35.966999999999999</c:v>
                </c:pt>
                <c:pt idx="266">
                  <c:v>35.966999999999999</c:v>
                </c:pt>
                <c:pt idx="267">
                  <c:v>35.966999999999999</c:v>
                </c:pt>
                <c:pt idx="268">
                  <c:v>35.966999999999999</c:v>
                </c:pt>
                <c:pt idx="269">
                  <c:v>35.966999999999999</c:v>
                </c:pt>
                <c:pt idx="270">
                  <c:v>35.966999999999999</c:v>
                </c:pt>
                <c:pt idx="271">
                  <c:v>35.966999999999999</c:v>
                </c:pt>
                <c:pt idx="272">
                  <c:v>35.966999999999999</c:v>
                </c:pt>
                <c:pt idx="273">
                  <c:v>35.966999999999999</c:v>
                </c:pt>
                <c:pt idx="274">
                  <c:v>35.966999999999999</c:v>
                </c:pt>
                <c:pt idx="275">
                  <c:v>35.966999999999999</c:v>
                </c:pt>
                <c:pt idx="276">
                  <c:v>35.966999999999999</c:v>
                </c:pt>
                <c:pt idx="277">
                  <c:v>35.966999999999999</c:v>
                </c:pt>
                <c:pt idx="278">
                  <c:v>35.966999999999999</c:v>
                </c:pt>
                <c:pt idx="279">
                  <c:v>35.966999999999999</c:v>
                </c:pt>
                <c:pt idx="280">
                  <c:v>35.966999999999999</c:v>
                </c:pt>
                <c:pt idx="281">
                  <c:v>35.966999999999999</c:v>
                </c:pt>
                <c:pt idx="282">
                  <c:v>35.966999999999999</c:v>
                </c:pt>
                <c:pt idx="283">
                  <c:v>35.966999999999999</c:v>
                </c:pt>
                <c:pt idx="284">
                  <c:v>35.966999999999999</c:v>
                </c:pt>
                <c:pt idx="285">
                  <c:v>35.966999999999999</c:v>
                </c:pt>
                <c:pt idx="286">
                  <c:v>35.966999999999999</c:v>
                </c:pt>
                <c:pt idx="287">
                  <c:v>35.966999999999999</c:v>
                </c:pt>
                <c:pt idx="288">
                  <c:v>35.966999999999999</c:v>
                </c:pt>
                <c:pt idx="289">
                  <c:v>35.966999999999999</c:v>
                </c:pt>
                <c:pt idx="290">
                  <c:v>35.966999999999999</c:v>
                </c:pt>
                <c:pt idx="291">
                  <c:v>35.966999999999999</c:v>
                </c:pt>
                <c:pt idx="292">
                  <c:v>35.966999999999999</c:v>
                </c:pt>
                <c:pt idx="293">
                  <c:v>35.966999999999999</c:v>
                </c:pt>
                <c:pt idx="294">
                  <c:v>35.966999999999999</c:v>
                </c:pt>
                <c:pt idx="295">
                  <c:v>35.966999999999999</c:v>
                </c:pt>
                <c:pt idx="296">
                  <c:v>35.966999999999999</c:v>
                </c:pt>
                <c:pt idx="297">
                  <c:v>35.966999999999999</c:v>
                </c:pt>
                <c:pt idx="298">
                  <c:v>35.966999999999999</c:v>
                </c:pt>
                <c:pt idx="299">
                  <c:v>35.966999999999999</c:v>
                </c:pt>
                <c:pt idx="300">
                  <c:v>35.966999999999999</c:v>
                </c:pt>
                <c:pt idx="301">
                  <c:v>35.966999999999999</c:v>
                </c:pt>
                <c:pt idx="302">
                  <c:v>35.966999999999999</c:v>
                </c:pt>
                <c:pt idx="303">
                  <c:v>35.966999999999999</c:v>
                </c:pt>
                <c:pt idx="304">
                  <c:v>35.966999999999999</c:v>
                </c:pt>
                <c:pt idx="305">
                  <c:v>35.966999999999999</c:v>
                </c:pt>
                <c:pt idx="306">
                  <c:v>35.966999999999999</c:v>
                </c:pt>
                <c:pt idx="307">
                  <c:v>35.966999999999999</c:v>
                </c:pt>
                <c:pt idx="308">
                  <c:v>35.966999999999999</c:v>
                </c:pt>
                <c:pt idx="309">
                  <c:v>35.966999999999999</c:v>
                </c:pt>
                <c:pt idx="310">
                  <c:v>35.966999999999999</c:v>
                </c:pt>
                <c:pt idx="311">
                  <c:v>35.966999999999999</c:v>
                </c:pt>
                <c:pt idx="312">
                  <c:v>35.966999999999999</c:v>
                </c:pt>
                <c:pt idx="313">
                  <c:v>35.966999999999999</c:v>
                </c:pt>
                <c:pt idx="314">
                  <c:v>35.966999999999999</c:v>
                </c:pt>
                <c:pt idx="315">
                  <c:v>35.966999999999999</c:v>
                </c:pt>
                <c:pt idx="316">
                  <c:v>35.966999999999999</c:v>
                </c:pt>
                <c:pt idx="317">
                  <c:v>35.966999999999999</c:v>
                </c:pt>
                <c:pt idx="318">
                  <c:v>35.966999999999999</c:v>
                </c:pt>
                <c:pt idx="319">
                  <c:v>35.966999999999999</c:v>
                </c:pt>
                <c:pt idx="320">
                  <c:v>35.966999999999999</c:v>
                </c:pt>
                <c:pt idx="321">
                  <c:v>35.966999999999999</c:v>
                </c:pt>
                <c:pt idx="322">
                  <c:v>35.966999999999999</c:v>
                </c:pt>
                <c:pt idx="323">
                  <c:v>35.966999999999999</c:v>
                </c:pt>
                <c:pt idx="324">
                  <c:v>35.966999999999999</c:v>
                </c:pt>
                <c:pt idx="325">
                  <c:v>35.966999999999999</c:v>
                </c:pt>
                <c:pt idx="326">
                  <c:v>35.966999999999999</c:v>
                </c:pt>
                <c:pt idx="327">
                  <c:v>35.966999999999999</c:v>
                </c:pt>
                <c:pt idx="328">
                  <c:v>35.966999999999999</c:v>
                </c:pt>
                <c:pt idx="329">
                  <c:v>35.966999999999999</c:v>
                </c:pt>
                <c:pt idx="330">
                  <c:v>35.966999999999999</c:v>
                </c:pt>
                <c:pt idx="331">
                  <c:v>35.966999999999999</c:v>
                </c:pt>
                <c:pt idx="332">
                  <c:v>35.966999999999999</c:v>
                </c:pt>
                <c:pt idx="333">
                  <c:v>35.966999999999999</c:v>
                </c:pt>
                <c:pt idx="334">
                  <c:v>35.966999999999999</c:v>
                </c:pt>
                <c:pt idx="335">
                  <c:v>35.966999999999999</c:v>
                </c:pt>
                <c:pt idx="336">
                  <c:v>35.966999999999999</c:v>
                </c:pt>
                <c:pt idx="337">
                  <c:v>35.966999999999999</c:v>
                </c:pt>
                <c:pt idx="338">
                  <c:v>35.966999999999999</c:v>
                </c:pt>
                <c:pt idx="339">
                  <c:v>35.966999999999999</c:v>
                </c:pt>
                <c:pt idx="340">
                  <c:v>35.966999999999999</c:v>
                </c:pt>
                <c:pt idx="341">
                  <c:v>35.966999999999999</c:v>
                </c:pt>
                <c:pt idx="342">
                  <c:v>35.966999999999999</c:v>
                </c:pt>
                <c:pt idx="343">
                  <c:v>35.966999999999999</c:v>
                </c:pt>
                <c:pt idx="344">
                  <c:v>35.966999999999999</c:v>
                </c:pt>
                <c:pt idx="345">
                  <c:v>35.966999999999999</c:v>
                </c:pt>
                <c:pt idx="346">
                  <c:v>35.966999999999999</c:v>
                </c:pt>
                <c:pt idx="347">
                  <c:v>35.966999999999999</c:v>
                </c:pt>
                <c:pt idx="348">
                  <c:v>35.966999999999999</c:v>
                </c:pt>
                <c:pt idx="349">
                  <c:v>35.966999999999999</c:v>
                </c:pt>
                <c:pt idx="350">
                  <c:v>35.966999999999999</c:v>
                </c:pt>
                <c:pt idx="351">
                  <c:v>35.966999999999999</c:v>
                </c:pt>
                <c:pt idx="352">
                  <c:v>35.966999999999999</c:v>
                </c:pt>
                <c:pt idx="353">
                  <c:v>35.966999999999999</c:v>
                </c:pt>
                <c:pt idx="354">
                  <c:v>35.966999999999999</c:v>
                </c:pt>
                <c:pt idx="355">
                  <c:v>35.966999999999999</c:v>
                </c:pt>
                <c:pt idx="356">
                  <c:v>35.966999999999999</c:v>
                </c:pt>
                <c:pt idx="357">
                  <c:v>35.966999999999999</c:v>
                </c:pt>
                <c:pt idx="358">
                  <c:v>35.966999999999999</c:v>
                </c:pt>
                <c:pt idx="359">
                  <c:v>35.966999999999999</c:v>
                </c:pt>
                <c:pt idx="360">
                  <c:v>35.966999999999999</c:v>
                </c:pt>
                <c:pt idx="361">
                  <c:v>35.966999999999999</c:v>
                </c:pt>
                <c:pt idx="362">
                  <c:v>35.966999999999999</c:v>
                </c:pt>
                <c:pt idx="363">
                  <c:v>35.966999999999999</c:v>
                </c:pt>
                <c:pt idx="364">
                  <c:v>35.966999999999999</c:v>
                </c:pt>
                <c:pt idx="365">
                  <c:v>35.966999999999999</c:v>
                </c:pt>
                <c:pt idx="366">
                  <c:v>35.966999999999999</c:v>
                </c:pt>
                <c:pt idx="367">
                  <c:v>35.966999999999999</c:v>
                </c:pt>
                <c:pt idx="368">
                  <c:v>35.966999999999999</c:v>
                </c:pt>
                <c:pt idx="369">
                  <c:v>35.966999999999999</c:v>
                </c:pt>
                <c:pt idx="370">
                  <c:v>35.966999999999999</c:v>
                </c:pt>
                <c:pt idx="371">
                  <c:v>35.966999999999999</c:v>
                </c:pt>
                <c:pt idx="372">
                  <c:v>35.966999999999999</c:v>
                </c:pt>
                <c:pt idx="373">
                  <c:v>35.966999999999999</c:v>
                </c:pt>
                <c:pt idx="374">
                  <c:v>35.966999999999999</c:v>
                </c:pt>
                <c:pt idx="375">
                  <c:v>35.966999999999999</c:v>
                </c:pt>
                <c:pt idx="376">
                  <c:v>35.966999999999999</c:v>
                </c:pt>
                <c:pt idx="377">
                  <c:v>35.966999999999999</c:v>
                </c:pt>
                <c:pt idx="378">
                  <c:v>35.966999999999999</c:v>
                </c:pt>
                <c:pt idx="379">
                  <c:v>35.966999999999999</c:v>
                </c:pt>
                <c:pt idx="380">
                  <c:v>35.966999999999999</c:v>
                </c:pt>
                <c:pt idx="381">
                  <c:v>35.966999999999999</c:v>
                </c:pt>
                <c:pt idx="382">
                  <c:v>35.966999999999999</c:v>
                </c:pt>
                <c:pt idx="383">
                  <c:v>35.966999999999999</c:v>
                </c:pt>
                <c:pt idx="384">
                  <c:v>35.966999999999999</c:v>
                </c:pt>
                <c:pt idx="385">
                  <c:v>35.966999999999999</c:v>
                </c:pt>
                <c:pt idx="386">
                  <c:v>35.966999999999999</c:v>
                </c:pt>
                <c:pt idx="387">
                  <c:v>35.966999999999999</c:v>
                </c:pt>
                <c:pt idx="388">
                  <c:v>35.966999999999999</c:v>
                </c:pt>
                <c:pt idx="389">
                  <c:v>35.966999999999999</c:v>
                </c:pt>
                <c:pt idx="390">
                  <c:v>35.966999999999999</c:v>
                </c:pt>
                <c:pt idx="391">
                  <c:v>35.966999999999999</c:v>
                </c:pt>
                <c:pt idx="392">
                  <c:v>35.966999999999999</c:v>
                </c:pt>
                <c:pt idx="393">
                  <c:v>35.966999999999999</c:v>
                </c:pt>
                <c:pt idx="394">
                  <c:v>35.966999999999999</c:v>
                </c:pt>
                <c:pt idx="395">
                  <c:v>35.966999999999999</c:v>
                </c:pt>
                <c:pt idx="396">
                  <c:v>35.966999999999999</c:v>
                </c:pt>
                <c:pt idx="397">
                  <c:v>35.966999999999999</c:v>
                </c:pt>
                <c:pt idx="398">
                  <c:v>35.966999999999999</c:v>
                </c:pt>
                <c:pt idx="399">
                  <c:v>35.966999999999999</c:v>
                </c:pt>
                <c:pt idx="400">
                  <c:v>35.966999999999999</c:v>
                </c:pt>
                <c:pt idx="401">
                  <c:v>35.966999999999999</c:v>
                </c:pt>
                <c:pt idx="402">
                  <c:v>35.966999999999999</c:v>
                </c:pt>
                <c:pt idx="403">
                  <c:v>35.966999999999999</c:v>
                </c:pt>
                <c:pt idx="404">
                  <c:v>35.966999999999999</c:v>
                </c:pt>
                <c:pt idx="405">
                  <c:v>35.966999999999999</c:v>
                </c:pt>
                <c:pt idx="406">
                  <c:v>35.966999999999999</c:v>
                </c:pt>
                <c:pt idx="407">
                  <c:v>35.966999999999999</c:v>
                </c:pt>
                <c:pt idx="408">
                  <c:v>35.966999999999999</c:v>
                </c:pt>
                <c:pt idx="409">
                  <c:v>35.966999999999999</c:v>
                </c:pt>
                <c:pt idx="410">
                  <c:v>35.966999999999999</c:v>
                </c:pt>
                <c:pt idx="411">
                  <c:v>35.966999999999999</c:v>
                </c:pt>
                <c:pt idx="412">
                  <c:v>35.966999999999999</c:v>
                </c:pt>
                <c:pt idx="413">
                  <c:v>35.966999999999999</c:v>
                </c:pt>
                <c:pt idx="414">
                  <c:v>35.966999999999999</c:v>
                </c:pt>
                <c:pt idx="415">
                  <c:v>35.966999999999999</c:v>
                </c:pt>
                <c:pt idx="416">
                  <c:v>35.966999999999999</c:v>
                </c:pt>
                <c:pt idx="417">
                  <c:v>35.966999999999999</c:v>
                </c:pt>
                <c:pt idx="418">
                  <c:v>35.966999999999999</c:v>
                </c:pt>
                <c:pt idx="419">
                  <c:v>35.966999999999999</c:v>
                </c:pt>
                <c:pt idx="420">
                  <c:v>35.966999999999999</c:v>
                </c:pt>
                <c:pt idx="421">
                  <c:v>35.966999999999999</c:v>
                </c:pt>
                <c:pt idx="422">
                  <c:v>35.966999999999999</c:v>
                </c:pt>
                <c:pt idx="423">
                  <c:v>35.966999999999999</c:v>
                </c:pt>
                <c:pt idx="424">
                  <c:v>35.966999999999999</c:v>
                </c:pt>
                <c:pt idx="425">
                  <c:v>35.966999999999999</c:v>
                </c:pt>
                <c:pt idx="426">
                  <c:v>35.966999999999999</c:v>
                </c:pt>
                <c:pt idx="427">
                  <c:v>35.966999999999999</c:v>
                </c:pt>
                <c:pt idx="428">
                  <c:v>35.966999999999999</c:v>
                </c:pt>
                <c:pt idx="429">
                  <c:v>35.966999999999999</c:v>
                </c:pt>
                <c:pt idx="430">
                  <c:v>35.966999999999999</c:v>
                </c:pt>
                <c:pt idx="431">
                  <c:v>35.966999999999999</c:v>
                </c:pt>
                <c:pt idx="432">
                  <c:v>35.966999999999999</c:v>
                </c:pt>
                <c:pt idx="433">
                  <c:v>35.966999999999999</c:v>
                </c:pt>
                <c:pt idx="434">
                  <c:v>35.966999999999999</c:v>
                </c:pt>
                <c:pt idx="435">
                  <c:v>35.966999999999999</c:v>
                </c:pt>
                <c:pt idx="436">
                  <c:v>35.966999999999999</c:v>
                </c:pt>
                <c:pt idx="437">
                  <c:v>35.966999999999999</c:v>
                </c:pt>
                <c:pt idx="438">
                  <c:v>35.966999999999999</c:v>
                </c:pt>
                <c:pt idx="439">
                  <c:v>35.966999999999999</c:v>
                </c:pt>
                <c:pt idx="440">
                  <c:v>35.966999999999999</c:v>
                </c:pt>
                <c:pt idx="441">
                  <c:v>35.966999999999999</c:v>
                </c:pt>
                <c:pt idx="442">
                  <c:v>35.966999999999999</c:v>
                </c:pt>
                <c:pt idx="443">
                  <c:v>35.966999999999999</c:v>
                </c:pt>
                <c:pt idx="444">
                  <c:v>35.966999999999999</c:v>
                </c:pt>
                <c:pt idx="445">
                  <c:v>35.966999999999999</c:v>
                </c:pt>
                <c:pt idx="446">
                  <c:v>35.966999999999999</c:v>
                </c:pt>
                <c:pt idx="447">
                  <c:v>35.966999999999999</c:v>
                </c:pt>
                <c:pt idx="448">
                  <c:v>35.966999999999999</c:v>
                </c:pt>
                <c:pt idx="449">
                  <c:v>35.966999999999999</c:v>
                </c:pt>
                <c:pt idx="450">
                  <c:v>35.966999999999999</c:v>
                </c:pt>
                <c:pt idx="451">
                  <c:v>35.966999999999999</c:v>
                </c:pt>
                <c:pt idx="452">
                  <c:v>35.966999999999999</c:v>
                </c:pt>
                <c:pt idx="453">
                  <c:v>35.966999999999999</c:v>
                </c:pt>
                <c:pt idx="454">
                  <c:v>35.966999999999999</c:v>
                </c:pt>
                <c:pt idx="455">
                  <c:v>35.966999999999999</c:v>
                </c:pt>
                <c:pt idx="456">
                  <c:v>35.966999999999999</c:v>
                </c:pt>
                <c:pt idx="457">
                  <c:v>35.966999999999999</c:v>
                </c:pt>
                <c:pt idx="458">
                  <c:v>35.966999999999999</c:v>
                </c:pt>
                <c:pt idx="459">
                  <c:v>35.966999999999999</c:v>
                </c:pt>
                <c:pt idx="460">
                  <c:v>35.966999999999999</c:v>
                </c:pt>
                <c:pt idx="461">
                  <c:v>35.966999999999999</c:v>
                </c:pt>
                <c:pt idx="462">
                  <c:v>35.966999999999999</c:v>
                </c:pt>
                <c:pt idx="463">
                  <c:v>35.966999999999999</c:v>
                </c:pt>
                <c:pt idx="464">
                  <c:v>35.966999999999999</c:v>
                </c:pt>
                <c:pt idx="465">
                  <c:v>35.966999999999999</c:v>
                </c:pt>
                <c:pt idx="466">
                  <c:v>35.966999999999999</c:v>
                </c:pt>
                <c:pt idx="467">
                  <c:v>35.966999999999999</c:v>
                </c:pt>
                <c:pt idx="468">
                  <c:v>35.966999999999999</c:v>
                </c:pt>
                <c:pt idx="469">
                  <c:v>35.966999999999999</c:v>
                </c:pt>
                <c:pt idx="470">
                  <c:v>35.966999999999999</c:v>
                </c:pt>
                <c:pt idx="471">
                  <c:v>35.966999999999999</c:v>
                </c:pt>
                <c:pt idx="472">
                  <c:v>35.966999999999999</c:v>
                </c:pt>
                <c:pt idx="473">
                  <c:v>35.966999999999999</c:v>
                </c:pt>
                <c:pt idx="474">
                  <c:v>35.966999999999999</c:v>
                </c:pt>
                <c:pt idx="475">
                  <c:v>35.966999999999999</c:v>
                </c:pt>
                <c:pt idx="476">
                  <c:v>35.966999999999999</c:v>
                </c:pt>
                <c:pt idx="477">
                  <c:v>35.966999999999999</c:v>
                </c:pt>
                <c:pt idx="478">
                  <c:v>35.966999999999999</c:v>
                </c:pt>
                <c:pt idx="479">
                  <c:v>35.966999999999999</c:v>
                </c:pt>
                <c:pt idx="480">
                  <c:v>35.966999999999999</c:v>
                </c:pt>
                <c:pt idx="481">
                  <c:v>35.966999999999999</c:v>
                </c:pt>
                <c:pt idx="482">
                  <c:v>35.966999999999999</c:v>
                </c:pt>
                <c:pt idx="483">
                  <c:v>35.966999999999999</c:v>
                </c:pt>
                <c:pt idx="484">
                  <c:v>35.966999999999999</c:v>
                </c:pt>
                <c:pt idx="485">
                  <c:v>35.966999999999999</c:v>
                </c:pt>
                <c:pt idx="486">
                  <c:v>35.966999999999999</c:v>
                </c:pt>
                <c:pt idx="487">
                  <c:v>35.966999999999999</c:v>
                </c:pt>
                <c:pt idx="488">
                  <c:v>35.966999999999999</c:v>
                </c:pt>
                <c:pt idx="489">
                  <c:v>35.966999999999999</c:v>
                </c:pt>
                <c:pt idx="490">
                  <c:v>35.966999999999999</c:v>
                </c:pt>
                <c:pt idx="491">
                  <c:v>35.966999999999999</c:v>
                </c:pt>
                <c:pt idx="492">
                  <c:v>35.966999999999999</c:v>
                </c:pt>
                <c:pt idx="493">
                  <c:v>35.966999999999999</c:v>
                </c:pt>
                <c:pt idx="494">
                  <c:v>35.966999999999999</c:v>
                </c:pt>
                <c:pt idx="495">
                  <c:v>35.966999999999999</c:v>
                </c:pt>
                <c:pt idx="496">
                  <c:v>35.966999999999999</c:v>
                </c:pt>
                <c:pt idx="497">
                  <c:v>35.966999999999999</c:v>
                </c:pt>
                <c:pt idx="498">
                  <c:v>35.966999999999999</c:v>
                </c:pt>
                <c:pt idx="499">
                  <c:v>35.966999999999999</c:v>
                </c:pt>
                <c:pt idx="500">
                  <c:v>35.966999999999999</c:v>
                </c:pt>
                <c:pt idx="501">
                  <c:v>35.966999999999999</c:v>
                </c:pt>
                <c:pt idx="502">
                  <c:v>35.966999999999999</c:v>
                </c:pt>
                <c:pt idx="503">
                  <c:v>35.966999999999999</c:v>
                </c:pt>
                <c:pt idx="504">
                  <c:v>35.966999999999999</c:v>
                </c:pt>
                <c:pt idx="505">
                  <c:v>35.966999999999999</c:v>
                </c:pt>
                <c:pt idx="506">
                  <c:v>35.966999999999999</c:v>
                </c:pt>
                <c:pt idx="507">
                  <c:v>35.966999999999999</c:v>
                </c:pt>
                <c:pt idx="508">
                  <c:v>35.966999999999999</c:v>
                </c:pt>
                <c:pt idx="509">
                  <c:v>35.966999999999999</c:v>
                </c:pt>
                <c:pt idx="510">
                  <c:v>35.966999999999999</c:v>
                </c:pt>
                <c:pt idx="511">
                  <c:v>35.966999999999999</c:v>
                </c:pt>
                <c:pt idx="512">
                  <c:v>35.966999999999999</c:v>
                </c:pt>
                <c:pt idx="513">
                  <c:v>35.966999999999999</c:v>
                </c:pt>
                <c:pt idx="514">
                  <c:v>35.966999999999999</c:v>
                </c:pt>
                <c:pt idx="515">
                  <c:v>35.966999999999999</c:v>
                </c:pt>
                <c:pt idx="516">
                  <c:v>35.966999999999999</c:v>
                </c:pt>
                <c:pt idx="517">
                  <c:v>35.966999999999999</c:v>
                </c:pt>
                <c:pt idx="518">
                  <c:v>35.966999999999999</c:v>
                </c:pt>
                <c:pt idx="519">
                  <c:v>35.966999999999999</c:v>
                </c:pt>
                <c:pt idx="520">
                  <c:v>35.966999999999999</c:v>
                </c:pt>
                <c:pt idx="521">
                  <c:v>35.966999999999999</c:v>
                </c:pt>
                <c:pt idx="522">
                  <c:v>35.966999999999999</c:v>
                </c:pt>
                <c:pt idx="523">
                  <c:v>35.966999999999999</c:v>
                </c:pt>
                <c:pt idx="524">
                  <c:v>35.966999999999999</c:v>
                </c:pt>
                <c:pt idx="525">
                  <c:v>35.966999999999999</c:v>
                </c:pt>
                <c:pt idx="526">
                  <c:v>35.966999999999999</c:v>
                </c:pt>
                <c:pt idx="527">
                  <c:v>35.966999999999999</c:v>
                </c:pt>
                <c:pt idx="528">
                  <c:v>35.966999999999999</c:v>
                </c:pt>
                <c:pt idx="529">
                  <c:v>35.966999999999999</c:v>
                </c:pt>
                <c:pt idx="530">
                  <c:v>35.966999999999999</c:v>
                </c:pt>
                <c:pt idx="531">
                  <c:v>35.966999999999999</c:v>
                </c:pt>
                <c:pt idx="532">
                  <c:v>35.966999999999999</c:v>
                </c:pt>
                <c:pt idx="533">
                  <c:v>35.966999999999999</c:v>
                </c:pt>
                <c:pt idx="534">
                  <c:v>35.966999999999999</c:v>
                </c:pt>
                <c:pt idx="535">
                  <c:v>35.966999999999999</c:v>
                </c:pt>
                <c:pt idx="536">
                  <c:v>35.966999999999999</c:v>
                </c:pt>
                <c:pt idx="537">
                  <c:v>35.966999999999999</c:v>
                </c:pt>
                <c:pt idx="538">
                  <c:v>35.966999999999999</c:v>
                </c:pt>
                <c:pt idx="539">
                  <c:v>35.966999999999999</c:v>
                </c:pt>
                <c:pt idx="540">
                  <c:v>35.966999999999999</c:v>
                </c:pt>
                <c:pt idx="541">
                  <c:v>35.966999999999999</c:v>
                </c:pt>
                <c:pt idx="542">
                  <c:v>35.966999999999999</c:v>
                </c:pt>
                <c:pt idx="543">
                  <c:v>35.966999999999999</c:v>
                </c:pt>
                <c:pt idx="544">
                  <c:v>35.966999999999999</c:v>
                </c:pt>
                <c:pt idx="545">
                  <c:v>35.966999999999999</c:v>
                </c:pt>
                <c:pt idx="546">
                  <c:v>35.966999999999999</c:v>
                </c:pt>
                <c:pt idx="547">
                  <c:v>35.966999999999999</c:v>
                </c:pt>
                <c:pt idx="548">
                  <c:v>35.966999999999999</c:v>
                </c:pt>
                <c:pt idx="549">
                  <c:v>35.966999999999999</c:v>
                </c:pt>
                <c:pt idx="550">
                  <c:v>35.966999999999999</c:v>
                </c:pt>
                <c:pt idx="551">
                  <c:v>35.966999999999999</c:v>
                </c:pt>
                <c:pt idx="552">
                  <c:v>35.966999999999999</c:v>
                </c:pt>
                <c:pt idx="553">
                  <c:v>35.966999999999999</c:v>
                </c:pt>
                <c:pt idx="554">
                  <c:v>35.966999999999999</c:v>
                </c:pt>
                <c:pt idx="555">
                  <c:v>35.966999999999999</c:v>
                </c:pt>
                <c:pt idx="556">
                  <c:v>35.966999999999999</c:v>
                </c:pt>
                <c:pt idx="557">
                  <c:v>35.966999999999999</c:v>
                </c:pt>
                <c:pt idx="558">
                  <c:v>35.966999999999999</c:v>
                </c:pt>
                <c:pt idx="559">
                  <c:v>35.966999999999999</c:v>
                </c:pt>
                <c:pt idx="560">
                  <c:v>35.966999999999999</c:v>
                </c:pt>
                <c:pt idx="561">
                  <c:v>35.966999999999999</c:v>
                </c:pt>
                <c:pt idx="562">
                  <c:v>35.966999999999999</c:v>
                </c:pt>
                <c:pt idx="563">
                  <c:v>35.966999999999999</c:v>
                </c:pt>
                <c:pt idx="564">
                  <c:v>35.966999999999999</c:v>
                </c:pt>
                <c:pt idx="565">
                  <c:v>35.966999999999999</c:v>
                </c:pt>
                <c:pt idx="566">
                  <c:v>35.966999999999999</c:v>
                </c:pt>
                <c:pt idx="567">
                  <c:v>35.966999999999999</c:v>
                </c:pt>
                <c:pt idx="568">
                  <c:v>35.966999999999999</c:v>
                </c:pt>
                <c:pt idx="569">
                  <c:v>35.966999999999999</c:v>
                </c:pt>
                <c:pt idx="570">
                  <c:v>35.966999999999999</c:v>
                </c:pt>
                <c:pt idx="571">
                  <c:v>35.966999999999999</c:v>
                </c:pt>
                <c:pt idx="572">
                  <c:v>35.966999999999999</c:v>
                </c:pt>
                <c:pt idx="573">
                  <c:v>35.966999999999999</c:v>
                </c:pt>
                <c:pt idx="574">
                  <c:v>35.966999999999999</c:v>
                </c:pt>
                <c:pt idx="575">
                  <c:v>35.966999999999999</c:v>
                </c:pt>
                <c:pt idx="576">
                  <c:v>35.966999999999999</c:v>
                </c:pt>
                <c:pt idx="577">
                  <c:v>35.966999999999999</c:v>
                </c:pt>
                <c:pt idx="578">
                  <c:v>35.966999999999999</c:v>
                </c:pt>
                <c:pt idx="579">
                  <c:v>35.966999999999999</c:v>
                </c:pt>
                <c:pt idx="580">
                  <c:v>35.966999999999999</c:v>
                </c:pt>
                <c:pt idx="581">
                  <c:v>35.966999999999999</c:v>
                </c:pt>
                <c:pt idx="582">
                  <c:v>35.966999999999999</c:v>
                </c:pt>
                <c:pt idx="583">
                  <c:v>35.966999999999999</c:v>
                </c:pt>
                <c:pt idx="584">
                  <c:v>35.966999999999999</c:v>
                </c:pt>
                <c:pt idx="585">
                  <c:v>35.966999999999999</c:v>
                </c:pt>
                <c:pt idx="586">
                  <c:v>35.966999999999999</c:v>
                </c:pt>
                <c:pt idx="587">
                  <c:v>35.966999999999999</c:v>
                </c:pt>
                <c:pt idx="588">
                  <c:v>35.966999999999999</c:v>
                </c:pt>
                <c:pt idx="589">
                  <c:v>35.966999999999999</c:v>
                </c:pt>
                <c:pt idx="590">
                  <c:v>35.966999999999999</c:v>
                </c:pt>
                <c:pt idx="591">
                  <c:v>35.966999999999999</c:v>
                </c:pt>
                <c:pt idx="592">
                  <c:v>35.966999999999999</c:v>
                </c:pt>
                <c:pt idx="593">
                  <c:v>35.966999999999999</c:v>
                </c:pt>
                <c:pt idx="594">
                  <c:v>35.966999999999999</c:v>
                </c:pt>
                <c:pt idx="595">
                  <c:v>35.966999999999999</c:v>
                </c:pt>
                <c:pt idx="596">
                  <c:v>35.966999999999999</c:v>
                </c:pt>
                <c:pt idx="597">
                  <c:v>35.966999999999999</c:v>
                </c:pt>
                <c:pt idx="598">
                  <c:v>35.966999999999999</c:v>
                </c:pt>
                <c:pt idx="599">
                  <c:v>35.966999999999999</c:v>
                </c:pt>
                <c:pt idx="600">
                  <c:v>35.966999999999999</c:v>
                </c:pt>
                <c:pt idx="601">
                  <c:v>35.966999999999999</c:v>
                </c:pt>
                <c:pt idx="602">
                  <c:v>35.966999999999999</c:v>
                </c:pt>
                <c:pt idx="603">
                  <c:v>35.966999999999999</c:v>
                </c:pt>
                <c:pt idx="604">
                  <c:v>35.966999999999999</c:v>
                </c:pt>
                <c:pt idx="605">
                  <c:v>35.966999999999999</c:v>
                </c:pt>
                <c:pt idx="606">
                  <c:v>35.966999999999999</c:v>
                </c:pt>
                <c:pt idx="607">
                  <c:v>35.966999999999999</c:v>
                </c:pt>
                <c:pt idx="608">
                  <c:v>35.966999999999999</c:v>
                </c:pt>
                <c:pt idx="609">
                  <c:v>35.966999999999999</c:v>
                </c:pt>
                <c:pt idx="610">
                  <c:v>35.966999999999999</c:v>
                </c:pt>
                <c:pt idx="611">
                  <c:v>35.966999999999999</c:v>
                </c:pt>
                <c:pt idx="612">
                  <c:v>35.966999999999999</c:v>
                </c:pt>
                <c:pt idx="613">
                  <c:v>35.966999999999999</c:v>
                </c:pt>
                <c:pt idx="614">
                  <c:v>35.966999999999999</c:v>
                </c:pt>
                <c:pt idx="615">
                  <c:v>35.966999999999999</c:v>
                </c:pt>
                <c:pt idx="616">
                  <c:v>35.966999999999999</c:v>
                </c:pt>
                <c:pt idx="617">
                  <c:v>35.966999999999999</c:v>
                </c:pt>
                <c:pt idx="618">
                  <c:v>35.966999999999999</c:v>
                </c:pt>
                <c:pt idx="619">
                  <c:v>35.966999999999999</c:v>
                </c:pt>
                <c:pt idx="620">
                  <c:v>35.966999999999999</c:v>
                </c:pt>
                <c:pt idx="621">
                  <c:v>35.966999999999999</c:v>
                </c:pt>
                <c:pt idx="622">
                  <c:v>35.966999999999999</c:v>
                </c:pt>
                <c:pt idx="623">
                  <c:v>35.966999999999999</c:v>
                </c:pt>
                <c:pt idx="624">
                  <c:v>35.966999999999999</c:v>
                </c:pt>
                <c:pt idx="625">
                  <c:v>35.966999999999999</c:v>
                </c:pt>
                <c:pt idx="626">
                  <c:v>35.966999999999999</c:v>
                </c:pt>
                <c:pt idx="627">
                  <c:v>35.966999999999999</c:v>
                </c:pt>
                <c:pt idx="628">
                  <c:v>35.966999999999999</c:v>
                </c:pt>
                <c:pt idx="629">
                  <c:v>35.966999999999999</c:v>
                </c:pt>
                <c:pt idx="630">
                  <c:v>35.966999999999999</c:v>
                </c:pt>
                <c:pt idx="631">
                  <c:v>35.966999999999999</c:v>
                </c:pt>
                <c:pt idx="632">
                  <c:v>35.966999999999999</c:v>
                </c:pt>
                <c:pt idx="633">
                  <c:v>35.966999999999999</c:v>
                </c:pt>
                <c:pt idx="634">
                  <c:v>35.966999999999999</c:v>
                </c:pt>
                <c:pt idx="635">
                  <c:v>35.966999999999999</c:v>
                </c:pt>
                <c:pt idx="636">
                  <c:v>35.966999999999999</c:v>
                </c:pt>
                <c:pt idx="637">
                  <c:v>35.966999999999999</c:v>
                </c:pt>
                <c:pt idx="638">
                  <c:v>35.966999999999999</c:v>
                </c:pt>
                <c:pt idx="639">
                  <c:v>35.966999999999999</c:v>
                </c:pt>
                <c:pt idx="640">
                  <c:v>35.966999999999999</c:v>
                </c:pt>
                <c:pt idx="641">
                  <c:v>35.966999999999999</c:v>
                </c:pt>
                <c:pt idx="642">
                  <c:v>35.966999999999999</c:v>
                </c:pt>
                <c:pt idx="643">
                  <c:v>35.966999999999999</c:v>
                </c:pt>
                <c:pt idx="644">
                  <c:v>35.966999999999999</c:v>
                </c:pt>
                <c:pt idx="645">
                  <c:v>35.966999999999999</c:v>
                </c:pt>
                <c:pt idx="646">
                  <c:v>35.966999999999999</c:v>
                </c:pt>
                <c:pt idx="647">
                  <c:v>35.966999999999999</c:v>
                </c:pt>
                <c:pt idx="648">
                  <c:v>35.966999999999999</c:v>
                </c:pt>
                <c:pt idx="649">
                  <c:v>35.966999999999999</c:v>
                </c:pt>
                <c:pt idx="650">
                  <c:v>35.966999999999999</c:v>
                </c:pt>
                <c:pt idx="651">
                  <c:v>35.966999999999999</c:v>
                </c:pt>
                <c:pt idx="652">
                  <c:v>35.966999999999999</c:v>
                </c:pt>
                <c:pt idx="653">
                  <c:v>35.966999999999999</c:v>
                </c:pt>
                <c:pt idx="654">
                  <c:v>35.966999999999999</c:v>
                </c:pt>
                <c:pt idx="655">
                  <c:v>35.966999999999999</c:v>
                </c:pt>
                <c:pt idx="656">
                  <c:v>35.966999999999999</c:v>
                </c:pt>
                <c:pt idx="657">
                  <c:v>35.966999999999999</c:v>
                </c:pt>
                <c:pt idx="658">
                  <c:v>35.966999999999999</c:v>
                </c:pt>
                <c:pt idx="659">
                  <c:v>35.966999999999999</c:v>
                </c:pt>
                <c:pt idx="660">
                  <c:v>35.966999999999999</c:v>
                </c:pt>
                <c:pt idx="661">
                  <c:v>35.966999999999999</c:v>
                </c:pt>
                <c:pt idx="662">
                  <c:v>35.966999999999999</c:v>
                </c:pt>
                <c:pt idx="663">
                  <c:v>35.966999999999999</c:v>
                </c:pt>
                <c:pt idx="664">
                  <c:v>35.966999999999999</c:v>
                </c:pt>
                <c:pt idx="665">
                  <c:v>35.966999999999999</c:v>
                </c:pt>
                <c:pt idx="666">
                  <c:v>35.966999999999999</c:v>
                </c:pt>
                <c:pt idx="667">
                  <c:v>35.966999999999999</c:v>
                </c:pt>
                <c:pt idx="668">
                  <c:v>35.966999999999999</c:v>
                </c:pt>
                <c:pt idx="669">
                  <c:v>35.966999999999999</c:v>
                </c:pt>
                <c:pt idx="670">
                  <c:v>35.966999999999999</c:v>
                </c:pt>
                <c:pt idx="671">
                  <c:v>35.966999999999999</c:v>
                </c:pt>
                <c:pt idx="672">
                  <c:v>35.966999999999999</c:v>
                </c:pt>
                <c:pt idx="673">
                  <c:v>35.966999999999999</c:v>
                </c:pt>
                <c:pt idx="674">
                  <c:v>35.966999999999999</c:v>
                </c:pt>
                <c:pt idx="675">
                  <c:v>35.966999999999999</c:v>
                </c:pt>
                <c:pt idx="676">
                  <c:v>35.966999999999999</c:v>
                </c:pt>
                <c:pt idx="677">
                  <c:v>35.966999999999999</c:v>
                </c:pt>
                <c:pt idx="678">
                  <c:v>35.966999999999999</c:v>
                </c:pt>
                <c:pt idx="679">
                  <c:v>35.966999999999999</c:v>
                </c:pt>
                <c:pt idx="680">
                  <c:v>35.966999999999999</c:v>
                </c:pt>
                <c:pt idx="681">
                  <c:v>35.966999999999999</c:v>
                </c:pt>
                <c:pt idx="682">
                  <c:v>35.966999999999999</c:v>
                </c:pt>
                <c:pt idx="683">
                  <c:v>35.966999999999999</c:v>
                </c:pt>
                <c:pt idx="684">
                  <c:v>35.966999999999999</c:v>
                </c:pt>
                <c:pt idx="685">
                  <c:v>35.966999999999999</c:v>
                </c:pt>
                <c:pt idx="686">
                  <c:v>35.966999999999999</c:v>
                </c:pt>
                <c:pt idx="687">
                  <c:v>35.966999999999999</c:v>
                </c:pt>
                <c:pt idx="688">
                  <c:v>35.966999999999999</c:v>
                </c:pt>
                <c:pt idx="689">
                  <c:v>35.966999999999999</c:v>
                </c:pt>
                <c:pt idx="690">
                  <c:v>35.966999999999999</c:v>
                </c:pt>
                <c:pt idx="691">
                  <c:v>35.966999999999999</c:v>
                </c:pt>
                <c:pt idx="692">
                  <c:v>35.966999999999999</c:v>
                </c:pt>
                <c:pt idx="693">
                  <c:v>35.966999999999999</c:v>
                </c:pt>
                <c:pt idx="694">
                  <c:v>35.966999999999999</c:v>
                </c:pt>
                <c:pt idx="695">
                  <c:v>35.966999999999999</c:v>
                </c:pt>
                <c:pt idx="696">
                  <c:v>35.966999999999999</c:v>
                </c:pt>
                <c:pt idx="697">
                  <c:v>35.966999999999999</c:v>
                </c:pt>
                <c:pt idx="698">
                  <c:v>35.966999999999999</c:v>
                </c:pt>
                <c:pt idx="699">
                  <c:v>35.966999999999999</c:v>
                </c:pt>
                <c:pt idx="700">
                  <c:v>35.966999999999999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C69-4667-8CD4-70E7131AE173}"/>
            </c:ext>
          </c:extLst>
        </c:ser>
        <c:ser>
          <c:idx val="11"/>
          <c:order val="10"/>
          <c:tx>
            <c:strRef>
              <c:f>'Berechnung Kurvendiagramme'!$AW$11</c:f>
              <c:strCache>
                <c:ptCount val="1"/>
                <c:pt idx="0">
                  <c:v>gtotal,Fassade 10%, U-Wert 0,20 W/(m².K)</c:v>
                </c:pt>
              </c:strCache>
            </c:strRef>
          </c:tx>
          <c:spPr>
            <a:ln w="19050" cap="rnd">
              <a:solidFill>
                <a:schemeClr val="accent2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Kurvendiagramme'!$AS$717:$AS$1417</c:f>
              <c:numCache>
                <c:formatCode>0.0</c:formatCode>
                <c:ptCount val="701"/>
                <c:pt idx="0">
                  <c:v>42.01</c:v>
                </c:pt>
                <c:pt idx="1">
                  <c:v>42.01</c:v>
                </c:pt>
                <c:pt idx="2">
                  <c:v>42.01</c:v>
                </c:pt>
                <c:pt idx="3">
                  <c:v>42.01</c:v>
                </c:pt>
                <c:pt idx="4">
                  <c:v>42.01</c:v>
                </c:pt>
                <c:pt idx="5">
                  <c:v>42.01</c:v>
                </c:pt>
                <c:pt idx="6">
                  <c:v>42.01</c:v>
                </c:pt>
                <c:pt idx="7">
                  <c:v>42.01</c:v>
                </c:pt>
                <c:pt idx="8">
                  <c:v>42.01</c:v>
                </c:pt>
                <c:pt idx="9">
                  <c:v>42.01</c:v>
                </c:pt>
                <c:pt idx="10">
                  <c:v>42.01</c:v>
                </c:pt>
                <c:pt idx="11">
                  <c:v>42.01</c:v>
                </c:pt>
                <c:pt idx="12">
                  <c:v>42.01</c:v>
                </c:pt>
                <c:pt idx="13">
                  <c:v>42.01</c:v>
                </c:pt>
                <c:pt idx="14">
                  <c:v>42.01</c:v>
                </c:pt>
                <c:pt idx="15">
                  <c:v>42.01</c:v>
                </c:pt>
                <c:pt idx="16">
                  <c:v>42.01</c:v>
                </c:pt>
                <c:pt idx="17">
                  <c:v>42.01</c:v>
                </c:pt>
                <c:pt idx="18">
                  <c:v>42.01</c:v>
                </c:pt>
                <c:pt idx="19">
                  <c:v>42.01</c:v>
                </c:pt>
                <c:pt idx="20">
                  <c:v>42.01</c:v>
                </c:pt>
                <c:pt idx="21">
                  <c:v>42.01</c:v>
                </c:pt>
                <c:pt idx="22">
                  <c:v>42.01</c:v>
                </c:pt>
                <c:pt idx="23">
                  <c:v>42.01</c:v>
                </c:pt>
                <c:pt idx="24">
                  <c:v>42.01</c:v>
                </c:pt>
                <c:pt idx="25">
                  <c:v>42.01</c:v>
                </c:pt>
                <c:pt idx="26">
                  <c:v>42.01</c:v>
                </c:pt>
                <c:pt idx="27">
                  <c:v>42.01</c:v>
                </c:pt>
                <c:pt idx="28">
                  <c:v>42.01</c:v>
                </c:pt>
                <c:pt idx="29">
                  <c:v>42.01</c:v>
                </c:pt>
                <c:pt idx="30">
                  <c:v>42.01</c:v>
                </c:pt>
                <c:pt idx="31">
                  <c:v>42.01</c:v>
                </c:pt>
                <c:pt idx="32">
                  <c:v>42.01</c:v>
                </c:pt>
                <c:pt idx="33">
                  <c:v>42.01</c:v>
                </c:pt>
                <c:pt idx="34">
                  <c:v>42.01</c:v>
                </c:pt>
                <c:pt idx="35">
                  <c:v>42.01</c:v>
                </c:pt>
                <c:pt idx="36">
                  <c:v>42.01</c:v>
                </c:pt>
                <c:pt idx="37">
                  <c:v>42.01</c:v>
                </c:pt>
                <c:pt idx="38">
                  <c:v>42.01</c:v>
                </c:pt>
                <c:pt idx="39">
                  <c:v>42.01</c:v>
                </c:pt>
                <c:pt idx="40">
                  <c:v>42.01</c:v>
                </c:pt>
                <c:pt idx="41">
                  <c:v>42.01</c:v>
                </c:pt>
                <c:pt idx="42">
                  <c:v>42.01</c:v>
                </c:pt>
                <c:pt idx="43">
                  <c:v>42.01</c:v>
                </c:pt>
                <c:pt idx="44">
                  <c:v>42.01</c:v>
                </c:pt>
                <c:pt idx="45">
                  <c:v>42.01</c:v>
                </c:pt>
                <c:pt idx="46">
                  <c:v>42.01</c:v>
                </c:pt>
                <c:pt idx="47">
                  <c:v>42.01</c:v>
                </c:pt>
                <c:pt idx="48">
                  <c:v>42.01</c:v>
                </c:pt>
                <c:pt idx="49">
                  <c:v>42.01</c:v>
                </c:pt>
                <c:pt idx="50">
                  <c:v>42.01</c:v>
                </c:pt>
                <c:pt idx="51">
                  <c:v>42.01</c:v>
                </c:pt>
                <c:pt idx="52">
                  <c:v>42.01</c:v>
                </c:pt>
                <c:pt idx="53">
                  <c:v>42.01</c:v>
                </c:pt>
                <c:pt idx="54">
                  <c:v>42.01</c:v>
                </c:pt>
                <c:pt idx="55">
                  <c:v>42.01</c:v>
                </c:pt>
                <c:pt idx="56">
                  <c:v>42.01</c:v>
                </c:pt>
                <c:pt idx="57">
                  <c:v>42.01</c:v>
                </c:pt>
                <c:pt idx="58">
                  <c:v>42.01</c:v>
                </c:pt>
                <c:pt idx="59">
                  <c:v>42.01</c:v>
                </c:pt>
                <c:pt idx="60">
                  <c:v>42.01</c:v>
                </c:pt>
                <c:pt idx="61">
                  <c:v>42.01</c:v>
                </c:pt>
                <c:pt idx="62">
                  <c:v>42.01</c:v>
                </c:pt>
                <c:pt idx="63">
                  <c:v>42.01</c:v>
                </c:pt>
                <c:pt idx="64">
                  <c:v>42.01</c:v>
                </c:pt>
                <c:pt idx="65">
                  <c:v>42.01</c:v>
                </c:pt>
                <c:pt idx="66">
                  <c:v>42.01</c:v>
                </c:pt>
                <c:pt idx="67">
                  <c:v>42.01</c:v>
                </c:pt>
                <c:pt idx="68">
                  <c:v>42.01</c:v>
                </c:pt>
                <c:pt idx="69">
                  <c:v>42.01</c:v>
                </c:pt>
                <c:pt idx="70">
                  <c:v>42.01</c:v>
                </c:pt>
                <c:pt idx="71">
                  <c:v>42.01</c:v>
                </c:pt>
                <c:pt idx="72">
                  <c:v>42.01</c:v>
                </c:pt>
                <c:pt idx="73">
                  <c:v>42.01</c:v>
                </c:pt>
                <c:pt idx="74">
                  <c:v>42.01</c:v>
                </c:pt>
                <c:pt idx="75">
                  <c:v>42.01</c:v>
                </c:pt>
                <c:pt idx="76">
                  <c:v>42.01</c:v>
                </c:pt>
                <c:pt idx="77">
                  <c:v>42.01</c:v>
                </c:pt>
                <c:pt idx="78">
                  <c:v>42.01</c:v>
                </c:pt>
                <c:pt idx="79">
                  <c:v>42.01</c:v>
                </c:pt>
                <c:pt idx="80">
                  <c:v>42.01</c:v>
                </c:pt>
                <c:pt idx="81">
                  <c:v>42.01</c:v>
                </c:pt>
                <c:pt idx="82">
                  <c:v>42.01</c:v>
                </c:pt>
                <c:pt idx="83">
                  <c:v>42.01</c:v>
                </c:pt>
                <c:pt idx="84">
                  <c:v>42.01</c:v>
                </c:pt>
                <c:pt idx="85">
                  <c:v>42.01</c:v>
                </c:pt>
                <c:pt idx="86">
                  <c:v>42.01</c:v>
                </c:pt>
                <c:pt idx="87">
                  <c:v>42.01</c:v>
                </c:pt>
                <c:pt idx="88">
                  <c:v>42.01</c:v>
                </c:pt>
                <c:pt idx="89">
                  <c:v>42.01</c:v>
                </c:pt>
                <c:pt idx="90">
                  <c:v>42.01</c:v>
                </c:pt>
                <c:pt idx="91">
                  <c:v>42.01</c:v>
                </c:pt>
                <c:pt idx="92">
                  <c:v>42.01</c:v>
                </c:pt>
                <c:pt idx="93">
                  <c:v>42.01</c:v>
                </c:pt>
                <c:pt idx="94">
                  <c:v>42.01</c:v>
                </c:pt>
                <c:pt idx="95">
                  <c:v>42.01</c:v>
                </c:pt>
                <c:pt idx="96">
                  <c:v>42.01</c:v>
                </c:pt>
                <c:pt idx="97">
                  <c:v>42.01</c:v>
                </c:pt>
                <c:pt idx="98">
                  <c:v>42.01</c:v>
                </c:pt>
                <c:pt idx="99">
                  <c:v>42.01</c:v>
                </c:pt>
                <c:pt idx="100">
                  <c:v>42.01</c:v>
                </c:pt>
                <c:pt idx="101">
                  <c:v>42.01</c:v>
                </c:pt>
                <c:pt idx="102">
                  <c:v>42.01</c:v>
                </c:pt>
                <c:pt idx="103">
                  <c:v>42.01</c:v>
                </c:pt>
                <c:pt idx="104">
                  <c:v>42.01</c:v>
                </c:pt>
                <c:pt idx="105">
                  <c:v>42.01</c:v>
                </c:pt>
                <c:pt idx="106">
                  <c:v>42.01</c:v>
                </c:pt>
                <c:pt idx="107">
                  <c:v>42.01</c:v>
                </c:pt>
                <c:pt idx="108">
                  <c:v>42.01</c:v>
                </c:pt>
                <c:pt idx="109">
                  <c:v>42.01</c:v>
                </c:pt>
                <c:pt idx="110">
                  <c:v>42.01</c:v>
                </c:pt>
                <c:pt idx="111">
                  <c:v>42.01</c:v>
                </c:pt>
                <c:pt idx="112">
                  <c:v>42.01</c:v>
                </c:pt>
                <c:pt idx="113">
                  <c:v>42.01</c:v>
                </c:pt>
                <c:pt idx="114">
                  <c:v>42.01</c:v>
                </c:pt>
                <c:pt idx="115">
                  <c:v>42.01</c:v>
                </c:pt>
                <c:pt idx="116">
                  <c:v>42.01</c:v>
                </c:pt>
                <c:pt idx="117">
                  <c:v>42.01</c:v>
                </c:pt>
                <c:pt idx="118">
                  <c:v>42.01</c:v>
                </c:pt>
                <c:pt idx="119">
                  <c:v>42.01</c:v>
                </c:pt>
                <c:pt idx="120">
                  <c:v>42.01</c:v>
                </c:pt>
                <c:pt idx="121">
                  <c:v>42.01</c:v>
                </c:pt>
                <c:pt idx="122">
                  <c:v>42.01</c:v>
                </c:pt>
                <c:pt idx="123">
                  <c:v>42.01</c:v>
                </c:pt>
                <c:pt idx="124">
                  <c:v>42.01</c:v>
                </c:pt>
                <c:pt idx="125">
                  <c:v>42.01</c:v>
                </c:pt>
                <c:pt idx="126">
                  <c:v>42.01</c:v>
                </c:pt>
                <c:pt idx="127">
                  <c:v>42.01</c:v>
                </c:pt>
                <c:pt idx="128">
                  <c:v>42.01</c:v>
                </c:pt>
                <c:pt idx="129">
                  <c:v>42.01</c:v>
                </c:pt>
                <c:pt idx="130">
                  <c:v>42.01</c:v>
                </c:pt>
                <c:pt idx="131">
                  <c:v>42.01</c:v>
                </c:pt>
                <c:pt idx="132">
                  <c:v>42.01</c:v>
                </c:pt>
                <c:pt idx="133">
                  <c:v>42.01</c:v>
                </c:pt>
                <c:pt idx="134">
                  <c:v>42.01</c:v>
                </c:pt>
                <c:pt idx="135">
                  <c:v>42.01</c:v>
                </c:pt>
                <c:pt idx="136">
                  <c:v>42.01</c:v>
                </c:pt>
                <c:pt idx="137">
                  <c:v>42.01</c:v>
                </c:pt>
                <c:pt idx="138">
                  <c:v>42.01</c:v>
                </c:pt>
                <c:pt idx="139">
                  <c:v>42.01</c:v>
                </c:pt>
                <c:pt idx="140">
                  <c:v>42.01</c:v>
                </c:pt>
                <c:pt idx="141">
                  <c:v>42.01</c:v>
                </c:pt>
                <c:pt idx="142">
                  <c:v>42.01</c:v>
                </c:pt>
                <c:pt idx="143">
                  <c:v>42.01</c:v>
                </c:pt>
                <c:pt idx="144">
                  <c:v>42.01</c:v>
                </c:pt>
                <c:pt idx="145">
                  <c:v>42.01</c:v>
                </c:pt>
                <c:pt idx="146">
                  <c:v>42.01</c:v>
                </c:pt>
                <c:pt idx="147">
                  <c:v>42.01</c:v>
                </c:pt>
                <c:pt idx="148">
                  <c:v>42.01</c:v>
                </c:pt>
                <c:pt idx="149">
                  <c:v>42.01</c:v>
                </c:pt>
                <c:pt idx="150">
                  <c:v>42.01</c:v>
                </c:pt>
                <c:pt idx="151">
                  <c:v>42.01</c:v>
                </c:pt>
                <c:pt idx="152">
                  <c:v>42.01</c:v>
                </c:pt>
                <c:pt idx="153">
                  <c:v>42.01</c:v>
                </c:pt>
                <c:pt idx="154">
                  <c:v>42.01</c:v>
                </c:pt>
                <c:pt idx="155">
                  <c:v>42.01</c:v>
                </c:pt>
                <c:pt idx="156">
                  <c:v>42.01</c:v>
                </c:pt>
                <c:pt idx="157">
                  <c:v>42.01</c:v>
                </c:pt>
                <c:pt idx="158">
                  <c:v>42.01</c:v>
                </c:pt>
                <c:pt idx="159">
                  <c:v>42.01</c:v>
                </c:pt>
                <c:pt idx="160">
                  <c:v>42.01</c:v>
                </c:pt>
                <c:pt idx="161">
                  <c:v>42.01</c:v>
                </c:pt>
                <c:pt idx="162">
                  <c:v>42.01</c:v>
                </c:pt>
                <c:pt idx="163">
                  <c:v>42.01</c:v>
                </c:pt>
                <c:pt idx="164">
                  <c:v>42.01</c:v>
                </c:pt>
                <c:pt idx="165">
                  <c:v>42.01</c:v>
                </c:pt>
                <c:pt idx="166">
                  <c:v>42.01</c:v>
                </c:pt>
                <c:pt idx="167">
                  <c:v>42.01</c:v>
                </c:pt>
                <c:pt idx="168">
                  <c:v>42.01</c:v>
                </c:pt>
                <c:pt idx="169">
                  <c:v>42.01</c:v>
                </c:pt>
                <c:pt idx="170">
                  <c:v>42.01</c:v>
                </c:pt>
                <c:pt idx="171">
                  <c:v>42.01</c:v>
                </c:pt>
                <c:pt idx="172">
                  <c:v>42.01</c:v>
                </c:pt>
                <c:pt idx="173">
                  <c:v>42.01</c:v>
                </c:pt>
                <c:pt idx="174">
                  <c:v>42.01</c:v>
                </c:pt>
                <c:pt idx="175">
                  <c:v>42.01</c:v>
                </c:pt>
                <c:pt idx="176">
                  <c:v>42.01</c:v>
                </c:pt>
                <c:pt idx="177">
                  <c:v>42.01</c:v>
                </c:pt>
                <c:pt idx="178">
                  <c:v>42.01</c:v>
                </c:pt>
                <c:pt idx="179">
                  <c:v>42.01</c:v>
                </c:pt>
                <c:pt idx="180">
                  <c:v>42.01</c:v>
                </c:pt>
                <c:pt idx="181">
                  <c:v>42.01</c:v>
                </c:pt>
                <c:pt idx="182">
                  <c:v>42.01</c:v>
                </c:pt>
                <c:pt idx="183">
                  <c:v>42.01</c:v>
                </c:pt>
                <c:pt idx="184">
                  <c:v>42.01</c:v>
                </c:pt>
                <c:pt idx="185">
                  <c:v>42.01</c:v>
                </c:pt>
                <c:pt idx="186">
                  <c:v>42.01</c:v>
                </c:pt>
                <c:pt idx="187">
                  <c:v>42.01</c:v>
                </c:pt>
                <c:pt idx="188">
                  <c:v>42.01</c:v>
                </c:pt>
                <c:pt idx="189">
                  <c:v>42.01</c:v>
                </c:pt>
                <c:pt idx="190">
                  <c:v>42.01</c:v>
                </c:pt>
                <c:pt idx="191">
                  <c:v>42.01</c:v>
                </c:pt>
                <c:pt idx="192">
                  <c:v>42.01</c:v>
                </c:pt>
                <c:pt idx="193">
                  <c:v>42.01</c:v>
                </c:pt>
                <c:pt idx="194">
                  <c:v>42.01</c:v>
                </c:pt>
                <c:pt idx="195">
                  <c:v>42.01</c:v>
                </c:pt>
                <c:pt idx="196">
                  <c:v>42.01</c:v>
                </c:pt>
                <c:pt idx="197">
                  <c:v>42.01</c:v>
                </c:pt>
                <c:pt idx="198">
                  <c:v>42.01</c:v>
                </c:pt>
                <c:pt idx="199">
                  <c:v>42.01</c:v>
                </c:pt>
                <c:pt idx="200">
                  <c:v>42.01</c:v>
                </c:pt>
                <c:pt idx="201">
                  <c:v>42.01</c:v>
                </c:pt>
                <c:pt idx="202">
                  <c:v>42.01</c:v>
                </c:pt>
                <c:pt idx="203">
                  <c:v>42.01</c:v>
                </c:pt>
                <c:pt idx="204">
                  <c:v>42.01</c:v>
                </c:pt>
                <c:pt idx="205">
                  <c:v>42.01</c:v>
                </c:pt>
                <c:pt idx="206">
                  <c:v>42.01</c:v>
                </c:pt>
                <c:pt idx="207">
                  <c:v>42.01</c:v>
                </c:pt>
                <c:pt idx="208">
                  <c:v>42.01</c:v>
                </c:pt>
                <c:pt idx="209">
                  <c:v>42.01</c:v>
                </c:pt>
                <c:pt idx="210">
                  <c:v>42.01</c:v>
                </c:pt>
                <c:pt idx="211">
                  <c:v>42.01</c:v>
                </c:pt>
                <c:pt idx="212">
                  <c:v>42.01</c:v>
                </c:pt>
                <c:pt idx="213">
                  <c:v>42.01</c:v>
                </c:pt>
                <c:pt idx="214">
                  <c:v>42.01</c:v>
                </c:pt>
                <c:pt idx="215">
                  <c:v>42.01</c:v>
                </c:pt>
                <c:pt idx="216">
                  <c:v>42.01</c:v>
                </c:pt>
                <c:pt idx="217">
                  <c:v>42.01</c:v>
                </c:pt>
                <c:pt idx="218">
                  <c:v>42.01</c:v>
                </c:pt>
                <c:pt idx="219">
                  <c:v>42.01</c:v>
                </c:pt>
                <c:pt idx="220">
                  <c:v>42.01</c:v>
                </c:pt>
                <c:pt idx="221">
                  <c:v>42.01</c:v>
                </c:pt>
                <c:pt idx="222">
                  <c:v>42.01</c:v>
                </c:pt>
                <c:pt idx="223">
                  <c:v>42.01</c:v>
                </c:pt>
                <c:pt idx="224">
                  <c:v>42.01</c:v>
                </c:pt>
                <c:pt idx="225">
                  <c:v>42.01</c:v>
                </c:pt>
                <c:pt idx="226">
                  <c:v>42.01</c:v>
                </c:pt>
                <c:pt idx="227">
                  <c:v>42.01</c:v>
                </c:pt>
                <c:pt idx="228">
                  <c:v>42.01</c:v>
                </c:pt>
                <c:pt idx="229">
                  <c:v>42.01</c:v>
                </c:pt>
                <c:pt idx="230">
                  <c:v>42.01</c:v>
                </c:pt>
                <c:pt idx="231">
                  <c:v>42.01</c:v>
                </c:pt>
                <c:pt idx="232">
                  <c:v>42.01</c:v>
                </c:pt>
                <c:pt idx="233">
                  <c:v>42.01</c:v>
                </c:pt>
                <c:pt idx="234">
                  <c:v>42.01</c:v>
                </c:pt>
                <c:pt idx="235">
                  <c:v>42.01</c:v>
                </c:pt>
                <c:pt idx="236">
                  <c:v>42.01</c:v>
                </c:pt>
                <c:pt idx="237">
                  <c:v>42.01</c:v>
                </c:pt>
                <c:pt idx="238">
                  <c:v>42.01</c:v>
                </c:pt>
                <c:pt idx="239">
                  <c:v>42.01</c:v>
                </c:pt>
                <c:pt idx="240">
                  <c:v>42.01</c:v>
                </c:pt>
                <c:pt idx="241">
                  <c:v>42.01</c:v>
                </c:pt>
                <c:pt idx="242">
                  <c:v>42.01</c:v>
                </c:pt>
                <c:pt idx="243">
                  <c:v>42.01</c:v>
                </c:pt>
                <c:pt idx="244">
                  <c:v>42.01</c:v>
                </c:pt>
                <c:pt idx="245">
                  <c:v>42.01</c:v>
                </c:pt>
                <c:pt idx="246">
                  <c:v>42.01</c:v>
                </c:pt>
                <c:pt idx="247">
                  <c:v>42.01</c:v>
                </c:pt>
                <c:pt idx="248">
                  <c:v>42.01</c:v>
                </c:pt>
                <c:pt idx="249">
                  <c:v>42.01</c:v>
                </c:pt>
                <c:pt idx="250">
                  <c:v>42.01</c:v>
                </c:pt>
                <c:pt idx="251">
                  <c:v>42.01</c:v>
                </c:pt>
                <c:pt idx="252">
                  <c:v>42.01</c:v>
                </c:pt>
                <c:pt idx="253">
                  <c:v>42.01</c:v>
                </c:pt>
                <c:pt idx="254">
                  <c:v>42.01</c:v>
                </c:pt>
                <c:pt idx="255">
                  <c:v>42.01</c:v>
                </c:pt>
                <c:pt idx="256">
                  <c:v>42.01</c:v>
                </c:pt>
                <c:pt idx="257">
                  <c:v>42.01</c:v>
                </c:pt>
                <c:pt idx="258">
                  <c:v>42.01</c:v>
                </c:pt>
                <c:pt idx="259">
                  <c:v>42.01</c:v>
                </c:pt>
                <c:pt idx="260">
                  <c:v>42.01</c:v>
                </c:pt>
                <c:pt idx="261">
                  <c:v>42.01</c:v>
                </c:pt>
                <c:pt idx="262">
                  <c:v>42.01</c:v>
                </c:pt>
                <c:pt idx="263">
                  <c:v>42.01</c:v>
                </c:pt>
                <c:pt idx="264">
                  <c:v>42.01</c:v>
                </c:pt>
                <c:pt idx="265">
                  <c:v>42.01</c:v>
                </c:pt>
                <c:pt idx="266">
                  <c:v>42.01</c:v>
                </c:pt>
                <c:pt idx="267">
                  <c:v>42.01</c:v>
                </c:pt>
                <c:pt idx="268">
                  <c:v>42.01</c:v>
                </c:pt>
                <c:pt idx="269">
                  <c:v>42.01</c:v>
                </c:pt>
                <c:pt idx="270">
                  <c:v>42.01</c:v>
                </c:pt>
                <c:pt idx="271">
                  <c:v>42.01</c:v>
                </c:pt>
                <c:pt idx="272">
                  <c:v>42.01</c:v>
                </c:pt>
                <c:pt idx="273">
                  <c:v>42.01</c:v>
                </c:pt>
                <c:pt idx="274">
                  <c:v>42.01</c:v>
                </c:pt>
                <c:pt idx="275">
                  <c:v>42.01</c:v>
                </c:pt>
                <c:pt idx="276">
                  <c:v>42.01</c:v>
                </c:pt>
                <c:pt idx="277">
                  <c:v>42.01</c:v>
                </c:pt>
                <c:pt idx="278">
                  <c:v>42.01</c:v>
                </c:pt>
                <c:pt idx="279">
                  <c:v>42.01</c:v>
                </c:pt>
                <c:pt idx="280">
                  <c:v>42.01</c:v>
                </c:pt>
                <c:pt idx="281">
                  <c:v>42.01</c:v>
                </c:pt>
                <c:pt idx="282">
                  <c:v>42.01</c:v>
                </c:pt>
                <c:pt idx="283">
                  <c:v>42.01</c:v>
                </c:pt>
                <c:pt idx="284">
                  <c:v>42.01</c:v>
                </c:pt>
                <c:pt idx="285">
                  <c:v>42.01</c:v>
                </c:pt>
                <c:pt idx="286">
                  <c:v>42.01</c:v>
                </c:pt>
                <c:pt idx="287">
                  <c:v>42.01</c:v>
                </c:pt>
                <c:pt idx="288">
                  <c:v>42.01</c:v>
                </c:pt>
                <c:pt idx="289">
                  <c:v>42.01</c:v>
                </c:pt>
                <c:pt idx="290">
                  <c:v>42.01</c:v>
                </c:pt>
                <c:pt idx="291">
                  <c:v>42.01</c:v>
                </c:pt>
                <c:pt idx="292">
                  <c:v>42.01</c:v>
                </c:pt>
                <c:pt idx="293">
                  <c:v>42.01</c:v>
                </c:pt>
                <c:pt idx="294">
                  <c:v>42.01</c:v>
                </c:pt>
                <c:pt idx="295">
                  <c:v>42.01</c:v>
                </c:pt>
                <c:pt idx="296">
                  <c:v>42.01</c:v>
                </c:pt>
                <c:pt idx="297">
                  <c:v>42.01</c:v>
                </c:pt>
                <c:pt idx="298">
                  <c:v>42.01</c:v>
                </c:pt>
                <c:pt idx="299">
                  <c:v>42.01</c:v>
                </c:pt>
                <c:pt idx="300">
                  <c:v>42.01</c:v>
                </c:pt>
                <c:pt idx="301">
                  <c:v>42.01</c:v>
                </c:pt>
                <c:pt idx="302">
                  <c:v>42.01</c:v>
                </c:pt>
                <c:pt idx="303">
                  <c:v>42.01</c:v>
                </c:pt>
                <c:pt idx="304">
                  <c:v>42.01</c:v>
                </c:pt>
                <c:pt idx="305">
                  <c:v>42.01</c:v>
                </c:pt>
                <c:pt idx="306">
                  <c:v>42.01</c:v>
                </c:pt>
                <c:pt idx="307">
                  <c:v>42.01</c:v>
                </c:pt>
                <c:pt idx="308">
                  <c:v>42.01</c:v>
                </c:pt>
                <c:pt idx="309">
                  <c:v>42.01</c:v>
                </c:pt>
                <c:pt idx="310">
                  <c:v>42.01</c:v>
                </c:pt>
                <c:pt idx="311">
                  <c:v>42.01</c:v>
                </c:pt>
                <c:pt idx="312">
                  <c:v>42.01</c:v>
                </c:pt>
                <c:pt idx="313">
                  <c:v>42.01</c:v>
                </c:pt>
                <c:pt idx="314">
                  <c:v>42.01</c:v>
                </c:pt>
                <c:pt idx="315">
                  <c:v>42.01</c:v>
                </c:pt>
                <c:pt idx="316">
                  <c:v>42.01</c:v>
                </c:pt>
                <c:pt idx="317">
                  <c:v>42.01</c:v>
                </c:pt>
                <c:pt idx="318">
                  <c:v>42.01</c:v>
                </c:pt>
                <c:pt idx="319">
                  <c:v>42.01</c:v>
                </c:pt>
                <c:pt idx="320">
                  <c:v>42.01</c:v>
                </c:pt>
                <c:pt idx="321">
                  <c:v>42.01</c:v>
                </c:pt>
                <c:pt idx="322">
                  <c:v>42.01</c:v>
                </c:pt>
                <c:pt idx="323">
                  <c:v>42.01</c:v>
                </c:pt>
                <c:pt idx="324">
                  <c:v>42.01</c:v>
                </c:pt>
                <c:pt idx="325">
                  <c:v>42.01</c:v>
                </c:pt>
                <c:pt idx="326">
                  <c:v>42.01</c:v>
                </c:pt>
                <c:pt idx="327">
                  <c:v>42.01</c:v>
                </c:pt>
                <c:pt idx="328">
                  <c:v>42.01</c:v>
                </c:pt>
                <c:pt idx="329">
                  <c:v>42.01</c:v>
                </c:pt>
                <c:pt idx="330">
                  <c:v>42.01</c:v>
                </c:pt>
                <c:pt idx="331">
                  <c:v>42.01</c:v>
                </c:pt>
                <c:pt idx="332">
                  <c:v>42.01</c:v>
                </c:pt>
                <c:pt idx="333">
                  <c:v>42.01</c:v>
                </c:pt>
                <c:pt idx="334">
                  <c:v>42.01</c:v>
                </c:pt>
                <c:pt idx="335">
                  <c:v>42.01</c:v>
                </c:pt>
                <c:pt idx="336">
                  <c:v>42.01</c:v>
                </c:pt>
                <c:pt idx="337">
                  <c:v>42.01</c:v>
                </c:pt>
                <c:pt idx="338">
                  <c:v>42.01</c:v>
                </c:pt>
                <c:pt idx="339">
                  <c:v>42.01</c:v>
                </c:pt>
                <c:pt idx="340">
                  <c:v>42.01</c:v>
                </c:pt>
                <c:pt idx="341">
                  <c:v>42.01</c:v>
                </c:pt>
                <c:pt idx="342">
                  <c:v>42.01</c:v>
                </c:pt>
                <c:pt idx="343">
                  <c:v>42.01</c:v>
                </c:pt>
                <c:pt idx="344">
                  <c:v>42.01</c:v>
                </c:pt>
                <c:pt idx="345">
                  <c:v>42.01</c:v>
                </c:pt>
                <c:pt idx="346">
                  <c:v>42.01</c:v>
                </c:pt>
                <c:pt idx="347">
                  <c:v>42.01</c:v>
                </c:pt>
                <c:pt idx="348">
                  <c:v>42.01</c:v>
                </c:pt>
                <c:pt idx="349">
                  <c:v>42.01</c:v>
                </c:pt>
                <c:pt idx="350">
                  <c:v>42.01</c:v>
                </c:pt>
                <c:pt idx="351">
                  <c:v>42.01</c:v>
                </c:pt>
                <c:pt idx="352">
                  <c:v>42.01</c:v>
                </c:pt>
                <c:pt idx="353">
                  <c:v>42.01</c:v>
                </c:pt>
                <c:pt idx="354">
                  <c:v>42.01</c:v>
                </c:pt>
                <c:pt idx="355">
                  <c:v>42.01</c:v>
                </c:pt>
                <c:pt idx="356">
                  <c:v>42.01</c:v>
                </c:pt>
                <c:pt idx="357">
                  <c:v>42.01</c:v>
                </c:pt>
                <c:pt idx="358">
                  <c:v>42.01</c:v>
                </c:pt>
                <c:pt idx="359">
                  <c:v>42.01</c:v>
                </c:pt>
                <c:pt idx="360">
                  <c:v>42.01</c:v>
                </c:pt>
                <c:pt idx="361">
                  <c:v>42.01</c:v>
                </c:pt>
                <c:pt idx="362">
                  <c:v>42.01</c:v>
                </c:pt>
                <c:pt idx="363">
                  <c:v>42.01</c:v>
                </c:pt>
                <c:pt idx="364">
                  <c:v>42.01</c:v>
                </c:pt>
                <c:pt idx="365">
                  <c:v>42.01</c:v>
                </c:pt>
                <c:pt idx="366">
                  <c:v>42.01</c:v>
                </c:pt>
                <c:pt idx="367">
                  <c:v>42.01</c:v>
                </c:pt>
                <c:pt idx="368">
                  <c:v>42.01</c:v>
                </c:pt>
                <c:pt idx="369">
                  <c:v>42.01</c:v>
                </c:pt>
                <c:pt idx="370">
                  <c:v>42.01</c:v>
                </c:pt>
                <c:pt idx="371">
                  <c:v>42.01</c:v>
                </c:pt>
                <c:pt idx="372">
                  <c:v>42.01</c:v>
                </c:pt>
                <c:pt idx="373">
                  <c:v>42.01</c:v>
                </c:pt>
                <c:pt idx="374">
                  <c:v>42.01</c:v>
                </c:pt>
                <c:pt idx="375">
                  <c:v>42.01</c:v>
                </c:pt>
                <c:pt idx="376">
                  <c:v>42.01</c:v>
                </c:pt>
                <c:pt idx="377">
                  <c:v>42.01</c:v>
                </c:pt>
                <c:pt idx="378">
                  <c:v>42.01</c:v>
                </c:pt>
                <c:pt idx="379">
                  <c:v>42.01</c:v>
                </c:pt>
                <c:pt idx="380">
                  <c:v>42.01</c:v>
                </c:pt>
                <c:pt idx="381">
                  <c:v>42.01</c:v>
                </c:pt>
                <c:pt idx="382">
                  <c:v>42.01</c:v>
                </c:pt>
                <c:pt idx="383">
                  <c:v>42.01</c:v>
                </c:pt>
                <c:pt idx="384">
                  <c:v>42.01</c:v>
                </c:pt>
                <c:pt idx="385">
                  <c:v>42.01</c:v>
                </c:pt>
                <c:pt idx="386">
                  <c:v>42.01</c:v>
                </c:pt>
                <c:pt idx="387">
                  <c:v>42.01</c:v>
                </c:pt>
                <c:pt idx="388">
                  <c:v>42.01</c:v>
                </c:pt>
                <c:pt idx="389">
                  <c:v>42.01</c:v>
                </c:pt>
                <c:pt idx="390">
                  <c:v>42.01</c:v>
                </c:pt>
                <c:pt idx="391">
                  <c:v>42.01</c:v>
                </c:pt>
                <c:pt idx="392">
                  <c:v>42.01</c:v>
                </c:pt>
                <c:pt idx="393">
                  <c:v>42.01</c:v>
                </c:pt>
                <c:pt idx="394">
                  <c:v>42.01</c:v>
                </c:pt>
                <c:pt idx="395">
                  <c:v>42.01</c:v>
                </c:pt>
                <c:pt idx="396">
                  <c:v>42.01</c:v>
                </c:pt>
                <c:pt idx="397">
                  <c:v>42.01</c:v>
                </c:pt>
                <c:pt idx="398">
                  <c:v>42.01</c:v>
                </c:pt>
                <c:pt idx="399">
                  <c:v>42.01</c:v>
                </c:pt>
                <c:pt idx="400">
                  <c:v>42.01</c:v>
                </c:pt>
                <c:pt idx="401">
                  <c:v>42.01</c:v>
                </c:pt>
                <c:pt idx="402">
                  <c:v>42.01</c:v>
                </c:pt>
                <c:pt idx="403">
                  <c:v>42.01</c:v>
                </c:pt>
                <c:pt idx="404">
                  <c:v>42.01</c:v>
                </c:pt>
                <c:pt idx="405">
                  <c:v>42.01</c:v>
                </c:pt>
                <c:pt idx="406">
                  <c:v>42.01</c:v>
                </c:pt>
                <c:pt idx="407">
                  <c:v>42.01</c:v>
                </c:pt>
                <c:pt idx="408">
                  <c:v>42.01</c:v>
                </c:pt>
                <c:pt idx="409">
                  <c:v>42.01</c:v>
                </c:pt>
                <c:pt idx="410">
                  <c:v>42.01</c:v>
                </c:pt>
                <c:pt idx="411">
                  <c:v>42.01</c:v>
                </c:pt>
                <c:pt idx="412">
                  <c:v>42.01</c:v>
                </c:pt>
                <c:pt idx="413">
                  <c:v>42.01</c:v>
                </c:pt>
                <c:pt idx="414">
                  <c:v>42.01</c:v>
                </c:pt>
                <c:pt idx="415">
                  <c:v>42.01</c:v>
                </c:pt>
                <c:pt idx="416">
                  <c:v>42.01</c:v>
                </c:pt>
                <c:pt idx="417">
                  <c:v>42.01</c:v>
                </c:pt>
                <c:pt idx="418">
                  <c:v>42.01</c:v>
                </c:pt>
                <c:pt idx="419">
                  <c:v>42.01</c:v>
                </c:pt>
                <c:pt idx="420">
                  <c:v>42.01</c:v>
                </c:pt>
                <c:pt idx="421">
                  <c:v>42.01</c:v>
                </c:pt>
                <c:pt idx="422">
                  <c:v>42.01</c:v>
                </c:pt>
                <c:pt idx="423">
                  <c:v>42.01</c:v>
                </c:pt>
                <c:pt idx="424">
                  <c:v>42.01</c:v>
                </c:pt>
                <c:pt idx="425">
                  <c:v>42.01</c:v>
                </c:pt>
                <c:pt idx="426">
                  <c:v>42.01</c:v>
                </c:pt>
                <c:pt idx="427">
                  <c:v>42.01</c:v>
                </c:pt>
                <c:pt idx="428">
                  <c:v>42.01</c:v>
                </c:pt>
                <c:pt idx="429">
                  <c:v>42.01</c:v>
                </c:pt>
                <c:pt idx="430">
                  <c:v>42.01</c:v>
                </c:pt>
                <c:pt idx="431">
                  <c:v>42.01</c:v>
                </c:pt>
                <c:pt idx="432">
                  <c:v>42.01</c:v>
                </c:pt>
                <c:pt idx="433">
                  <c:v>42.01</c:v>
                </c:pt>
                <c:pt idx="434">
                  <c:v>42.01</c:v>
                </c:pt>
                <c:pt idx="435">
                  <c:v>42.01</c:v>
                </c:pt>
                <c:pt idx="436">
                  <c:v>42.01</c:v>
                </c:pt>
                <c:pt idx="437">
                  <c:v>42.01</c:v>
                </c:pt>
                <c:pt idx="438">
                  <c:v>42.01</c:v>
                </c:pt>
                <c:pt idx="439">
                  <c:v>42.01</c:v>
                </c:pt>
                <c:pt idx="440">
                  <c:v>42.01</c:v>
                </c:pt>
                <c:pt idx="441">
                  <c:v>42.01</c:v>
                </c:pt>
                <c:pt idx="442">
                  <c:v>42.01</c:v>
                </c:pt>
                <c:pt idx="443">
                  <c:v>42.01</c:v>
                </c:pt>
                <c:pt idx="444">
                  <c:v>42.01</c:v>
                </c:pt>
                <c:pt idx="445">
                  <c:v>42.01</c:v>
                </c:pt>
                <c:pt idx="446">
                  <c:v>42.01</c:v>
                </c:pt>
                <c:pt idx="447">
                  <c:v>42.01</c:v>
                </c:pt>
                <c:pt idx="448">
                  <c:v>42.01</c:v>
                </c:pt>
                <c:pt idx="449">
                  <c:v>42.01</c:v>
                </c:pt>
                <c:pt idx="450">
                  <c:v>42.01</c:v>
                </c:pt>
                <c:pt idx="451">
                  <c:v>42.01</c:v>
                </c:pt>
                <c:pt idx="452">
                  <c:v>42.01</c:v>
                </c:pt>
                <c:pt idx="453">
                  <c:v>42.01</c:v>
                </c:pt>
                <c:pt idx="454">
                  <c:v>42.01</c:v>
                </c:pt>
                <c:pt idx="455">
                  <c:v>42.01</c:v>
                </c:pt>
                <c:pt idx="456">
                  <c:v>42.01</c:v>
                </c:pt>
                <c:pt idx="457">
                  <c:v>42.01</c:v>
                </c:pt>
                <c:pt idx="458">
                  <c:v>42.01</c:v>
                </c:pt>
                <c:pt idx="459">
                  <c:v>42.01</c:v>
                </c:pt>
                <c:pt idx="460">
                  <c:v>42.01</c:v>
                </c:pt>
                <c:pt idx="461">
                  <c:v>42.01</c:v>
                </c:pt>
                <c:pt idx="462">
                  <c:v>42.01</c:v>
                </c:pt>
                <c:pt idx="463">
                  <c:v>42.01</c:v>
                </c:pt>
                <c:pt idx="464">
                  <c:v>42.01</c:v>
                </c:pt>
                <c:pt idx="465">
                  <c:v>42.01</c:v>
                </c:pt>
                <c:pt idx="466">
                  <c:v>42.01</c:v>
                </c:pt>
                <c:pt idx="467">
                  <c:v>42.01</c:v>
                </c:pt>
                <c:pt idx="468">
                  <c:v>42.01</c:v>
                </c:pt>
                <c:pt idx="469">
                  <c:v>42.01</c:v>
                </c:pt>
                <c:pt idx="470">
                  <c:v>42.01</c:v>
                </c:pt>
                <c:pt idx="471">
                  <c:v>42.01</c:v>
                </c:pt>
                <c:pt idx="472">
                  <c:v>42.01</c:v>
                </c:pt>
                <c:pt idx="473">
                  <c:v>42.01</c:v>
                </c:pt>
                <c:pt idx="474">
                  <c:v>42.01</c:v>
                </c:pt>
                <c:pt idx="475">
                  <c:v>42.01</c:v>
                </c:pt>
                <c:pt idx="476">
                  <c:v>42.01</c:v>
                </c:pt>
                <c:pt idx="477">
                  <c:v>42.01</c:v>
                </c:pt>
                <c:pt idx="478">
                  <c:v>42.01</c:v>
                </c:pt>
                <c:pt idx="479">
                  <c:v>42.01</c:v>
                </c:pt>
                <c:pt idx="480">
                  <c:v>42.01</c:v>
                </c:pt>
                <c:pt idx="481">
                  <c:v>42.01</c:v>
                </c:pt>
                <c:pt idx="482">
                  <c:v>42.01</c:v>
                </c:pt>
                <c:pt idx="483">
                  <c:v>42.01</c:v>
                </c:pt>
                <c:pt idx="484">
                  <c:v>42.01</c:v>
                </c:pt>
                <c:pt idx="485">
                  <c:v>42.01</c:v>
                </c:pt>
                <c:pt idx="486">
                  <c:v>42.01</c:v>
                </c:pt>
                <c:pt idx="487">
                  <c:v>42.01</c:v>
                </c:pt>
                <c:pt idx="488">
                  <c:v>42.01</c:v>
                </c:pt>
                <c:pt idx="489">
                  <c:v>42.01</c:v>
                </c:pt>
                <c:pt idx="490">
                  <c:v>42.01</c:v>
                </c:pt>
                <c:pt idx="491">
                  <c:v>42.01</c:v>
                </c:pt>
                <c:pt idx="492">
                  <c:v>42.01</c:v>
                </c:pt>
                <c:pt idx="493">
                  <c:v>42.01</c:v>
                </c:pt>
                <c:pt idx="494">
                  <c:v>42.01</c:v>
                </c:pt>
                <c:pt idx="495">
                  <c:v>42.01</c:v>
                </c:pt>
                <c:pt idx="496">
                  <c:v>42.01</c:v>
                </c:pt>
                <c:pt idx="497">
                  <c:v>42.01</c:v>
                </c:pt>
                <c:pt idx="498">
                  <c:v>42.01</c:v>
                </c:pt>
                <c:pt idx="499">
                  <c:v>42.01</c:v>
                </c:pt>
                <c:pt idx="500">
                  <c:v>42.01</c:v>
                </c:pt>
                <c:pt idx="501">
                  <c:v>42.01</c:v>
                </c:pt>
                <c:pt idx="502">
                  <c:v>42.01</c:v>
                </c:pt>
                <c:pt idx="503">
                  <c:v>42.01</c:v>
                </c:pt>
                <c:pt idx="504">
                  <c:v>42.01</c:v>
                </c:pt>
                <c:pt idx="505">
                  <c:v>42.01</c:v>
                </c:pt>
                <c:pt idx="506">
                  <c:v>42.01</c:v>
                </c:pt>
                <c:pt idx="507">
                  <c:v>42.01</c:v>
                </c:pt>
                <c:pt idx="508">
                  <c:v>42.01</c:v>
                </c:pt>
                <c:pt idx="509">
                  <c:v>42.01</c:v>
                </c:pt>
                <c:pt idx="510">
                  <c:v>42.01</c:v>
                </c:pt>
                <c:pt idx="511">
                  <c:v>42.01</c:v>
                </c:pt>
                <c:pt idx="512">
                  <c:v>42.01</c:v>
                </c:pt>
                <c:pt idx="513">
                  <c:v>42.01</c:v>
                </c:pt>
                <c:pt idx="514">
                  <c:v>42.01</c:v>
                </c:pt>
                <c:pt idx="515">
                  <c:v>42.01</c:v>
                </c:pt>
                <c:pt idx="516">
                  <c:v>42.01</c:v>
                </c:pt>
                <c:pt idx="517">
                  <c:v>42.01</c:v>
                </c:pt>
                <c:pt idx="518">
                  <c:v>42.01</c:v>
                </c:pt>
                <c:pt idx="519">
                  <c:v>42.01</c:v>
                </c:pt>
                <c:pt idx="520">
                  <c:v>42.01</c:v>
                </c:pt>
                <c:pt idx="521">
                  <c:v>42.01</c:v>
                </c:pt>
                <c:pt idx="522">
                  <c:v>42.01</c:v>
                </c:pt>
                <c:pt idx="523">
                  <c:v>42.01</c:v>
                </c:pt>
                <c:pt idx="524">
                  <c:v>42.01</c:v>
                </c:pt>
                <c:pt idx="525">
                  <c:v>42.01</c:v>
                </c:pt>
                <c:pt idx="526">
                  <c:v>42.01</c:v>
                </c:pt>
                <c:pt idx="527">
                  <c:v>42.01</c:v>
                </c:pt>
                <c:pt idx="528">
                  <c:v>42.01</c:v>
                </c:pt>
                <c:pt idx="529">
                  <c:v>42.01</c:v>
                </c:pt>
                <c:pt idx="530">
                  <c:v>42.01</c:v>
                </c:pt>
                <c:pt idx="531">
                  <c:v>42.01</c:v>
                </c:pt>
                <c:pt idx="532">
                  <c:v>42.01</c:v>
                </c:pt>
                <c:pt idx="533">
                  <c:v>42.01</c:v>
                </c:pt>
                <c:pt idx="534">
                  <c:v>42.01</c:v>
                </c:pt>
                <c:pt idx="535">
                  <c:v>42.01</c:v>
                </c:pt>
                <c:pt idx="536">
                  <c:v>42.01</c:v>
                </c:pt>
                <c:pt idx="537">
                  <c:v>42.01</c:v>
                </c:pt>
                <c:pt idx="538">
                  <c:v>42.01</c:v>
                </c:pt>
                <c:pt idx="539">
                  <c:v>42.01</c:v>
                </c:pt>
                <c:pt idx="540">
                  <c:v>42.01</c:v>
                </c:pt>
                <c:pt idx="541">
                  <c:v>42.01</c:v>
                </c:pt>
                <c:pt idx="542">
                  <c:v>42.01</c:v>
                </c:pt>
                <c:pt idx="543">
                  <c:v>42.01</c:v>
                </c:pt>
                <c:pt idx="544">
                  <c:v>42.01</c:v>
                </c:pt>
                <c:pt idx="545">
                  <c:v>42.01</c:v>
                </c:pt>
                <c:pt idx="546">
                  <c:v>42.01</c:v>
                </c:pt>
                <c:pt idx="547">
                  <c:v>42.01</c:v>
                </c:pt>
                <c:pt idx="548">
                  <c:v>42.01</c:v>
                </c:pt>
                <c:pt idx="549">
                  <c:v>42.01</c:v>
                </c:pt>
                <c:pt idx="550">
                  <c:v>42.01</c:v>
                </c:pt>
                <c:pt idx="551">
                  <c:v>42.01</c:v>
                </c:pt>
                <c:pt idx="552">
                  <c:v>42.01</c:v>
                </c:pt>
                <c:pt idx="553">
                  <c:v>42.01</c:v>
                </c:pt>
                <c:pt idx="554">
                  <c:v>42.01</c:v>
                </c:pt>
                <c:pt idx="555">
                  <c:v>42.01</c:v>
                </c:pt>
                <c:pt idx="556">
                  <c:v>42.01</c:v>
                </c:pt>
                <c:pt idx="557">
                  <c:v>42.01</c:v>
                </c:pt>
                <c:pt idx="558">
                  <c:v>42.01</c:v>
                </c:pt>
                <c:pt idx="559">
                  <c:v>42.01</c:v>
                </c:pt>
                <c:pt idx="560">
                  <c:v>42.01</c:v>
                </c:pt>
                <c:pt idx="561">
                  <c:v>42.01</c:v>
                </c:pt>
                <c:pt idx="562">
                  <c:v>42.01</c:v>
                </c:pt>
                <c:pt idx="563">
                  <c:v>42.01</c:v>
                </c:pt>
                <c:pt idx="564">
                  <c:v>42.01</c:v>
                </c:pt>
                <c:pt idx="565">
                  <c:v>42.01</c:v>
                </c:pt>
                <c:pt idx="566">
                  <c:v>42.01</c:v>
                </c:pt>
                <c:pt idx="567">
                  <c:v>42.01</c:v>
                </c:pt>
                <c:pt idx="568">
                  <c:v>42.01</c:v>
                </c:pt>
                <c:pt idx="569">
                  <c:v>42.01</c:v>
                </c:pt>
                <c:pt idx="570">
                  <c:v>42.01</c:v>
                </c:pt>
                <c:pt idx="571">
                  <c:v>42.01</c:v>
                </c:pt>
                <c:pt idx="572">
                  <c:v>42.01</c:v>
                </c:pt>
                <c:pt idx="573">
                  <c:v>42.01</c:v>
                </c:pt>
                <c:pt idx="574">
                  <c:v>42.01</c:v>
                </c:pt>
                <c:pt idx="575">
                  <c:v>42.01</c:v>
                </c:pt>
                <c:pt idx="576">
                  <c:v>42.01</c:v>
                </c:pt>
                <c:pt idx="577">
                  <c:v>42.01</c:v>
                </c:pt>
                <c:pt idx="578">
                  <c:v>42.01</c:v>
                </c:pt>
                <c:pt idx="579">
                  <c:v>42.01</c:v>
                </c:pt>
                <c:pt idx="580">
                  <c:v>42.01</c:v>
                </c:pt>
                <c:pt idx="581">
                  <c:v>42.01</c:v>
                </c:pt>
                <c:pt idx="582">
                  <c:v>42.01</c:v>
                </c:pt>
                <c:pt idx="583">
                  <c:v>42.01</c:v>
                </c:pt>
                <c:pt idx="584">
                  <c:v>42.01</c:v>
                </c:pt>
                <c:pt idx="585">
                  <c:v>42.01</c:v>
                </c:pt>
                <c:pt idx="586">
                  <c:v>42.01</c:v>
                </c:pt>
                <c:pt idx="587">
                  <c:v>42.01</c:v>
                </c:pt>
                <c:pt idx="588">
                  <c:v>42.01</c:v>
                </c:pt>
                <c:pt idx="589">
                  <c:v>42.01</c:v>
                </c:pt>
                <c:pt idx="590">
                  <c:v>42.01</c:v>
                </c:pt>
                <c:pt idx="591">
                  <c:v>42.01</c:v>
                </c:pt>
                <c:pt idx="592">
                  <c:v>42.01</c:v>
                </c:pt>
                <c:pt idx="593">
                  <c:v>42.01</c:v>
                </c:pt>
                <c:pt idx="594">
                  <c:v>42.01</c:v>
                </c:pt>
                <c:pt idx="595">
                  <c:v>42.01</c:v>
                </c:pt>
                <c:pt idx="596">
                  <c:v>42.01</c:v>
                </c:pt>
                <c:pt idx="597">
                  <c:v>42.01</c:v>
                </c:pt>
                <c:pt idx="598">
                  <c:v>42.01</c:v>
                </c:pt>
                <c:pt idx="599">
                  <c:v>42.01</c:v>
                </c:pt>
                <c:pt idx="600">
                  <c:v>42.01</c:v>
                </c:pt>
                <c:pt idx="601">
                  <c:v>42.01</c:v>
                </c:pt>
                <c:pt idx="602">
                  <c:v>42.01</c:v>
                </c:pt>
                <c:pt idx="603">
                  <c:v>42.01</c:v>
                </c:pt>
                <c:pt idx="604">
                  <c:v>42.01</c:v>
                </c:pt>
                <c:pt idx="605">
                  <c:v>42.01</c:v>
                </c:pt>
                <c:pt idx="606">
                  <c:v>42.01</c:v>
                </c:pt>
                <c:pt idx="607">
                  <c:v>42.01</c:v>
                </c:pt>
                <c:pt idx="608">
                  <c:v>42.01</c:v>
                </c:pt>
                <c:pt idx="609">
                  <c:v>42.01</c:v>
                </c:pt>
                <c:pt idx="610">
                  <c:v>42.01</c:v>
                </c:pt>
                <c:pt idx="611">
                  <c:v>42.01</c:v>
                </c:pt>
                <c:pt idx="612">
                  <c:v>42.01</c:v>
                </c:pt>
                <c:pt idx="613">
                  <c:v>42.01</c:v>
                </c:pt>
                <c:pt idx="614">
                  <c:v>42.01</c:v>
                </c:pt>
                <c:pt idx="615">
                  <c:v>42.01</c:v>
                </c:pt>
                <c:pt idx="616">
                  <c:v>42.01</c:v>
                </c:pt>
                <c:pt idx="617">
                  <c:v>42.01</c:v>
                </c:pt>
                <c:pt idx="618">
                  <c:v>42.01</c:v>
                </c:pt>
                <c:pt idx="619">
                  <c:v>42.01</c:v>
                </c:pt>
                <c:pt idx="620">
                  <c:v>42.01</c:v>
                </c:pt>
                <c:pt idx="621">
                  <c:v>42.01</c:v>
                </c:pt>
                <c:pt idx="622">
                  <c:v>42.01</c:v>
                </c:pt>
                <c:pt idx="623">
                  <c:v>42.01</c:v>
                </c:pt>
                <c:pt idx="624">
                  <c:v>42.01</c:v>
                </c:pt>
                <c:pt idx="625">
                  <c:v>42.01</c:v>
                </c:pt>
                <c:pt idx="626">
                  <c:v>42.01</c:v>
                </c:pt>
                <c:pt idx="627">
                  <c:v>42.01</c:v>
                </c:pt>
                <c:pt idx="628">
                  <c:v>42.01</c:v>
                </c:pt>
                <c:pt idx="629">
                  <c:v>42.01</c:v>
                </c:pt>
                <c:pt idx="630">
                  <c:v>42.01</c:v>
                </c:pt>
                <c:pt idx="631">
                  <c:v>42.01</c:v>
                </c:pt>
                <c:pt idx="632">
                  <c:v>42.01</c:v>
                </c:pt>
                <c:pt idx="633">
                  <c:v>42.01</c:v>
                </c:pt>
                <c:pt idx="634">
                  <c:v>42.01</c:v>
                </c:pt>
                <c:pt idx="635">
                  <c:v>42.01</c:v>
                </c:pt>
                <c:pt idx="636">
                  <c:v>42.01</c:v>
                </c:pt>
                <c:pt idx="637">
                  <c:v>42.01</c:v>
                </c:pt>
                <c:pt idx="638">
                  <c:v>42.01</c:v>
                </c:pt>
                <c:pt idx="639">
                  <c:v>42.01</c:v>
                </c:pt>
                <c:pt idx="640">
                  <c:v>42.01</c:v>
                </c:pt>
                <c:pt idx="641">
                  <c:v>42.01</c:v>
                </c:pt>
                <c:pt idx="642">
                  <c:v>42.01</c:v>
                </c:pt>
                <c:pt idx="643">
                  <c:v>42.01</c:v>
                </c:pt>
                <c:pt idx="644">
                  <c:v>42.01</c:v>
                </c:pt>
                <c:pt idx="645">
                  <c:v>42.01</c:v>
                </c:pt>
                <c:pt idx="646">
                  <c:v>42.01</c:v>
                </c:pt>
                <c:pt idx="647">
                  <c:v>42.01</c:v>
                </c:pt>
                <c:pt idx="648">
                  <c:v>42.01</c:v>
                </c:pt>
                <c:pt idx="649">
                  <c:v>42.01</c:v>
                </c:pt>
                <c:pt idx="650">
                  <c:v>42.01</c:v>
                </c:pt>
                <c:pt idx="651">
                  <c:v>42.01</c:v>
                </c:pt>
                <c:pt idx="652">
                  <c:v>42.01</c:v>
                </c:pt>
                <c:pt idx="653">
                  <c:v>42.01</c:v>
                </c:pt>
                <c:pt idx="654">
                  <c:v>42.01</c:v>
                </c:pt>
                <c:pt idx="655">
                  <c:v>42.01</c:v>
                </c:pt>
                <c:pt idx="656">
                  <c:v>42.01</c:v>
                </c:pt>
                <c:pt idx="657">
                  <c:v>42.01</c:v>
                </c:pt>
                <c:pt idx="658">
                  <c:v>42.01</c:v>
                </c:pt>
                <c:pt idx="659">
                  <c:v>42.01</c:v>
                </c:pt>
                <c:pt idx="660">
                  <c:v>42.01</c:v>
                </c:pt>
                <c:pt idx="661">
                  <c:v>42.01</c:v>
                </c:pt>
                <c:pt idx="662">
                  <c:v>42.01</c:v>
                </c:pt>
                <c:pt idx="663">
                  <c:v>42.01</c:v>
                </c:pt>
                <c:pt idx="664">
                  <c:v>42.01</c:v>
                </c:pt>
                <c:pt idx="665">
                  <c:v>42.01</c:v>
                </c:pt>
                <c:pt idx="666">
                  <c:v>42.01</c:v>
                </c:pt>
                <c:pt idx="667">
                  <c:v>42.01</c:v>
                </c:pt>
                <c:pt idx="668">
                  <c:v>42.01</c:v>
                </c:pt>
                <c:pt idx="669">
                  <c:v>42.01</c:v>
                </c:pt>
                <c:pt idx="670">
                  <c:v>42.01</c:v>
                </c:pt>
                <c:pt idx="671">
                  <c:v>42.01</c:v>
                </c:pt>
                <c:pt idx="672">
                  <c:v>42.01</c:v>
                </c:pt>
                <c:pt idx="673">
                  <c:v>42.01</c:v>
                </c:pt>
                <c:pt idx="674">
                  <c:v>42.01</c:v>
                </c:pt>
                <c:pt idx="675">
                  <c:v>42.01</c:v>
                </c:pt>
                <c:pt idx="676">
                  <c:v>42.01</c:v>
                </c:pt>
                <c:pt idx="677">
                  <c:v>42.01</c:v>
                </c:pt>
                <c:pt idx="678">
                  <c:v>42.01</c:v>
                </c:pt>
                <c:pt idx="679">
                  <c:v>42.01</c:v>
                </c:pt>
                <c:pt idx="680">
                  <c:v>42.01</c:v>
                </c:pt>
                <c:pt idx="681">
                  <c:v>42.01</c:v>
                </c:pt>
                <c:pt idx="682">
                  <c:v>42.01</c:v>
                </c:pt>
                <c:pt idx="683">
                  <c:v>42.01</c:v>
                </c:pt>
                <c:pt idx="684">
                  <c:v>42.01</c:v>
                </c:pt>
                <c:pt idx="685">
                  <c:v>42.01</c:v>
                </c:pt>
                <c:pt idx="686">
                  <c:v>42.01</c:v>
                </c:pt>
                <c:pt idx="687">
                  <c:v>42.01</c:v>
                </c:pt>
                <c:pt idx="688">
                  <c:v>42.01</c:v>
                </c:pt>
                <c:pt idx="689">
                  <c:v>42.01</c:v>
                </c:pt>
                <c:pt idx="690">
                  <c:v>42.01</c:v>
                </c:pt>
                <c:pt idx="691">
                  <c:v>42.01</c:v>
                </c:pt>
                <c:pt idx="692">
                  <c:v>42.01</c:v>
                </c:pt>
                <c:pt idx="693">
                  <c:v>42.01</c:v>
                </c:pt>
                <c:pt idx="694">
                  <c:v>42.01</c:v>
                </c:pt>
                <c:pt idx="695">
                  <c:v>42.01</c:v>
                </c:pt>
                <c:pt idx="696">
                  <c:v>42.01</c:v>
                </c:pt>
                <c:pt idx="697">
                  <c:v>42.01</c:v>
                </c:pt>
                <c:pt idx="698">
                  <c:v>42.01</c:v>
                </c:pt>
                <c:pt idx="699">
                  <c:v>42.01</c:v>
                </c:pt>
                <c:pt idx="700">
                  <c:v>42.01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C69-4667-8CD4-70E7131AE173}"/>
            </c:ext>
          </c:extLst>
        </c:ser>
        <c:ser>
          <c:idx val="10"/>
          <c:order val="11"/>
          <c:tx>
            <c:strRef>
              <c:f>'Berechnung Kurvendiagramme'!$AW$15</c:f>
              <c:strCache>
                <c:ptCount val="1"/>
                <c:pt idx="0">
                  <c:v>gtotal,Fassade 15%, U-Wert 0,20 W/(m².K)</c:v>
                </c:pt>
              </c:strCache>
            </c:strRef>
          </c:tx>
          <c:spPr>
            <a:ln w="19050" cap="rnd">
              <a:solidFill>
                <a:srgbClr val="FF0000"/>
              </a:solidFill>
              <a:prstDash val="lgDashDot"/>
              <a:round/>
            </a:ln>
            <a:effectLst/>
          </c:spPr>
          <c:marker>
            <c:symbol val="none"/>
          </c:marker>
          <c:xVal>
            <c:numRef>
              <c:f>'Berechnung Kurvendiagramme'!$AC$717:$AC$1417</c:f>
              <c:numCache>
                <c:formatCode>General</c:formatCode>
                <c:ptCount val="7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</c:numCache>
            </c:numRef>
          </c:xVal>
          <c:yVal>
            <c:numRef>
              <c:f>'Berechnung Kurvendiagramme'!$AU$717:$AU$1417</c:f>
              <c:numCache>
                <c:formatCode>0.0</c:formatCode>
                <c:ptCount val="701"/>
                <c:pt idx="0">
                  <c:v>48.779999999999994</c:v>
                </c:pt>
                <c:pt idx="1">
                  <c:v>48.779999999999994</c:v>
                </c:pt>
                <c:pt idx="2">
                  <c:v>48.779999999999994</c:v>
                </c:pt>
                <c:pt idx="3">
                  <c:v>48.779999999999994</c:v>
                </c:pt>
                <c:pt idx="4">
                  <c:v>48.779999999999994</c:v>
                </c:pt>
                <c:pt idx="5">
                  <c:v>48.779999999999994</c:v>
                </c:pt>
                <c:pt idx="6">
                  <c:v>48.779999999999994</c:v>
                </c:pt>
                <c:pt idx="7">
                  <c:v>48.779999999999994</c:v>
                </c:pt>
                <c:pt idx="8">
                  <c:v>48.779999999999994</c:v>
                </c:pt>
                <c:pt idx="9">
                  <c:v>48.779999999999994</c:v>
                </c:pt>
                <c:pt idx="10">
                  <c:v>48.779999999999994</c:v>
                </c:pt>
                <c:pt idx="11">
                  <c:v>48.779999999999994</c:v>
                </c:pt>
                <c:pt idx="12">
                  <c:v>48.779999999999994</c:v>
                </c:pt>
                <c:pt idx="13">
                  <c:v>48.779999999999994</c:v>
                </c:pt>
                <c:pt idx="14">
                  <c:v>48.779999999999994</c:v>
                </c:pt>
                <c:pt idx="15">
                  <c:v>48.779999999999994</c:v>
                </c:pt>
                <c:pt idx="16">
                  <c:v>48.779999999999994</c:v>
                </c:pt>
                <c:pt idx="17">
                  <c:v>48.779999999999994</c:v>
                </c:pt>
                <c:pt idx="18">
                  <c:v>48.779999999999994</c:v>
                </c:pt>
                <c:pt idx="19">
                  <c:v>48.779999999999994</c:v>
                </c:pt>
                <c:pt idx="20">
                  <c:v>48.779999999999994</c:v>
                </c:pt>
                <c:pt idx="21">
                  <c:v>48.779999999999994</c:v>
                </c:pt>
                <c:pt idx="22">
                  <c:v>48.779999999999994</c:v>
                </c:pt>
                <c:pt idx="23">
                  <c:v>48.779999999999994</c:v>
                </c:pt>
                <c:pt idx="24">
                  <c:v>48.779999999999994</c:v>
                </c:pt>
                <c:pt idx="25">
                  <c:v>48.779999999999994</c:v>
                </c:pt>
                <c:pt idx="26">
                  <c:v>48.779999999999994</c:v>
                </c:pt>
                <c:pt idx="27">
                  <c:v>48.779999999999994</c:v>
                </c:pt>
                <c:pt idx="28">
                  <c:v>48.779999999999994</c:v>
                </c:pt>
                <c:pt idx="29">
                  <c:v>48.779999999999994</c:v>
                </c:pt>
                <c:pt idx="30">
                  <c:v>48.779999999999994</c:v>
                </c:pt>
                <c:pt idx="31">
                  <c:v>48.779999999999994</c:v>
                </c:pt>
                <c:pt idx="32">
                  <c:v>48.779999999999994</c:v>
                </c:pt>
                <c:pt idx="33">
                  <c:v>48.779999999999994</c:v>
                </c:pt>
                <c:pt idx="34">
                  <c:v>48.779999999999994</c:v>
                </c:pt>
                <c:pt idx="35">
                  <c:v>48.779999999999994</c:v>
                </c:pt>
                <c:pt idx="36">
                  <c:v>48.779999999999994</c:v>
                </c:pt>
                <c:pt idx="37">
                  <c:v>48.779999999999994</c:v>
                </c:pt>
                <c:pt idx="38">
                  <c:v>48.779999999999994</c:v>
                </c:pt>
                <c:pt idx="39">
                  <c:v>48.779999999999994</c:v>
                </c:pt>
                <c:pt idx="40">
                  <c:v>48.779999999999994</c:v>
                </c:pt>
                <c:pt idx="41">
                  <c:v>48.779999999999994</c:v>
                </c:pt>
                <c:pt idx="42">
                  <c:v>48.779999999999994</c:v>
                </c:pt>
                <c:pt idx="43">
                  <c:v>48.779999999999994</c:v>
                </c:pt>
                <c:pt idx="44">
                  <c:v>48.779999999999994</c:v>
                </c:pt>
                <c:pt idx="45">
                  <c:v>48.779999999999994</c:v>
                </c:pt>
                <c:pt idx="46">
                  <c:v>48.779999999999994</c:v>
                </c:pt>
                <c:pt idx="47">
                  <c:v>48.779999999999994</c:v>
                </c:pt>
                <c:pt idx="48">
                  <c:v>48.779999999999994</c:v>
                </c:pt>
                <c:pt idx="49">
                  <c:v>48.779999999999994</c:v>
                </c:pt>
                <c:pt idx="50">
                  <c:v>48.779999999999994</c:v>
                </c:pt>
                <c:pt idx="51">
                  <c:v>48.779999999999994</c:v>
                </c:pt>
                <c:pt idx="52">
                  <c:v>48.779999999999994</c:v>
                </c:pt>
                <c:pt idx="53">
                  <c:v>48.779999999999994</c:v>
                </c:pt>
                <c:pt idx="54">
                  <c:v>48.779999999999994</c:v>
                </c:pt>
                <c:pt idx="55">
                  <c:v>48.779999999999994</c:v>
                </c:pt>
                <c:pt idx="56">
                  <c:v>48.779999999999994</c:v>
                </c:pt>
                <c:pt idx="57">
                  <c:v>48.779999999999994</c:v>
                </c:pt>
                <c:pt idx="58">
                  <c:v>48.779999999999994</c:v>
                </c:pt>
                <c:pt idx="59">
                  <c:v>48.779999999999994</c:v>
                </c:pt>
                <c:pt idx="60">
                  <c:v>48.779999999999994</c:v>
                </c:pt>
                <c:pt idx="61">
                  <c:v>48.779999999999994</c:v>
                </c:pt>
                <c:pt idx="62">
                  <c:v>48.779999999999994</c:v>
                </c:pt>
                <c:pt idx="63">
                  <c:v>48.779999999999994</c:v>
                </c:pt>
                <c:pt idx="64">
                  <c:v>48.779999999999994</c:v>
                </c:pt>
                <c:pt idx="65">
                  <c:v>48.779999999999994</c:v>
                </c:pt>
                <c:pt idx="66">
                  <c:v>48.779999999999994</c:v>
                </c:pt>
                <c:pt idx="67">
                  <c:v>48.779999999999994</c:v>
                </c:pt>
                <c:pt idx="68">
                  <c:v>48.779999999999994</c:v>
                </c:pt>
                <c:pt idx="69">
                  <c:v>48.779999999999994</c:v>
                </c:pt>
                <c:pt idx="70">
                  <c:v>48.779999999999994</c:v>
                </c:pt>
                <c:pt idx="71">
                  <c:v>48.779999999999994</c:v>
                </c:pt>
                <c:pt idx="72">
                  <c:v>48.779999999999994</c:v>
                </c:pt>
                <c:pt idx="73">
                  <c:v>48.779999999999994</c:v>
                </c:pt>
                <c:pt idx="74">
                  <c:v>48.779999999999994</c:v>
                </c:pt>
                <c:pt idx="75">
                  <c:v>48.779999999999994</c:v>
                </c:pt>
                <c:pt idx="76">
                  <c:v>48.779999999999994</c:v>
                </c:pt>
                <c:pt idx="77">
                  <c:v>48.779999999999994</c:v>
                </c:pt>
                <c:pt idx="78">
                  <c:v>48.779999999999994</c:v>
                </c:pt>
                <c:pt idx="79">
                  <c:v>48.779999999999994</c:v>
                </c:pt>
                <c:pt idx="80">
                  <c:v>48.779999999999994</c:v>
                </c:pt>
                <c:pt idx="81">
                  <c:v>48.779999999999994</c:v>
                </c:pt>
                <c:pt idx="82">
                  <c:v>48.779999999999994</c:v>
                </c:pt>
                <c:pt idx="83">
                  <c:v>48.779999999999994</c:v>
                </c:pt>
                <c:pt idx="84">
                  <c:v>48.779999999999994</c:v>
                </c:pt>
                <c:pt idx="85">
                  <c:v>48.779999999999994</c:v>
                </c:pt>
                <c:pt idx="86">
                  <c:v>48.779999999999994</c:v>
                </c:pt>
                <c:pt idx="87">
                  <c:v>48.779999999999994</c:v>
                </c:pt>
                <c:pt idx="88">
                  <c:v>48.779999999999994</c:v>
                </c:pt>
                <c:pt idx="89">
                  <c:v>48.779999999999994</c:v>
                </c:pt>
                <c:pt idx="90">
                  <c:v>48.779999999999994</c:v>
                </c:pt>
                <c:pt idx="91">
                  <c:v>48.779999999999994</c:v>
                </c:pt>
                <c:pt idx="92">
                  <c:v>48.779999999999994</c:v>
                </c:pt>
                <c:pt idx="93">
                  <c:v>48.779999999999994</c:v>
                </c:pt>
                <c:pt idx="94">
                  <c:v>48.779999999999994</c:v>
                </c:pt>
                <c:pt idx="95">
                  <c:v>48.779999999999994</c:v>
                </c:pt>
                <c:pt idx="96">
                  <c:v>48.779999999999994</c:v>
                </c:pt>
                <c:pt idx="97">
                  <c:v>48.779999999999994</c:v>
                </c:pt>
                <c:pt idx="98">
                  <c:v>48.779999999999994</c:v>
                </c:pt>
                <c:pt idx="99">
                  <c:v>48.779999999999994</c:v>
                </c:pt>
                <c:pt idx="100">
                  <c:v>48.779999999999994</c:v>
                </c:pt>
                <c:pt idx="101">
                  <c:v>48.779999999999994</c:v>
                </c:pt>
                <c:pt idx="102">
                  <c:v>48.779999999999994</c:v>
                </c:pt>
                <c:pt idx="103">
                  <c:v>48.779999999999994</c:v>
                </c:pt>
                <c:pt idx="104">
                  <c:v>48.779999999999994</c:v>
                </c:pt>
                <c:pt idx="105">
                  <c:v>48.779999999999994</c:v>
                </c:pt>
                <c:pt idx="106">
                  <c:v>48.779999999999994</c:v>
                </c:pt>
                <c:pt idx="107">
                  <c:v>48.779999999999994</c:v>
                </c:pt>
                <c:pt idx="108">
                  <c:v>48.779999999999994</c:v>
                </c:pt>
                <c:pt idx="109">
                  <c:v>48.779999999999994</c:v>
                </c:pt>
                <c:pt idx="110">
                  <c:v>48.779999999999994</c:v>
                </c:pt>
                <c:pt idx="111">
                  <c:v>48.779999999999994</c:v>
                </c:pt>
                <c:pt idx="112">
                  <c:v>48.779999999999994</c:v>
                </c:pt>
                <c:pt idx="113">
                  <c:v>48.779999999999994</c:v>
                </c:pt>
                <c:pt idx="114">
                  <c:v>48.779999999999994</c:v>
                </c:pt>
                <c:pt idx="115">
                  <c:v>48.779999999999994</c:v>
                </c:pt>
                <c:pt idx="116">
                  <c:v>48.779999999999994</c:v>
                </c:pt>
                <c:pt idx="117">
                  <c:v>48.779999999999994</c:v>
                </c:pt>
                <c:pt idx="118">
                  <c:v>48.779999999999994</c:v>
                </c:pt>
                <c:pt idx="119">
                  <c:v>48.779999999999994</c:v>
                </c:pt>
                <c:pt idx="120">
                  <c:v>48.779999999999994</c:v>
                </c:pt>
                <c:pt idx="121">
                  <c:v>48.779999999999994</c:v>
                </c:pt>
                <c:pt idx="122">
                  <c:v>48.779999999999994</c:v>
                </c:pt>
                <c:pt idx="123">
                  <c:v>48.779999999999994</c:v>
                </c:pt>
                <c:pt idx="124">
                  <c:v>48.779999999999994</c:v>
                </c:pt>
                <c:pt idx="125">
                  <c:v>48.779999999999994</c:v>
                </c:pt>
                <c:pt idx="126">
                  <c:v>48.779999999999994</c:v>
                </c:pt>
                <c:pt idx="127">
                  <c:v>48.779999999999994</c:v>
                </c:pt>
                <c:pt idx="128">
                  <c:v>48.779999999999994</c:v>
                </c:pt>
                <c:pt idx="129">
                  <c:v>48.779999999999994</c:v>
                </c:pt>
                <c:pt idx="130">
                  <c:v>48.779999999999994</c:v>
                </c:pt>
                <c:pt idx="131">
                  <c:v>48.779999999999994</c:v>
                </c:pt>
                <c:pt idx="132">
                  <c:v>48.779999999999994</c:v>
                </c:pt>
                <c:pt idx="133">
                  <c:v>48.779999999999994</c:v>
                </c:pt>
                <c:pt idx="134">
                  <c:v>48.779999999999994</c:v>
                </c:pt>
                <c:pt idx="135">
                  <c:v>48.779999999999994</c:v>
                </c:pt>
                <c:pt idx="136">
                  <c:v>48.779999999999994</c:v>
                </c:pt>
                <c:pt idx="137">
                  <c:v>48.779999999999994</c:v>
                </c:pt>
                <c:pt idx="138">
                  <c:v>48.779999999999994</c:v>
                </c:pt>
                <c:pt idx="139">
                  <c:v>48.779999999999994</c:v>
                </c:pt>
                <c:pt idx="140">
                  <c:v>48.779999999999994</c:v>
                </c:pt>
                <c:pt idx="141">
                  <c:v>48.779999999999994</c:v>
                </c:pt>
                <c:pt idx="142">
                  <c:v>48.779999999999994</c:v>
                </c:pt>
                <c:pt idx="143">
                  <c:v>48.779999999999994</c:v>
                </c:pt>
                <c:pt idx="144">
                  <c:v>48.779999999999994</c:v>
                </c:pt>
                <c:pt idx="145">
                  <c:v>48.779999999999994</c:v>
                </c:pt>
                <c:pt idx="146">
                  <c:v>48.779999999999994</c:v>
                </c:pt>
                <c:pt idx="147">
                  <c:v>48.779999999999994</c:v>
                </c:pt>
                <c:pt idx="148">
                  <c:v>48.779999999999994</c:v>
                </c:pt>
                <c:pt idx="149">
                  <c:v>48.779999999999994</c:v>
                </c:pt>
                <c:pt idx="150">
                  <c:v>48.779999999999994</c:v>
                </c:pt>
                <c:pt idx="151">
                  <c:v>48.779999999999994</c:v>
                </c:pt>
                <c:pt idx="152">
                  <c:v>48.779999999999994</c:v>
                </c:pt>
                <c:pt idx="153">
                  <c:v>48.779999999999994</c:v>
                </c:pt>
                <c:pt idx="154">
                  <c:v>48.779999999999994</c:v>
                </c:pt>
                <c:pt idx="155">
                  <c:v>48.779999999999994</c:v>
                </c:pt>
                <c:pt idx="156">
                  <c:v>48.779999999999994</c:v>
                </c:pt>
                <c:pt idx="157">
                  <c:v>48.779999999999994</c:v>
                </c:pt>
                <c:pt idx="158">
                  <c:v>48.779999999999994</c:v>
                </c:pt>
                <c:pt idx="159">
                  <c:v>48.779999999999994</c:v>
                </c:pt>
                <c:pt idx="160">
                  <c:v>48.779999999999994</c:v>
                </c:pt>
                <c:pt idx="161">
                  <c:v>48.779999999999994</c:v>
                </c:pt>
                <c:pt idx="162">
                  <c:v>48.779999999999994</c:v>
                </c:pt>
                <c:pt idx="163">
                  <c:v>48.779999999999994</c:v>
                </c:pt>
                <c:pt idx="164">
                  <c:v>48.779999999999994</c:v>
                </c:pt>
                <c:pt idx="165">
                  <c:v>48.779999999999994</c:v>
                </c:pt>
                <c:pt idx="166">
                  <c:v>48.779999999999994</c:v>
                </c:pt>
                <c:pt idx="167">
                  <c:v>48.779999999999994</c:v>
                </c:pt>
                <c:pt idx="168">
                  <c:v>48.779999999999994</c:v>
                </c:pt>
                <c:pt idx="169">
                  <c:v>48.779999999999994</c:v>
                </c:pt>
                <c:pt idx="170">
                  <c:v>48.779999999999994</c:v>
                </c:pt>
                <c:pt idx="171">
                  <c:v>48.779999999999994</c:v>
                </c:pt>
                <c:pt idx="172">
                  <c:v>48.779999999999994</c:v>
                </c:pt>
                <c:pt idx="173">
                  <c:v>48.779999999999994</c:v>
                </c:pt>
                <c:pt idx="174">
                  <c:v>48.779999999999994</c:v>
                </c:pt>
                <c:pt idx="175">
                  <c:v>48.779999999999994</c:v>
                </c:pt>
                <c:pt idx="176">
                  <c:v>48.779999999999994</c:v>
                </c:pt>
                <c:pt idx="177">
                  <c:v>48.779999999999994</c:v>
                </c:pt>
                <c:pt idx="178">
                  <c:v>48.779999999999994</c:v>
                </c:pt>
                <c:pt idx="179">
                  <c:v>48.779999999999994</c:v>
                </c:pt>
                <c:pt idx="180">
                  <c:v>48.779999999999994</c:v>
                </c:pt>
                <c:pt idx="181">
                  <c:v>48.779999999999994</c:v>
                </c:pt>
                <c:pt idx="182">
                  <c:v>48.779999999999994</c:v>
                </c:pt>
                <c:pt idx="183">
                  <c:v>48.779999999999994</c:v>
                </c:pt>
                <c:pt idx="184">
                  <c:v>48.779999999999994</c:v>
                </c:pt>
                <c:pt idx="185">
                  <c:v>48.779999999999994</c:v>
                </c:pt>
                <c:pt idx="186">
                  <c:v>48.779999999999994</c:v>
                </c:pt>
                <c:pt idx="187">
                  <c:v>48.779999999999994</c:v>
                </c:pt>
                <c:pt idx="188">
                  <c:v>48.779999999999994</c:v>
                </c:pt>
                <c:pt idx="189">
                  <c:v>48.779999999999994</c:v>
                </c:pt>
                <c:pt idx="190">
                  <c:v>48.779999999999994</c:v>
                </c:pt>
                <c:pt idx="191">
                  <c:v>48.779999999999994</c:v>
                </c:pt>
                <c:pt idx="192">
                  <c:v>48.779999999999994</c:v>
                </c:pt>
                <c:pt idx="193">
                  <c:v>48.779999999999994</c:v>
                </c:pt>
                <c:pt idx="194">
                  <c:v>48.779999999999994</c:v>
                </c:pt>
                <c:pt idx="195">
                  <c:v>48.779999999999994</c:v>
                </c:pt>
                <c:pt idx="196">
                  <c:v>48.779999999999994</c:v>
                </c:pt>
                <c:pt idx="197">
                  <c:v>48.779999999999994</c:v>
                </c:pt>
                <c:pt idx="198">
                  <c:v>48.779999999999994</c:v>
                </c:pt>
                <c:pt idx="199">
                  <c:v>48.779999999999994</c:v>
                </c:pt>
                <c:pt idx="200">
                  <c:v>48.779999999999994</c:v>
                </c:pt>
                <c:pt idx="201">
                  <c:v>48.779999999999994</c:v>
                </c:pt>
                <c:pt idx="202">
                  <c:v>48.779999999999994</c:v>
                </c:pt>
                <c:pt idx="203">
                  <c:v>48.779999999999994</c:v>
                </c:pt>
                <c:pt idx="204">
                  <c:v>48.779999999999994</c:v>
                </c:pt>
                <c:pt idx="205">
                  <c:v>48.779999999999994</c:v>
                </c:pt>
                <c:pt idx="206">
                  <c:v>48.779999999999994</c:v>
                </c:pt>
                <c:pt idx="207">
                  <c:v>48.779999999999994</c:v>
                </c:pt>
                <c:pt idx="208">
                  <c:v>48.779999999999994</c:v>
                </c:pt>
                <c:pt idx="209">
                  <c:v>48.779999999999994</c:v>
                </c:pt>
                <c:pt idx="210">
                  <c:v>48.779999999999994</c:v>
                </c:pt>
                <c:pt idx="211">
                  <c:v>48.779999999999994</c:v>
                </c:pt>
                <c:pt idx="212">
                  <c:v>48.779999999999994</c:v>
                </c:pt>
                <c:pt idx="213">
                  <c:v>48.779999999999994</c:v>
                </c:pt>
                <c:pt idx="214">
                  <c:v>48.779999999999994</c:v>
                </c:pt>
                <c:pt idx="215">
                  <c:v>48.779999999999994</c:v>
                </c:pt>
                <c:pt idx="216">
                  <c:v>48.779999999999994</c:v>
                </c:pt>
                <c:pt idx="217">
                  <c:v>48.779999999999994</c:v>
                </c:pt>
                <c:pt idx="218">
                  <c:v>48.779999999999994</c:v>
                </c:pt>
                <c:pt idx="219">
                  <c:v>48.779999999999994</c:v>
                </c:pt>
                <c:pt idx="220">
                  <c:v>48.779999999999994</c:v>
                </c:pt>
                <c:pt idx="221">
                  <c:v>48.779999999999994</c:v>
                </c:pt>
                <c:pt idx="222">
                  <c:v>48.779999999999994</c:v>
                </c:pt>
                <c:pt idx="223">
                  <c:v>48.779999999999994</c:v>
                </c:pt>
                <c:pt idx="224">
                  <c:v>48.779999999999994</c:v>
                </c:pt>
                <c:pt idx="225">
                  <c:v>48.779999999999994</c:v>
                </c:pt>
                <c:pt idx="226">
                  <c:v>48.779999999999994</c:v>
                </c:pt>
                <c:pt idx="227">
                  <c:v>48.779999999999994</c:v>
                </c:pt>
                <c:pt idx="228">
                  <c:v>48.779999999999994</c:v>
                </c:pt>
                <c:pt idx="229">
                  <c:v>48.779999999999994</c:v>
                </c:pt>
                <c:pt idx="230">
                  <c:v>48.779999999999994</c:v>
                </c:pt>
                <c:pt idx="231">
                  <c:v>48.779999999999994</c:v>
                </c:pt>
                <c:pt idx="232">
                  <c:v>48.779999999999994</c:v>
                </c:pt>
                <c:pt idx="233">
                  <c:v>48.779999999999994</c:v>
                </c:pt>
                <c:pt idx="234">
                  <c:v>48.779999999999994</c:v>
                </c:pt>
                <c:pt idx="235">
                  <c:v>48.779999999999994</c:v>
                </c:pt>
                <c:pt idx="236">
                  <c:v>48.779999999999994</c:v>
                </c:pt>
                <c:pt idx="237">
                  <c:v>48.779999999999994</c:v>
                </c:pt>
                <c:pt idx="238">
                  <c:v>48.779999999999994</c:v>
                </c:pt>
                <c:pt idx="239">
                  <c:v>48.779999999999994</c:v>
                </c:pt>
                <c:pt idx="240">
                  <c:v>48.779999999999994</c:v>
                </c:pt>
                <c:pt idx="241">
                  <c:v>48.779999999999994</c:v>
                </c:pt>
                <c:pt idx="242">
                  <c:v>48.779999999999994</c:v>
                </c:pt>
                <c:pt idx="243">
                  <c:v>48.779999999999994</c:v>
                </c:pt>
                <c:pt idx="244">
                  <c:v>48.779999999999994</c:v>
                </c:pt>
                <c:pt idx="245">
                  <c:v>48.779999999999994</c:v>
                </c:pt>
                <c:pt idx="246">
                  <c:v>48.779999999999994</c:v>
                </c:pt>
                <c:pt idx="247">
                  <c:v>48.779999999999994</c:v>
                </c:pt>
                <c:pt idx="248">
                  <c:v>48.779999999999994</c:v>
                </c:pt>
                <c:pt idx="249">
                  <c:v>48.779999999999994</c:v>
                </c:pt>
                <c:pt idx="250">
                  <c:v>48.779999999999994</c:v>
                </c:pt>
                <c:pt idx="251">
                  <c:v>48.779999999999994</c:v>
                </c:pt>
                <c:pt idx="252">
                  <c:v>48.779999999999994</c:v>
                </c:pt>
                <c:pt idx="253">
                  <c:v>48.779999999999994</c:v>
                </c:pt>
                <c:pt idx="254">
                  <c:v>48.779999999999994</c:v>
                </c:pt>
                <c:pt idx="255">
                  <c:v>48.779999999999994</c:v>
                </c:pt>
                <c:pt idx="256">
                  <c:v>48.779999999999994</c:v>
                </c:pt>
                <c:pt idx="257">
                  <c:v>48.779999999999994</c:v>
                </c:pt>
                <c:pt idx="258">
                  <c:v>48.779999999999994</c:v>
                </c:pt>
                <c:pt idx="259">
                  <c:v>48.779999999999994</c:v>
                </c:pt>
                <c:pt idx="260">
                  <c:v>48.779999999999994</c:v>
                </c:pt>
                <c:pt idx="261">
                  <c:v>48.779999999999994</c:v>
                </c:pt>
                <c:pt idx="262">
                  <c:v>48.779999999999994</c:v>
                </c:pt>
                <c:pt idx="263">
                  <c:v>48.779999999999994</c:v>
                </c:pt>
                <c:pt idx="264">
                  <c:v>48.779999999999994</c:v>
                </c:pt>
                <c:pt idx="265">
                  <c:v>48.779999999999994</c:v>
                </c:pt>
                <c:pt idx="266">
                  <c:v>48.779999999999994</c:v>
                </c:pt>
                <c:pt idx="267">
                  <c:v>48.779999999999994</c:v>
                </c:pt>
                <c:pt idx="268">
                  <c:v>48.779999999999994</c:v>
                </c:pt>
                <c:pt idx="269">
                  <c:v>48.779999999999994</c:v>
                </c:pt>
                <c:pt idx="270">
                  <c:v>48.779999999999994</c:v>
                </c:pt>
                <c:pt idx="271">
                  <c:v>48.779999999999994</c:v>
                </c:pt>
                <c:pt idx="272">
                  <c:v>48.779999999999994</c:v>
                </c:pt>
                <c:pt idx="273">
                  <c:v>48.779999999999994</c:v>
                </c:pt>
                <c:pt idx="274">
                  <c:v>48.779999999999994</c:v>
                </c:pt>
                <c:pt idx="275">
                  <c:v>48.779999999999994</c:v>
                </c:pt>
                <c:pt idx="276">
                  <c:v>48.779999999999994</c:v>
                </c:pt>
                <c:pt idx="277">
                  <c:v>48.779999999999994</c:v>
                </c:pt>
                <c:pt idx="278">
                  <c:v>48.779999999999994</c:v>
                </c:pt>
                <c:pt idx="279">
                  <c:v>48.779999999999994</c:v>
                </c:pt>
                <c:pt idx="280">
                  <c:v>48.779999999999994</c:v>
                </c:pt>
                <c:pt idx="281">
                  <c:v>48.779999999999994</c:v>
                </c:pt>
                <c:pt idx="282">
                  <c:v>48.779999999999994</c:v>
                </c:pt>
                <c:pt idx="283">
                  <c:v>48.779999999999994</c:v>
                </c:pt>
                <c:pt idx="284">
                  <c:v>48.779999999999994</c:v>
                </c:pt>
                <c:pt idx="285">
                  <c:v>48.779999999999994</c:v>
                </c:pt>
                <c:pt idx="286">
                  <c:v>48.779999999999994</c:v>
                </c:pt>
                <c:pt idx="287">
                  <c:v>48.779999999999994</c:v>
                </c:pt>
                <c:pt idx="288">
                  <c:v>48.779999999999994</c:v>
                </c:pt>
                <c:pt idx="289">
                  <c:v>48.779999999999994</c:v>
                </c:pt>
                <c:pt idx="290">
                  <c:v>48.779999999999994</c:v>
                </c:pt>
                <c:pt idx="291">
                  <c:v>48.779999999999994</c:v>
                </c:pt>
                <c:pt idx="292">
                  <c:v>48.779999999999994</c:v>
                </c:pt>
                <c:pt idx="293">
                  <c:v>48.779999999999994</c:v>
                </c:pt>
                <c:pt idx="294">
                  <c:v>48.779999999999994</c:v>
                </c:pt>
                <c:pt idx="295">
                  <c:v>48.779999999999994</c:v>
                </c:pt>
                <c:pt idx="296">
                  <c:v>48.779999999999994</c:v>
                </c:pt>
                <c:pt idx="297">
                  <c:v>48.779999999999994</c:v>
                </c:pt>
                <c:pt idx="298">
                  <c:v>48.779999999999994</c:v>
                </c:pt>
                <c:pt idx="299">
                  <c:v>48.779999999999994</c:v>
                </c:pt>
                <c:pt idx="300">
                  <c:v>48.779999999999994</c:v>
                </c:pt>
                <c:pt idx="301">
                  <c:v>48.779999999999994</c:v>
                </c:pt>
                <c:pt idx="302">
                  <c:v>48.779999999999994</c:v>
                </c:pt>
                <c:pt idx="303">
                  <c:v>48.779999999999994</c:v>
                </c:pt>
                <c:pt idx="304">
                  <c:v>48.779999999999994</c:v>
                </c:pt>
                <c:pt idx="305">
                  <c:v>48.779999999999994</c:v>
                </c:pt>
                <c:pt idx="306">
                  <c:v>48.779999999999994</c:v>
                </c:pt>
                <c:pt idx="307">
                  <c:v>48.779999999999994</c:v>
                </c:pt>
                <c:pt idx="308">
                  <c:v>48.779999999999994</c:v>
                </c:pt>
                <c:pt idx="309">
                  <c:v>48.779999999999994</c:v>
                </c:pt>
                <c:pt idx="310">
                  <c:v>48.779999999999994</c:v>
                </c:pt>
                <c:pt idx="311">
                  <c:v>48.779999999999994</c:v>
                </c:pt>
                <c:pt idx="312">
                  <c:v>48.779999999999994</c:v>
                </c:pt>
                <c:pt idx="313">
                  <c:v>48.779999999999994</c:v>
                </c:pt>
                <c:pt idx="314">
                  <c:v>48.779999999999994</c:v>
                </c:pt>
                <c:pt idx="315">
                  <c:v>48.779999999999994</c:v>
                </c:pt>
                <c:pt idx="316">
                  <c:v>48.779999999999994</c:v>
                </c:pt>
                <c:pt idx="317">
                  <c:v>48.779999999999994</c:v>
                </c:pt>
                <c:pt idx="318">
                  <c:v>48.779999999999994</c:v>
                </c:pt>
                <c:pt idx="319">
                  <c:v>48.779999999999994</c:v>
                </c:pt>
                <c:pt idx="320">
                  <c:v>48.779999999999994</c:v>
                </c:pt>
                <c:pt idx="321">
                  <c:v>48.779999999999994</c:v>
                </c:pt>
                <c:pt idx="322">
                  <c:v>48.779999999999994</c:v>
                </c:pt>
                <c:pt idx="323">
                  <c:v>48.779999999999994</c:v>
                </c:pt>
                <c:pt idx="324">
                  <c:v>48.779999999999994</c:v>
                </c:pt>
                <c:pt idx="325">
                  <c:v>48.779999999999994</c:v>
                </c:pt>
                <c:pt idx="326">
                  <c:v>48.779999999999994</c:v>
                </c:pt>
                <c:pt idx="327">
                  <c:v>48.779999999999994</c:v>
                </c:pt>
                <c:pt idx="328">
                  <c:v>48.779999999999994</c:v>
                </c:pt>
                <c:pt idx="329">
                  <c:v>48.779999999999994</c:v>
                </c:pt>
                <c:pt idx="330">
                  <c:v>48.779999999999994</c:v>
                </c:pt>
                <c:pt idx="331">
                  <c:v>48.779999999999994</c:v>
                </c:pt>
                <c:pt idx="332">
                  <c:v>48.779999999999994</c:v>
                </c:pt>
                <c:pt idx="333">
                  <c:v>48.779999999999994</c:v>
                </c:pt>
                <c:pt idx="334">
                  <c:v>48.779999999999994</c:v>
                </c:pt>
                <c:pt idx="335">
                  <c:v>48.779999999999994</c:v>
                </c:pt>
                <c:pt idx="336">
                  <c:v>48.779999999999994</c:v>
                </c:pt>
                <c:pt idx="337">
                  <c:v>48.779999999999994</c:v>
                </c:pt>
                <c:pt idx="338">
                  <c:v>48.779999999999994</c:v>
                </c:pt>
                <c:pt idx="339">
                  <c:v>48.779999999999994</c:v>
                </c:pt>
                <c:pt idx="340">
                  <c:v>48.779999999999994</c:v>
                </c:pt>
                <c:pt idx="341">
                  <c:v>48.779999999999994</c:v>
                </c:pt>
                <c:pt idx="342">
                  <c:v>48.779999999999994</c:v>
                </c:pt>
                <c:pt idx="343">
                  <c:v>48.779999999999994</c:v>
                </c:pt>
                <c:pt idx="344">
                  <c:v>48.779999999999994</c:v>
                </c:pt>
                <c:pt idx="345">
                  <c:v>48.779999999999994</c:v>
                </c:pt>
                <c:pt idx="346">
                  <c:v>48.779999999999994</c:v>
                </c:pt>
                <c:pt idx="347">
                  <c:v>48.779999999999994</c:v>
                </c:pt>
                <c:pt idx="348">
                  <c:v>48.779999999999994</c:v>
                </c:pt>
                <c:pt idx="349">
                  <c:v>48.779999999999994</c:v>
                </c:pt>
                <c:pt idx="350">
                  <c:v>48.779999999999994</c:v>
                </c:pt>
                <c:pt idx="351">
                  <c:v>48.779999999999994</c:v>
                </c:pt>
                <c:pt idx="352">
                  <c:v>48.779999999999994</c:v>
                </c:pt>
                <c:pt idx="353">
                  <c:v>48.779999999999994</c:v>
                </c:pt>
                <c:pt idx="354">
                  <c:v>48.779999999999994</c:v>
                </c:pt>
                <c:pt idx="355">
                  <c:v>48.779999999999994</c:v>
                </c:pt>
                <c:pt idx="356">
                  <c:v>48.779999999999994</c:v>
                </c:pt>
                <c:pt idx="357">
                  <c:v>48.779999999999994</c:v>
                </c:pt>
                <c:pt idx="358">
                  <c:v>48.779999999999994</c:v>
                </c:pt>
                <c:pt idx="359">
                  <c:v>48.779999999999994</c:v>
                </c:pt>
                <c:pt idx="360">
                  <c:v>48.779999999999994</c:v>
                </c:pt>
                <c:pt idx="361">
                  <c:v>48.779999999999994</c:v>
                </c:pt>
                <c:pt idx="362">
                  <c:v>48.779999999999994</c:v>
                </c:pt>
                <c:pt idx="363">
                  <c:v>48.779999999999994</c:v>
                </c:pt>
                <c:pt idx="364">
                  <c:v>48.779999999999994</c:v>
                </c:pt>
                <c:pt idx="365">
                  <c:v>48.779999999999994</c:v>
                </c:pt>
                <c:pt idx="366">
                  <c:v>48.779999999999994</c:v>
                </c:pt>
                <c:pt idx="367">
                  <c:v>48.779999999999994</c:v>
                </c:pt>
                <c:pt idx="368">
                  <c:v>48.779999999999994</c:v>
                </c:pt>
                <c:pt idx="369">
                  <c:v>48.779999999999994</c:v>
                </c:pt>
                <c:pt idx="370">
                  <c:v>48.779999999999994</c:v>
                </c:pt>
                <c:pt idx="371">
                  <c:v>48.779999999999994</c:v>
                </c:pt>
                <c:pt idx="372">
                  <c:v>48.779999999999994</c:v>
                </c:pt>
                <c:pt idx="373">
                  <c:v>48.779999999999994</c:v>
                </c:pt>
                <c:pt idx="374">
                  <c:v>48.779999999999994</c:v>
                </c:pt>
                <c:pt idx="375">
                  <c:v>48.779999999999994</c:v>
                </c:pt>
                <c:pt idx="376">
                  <c:v>48.779999999999994</c:v>
                </c:pt>
                <c:pt idx="377">
                  <c:v>48.779999999999994</c:v>
                </c:pt>
                <c:pt idx="378">
                  <c:v>48.779999999999994</c:v>
                </c:pt>
                <c:pt idx="379">
                  <c:v>48.779999999999994</c:v>
                </c:pt>
                <c:pt idx="380">
                  <c:v>48.779999999999994</c:v>
                </c:pt>
                <c:pt idx="381">
                  <c:v>48.779999999999994</c:v>
                </c:pt>
                <c:pt idx="382">
                  <c:v>48.779999999999994</c:v>
                </c:pt>
                <c:pt idx="383">
                  <c:v>48.779999999999994</c:v>
                </c:pt>
                <c:pt idx="384">
                  <c:v>48.779999999999994</c:v>
                </c:pt>
                <c:pt idx="385">
                  <c:v>48.779999999999994</c:v>
                </c:pt>
                <c:pt idx="386">
                  <c:v>48.779999999999994</c:v>
                </c:pt>
                <c:pt idx="387">
                  <c:v>48.779999999999994</c:v>
                </c:pt>
                <c:pt idx="388">
                  <c:v>48.779999999999994</c:v>
                </c:pt>
                <c:pt idx="389">
                  <c:v>48.779999999999994</c:v>
                </c:pt>
                <c:pt idx="390">
                  <c:v>48.779999999999994</c:v>
                </c:pt>
                <c:pt idx="391">
                  <c:v>48.779999999999994</c:v>
                </c:pt>
                <c:pt idx="392">
                  <c:v>48.779999999999994</c:v>
                </c:pt>
                <c:pt idx="393">
                  <c:v>48.779999999999994</c:v>
                </c:pt>
                <c:pt idx="394">
                  <c:v>48.779999999999994</c:v>
                </c:pt>
                <c:pt idx="395">
                  <c:v>48.779999999999994</c:v>
                </c:pt>
                <c:pt idx="396">
                  <c:v>48.779999999999994</c:v>
                </c:pt>
                <c:pt idx="397">
                  <c:v>48.779999999999994</c:v>
                </c:pt>
                <c:pt idx="398">
                  <c:v>48.779999999999994</c:v>
                </c:pt>
                <c:pt idx="399">
                  <c:v>48.779999999999994</c:v>
                </c:pt>
                <c:pt idx="400">
                  <c:v>48.779999999999994</c:v>
                </c:pt>
                <c:pt idx="401">
                  <c:v>48.779999999999994</c:v>
                </c:pt>
                <c:pt idx="402">
                  <c:v>48.779999999999994</c:v>
                </c:pt>
                <c:pt idx="403">
                  <c:v>48.779999999999994</c:v>
                </c:pt>
                <c:pt idx="404">
                  <c:v>48.779999999999994</c:v>
                </c:pt>
                <c:pt idx="405">
                  <c:v>48.779999999999994</c:v>
                </c:pt>
                <c:pt idx="406">
                  <c:v>48.779999999999994</c:v>
                </c:pt>
                <c:pt idx="407">
                  <c:v>48.779999999999994</c:v>
                </c:pt>
                <c:pt idx="408">
                  <c:v>48.779999999999994</c:v>
                </c:pt>
                <c:pt idx="409">
                  <c:v>48.779999999999994</c:v>
                </c:pt>
                <c:pt idx="410">
                  <c:v>48.779999999999994</c:v>
                </c:pt>
                <c:pt idx="411">
                  <c:v>48.779999999999994</c:v>
                </c:pt>
                <c:pt idx="412">
                  <c:v>48.779999999999994</c:v>
                </c:pt>
                <c:pt idx="413">
                  <c:v>48.779999999999994</c:v>
                </c:pt>
                <c:pt idx="414">
                  <c:v>48.779999999999994</c:v>
                </c:pt>
                <c:pt idx="415">
                  <c:v>48.779999999999994</c:v>
                </c:pt>
                <c:pt idx="416">
                  <c:v>48.779999999999994</c:v>
                </c:pt>
                <c:pt idx="417">
                  <c:v>48.779999999999994</c:v>
                </c:pt>
                <c:pt idx="418">
                  <c:v>48.779999999999994</c:v>
                </c:pt>
                <c:pt idx="419">
                  <c:v>48.779999999999994</c:v>
                </c:pt>
                <c:pt idx="420">
                  <c:v>48.779999999999994</c:v>
                </c:pt>
                <c:pt idx="421">
                  <c:v>48.779999999999994</c:v>
                </c:pt>
                <c:pt idx="422">
                  <c:v>48.779999999999994</c:v>
                </c:pt>
                <c:pt idx="423">
                  <c:v>48.779999999999994</c:v>
                </c:pt>
                <c:pt idx="424">
                  <c:v>48.779999999999994</c:v>
                </c:pt>
                <c:pt idx="425">
                  <c:v>48.779999999999994</c:v>
                </c:pt>
                <c:pt idx="426">
                  <c:v>48.779999999999994</c:v>
                </c:pt>
                <c:pt idx="427">
                  <c:v>48.779999999999994</c:v>
                </c:pt>
                <c:pt idx="428">
                  <c:v>48.779999999999994</c:v>
                </c:pt>
                <c:pt idx="429">
                  <c:v>48.779999999999994</c:v>
                </c:pt>
                <c:pt idx="430">
                  <c:v>48.779999999999994</c:v>
                </c:pt>
                <c:pt idx="431">
                  <c:v>48.779999999999994</c:v>
                </c:pt>
                <c:pt idx="432">
                  <c:v>48.779999999999994</c:v>
                </c:pt>
                <c:pt idx="433">
                  <c:v>48.779999999999994</c:v>
                </c:pt>
                <c:pt idx="434">
                  <c:v>48.779999999999994</c:v>
                </c:pt>
                <c:pt idx="435">
                  <c:v>48.779999999999994</c:v>
                </c:pt>
                <c:pt idx="436">
                  <c:v>48.779999999999994</c:v>
                </c:pt>
                <c:pt idx="437">
                  <c:v>48.779999999999994</c:v>
                </c:pt>
                <c:pt idx="438">
                  <c:v>48.779999999999994</c:v>
                </c:pt>
                <c:pt idx="439">
                  <c:v>48.779999999999994</c:v>
                </c:pt>
                <c:pt idx="440">
                  <c:v>48.779999999999994</c:v>
                </c:pt>
                <c:pt idx="441">
                  <c:v>48.779999999999994</c:v>
                </c:pt>
                <c:pt idx="442">
                  <c:v>48.779999999999994</c:v>
                </c:pt>
                <c:pt idx="443">
                  <c:v>48.779999999999994</c:v>
                </c:pt>
                <c:pt idx="444">
                  <c:v>48.779999999999994</c:v>
                </c:pt>
                <c:pt idx="445">
                  <c:v>48.779999999999994</c:v>
                </c:pt>
                <c:pt idx="446">
                  <c:v>48.779999999999994</c:v>
                </c:pt>
                <c:pt idx="447">
                  <c:v>48.779999999999994</c:v>
                </c:pt>
                <c:pt idx="448">
                  <c:v>48.779999999999994</c:v>
                </c:pt>
                <c:pt idx="449">
                  <c:v>48.779999999999994</c:v>
                </c:pt>
                <c:pt idx="450">
                  <c:v>48.779999999999994</c:v>
                </c:pt>
                <c:pt idx="451">
                  <c:v>48.779999999999994</c:v>
                </c:pt>
                <c:pt idx="452">
                  <c:v>48.779999999999994</c:v>
                </c:pt>
                <c:pt idx="453">
                  <c:v>48.779999999999994</c:v>
                </c:pt>
                <c:pt idx="454">
                  <c:v>48.779999999999994</c:v>
                </c:pt>
                <c:pt idx="455">
                  <c:v>48.779999999999994</c:v>
                </c:pt>
                <c:pt idx="456">
                  <c:v>48.779999999999994</c:v>
                </c:pt>
                <c:pt idx="457">
                  <c:v>48.779999999999994</c:v>
                </c:pt>
                <c:pt idx="458">
                  <c:v>48.779999999999994</c:v>
                </c:pt>
                <c:pt idx="459">
                  <c:v>48.779999999999994</c:v>
                </c:pt>
                <c:pt idx="460">
                  <c:v>48.779999999999994</c:v>
                </c:pt>
                <c:pt idx="461">
                  <c:v>48.779999999999994</c:v>
                </c:pt>
                <c:pt idx="462">
                  <c:v>48.779999999999994</c:v>
                </c:pt>
                <c:pt idx="463">
                  <c:v>48.779999999999994</c:v>
                </c:pt>
                <c:pt idx="464">
                  <c:v>48.779999999999994</c:v>
                </c:pt>
                <c:pt idx="465">
                  <c:v>48.779999999999994</c:v>
                </c:pt>
                <c:pt idx="466">
                  <c:v>48.779999999999994</c:v>
                </c:pt>
                <c:pt idx="467">
                  <c:v>48.779999999999994</c:v>
                </c:pt>
                <c:pt idx="468">
                  <c:v>48.779999999999994</c:v>
                </c:pt>
                <c:pt idx="469">
                  <c:v>48.779999999999994</c:v>
                </c:pt>
                <c:pt idx="470">
                  <c:v>48.779999999999994</c:v>
                </c:pt>
                <c:pt idx="471">
                  <c:v>48.779999999999994</c:v>
                </c:pt>
                <c:pt idx="472">
                  <c:v>48.779999999999994</c:v>
                </c:pt>
                <c:pt idx="473">
                  <c:v>48.779999999999994</c:v>
                </c:pt>
                <c:pt idx="474">
                  <c:v>48.779999999999994</c:v>
                </c:pt>
                <c:pt idx="475">
                  <c:v>48.779999999999994</c:v>
                </c:pt>
                <c:pt idx="476">
                  <c:v>48.779999999999994</c:v>
                </c:pt>
                <c:pt idx="477">
                  <c:v>48.779999999999994</c:v>
                </c:pt>
                <c:pt idx="478">
                  <c:v>48.779999999999994</c:v>
                </c:pt>
                <c:pt idx="479">
                  <c:v>48.779999999999994</c:v>
                </c:pt>
                <c:pt idx="480">
                  <c:v>48.779999999999994</c:v>
                </c:pt>
                <c:pt idx="481">
                  <c:v>48.779999999999994</c:v>
                </c:pt>
                <c:pt idx="482">
                  <c:v>48.779999999999994</c:v>
                </c:pt>
                <c:pt idx="483">
                  <c:v>48.779999999999994</c:v>
                </c:pt>
                <c:pt idx="484">
                  <c:v>48.779999999999994</c:v>
                </c:pt>
                <c:pt idx="485">
                  <c:v>48.779999999999994</c:v>
                </c:pt>
                <c:pt idx="486">
                  <c:v>48.779999999999994</c:v>
                </c:pt>
                <c:pt idx="487">
                  <c:v>48.779999999999994</c:v>
                </c:pt>
                <c:pt idx="488">
                  <c:v>48.779999999999994</c:v>
                </c:pt>
                <c:pt idx="489">
                  <c:v>48.779999999999994</c:v>
                </c:pt>
                <c:pt idx="490">
                  <c:v>48.779999999999994</c:v>
                </c:pt>
                <c:pt idx="491">
                  <c:v>48.779999999999994</c:v>
                </c:pt>
                <c:pt idx="492">
                  <c:v>48.779999999999994</c:v>
                </c:pt>
                <c:pt idx="493">
                  <c:v>48.779999999999994</c:v>
                </c:pt>
                <c:pt idx="494">
                  <c:v>48.779999999999994</c:v>
                </c:pt>
                <c:pt idx="495">
                  <c:v>48.779999999999994</c:v>
                </c:pt>
                <c:pt idx="496">
                  <c:v>48.779999999999994</c:v>
                </c:pt>
                <c:pt idx="497">
                  <c:v>48.779999999999994</c:v>
                </c:pt>
                <c:pt idx="498">
                  <c:v>48.779999999999994</c:v>
                </c:pt>
                <c:pt idx="499">
                  <c:v>48.779999999999994</c:v>
                </c:pt>
                <c:pt idx="500">
                  <c:v>48.779999999999994</c:v>
                </c:pt>
                <c:pt idx="501">
                  <c:v>48.779999999999994</c:v>
                </c:pt>
                <c:pt idx="502">
                  <c:v>48.779999999999994</c:v>
                </c:pt>
                <c:pt idx="503">
                  <c:v>48.779999999999994</c:v>
                </c:pt>
                <c:pt idx="504">
                  <c:v>48.779999999999994</c:v>
                </c:pt>
                <c:pt idx="505">
                  <c:v>48.779999999999994</c:v>
                </c:pt>
                <c:pt idx="506">
                  <c:v>48.779999999999994</c:v>
                </c:pt>
                <c:pt idx="507">
                  <c:v>48.779999999999994</c:v>
                </c:pt>
                <c:pt idx="508">
                  <c:v>48.779999999999994</c:v>
                </c:pt>
                <c:pt idx="509">
                  <c:v>48.779999999999994</c:v>
                </c:pt>
                <c:pt idx="510">
                  <c:v>48.779999999999994</c:v>
                </c:pt>
                <c:pt idx="511">
                  <c:v>48.779999999999994</c:v>
                </c:pt>
                <c:pt idx="512">
                  <c:v>48.779999999999994</c:v>
                </c:pt>
                <c:pt idx="513">
                  <c:v>48.779999999999994</c:v>
                </c:pt>
                <c:pt idx="514">
                  <c:v>48.779999999999994</c:v>
                </c:pt>
                <c:pt idx="515">
                  <c:v>48.779999999999994</c:v>
                </c:pt>
                <c:pt idx="516">
                  <c:v>48.779999999999994</c:v>
                </c:pt>
                <c:pt idx="517">
                  <c:v>48.779999999999994</c:v>
                </c:pt>
                <c:pt idx="518">
                  <c:v>48.779999999999994</c:v>
                </c:pt>
                <c:pt idx="519">
                  <c:v>48.779999999999994</c:v>
                </c:pt>
                <c:pt idx="520">
                  <c:v>48.779999999999994</c:v>
                </c:pt>
                <c:pt idx="521">
                  <c:v>48.779999999999994</c:v>
                </c:pt>
                <c:pt idx="522">
                  <c:v>48.779999999999994</c:v>
                </c:pt>
                <c:pt idx="523">
                  <c:v>48.779999999999994</c:v>
                </c:pt>
                <c:pt idx="524">
                  <c:v>48.779999999999994</c:v>
                </c:pt>
                <c:pt idx="525">
                  <c:v>48.779999999999994</c:v>
                </c:pt>
                <c:pt idx="526">
                  <c:v>48.779999999999994</c:v>
                </c:pt>
                <c:pt idx="527">
                  <c:v>48.779999999999994</c:v>
                </c:pt>
                <c:pt idx="528">
                  <c:v>48.779999999999994</c:v>
                </c:pt>
                <c:pt idx="529">
                  <c:v>48.779999999999994</c:v>
                </c:pt>
                <c:pt idx="530">
                  <c:v>48.779999999999994</c:v>
                </c:pt>
                <c:pt idx="531">
                  <c:v>48.779999999999994</c:v>
                </c:pt>
                <c:pt idx="532">
                  <c:v>48.779999999999994</c:v>
                </c:pt>
                <c:pt idx="533">
                  <c:v>48.779999999999994</c:v>
                </c:pt>
                <c:pt idx="534">
                  <c:v>48.779999999999994</c:v>
                </c:pt>
                <c:pt idx="535">
                  <c:v>48.779999999999994</c:v>
                </c:pt>
                <c:pt idx="536">
                  <c:v>48.779999999999994</c:v>
                </c:pt>
                <c:pt idx="537">
                  <c:v>48.779999999999994</c:v>
                </c:pt>
                <c:pt idx="538">
                  <c:v>48.779999999999994</c:v>
                </c:pt>
                <c:pt idx="539">
                  <c:v>48.779999999999994</c:v>
                </c:pt>
                <c:pt idx="540">
                  <c:v>48.779999999999994</c:v>
                </c:pt>
                <c:pt idx="541">
                  <c:v>48.779999999999994</c:v>
                </c:pt>
                <c:pt idx="542">
                  <c:v>48.779999999999994</c:v>
                </c:pt>
                <c:pt idx="543">
                  <c:v>48.779999999999994</c:v>
                </c:pt>
                <c:pt idx="544">
                  <c:v>48.779999999999994</c:v>
                </c:pt>
                <c:pt idx="545">
                  <c:v>48.779999999999994</c:v>
                </c:pt>
                <c:pt idx="546">
                  <c:v>48.779999999999994</c:v>
                </c:pt>
                <c:pt idx="547">
                  <c:v>48.779999999999994</c:v>
                </c:pt>
                <c:pt idx="548">
                  <c:v>48.779999999999994</c:v>
                </c:pt>
                <c:pt idx="549">
                  <c:v>48.779999999999994</c:v>
                </c:pt>
                <c:pt idx="550">
                  <c:v>48.779999999999994</c:v>
                </c:pt>
                <c:pt idx="551">
                  <c:v>48.779999999999994</c:v>
                </c:pt>
                <c:pt idx="552">
                  <c:v>48.779999999999994</c:v>
                </c:pt>
                <c:pt idx="553">
                  <c:v>48.779999999999994</c:v>
                </c:pt>
                <c:pt idx="554">
                  <c:v>48.779999999999994</c:v>
                </c:pt>
                <c:pt idx="555">
                  <c:v>48.779999999999994</c:v>
                </c:pt>
                <c:pt idx="556">
                  <c:v>48.779999999999994</c:v>
                </c:pt>
                <c:pt idx="557">
                  <c:v>48.779999999999994</c:v>
                </c:pt>
                <c:pt idx="558">
                  <c:v>48.779999999999994</c:v>
                </c:pt>
                <c:pt idx="559">
                  <c:v>48.779999999999994</c:v>
                </c:pt>
                <c:pt idx="560">
                  <c:v>48.779999999999994</c:v>
                </c:pt>
                <c:pt idx="561">
                  <c:v>48.779999999999994</c:v>
                </c:pt>
                <c:pt idx="562">
                  <c:v>48.779999999999994</c:v>
                </c:pt>
                <c:pt idx="563">
                  <c:v>48.779999999999994</c:v>
                </c:pt>
                <c:pt idx="564">
                  <c:v>48.779999999999994</c:v>
                </c:pt>
                <c:pt idx="565">
                  <c:v>48.779999999999994</c:v>
                </c:pt>
                <c:pt idx="566">
                  <c:v>48.779999999999994</c:v>
                </c:pt>
                <c:pt idx="567">
                  <c:v>48.779999999999994</c:v>
                </c:pt>
                <c:pt idx="568">
                  <c:v>48.779999999999994</c:v>
                </c:pt>
                <c:pt idx="569">
                  <c:v>48.779999999999994</c:v>
                </c:pt>
                <c:pt idx="570">
                  <c:v>48.779999999999994</c:v>
                </c:pt>
                <c:pt idx="571">
                  <c:v>48.779999999999994</c:v>
                </c:pt>
                <c:pt idx="572">
                  <c:v>48.779999999999994</c:v>
                </c:pt>
                <c:pt idx="573">
                  <c:v>48.779999999999994</c:v>
                </c:pt>
                <c:pt idx="574">
                  <c:v>48.779999999999994</c:v>
                </c:pt>
                <c:pt idx="575">
                  <c:v>48.779999999999994</c:v>
                </c:pt>
                <c:pt idx="576">
                  <c:v>48.779999999999994</c:v>
                </c:pt>
                <c:pt idx="577">
                  <c:v>48.779999999999994</c:v>
                </c:pt>
                <c:pt idx="578">
                  <c:v>48.779999999999994</c:v>
                </c:pt>
                <c:pt idx="579">
                  <c:v>48.779999999999994</c:v>
                </c:pt>
                <c:pt idx="580">
                  <c:v>48.779999999999994</c:v>
                </c:pt>
                <c:pt idx="581">
                  <c:v>48.779999999999994</c:v>
                </c:pt>
                <c:pt idx="582">
                  <c:v>48.779999999999994</c:v>
                </c:pt>
                <c:pt idx="583">
                  <c:v>48.779999999999994</c:v>
                </c:pt>
                <c:pt idx="584">
                  <c:v>48.779999999999994</c:v>
                </c:pt>
                <c:pt idx="585">
                  <c:v>48.779999999999994</c:v>
                </c:pt>
                <c:pt idx="586">
                  <c:v>48.779999999999994</c:v>
                </c:pt>
                <c:pt idx="587">
                  <c:v>48.779999999999994</c:v>
                </c:pt>
                <c:pt idx="588">
                  <c:v>48.779999999999994</c:v>
                </c:pt>
                <c:pt idx="589">
                  <c:v>48.779999999999994</c:v>
                </c:pt>
                <c:pt idx="590">
                  <c:v>48.779999999999994</c:v>
                </c:pt>
                <c:pt idx="591">
                  <c:v>48.779999999999994</c:v>
                </c:pt>
                <c:pt idx="592">
                  <c:v>48.779999999999994</c:v>
                </c:pt>
                <c:pt idx="593">
                  <c:v>48.779999999999994</c:v>
                </c:pt>
                <c:pt idx="594">
                  <c:v>48.779999999999994</c:v>
                </c:pt>
                <c:pt idx="595">
                  <c:v>48.779999999999994</c:v>
                </c:pt>
                <c:pt idx="596">
                  <c:v>48.779999999999994</c:v>
                </c:pt>
                <c:pt idx="597">
                  <c:v>48.779999999999994</c:v>
                </c:pt>
                <c:pt idx="598">
                  <c:v>48.779999999999994</c:v>
                </c:pt>
                <c:pt idx="599">
                  <c:v>48.779999999999994</c:v>
                </c:pt>
                <c:pt idx="600">
                  <c:v>48.779999999999994</c:v>
                </c:pt>
                <c:pt idx="601">
                  <c:v>48.779999999999994</c:v>
                </c:pt>
                <c:pt idx="602">
                  <c:v>48.779999999999994</c:v>
                </c:pt>
                <c:pt idx="603">
                  <c:v>48.779999999999994</c:v>
                </c:pt>
                <c:pt idx="604">
                  <c:v>48.779999999999994</c:v>
                </c:pt>
                <c:pt idx="605">
                  <c:v>48.779999999999994</c:v>
                </c:pt>
                <c:pt idx="606">
                  <c:v>48.779999999999994</c:v>
                </c:pt>
                <c:pt idx="607">
                  <c:v>48.779999999999994</c:v>
                </c:pt>
                <c:pt idx="608">
                  <c:v>48.779999999999994</c:v>
                </c:pt>
                <c:pt idx="609">
                  <c:v>48.779999999999994</c:v>
                </c:pt>
                <c:pt idx="610">
                  <c:v>48.779999999999994</c:v>
                </c:pt>
                <c:pt idx="611">
                  <c:v>48.779999999999994</c:v>
                </c:pt>
                <c:pt idx="612">
                  <c:v>48.779999999999994</c:v>
                </c:pt>
                <c:pt idx="613">
                  <c:v>48.779999999999994</c:v>
                </c:pt>
                <c:pt idx="614">
                  <c:v>48.779999999999994</c:v>
                </c:pt>
                <c:pt idx="615">
                  <c:v>48.779999999999994</c:v>
                </c:pt>
                <c:pt idx="616">
                  <c:v>48.779999999999994</c:v>
                </c:pt>
                <c:pt idx="617">
                  <c:v>48.779999999999994</c:v>
                </c:pt>
                <c:pt idx="618">
                  <c:v>48.779999999999994</c:v>
                </c:pt>
                <c:pt idx="619">
                  <c:v>48.779999999999994</c:v>
                </c:pt>
                <c:pt idx="620">
                  <c:v>48.779999999999994</c:v>
                </c:pt>
                <c:pt idx="621">
                  <c:v>48.779999999999994</c:v>
                </c:pt>
                <c:pt idx="622">
                  <c:v>48.779999999999994</c:v>
                </c:pt>
                <c:pt idx="623">
                  <c:v>48.779999999999994</c:v>
                </c:pt>
                <c:pt idx="624">
                  <c:v>48.779999999999994</c:v>
                </c:pt>
                <c:pt idx="625">
                  <c:v>48.779999999999994</c:v>
                </c:pt>
                <c:pt idx="626">
                  <c:v>48.779999999999994</c:v>
                </c:pt>
                <c:pt idx="627">
                  <c:v>48.779999999999994</c:v>
                </c:pt>
                <c:pt idx="628">
                  <c:v>48.779999999999994</c:v>
                </c:pt>
                <c:pt idx="629">
                  <c:v>48.779999999999994</c:v>
                </c:pt>
                <c:pt idx="630">
                  <c:v>48.779999999999994</c:v>
                </c:pt>
                <c:pt idx="631">
                  <c:v>48.779999999999994</c:v>
                </c:pt>
                <c:pt idx="632">
                  <c:v>48.779999999999994</c:v>
                </c:pt>
                <c:pt idx="633">
                  <c:v>48.779999999999994</c:v>
                </c:pt>
                <c:pt idx="634">
                  <c:v>48.779999999999994</c:v>
                </c:pt>
                <c:pt idx="635">
                  <c:v>48.779999999999994</c:v>
                </c:pt>
                <c:pt idx="636">
                  <c:v>48.779999999999994</c:v>
                </c:pt>
                <c:pt idx="637">
                  <c:v>48.779999999999994</c:v>
                </c:pt>
                <c:pt idx="638">
                  <c:v>48.779999999999994</c:v>
                </c:pt>
                <c:pt idx="639">
                  <c:v>48.779999999999994</c:v>
                </c:pt>
                <c:pt idx="640">
                  <c:v>48.779999999999994</c:v>
                </c:pt>
                <c:pt idx="641">
                  <c:v>48.779999999999994</c:v>
                </c:pt>
                <c:pt idx="642">
                  <c:v>48.779999999999994</c:v>
                </c:pt>
                <c:pt idx="643">
                  <c:v>48.779999999999994</c:v>
                </c:pt>
                <c:pt idx="644">
                  <c:v>48.779999999999994</c:v>
                </c:pt>
                <c:pt idx="645">
                  <c:v>48.779999999999994</c:v>
                </c:pt>
                <c:pt idx="646">
                  <c:v>48.779999999999994</c:v>
                </c:pt>
                <c:pt idx="647">
                  <c:v>48.779999999999994</c:v>
                </c:pt>
                <c:pt idx="648">
                  <c:v>48.779999999999994</c:v>
                </c:pt>
                <c:pt idx="649">
                  <c:v>48.779999999999994</c:v>
                </c:pt>
                <c:pt idx="650">
                  <c:v>48.779999999999994</c:v>
                </c:pt>
                <c:pt idx="651">
                  <c:v>48.779999999999994</c:v>
                </c:pt>
                <c:pt idx="652">
                  <c:v>48.779999999999994</c:v>
                </c:pt>
                <c:pt idx="653">
                  <c:v>48.779999999999994</c:v>
                </c:pt>
                <c:pt idx="654">
                  <c:v>48.779999999999994</c:v>
                </c:pt>
                <c:pt idx="655">
                  <c:v>48.779999999999994</c:v>
                </c:pt>
                <c:pt idx="656">
                  <c:v>48.779999999999994</c:v>
                </c:pt>
                <c:pt idx="657">
                  <c:v>48.779999999999994</c:v>
                </c:pt>
                <c:pt idx="658">
                  <c:v>48.779999999999994</c:v>
                </c:pt>
                <c:pt idx="659">
                  <c:v>48.779999999999994</c:v>
                </c:pt>
                <c:pt idx="660">
                  <c:v>48.779999999999994</c:v>
                </c:pt>
                <c:pt idx="661">
                  <c:v>48.779999999999994</c:v>
                </c:pt>
                <c:pt idx="662">
                  <c:v>48.779999999999994</c:v>
                </c:pt>
                <c:pt idx="663">
                  <c:v>48.779999999999994</c:v>
                </c:pt>
                <c:pt idx="664">
                  <c:v>48.779999999999994</c:v>
                </c:pt>
                <c:pt idx="665">
                  <c:v>48.779999999999994</c:v>
                </c:pt>
                <c:pt idx="666">
                  <c:v>48.779999999999994</c:v>
                </c:pt>
                <c:pt idx="667">
                  <c:v>48.779999999999994</c:v>
                </c:pt>
                <c:pt idx="668">
                  <c:v>48.779999999999994</c:v>
                </c:pt>
                <c:pt idx="669">
                  <c:v>48.779999999999994</c:v>
                </c:pt>
                <c:pt idx="670">
                  <c:v>48.779999999999994</c:v>
                </c:pt>
                <c:pt idx="671">
                  <c:v>48.779999999999994</c:v>
                </c:pt>
                <c:pt idx="672">
                  <c:v>48.779999999999994</c:v>
                </c:pt>
                <c:pt idx="673">
                  <c:v>48.779999999999994</c:v>
                </c:pt>
                <c:pt idx="674">
                  <c:v>48.779999999999994</c:v>
                </c:pt>
                <c:pt idx="675">
                  <c:v>48.779999999999994</c:v>
                </c:pt>
                <c:pt idx="676">
                  <c:v>48.779999999999994</c:v>
                </c:pt>
                <c:pt idx="677">
                  <c:v>48.779999999999994</c:v>
                </c:pt>
                <c:pt idx="678">
                  <c:v>48.779999999999994</c:v>
                </c:pt>
                <c:pt idx="679">
                  <c:v>48.779999999999994</c:v>
                </c:pt>
                <c:pt idx="680">
                  <c:v>48.779999999999994</c:v>
                </c:pt>
                <c:pt idx="681">
                  <c:v>48.779999999999994</c:v>
                </c:pt>
                <c:pt idx="682">
                  <c:v>48.779999999999994</c:v>
                </c:pt>
                <c:pt idx="683">
                  <c:v>48.779999999999994</c:v>
                </c:pt>
                <c:pt idx="684">
                  <c:v>48.779999999999994</c:v>
                </c:pt>
                <c:pt idx="685">
                  <c:v>48.779999999999994</c:v>
                </c:pt>
                <c:pt idx="686">
                  <c:v>48.779999999999994</c:v>
                </c:pt>
                <c:pt idx="687">
                  <c:v>48.779999999999994</c:v>
                </c:pt>
                <c:pt idx="688">
                  <c:v>48.779999999999994</c:v>
                </c:pt>
                <c:pt idx="689">
                  <c:v>48.779999999999994</c:v>
                </c:pt>
                <c:pt idx="690">
                  <c:v>48.779999999999994</c:v>
                </c:pt>
                <c:pt idx="691">
                  <c:v>48.779999999999994</c:v>
                </c:pt>
                <c:pt idx="692">
                  <c:v>48.779999999999994</c:v>
                </c:pt>
                <c:pt idx="693">
                  <c:v>48.779999999999994</c:v>
                </c:pt>
                <c:pt idx="694">
                  <c:v>48.779999999999994</c:v>
                </c:pt>
                <c:pt idx="695">
                  <c:v>48.779999999999994</c:v>
                </c:pt>
                <c:pt idx="696">
                  <c:v>48.779999999999994</c:v>
                </c:pt>
                <c:pt idx="697">
                  <c:v>48.779999999999994</c:v>
                </c:pt>
                <c:pt idx="698">
                  <c:v>48.779999999999994</c:v>
                </c:pt>
                <c:pt idx="699">
                  <c:v>48.779999999999994</c:v>
                </c:pt>
                <c:pt idx="700">
                  <c:v>48.779999999999994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DC69-4667-8CD4-70E7131AE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2093216"/>
        <c:axId val="1849835520"/>
      </c:scatterChart>
      <c:valAx>
        <c:axId val="1602093216"/>
        <c:scaling>
          <c:orientation val="minMax"/>
          <c:max val="7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Kühlgradtage (18,3/18,3) [Kd]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9835520"/>
        <c:crosses val="autoZero"/>
        <c:crossBetween val="midCat"/>
      </c:valAx>
      <c:valAx>
        <c:axId val="1849835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AT"/>
                  <a:t>spez. KKälteleistung [W/m²NF]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2093216"/>
        <c:crosses val="autoZero"/>
        <c:crossBetween val="midCat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508905300314821E-2"/>
          <c:y val="0.86777545962674607"/>
          <c:w val="0.96435634811082149"/>
          <c:h val="0.119780016086425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1</xdr:row>
      <xdr:rowOff>55589</xdr:rowOff>
    </xdr:from>
    <xdr:to>
      <xdr:col>5</xdr:col>
      <xdr:colOff>1370423</xdr:colOff>
      <xdr:row>3</xdr:row>
      <xdr:rowOff>181764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14E83755-A680-0307-9226-FDB475A6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8425" y="255614"/>
          <a:ext cx="2732498" cy="504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123825</xdr:colOff>
      <xdr:row>1</xdr:row>
      <xdr:rowOff>85725</xdr:rowOff>
    </xdr:from>
    <xdr:to>
      <xdr:col>7</xdr:col>
      <xdr:colOff>1028506</xdr:colOff>
      <xdr:row>4</xdr:row>
      <xdr:rowOff>18225</xdr:rowOff>
    </xdr:to>
    <xdr:pic>
      <xdr:nvPicPr>
        <xdr:cNvPr id="4" name="Grafik 3" descr="Ein Bild, das Text enthält.&#10;&#10;Automatisch generierte Beschreibung">
          <a:extLst>
            <a:ext uri="{FF2B5EF4-FFF2-40B4-BE49-F238E27FC236}">
              <a16:creationId xmlns:a16="http://schemas.microsoft.com/office/drawing/2014/main" id="{41AF7F56-0500-C6A8-1490-481CED13B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2125" y="285750"/>
          <a:ext cx="2349306" cy="50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1115290</xdr:colOff>
      <xdr:row>1</xdr:row>
      <xdr:rowOff>143741</xdr:rowOff>
    </xdr:from>
    <xdr:to>
      <xdr:col>8</xdr:col>
      <xdr:colOff>744417</xdr:colOff>
      <xdr:row>4</xdr:row>
      <xdr:rowOff>76241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1374462-D34D-7DE1-A1E4-14285FA3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3597" y="342900"/>
          <a:ext cx="1075195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1019753</xdr:colOff>
      <xdr:row>1</xdr:row>
      <xdr:rowOff>73601</xdr:rowOff>
    </xdr:from>
    <xdr:to>
      <xdr:col>9</xdr:col>
      <xdr:colOff>782107</xdr:colOff>
      <xdr:row>4</xdr:row>
      <xdr:rowOff>84451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CEA39A3B-9997-6B14-95A7-BC1F154C7C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1243"/>
        <a:stretch/>
      </xdr:blipFill>
      <xdr:spPr>
        <a:xfrm>
          <a:off x="13164128" y="272760"/>
          <a:ext cx="1208422" cy="5791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106241</xdr:colOff>
      <xdr:row>1</xdr:row>
      <xdr:rowOff>122359</xdr:rowOff>
    </xdr:from>
    <xdr:to>
      <xdr:col>12</xdr:col>
      <xdr:colOff>1153836</xdr:colOff>
      <xdr:row>4</xdr:row>
      <xdr:rowOff>58034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EA1E6FB-829E-58FA-DDE5-EBF6B3131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79183" y="320186"/>
          <a:ext cx="1050770" cy="504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1323241</xdr:colOff>
      <xdr:row>1</xdr:row>
      <xdr:rowOff>112834</xdr:rowOff>
    </xdr:from>
    <xdr:to>
      <xdr:col>14</xdr:col>
      <xdr:colOff>1309</xdr:colOff>
      <xdr:row>4</xdr:row>
      <xdr:rowOff>48509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335FDAE2-C655-88CD-9E6F-83DEE26BF5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019" t="25286" r="2212" b="26279"/>
        <a:stretch/>
      </xdr:blipFill>
      <xdr:spPr bwMode="auto">
        <a:xfrm>
          <a:off x="19296183" y="310661"/>
          <a:ext cx="1506749" cy="504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76199</xdr:rowOff>
    </xdr:from>
    <xdr:to>
      <xdr:col>11</xdr:col>
      <xdr:colOff>713250</xdr:colOff>
      <xdr:row>34</xdr:row>
      <xdr:rowOff>103374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6739150-07BA-4D7F-8CF2-BAC58E00F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142874</xdr:colOff>
      <xdr:row>2</xdr:row>
      <xdr:rowOff>104775</xdr:rowOff>
    </xdr:from>
    <xdr:to>
      <xdr:col>23</xdr:col>
      <xdr:colOff>760874</xdr:colOff>
      <xdr:row>34</xdr:row>
      <xdr:rowOff>131950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209235F-0B54-4A38-B62F-11E3A4AAC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95250</xdr:colOff>
      <xdr:row>2</xdr:row>
      <xdr:rowOff>95250</xdr:rowOff>
    </xdr:from>
    <xdr:to>
      <xdr:col>35</xdr:col>
      <xdr:colOff>713250</xdr:colOff>
      <xdr:row>34</xdr:row>
      <xdr:rowOff>122425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8D246B7-A798-4903-B654-8CAE1C211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37</xdr:row>
      <xdr:rowOff>95250</xdr:rowOff>
    </xdr:from>
    <xdr:to>
      <xdr:col>11</xdr:col>
      <xdr:colOff>694200</xdr:colOff>
      <xdr:row>69</xdr:row>
      <xdr:rowOff>122425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D2B584DD-B997-4D17-B7DB-E034FA767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95249</xdr:colOff>
      <xdr:row>37</xdr:row>
      <xdr:rowOff>76200</xdr:rowOff>
    </xdr:from>
    <xdr:to>
      <xdr:col>23</xdr:col>
      <xdr:colOff>713249</xdr:colOff>
      <xdr:row>69</xdr:row>
      <xdr:rowOff>103375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FCB6D149-C642-456A-B044-0B6257FFE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38099</xdr:colOff>
      <xdr:row>37</xdr:row>
      <xdr:rowOff>95250</xdr:rowOff>
    </xdr:from>
    <xdr:to>
      <xdr:col>35</xdr:col>
      <xdr:colOff>617999</xdr:colOff>
      <xdr:row>69</xdr:row>
      <xdr:rowOff>122425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A8F9238A-CAD8-45E2-8490-7A160B585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4EFF6-70D7-41F2-AA6E-9CCD1A82BB77}">
  <dimension ref="A1:T65"/>
  <sheetViews>
    <sheetView tabSelected="1" topLeftCell="B12" zoomScale="85" zoomScaleNormal="85" zoomScalePageLayoutView="70" workbookViewId="0">
      <selection activeCell="B3" sqref="B3:C3"/>
    </sheetView>
  </sheetViews>
  <sheetFormatPr baseColWidth="10" defaultColWidth="10.81640625" defaultRowHeight="14.5" x14ac:dyDescent="0.35"/>
  <cols>
    <col min="1" max="1" width="10.81640625" style="8"/>
    <col min="2" max="2" width="28.1796875" style="8" customWidth="1"/>
    <col min="3" max="20" width="20.7265625" style="8" customWidth="1"/>
    <col min="21" max="16384" width="10.81640625" style="8"/>
  </cols>
  <sheetData>
    <row r="1" spans="1:14" ht="15" thickBot="1" x14ac:dyDescent="0.4"/>
    <row r="2" spans="1:14" x14ac:dyDescent="0.35">
      <c r="B2" s="1" t="s">
        <v>0</v>
      </c>
      <c r="C2" s="2">
        <v>724</v>
      </c>
      <c r="E2" s="109" t="s">
        <v>1</v>
      </c>
      <c r="F2" s="109"/>
      <c r="G2" s="109"/>
      <c r="H2" s="109"/>
      <c r="I2" s="109"/>
      <c r="J2" s="109"/>
      <c r="K2" s="109"/>
      <c r="L2" s="109"/>
      <c r="M2" s="109"/>
      <c r="N2" s="109"/>
    </row>
    <row r="3" spans="1:14" x14ac:dyDescent="0.35">
      <c r="B3" s="95" t="s">
        <v>2</v>
      </c>
      <c r="C3" s="96"/>
      <c r="D3" s="13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4" x14ac:dyDescent="0.35">
      <c r="B4" s="3" t="s">
        <v>3</v>
      </c>
      <c r="C4" s="5">
        <v>3.1012398503772296E-3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4" x14ac:dyDescent="0.35">
      <c r="B5" s="3" t="s">
        <v>4</v>
      </c>
      <c r="C5" s="5">
        <v>6.2403957359130131E-2</v>
      </c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4" x14ac:dyDescent="0.35">
      <c r="B6" s="3" t="s">
        <v>5</v>
      </c>
      <c r="C6" s="5">
        <v>0.21500682477164451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4" x14ac:dyDescent="0.35">
      <c r="B7" s="3" t="s">
        <v>6</v>
      </c>
      <c r="C7" s="5">
        <v>0.3556767080185379</v>
      </c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4" x14ac:dyDescent="0.35">
      <c r="B8" s="3" t="s">
        <v>7</v>
      </c>
      <c r="C8" s="5">
        <v>0.31600300669372855</v>
      </c>
      <c r="E8" s="109"/>
      <c r="F8" s="109"/>
      <c r="G8" s="109"/>
      <c r="H8" s="109"/>
      <c r="I8" s="109"/>
      <c r="J8" s="109"/>
      <c r="K8" s="109"/>
      <c r="L8" s="109"/>
      <c r="M8" s="109"/>
      <c r="N8" s="109"/>
    </row>
    <row r="9" spans="1:14" x14ac:dyDescent="0.35">
      <c r="B9" s="3" t="s">
        <v>8</v>
      </c>
      <c r="C9" s="5">
        <v>4.7207873926849712E-2</v>
      </c>
      <c r="D9" s="14"/>
      <c r="E9" s="109"/>
      <c r="F9" s="109"/>
      <c r="G9" s="109"/>
      <c r="H9" s="109"/>
      <c r="I9" s="109"/>
      <c r="J9" s="109"/>
      <c r="K9" s="109"/>
      <c r="L9" s="109"/>
      <c r="M9" s="109"/>
      <c r="N9" s="109"/>
    </row>
    <row r="10" spans="1:14" ht="15" thickBot="1" x14ac:dyDescent="0.4">
      <c r="B10" s="4" t="s">
        <v>9</v>
      </c>
      <c r="C10" s="6">
        <v>6.0038937973190629E-4</v>
      </c>
      <c r="D10" s="14"/>
      <c r="E10" s="109"/>
      <c r="F10" s="109"/>
      <c r="G10" s="109"/>
      <c r="H10" s="109"/>
      <c r="I10" s="109"/>
      <c r="J10" s="109"/>
      <c r="K10" s="109"/>
      <c r="L10" s="109"/>
      <c r="M10" s="109"/>
      <c r="N10" s="109"/>
    </row>
    <row r="12" spans="1:14" ht="21" x14ac:dyDescent="0.5">
      <c r="B12" s="97" t="s">
        <v>10</v>
      </c>
      <c r="C12" s="97"/>
    </row>
    <row r="13" spans="1:14" ht="15" thickBot="1" x14ac:dyDescent="0.4"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</row>
    <row r="14" spans="1:14" ht="15" thickBot="1" x14ac:dyDescent="0.4">
      <c r="B14" s="74" t="s">
        <v>11</v>
      </c>
      <c r="C14" s="105" t="s">
        <v>12</v>
      </c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6"/>
    </row>
    <row r="15" spans="1:14" ht="15" thickBot="1" x14ac:dyDescent="0.4">
      <c r="A15" s="9"/>
      <c r="B15" s="75" t="s">
        <v>13</v>
      </c>
      <c r="C15" s="102" t="s">
        <v>14</v>
      </c>
      <c r="D15" s="103"/>
      <c r="E15" s="103"/>
      <c r="F15" s="104"/>
      <c r="G15" s="102" t="s">
        <v>15</v>
      </c>
      <c r="H15" s="103"/>
      <c r="I15" s="103"/>
      <c r="J15" s="104"/>
      <c r="K15" s="103" t="s">
        <v>16</v>
      </c>
      <c r="L15" s="103"/>
      <c r="M15" s="103"/>
      <c r="N15" s="104"/>
    </row>
    <row r="16" spans="1:14" x14ac:dyDescent="0.35">
      <c r="A16" s="9"/>
      <c r="B16" s="75" t="s">
        <v>17</v>
      </c>
      <c r="C16" s="98" t="s">
        <v>18</v>
      </c>
      <c r="D16" s="99"/>
      <c r="E16" s="100" t="s">
        <v>19</v>
      </c>
      <c r="F16" s="101"/>
      <c r="G16" s="98" t="s">
        <v>18</v>
      </c>
      <c r="H16" s="99"/>
      <c r="I16" s="100" t="s">
        <v>19</v>
      </c>
      <c r="J16" s="101"/>
      <c r="K16" s="98" t="s">
        <v>18</v>
      </c>
      <c r="L16" s="99"/>
      <c r="M16" s="100" t="s">
        <v>19</v>
      </c>
      <c r="N16" s="101"/>
    </row>
    <row r="17" spans="1:14" x14ac:dyDescent="0.35">
      <c r="B17" s="107" t="s">
        <v>20</v>
      </c>
      <c r="C17" s="15" t="s">
        <v>21</v>
      </c>
      <c r="D17" s="16" t="s">
        <v>22</v>
      </c>
      <c r="E17" s="17" t="s">
        <v>21</v>
      </c>
      <c r="F17" s="18" t="s">
        <v>22</v>
      </c>
      <c r="G17" s="15" t="s">
        <v>21</v>
      </c>
      <c r="H17" s="16" t="s">
        <v>22</v>
      </c>
      <c r="I17" s="16" t="s">
        <v>21</v>
      </c>
      <c r="J17" s="18" t="s">
        <v>22</v>
      </c>
      <c r="K17" s="15" t="s">
        <v>21</v>
      </c>
      <c r="L17" s="16" t="s">
        <v>23</v>
      </c>
      <c r="M17" s="16" t="s">
        <v>21</v>
      </c>
      <c r="N17" s="18" t="s">
        <v>23</v>
      </c>
    </row>
    <row r="18" spans="1:14" ht="15" thickBot="1" x14ac:dyDescent="0.4">
      <c r="B18" s="108"/>
      <c r="C18" s="19" t="s">
        <v>24</v>
      </c>
      <c r="D18" s="20" t="s">
        <v>25</v>
      </c>
      <c r="E18" s="21" t="s">
        <v>24</v>
      </c>
      <c r="F18" s="22" t="s">
        <v>25</v>
      </c>
      <c r="G18" s="19" t="s">
        <v>26</v>
      </c>
      <c r="H18" s="20" t="s">
        <v>25</v>
      </c>
      <c r="I18" s="20" t="s">
        <v>26</v>
      </c>
      <c r="J18" s="22" t="s">
        <v>25</v>
      </c>
      <c r="K18" s="19" t="s">
        <v>25</v>
      </c>
      <c r="L18" s="20" t="s">
        <v>27</v>
      </c>
      <c r="M18" s="20" t="s">
        <v>25</v>
      </c>
      <c r="N18" s="22" t="s">
        <v>27</v>
      </c>
    </row>
    <row r="19" spans="1:14" x14ac:dyDescent="0.35">
      <c r="A19" s="9"/>
      <c r="B19" s="76" t="s">
        <v>28</v>
      </c>
      <c r="C19" s="83" t="s">
        <v>29</v>
      </c>
      <c r="D19" s="73" t="s">
        <v>29</v>
      </c>
      <c r="E19" s="84" t="s">
        <v>29</v>
      </c>
      <c r="F19" s="85" t="s">
        <v>29</v>
      </c>
      <c r="G19" s="83" t="s">
        <v>29</v>
      </c>
      <c r="H19" s="73" t="s">
        <v>29</v>
      </c>
      <c r="I19" s="73" t="s">
        <v>29</v>
      </c>
      <c r="J19" s="85" t="s">
        <v>29</v>
      </c>
      <c r="K19" s="83" t="s">
        <v>29</v>
      </c>
      <c r="L19" s="73" t="s">
        <v>29</v>
      </c>
      <c r="M19" s="73" t="s">
        <v>29</v>
      </c>
      <c r="N19" s="26" t="s">
        <v>29</v>
      </c>
    </row>
    <row r="20" spans="1:14" x14ac:dyDescent="0.35">
      <c r="B20" s="81" t="s">
        <v>30</v>
      </c>
      <c r="C20" s="86">
        <f>IF( 0.0296*$C$2 - 4.4843&lt;0,0,0.0296*$C$2 - 4.4843)</f>
        <v>16.946100000000001</v>
      </c>
      <c r="D20" s="90">
        <f xml:space="preserve"> IF(0.024*$C$2 - 3.5847&lt;0,0,0.024*$C$2 - 3.5847)</f>
        <v>13.791300000000001</v>
      </c>
      <c r="E20" s="87">
        <f>IF( 0.0367*$C$2 - 4.4703&lt;0,0, 0.0367*$C$2 - 4.4703)</f>
        <v>22.100500000000004</v>
      </c>
      <c r="F20" s="91">
        <f>IF( 0.0305*$C$2 - 3.5658&lt;0,0,0.0305*$C$2 - 3.5658)</f>
        <v>18.516200000000001</v>
      </c>
      <c r="G20" s="86">
        <f>IF( 0.0272*$C$2 - 4.1145&lt;0,0,0.0272*$C$2 - 4.1145)</f>
        <v>15.578299999999999</v>
      </c>
      <c r="H20" s="90">
        <f>IF( 0.024*$C$2 - 3.5847&lt;0,0,0.024*$C$2 - 3.5847)</f>
        <v>13.791300000000001</v>
      </c>
      <c r="I20" s="92">
        <f>IF( 0.034*$C$2 - 4.1175&lt;0,0, 0.034*$C$2 - 4.1175)</f>
        <v>20.498500000000003</v>
      </c>
      <c r="J20" s="91">
        <f xml:space="preserve"> IF(0.0305*$C$2 - 3.5658&lt;0,0,0.0305*$C$2 - 3.5658)</f>
        <v>18.516200000000001</v>
      </c>
      <c r="K20" s="90">
        <f>IF( 0.024*$C$2 - 3.5847&lt;0,0, 0.024*$C$2 - 3.5847)</f>
        <v>13.791300000000001</v>
      </c>
      <c r="L20" s="90">
        <f>IF( 0.0232*$C$2 - 3.4508&lt;0,0, 0.0232*$C$2 - 3.4508)</f>
        <v>13.345999999999997</v>
      </c>
      <c r="M20" s="87">
        <f xml:space="preserve"> IF(0.0305*$C$2 - 3.5658&lt;0,0,0.0305*$C$2 - 3.5658)</f>
        <v>18.516200000000001</v>
      </c>
      <c r="N20" s="91">
        <f>IF( 0.0298*$C$2 - 3.4556&lt;0,0,0.0298*$C$2 - 3.4556)</f>
        <v>18.119599999999998</v>
      </c>
    </row>
    <row r="21" spans="1:14" x14ac:dyDescent="0.35">
      <c r="B21" s="77" t="s">
        <v>3</v>
      </c>
      <c r="C21" s="31">
        <f t="shared" ref="C21:N21" si="0">IFERROR(C$20*$C4,0)</f>
        <v>5.2553920628477573E-2</v>
      </c>
      <c r="D21" s="32">
        <f t="shared" si="0"/>
        <v>4.2770129148507488E-2</v>
      </c>
      <c r="E21" s="33">
        <f t="shared" si="0"/>
        <v>6.8538951313261973E-2</v>
      </c>
      <c r="F21" s="34">
        <f t="shared" si="0"/>
        <v>5.7423177317554863E-2</v>
      </c>
      <c r="G21" s="31">
        <f t="shared" si="0"/>
        <v>4.8312044761131594E-2</v>
      </c>
      <c r="H21" s="32">
        <f t="shared" si="0"/>
        <v>4.2770129148507488E-2</v>
      </c>
      <c r="I21" s="32">
        <f t="shared" si="0"/>
        <v>6.3570765072957655E-2</v>
      </c>
      <c r="J21" s="34">
        <f t="shared" si="0"/>
        <v>5.7423177317554863E-2</v>
      </c>
      <c r="K21" s="31">
        <f t="shared" si="0"/>
        <v>4.2770129148507488E-2</v>
      </c>
      <c r="L21" s="32">
        <f t="shared" si="0"/>
        <v>4.1389147043134497E-2</v>
      </c>
      <c r="M21" s="32">
        <f t="shared" si="0"/>
        <v>5.7423177317554863E-2</v>
      </c>
      <c r="N21" s="34">
        <f t="shared" si="0"/>
        <v>5.6193225592895246E-2</v>
      </c>
    </row>
    <row r="22" spans="1:14" x14ac:dyDescent="0.35">
      <c r="B22" s="77" t="s">
        <v>4</v>
      </c>
      <c r="C22" s="31">
        <f t="shared" ref="C22:N22" si="1">IFERROR(C$20*$C5,0)</f>
        <v>1.0575037018035551</v>
      </c>
      <c r="D22" s="32">
        <f t="shared" si="1"/>
        <v>0.86063169712697152</v>
      </c>
      <c r="E22" s="33">
        <f t="shared" si="1"/>
        <v>1.3791586596154557</v>
      </c>
      <c r="F22" s="34">
        <f t="shared" si="1"/>
        <v>1.1554841552531254</v>
      </c>
      <c r="G22" s="31">
        <f t="shared" si="1"/>
        <v>0.97214756892773679</v>
      </c>
      <c r="H22" s="32">
        <f t="shared" si="1"/>
        <v>0.86063169712697152</v>
      </c>
      <c r="I22" s="32">
        <f t="shared" si="1"/>
        <v>1.2791875199261291</v>
      </c>
      <c r="J22" s="34">
        <f t="shared" si="1"/>
        <v>1.1554841552531254</v>
      </c>
      <c r="K22" s="31">
        <f t="shared" si="1"/>
        <v>0.86063169712697152</v>
      </c>
      <c r="L22" s="32">
        <f t="shared" si="1"/>
        <v>0.8328432149149505</v>
      </c>
      <c r="M22" s="32">
        <f t="shared" si="1"/>
        <v>1.1554841552531254</v>
      </c>
      <c r="N22" s="34">
        <f t="shared" si="1"/>
        <v>1.1307347457644943</v>
      </c>
    </row>
    <row r="23" spans="1:14" x14ac:dyDescent="0.35">
      <c r="B23" s="77" t="s">
        <v>5</v>
      </c>
      <c r="C23" s="31">
        <f t="shared" ref="C23:N23" si="2">IFERROR(C$20*$C6,0)</f>
        <v>3.6435271532627653</v>
      </c>
      <c r="D23" s="32">
        <f t="shared" si="2"/>
        <v>2.9652236224731814</v>
      </c>
      <c r="E23" s="33">
        <f t="shared" si="2"/>
        <v>4.7517583308657301</v>
      </c>
      <c r="F23" s="34">
        <f t="shared" si="2"/>
        <v>3.9811093688367243</v>
      </c>
      <c r="G23" s="31">
        <f t="shared" si="2"/>
        <v>3.3494408183401094</v>
      </c>
      <c r="H23" s="32">
        <f t="shared" si="2"/>
        <v>2.9652236224731814</v>
      </c>
      <c r="I23" s="32">
        <f t="shared" si="2"/>
        <v>4.4073173975815561</v>
      </c>
      <c r="J23" s="34">
        <f t="shared" si="2"/>
        <v>3.9811093688367243</v>
      </c>
      <c r="K23" s="31">
        <f t="shared" si="2"/>
        <v>2.9652236224731814</v>
      </c>
      <c r="L23" s="32">
        <f t="shared" si="2"/>
        <v>2.8694810834023667</v>
      </c>
      <c r="M23" s="32">
        <f t="shared" si="2"/>
        <v>3.9811093688367243</v>
      </c>
      <c r="N23" s="34">
        <f t="shared" si="2"/>
        <v>3.8958376621322897</v>
      </c>
    </row>
    <row r="24" spans="1:14" x14ac:dyDescent="0.35">
      <c r="B24" s="77" t="s">
        <v>6</v>
      </c>
      <c r="C24" s="31">
        <f t="shared" ref="C24:N24" si="3">IFERROR(C$20*$C7,0)</f>
        <v>6.0273330617529455</v>
      </c>
      <c r="D24" s="32">
        <f t="shared" si="3"/>
        <v>4.9052441832960625</v>
      </c>
      <c r="E24" s="33">
        <f t="shared" si="3"/>
        <v>7.8606330855636983</v>
      </c>
      <c r="F24" s="34">
        <f t="shared" si="3"/>
        <v>6.5857810610128515</v>
      </c>
      <c r="G24" s="31">
        <f t="shared" si="3"/>
        <v>5.5408384605251886</v>
      </c>
      <c r="H24" s="32">
        <f t="shared" si="3"/>
        <v>4.9052441832960625</v>
      </c>
      <c r="I24" s="32">
        <f t="shared" si="3"/>
        <v>7.2908389993180007</v>
      </c>
      <c r="J24" s="34">
        <f t="shared" si="3"/>
        <v>6.5857810610128515</v>
      </c>
      <c r="K24" s="31">
        <f t="shared" si="3"/>
        <v>4.9052441832960625</v>
      </c>
      <c r="L24" s="32">
        <f t="shared" si="3"/>
        <v>4.7468613452154056</v>
      </c>
      <c r="M24" s="32">
        <f t="shared" si="3"/>
        <v>6.5857810610128515</v>
      </c>
      <c r="N24" s="34">
        <f t="shared" si="3"/>
        <v>6.4447196786126986</v>
      </c>
    </row>
    <row r="25" spans="1:14" x14ac:dyDescent="0.35">
      <c r="B25" s="77" t="s">
        <v>7</v>
      </c>
      <c r="C25" s="31">
        <f t="shared" ref="C25:N25" si="4">IFERROR(C$20*$C8,0)</f>
        <v>5.3550185517325941</v>
      </c>
      <c r="D25" s="32">
        <f t="shared" si="4"/>
        <v>4.3580922662152188</v>
      </c>
      <c r="E25" s="33">
        <f t="shared" si="4"/>
        <v>6.9838244494347492</v>
      </c>
      <c r="F25" s="34">
        <f t="shared" si="4"/>
        <v>5.8511748725424173</v>
      </c>
      <c r="G25" s="31">
        <f t="shared" si="4"/>
        <v>4.9227896391769113</v>
      </c>
      <c r="H25" s="32">
        <f t="shared" si="4"/>
        <v>4.3580922662152188</v>
      </c>
      <c r="I25" s="32">
        <f t="shared" si="4"/>
        <v>6.4775876327113959</v>
      </c>
      <c r="J25" s="34">
        <f t="shared" si="4"/>
        <v>5.8511748725424173</v>
      </c>
      <c r="K25" s="31">
        <f t="shared" si="4"/>
        <v>4.3580922662152188</v>
      </c>
      <c r="L25" s="32">
        <f t="shared" si="4"/>
        <v>4.2173761273345001</v>
      </c>
      <c r="M25" s="32">
        <f t="shared" si="4"/>
        <v>5.8511748725424173</v>
      </c>
      <c r="N25" s="34">
        <f t="shared" si="4"/>
        <v>5.7258480800876832</v>
      </c>
    </row>
    <row r="26" spans="1:14" x14ac:dyDescent="0.35">
      <c r="B26" s="77" t="s">
        <v>8</v>
      </c>
      <c r="C26" s="31">
        <f t="shared" ref="C26:N26" si="5">IFERROR(C$20*$C9,0)</f>
        <v>0.79998935235178792</v>
      </c>
      <c r="D26" s="32">
        <f t="shared" si="5"/>
        <v>0.65105795168736247</v>
      </c>
      <c r="E26" s="33">
        <f t="shared" si="5"/>
        <v>1.0433176177203423</v>
      </c>
      <c r="F26" s="34">
        <f t="shared" si="5"/>
        <v>0.87411043520433473</v>
      </c>
      <c r="G26" s="31">
        <f t="shared" si="5"/>
        <v>0.73541842239464283</v>
      </c>
      <c r="H26" s="32">
        <f t="shared" si="5"/>
        <v>0.65105795168736247</v>
      </c>
      <c r="I26" s="32">
        <f t="shared" si="5"/>
        <v>0.96769060368952897</v>
      </c>
      <c r="J26" s="34">
        <f t="shared" si="5"/>
        <v>0.87411043520433473</v>
      </c>
      <c r="K26" s="31">
        <f t="shared" si="5"/>
        <v>0.65105795168736247</v>
      </c>
      <c r="L26" s="32">
        <f t="shared" si="5"/>
        <v>0.63003628542773615</v>
      </c>
      <c r="M26" s="32">
        <f t="shared" si="5"/>
        <v>0.87411043520433473</v>
      </c>
      <c r="N26" s="34">
        <f t="shared" si="5"/>
        <v>0.855387792404946</v>
      </c>
    </row>
    <row r="27" spans="1:14" ht="15" thickBot="1" x14ac:dyDescent="0.4">
      <c r="B27" s="78" t="s">
        <v>9</v>
      </c>
      <c r="C27" s="35">
        <f t="shared" ref="C27:N27" si="6">IFERROR(C$20*$C10,0)</f>
        <v>1.0174258467874857E-2</v>
      </c>
      <c r="D27" s="36">
        <f t="shared" si="6"/>
        <v>8.2801500526966405E-3</v>
      </c>
      <c r="E27" s="37">
        <f t="shared" si="6"/>
        <v>1.3268905486764997E-2</v>
      </c>
      <c r="F27" s="38">
        <f t="shared" si="6"/>
        <v>1.1116929832991925E-2</v>
      </c>
      <c r="G27" s="35">
        <f t="shared" si="6"/>
        <v>9.3530458742775557E-3</v>
      </c>
      <c r="H27" s="36">
        <f t="shared" si="6"/>
        <v>8.2801500526966405E-3</v>
      </c>
      <c r="I27" s="36">
        <f t="shared" si="6"/>
        <v>1.2307081700434484E-2</v>
      </c>
      <c r="J27" s="38">
        <f t="shared" si="6"/>
        <v>1.1116929832991925E-2</v>
      </c>
      <c r="K27" s="35">
        <f t="shared" si="6"/>
        <v>8.2801500526966405E-3</v>
      </c>
      <c r="L27" s="36">
        <f t="shared" si="6"/>
        <v>8.0127966619020202E-3</v>
      </c>
      <c r="M27" s="36">
        <f t="shared" si="6"/>
        <v>1.1116929832991925E-2</v>
      </c>
      <c r="N27" s="38">
        <f t="shared" si="6"/>
        <v>1.0878815404990248E-2</v>
      </c>
    </row>
    <row r="28" spans="1:14" ht="15" thickBot="1" x14ac:dyDescent="0.4">
      <c r="B28" s="79" t="s">
        <v>31</v>
      </c>
      <c r="C28" s="39" t="s">
        <v>32</v>
      </c>
      <c r="D28" s="40" t="s">
        <v>32</v>
      </c>
      <c r="E28" s="41" t="s">
        <v>32</v>
      </c>
      <c r="F28" s="42" t="s">
        <v>32</v>
      </c>
      <c r="G28" s="39" t="s">
        <v>32</v>
      </c>
      <c r="H28" s="40" t="s">
        <v>32</v>
      </c>
      <c r="I28" s="40" t="s">
        <v>32</v>
      </c>
      <c r="J28" s="42" t="s">
        <v>32</v>
      </c>
      <c r="K28" s="39" t="s">
        <v>32</v>
      </c>
      <c r="L28" s="40" t="s">
        <v>32</v>
      </c>
      <c r="M28" s="40" t="s">
        <v>32</v>
      </c>
      <c r="N28" s="42" t="s">
        <v>32</v>
      </c>
    </row>
    <row r="29" spans="1:14" ht="15" thickBot="1" x14ac:dyDescent="0.4">
      <c r="B29" s="80" t="s">
        <v>33</v>
      </c>
      <c r="C29" s="43">
        <f>IF(C20&lt;=0,0, 0.0233*$C$2 + 20.042)</f>
        <v>36.911200000000001</v>
      </c>
      <c r="D29" s="44">
        <f>IF(D20&lt;=0,0, 0.0209*$C$2 + 17.896)</f>
        <v>33.0276</v>
      </c>
      <c r="E29" s="45">
        <f>IF(E20&lt;=0,0, 0.0167*$C$2 + 31.896)</f>
        <v>43.986800000000002</v>
      </c>
      <c r="F29" s="46">
        <f xml:space="preserve"> IF(F20&lt;=0,0,0.0227*$C$2 + 23.936)</f>
        <v>40.370800000000003</v>
      </c>
      <c r="G29" s="43">
        <f>IF(G20&lt;=0,0, 0.0225*$C$2 + 18.952)</f>
        <v>35.242000000000004</v>
      </c>
      <c r="H29" s="44">
        <f>IF(H20&lt;=0,0, 0.0209*$C$2 + 17.896)</f>
        <v>33.0276</v>
      </c>
      <c r="I29" s="47">
        <f xml:space="preserve"> IF(I20&lt;=0,0,0.0225*$C$2 + 26.277)</f>
        <v>42.567</v>
      </c>
      <c r="J29" s="46">
        <f>IF(J20&lt;=0,0, 0.0227*$C$2 + 23.936)</f>
        <v>40.370800000000003</v>
      </c>
      <c r="K29" s="43">
        <f xml:space="preserve"> IF(K20&lt;=0,0,0.0209*$C$2 + 17.896)</f>
        <v>33.0276</v>
      </c>
      <c r="L29" s="44">
        <f xml:space="preserve"> IF(L20&lt;=0,0,0.0209*$C$2 + 17.447)</f>
        <v>32.578599999999994</v>
      </c>
      <c r="M29" s="47">
        <f xml:space="preserve"> IF(M20&lt;=0,0,0.0227*$C$2 + 23.936)</f>
        <v>40.370800000000003</v>
      </c>
      <c r="N29" s="46">
        <f>IF(N20&lt;=0,0, 0.0227*$C$2 + 23.533)</f>
        <v>39.967800000000004</v>
      </c>
    </row>
    <row r="30" spans="1:14" x14ac:dyDescent="0.35">
      <c r="B30" s="7"/>
      <c r="C30" s="10"/>
      <c r="D30" s="10"/>
      <c r="E30" s="11"/>
      <c r="F30" s="11"/>
      <c r="G30" s="10"/>
      <c r="H30" s="10"/>
      <c r="I30" s="11"/>
      <c r="J30" s="11"/>
      <c r="K30" s="10"/>
      <c r="L30" s="10"/>
      <c r="M30" s="11"/>
      <c r="N30" s="11"/>
    </row>
    <row r="31" spans="1:14" ht="15" thickBot="1" x14ac:dyDescent="0.4"/>
    <row r="32" spans="1:14" ht="15" thickBot="1" x14ac:dyDescent="0.4">
      <c r="B32" s="74" t="s">
        <v>11</v>
      </c>
      <c r="C32" s="105" t="s">
        <v>34</v>
      </c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6"/>
    </row>
    <row r="33" spans="1:14" ht="15" thickBot="1" x14ac:dyDescent="0.4">
      <c r="A33" s="9"/>
      <c r="B33" s="75" t="s">
        <v>13</v>
      </c>
      <c r="C33" s="102" t="s">
        <v>14</v>
      </c>
      <c r="D33" s="103"/>
      <c r="E33" s="103"/>
      <c r="F33" s="104"/>
      <c r="G33" s="102" t="s">
        <v>15</v>
      </c>
      <c r="H33" s="103"/>
      <c r="I33" s="103"/>
      <c r="J33" s="104"/>
      <c r="K33" s="103" t="s">
        <v>16</v>
      </c>
      <c r="L33" s="103"/>
      <c r="M33" s="103"/>
      <c r="N33" s="104"/>
    </row>
    <row r="34" spans="1:14" x14ac:dyDescent="0.35">
      <c r="A34" s="9"/>
      <c r="B34" s="75" t="s">
        <v>17</v>
      </c>
      <c r="C34" s="98" t="s">
        <v>18</v>
      </c>
      <c r="D34" s="99"/>
      <c r="E34" s="100" t="s">
        <v>19</v>
      </c>
      <c r="F34" s="101"/>
      <c r="G34" s="98" t="s">
        <v>18</v>
      </c>
      <c r="H34" s="99"/>
      <c r="I34" s="100" t="s">
        <v>19</v>
      </c>
      <c r="J34" s="101"/>
      <c r="K34" s="98" t="s">
        <v>18</v>
      </c>
      <c r="L34" s="99"/>
      <c r="M34" s="100" t="s">
        <v>19</v>
      </c>
      <c r="N34" s="101"/>
    </row>
    <row r="35" spans="1:14" x14ac:dyDescent="0.35">
      <c r="B35" s="107" t="s">
        <v>20</v>
      </c>
      <c r="C35" s="15" t="s">
        <v>21</v>
      </c>
      <c r="D35" s="16" t="s">
        <v>22</v>
      </c>
      <c r="E35" s="17" t="s">
        <v>21</v>
      </c>
      <c r="F35" s="18" t="s">
        <v>22</v>
      </c>
      <c r="G35" s="15" t="s">
        <v>21</v>
      </c>
      <c r="H35" s="16" t="s">
        <v>22</v>
      </c>
      <c r="I35" s="16" t="s">
        <v>21</v>
      </c>
      <c r="J35" s="18" t="s">
        <v>22</v>
      </c>
      <c r="K35" s="15" t="s">
        <v>21</v>
      </c>
      <c r="L35" s="16" t="s">
        <v>23</v>
      </c>
      <c r="M35" s="16" t="s">
        <v>21</v>
      </c>
      <c r="N35" s="18" t="s">
        <v>23</v>
      </c>
    </row>
    <row r="36" spans="1:14" ht="15" thickBot="1" x14ac:dyDescent="0.4">
      <c r="B36" s="108"/>
      <c r="C36" s="19" t="s">
        <v>24</v>
      </c>
      <c r="D36" s="20" t="s">
        <v>25</v>
      </c>
      <c r="E36" s="21" t="s">
        <v>24</v>
      </c>
      <c r="F36" s="22" t="s">
        <v>25</v>
      </c>
      <c r="G36" s="19" t="s">
        <v>26</v>
      </c>
      <c r="H36" s="20" t="s">
        <v>25</v>
      </c>
      <c r="I36" s="20" t="s">
        <v>26</v>
      </c>
      <c r="J36" s="22" t="s">
        <v>25</v>
      </c>
      <c r="K36" s="19" t="s">
        <v>25</v>
      </c>
      <c r="L36" s="20" t="s">
        <v>27</v>
      </c>
      <c r="M36" s="20" t="s">
        <v>25</v>
      </c>
      <c r="N36" s="22" t="s">
        <v>27</v>
      </c>
    </row>
    <row r="37" spans="1:14" x14ac:dyDescent="0.35">
      <c r="B37" s="76" t="s">
        <v>28</v>
      </c>
      <c r="C37" s="83" t="s">
        <v>29</v>
      </c>
      <c r="D37" s="73" t="s">
        <v>29</v>
      </c>
      <c r="E37" s="84" t="s">
        <v>29</v>
      </c>
      <c r="F37" s="85" t="s">
        <v>29</v>
      </c>
      <c r="G37" s="83" t="s">
        <v>29</v>
      </c>
      <c r="H37" s="73" t="s">
        <v>29</v>
      </c>
      <c r="I37" s="73" t="s">
        <v>29</v>
      </c>
      <c r="J37" s="85" t="s">
        <v>29</v>
      </c>
      <c r="K37" s="83" t="s">
        <v>29</v>
      </c>
      <c r="L37" s="73" t="s">
        <v>29</v>
      </c>
      <c r="M37" s="73" t="s">
        <v>29</v>
      </c>
      <c r="N37" s="26" t="s">
        <v>29</v>
      </c>
    </row>
    <row r="38" spans="1:14" x14ac:dyDescent="0.35">
      <c r="B38" s="81" t="s">
        <v>35</v>
      </c>
      <c r="C38" s="86">
        <f xml:space="preserve"> IF(0.0057*$C$2 - 1.5951&lt;0,0,0.0057*$C$2 - 1.5951)</f>
        <v>2.5317000000000003</v>
      </c>
      <c r="D38" s="90">
        <f xml:space="preserve"> IF(0.0038*$C$2 - 1.0732&lt;0,0, 0.0038*$C$2 - 1.0732)</f>
        <v>1.6779999999999999</v>
      </c>
      <c r="E38" s="87">
        <f>IF( 0.0087*$C$2 - 2.0737&lt;0,0, 0.0087*$C$2 - 2.0737)</f>
        <v>4.2250999999999994</v>
      </c>
      <c r="F38" s="91">
        <f>IF( 0.007*$C$2 - 1.5879&lt;0,0,0.007*$C$2 - 1.5879)</f>
        <v>3.4801000000000002</v>
      </c>
      <c r="G38" s="86">
        <f>IF( 0.0048*$C$2 - 1.3648&lt;0,0,0.0048*$C$2 - 1.3648)</f>
        <v>2.1103999999999994</v>
      </c>
      <c r="H38" s="90">
        <f xml:space="preserve"> IF(0.0038*$C$2 - 1.0732&lt;0,0,0.0038*$C$2 - 1.0732)</f>
        <v>1.6779999999999999</v>
      </c>
      <c r="I38" s="92">
        <f>IF( 0.0079*$C$2 - 1.878&lt;0,0,0.0079*$C$2 - 1.878)</f>
        <v>3.8416000000000006</v>
      </c>
      <c r="J38" s="91">
        <f xml:space="preserve"> IF(0.007*$C$2 - 1.5879&lt;0,0,0.007*$C$2 - 1.5879)</f>
        <v>3.4801000000000002</v>
      </c>
      <c r="K38" s="90">
        <f xml:space="preserve"> IF(0.0038*$C$2 - 1.0732&lt;0,0,0.0038*$C$2 - 1.0732)</f>
        <v>1.6779999999999999</v>
      </c>
      <c r="L38" s="90">
        <f xml:space="preserve"> IF(0.0036*$C$2 - 0.998&lt;0,0,0.0036*$C$2 - 0.998)</f>
        <v>1.6083999999999998</v>
      </c>
      <c r="M38" s="87">
        <f xml:space="preserve"> IF(0.007*$C$2 - 1.5879&lt;0,0,0.007*$C$2 - 1.5879)</f>
        <v>3.4801000000000002</v>
      </c>
      <c r="N38" s="91">
        <f xml:space="preserve"> IF(0.0068*$C$2 - 1.5063&lt;0,0,0.0068*$C$2 - 1.5063)</f>
        <v>3.4168999999999996</v>
      </c>
    </row>
    <row r="39" spans="1:14" x14ac:dyDescent="0.35">
      <c r="B39" s="77" t="s">
        <v>3</v>
      </c>
      <c r="C39" s="27">
        <f t="shared" ref="C39:N39" si="7">IFERROR(C$38*$C4,0)</f>
        <v>7.8514089292000336E-3</v>
      </c>
      <c r="D39" s="28">
        <f t="shared" si="7"/>
        <v>5.2038804689329907E-3</v>
      </c>
      <c r="E39" s="29">
        <f t="shared" si="7"/>
        <v>1.310304849182883E-2</v>
      </c>
      <c r="F39" s="30">
        <f t="shared" si="7"/>
        <v>1.0792624803297797E-2</v>
      </c>
      <c r="G39" s="27">
        <f t="shared" si="7"/>
        <v>6.544856580236103E-3</v>
      </c>
      <c r="H39" s="28">
        <f t="shared" si="7"/>
        <v>5.2038804689329907E-3</v>
      </c>
      <c r="I39" s="28">
        <f t="shared" si="7"/>
        <v>1.1913723009209167E-2</v>
      </c>
      <c r="J39" s="30">
        <f t="shared" si="7"/>
        <v>1.0792624803297797E-2</v>
      </c>
      <c r="K39" s="27">
        <f t="shared" si="7"/>
        <v>5.2038804689329907E-3</v>
      </c>
      <c r="L39" s="28">
        <f t="shared" si="7"/>
        <v>4.9880341753467351E-3</v>
      </c>
      <c r="M39" s="28">
        <f t="shared" si="7"/>
        <v>1.0792624803297797E-2</v>
      </c>
      <c r="N39" s="30">
        <f t="shared" si="7"/>
        <v>1.0596626444753954E-2</v>
      </c>
    </row>
    <row r="40" spans="1:14" x14ac:dyDescent="0.35">
      <c r="B40" s="77" t="s">
        <v>4</v>
      </c>
      <c r="C40" s="31">
        <f t="shared" ref="C40:N40" si="8">IFERROR(C$38*$C5,0)</f>
        <v>0.15798809884610976</v>
      </c>
      <c r="D40" s="32">
        <f t="shared" si="8"/>
        <v>0.10471384044862035</v>
      </c>
      <c r="E40" s="33">
        <f t="shared" si="8"/>
        <v>0.26366296023806068</v>
      </c>
      <c r="F40" s="34">
        <f t="shared" si="8"/>
        <v>0.21717201200550879</v>
      </c>
      <c r="G40" s="31">
        <f t="shared" si="8"/>
        <v>0.13169731161070819</v>
      </c>
      <c r="H40" s="32">
        <f t="shared" si="8"/>
        <v>0.10471384044862035</v>
      </c>
      <c r="I40" s="32">
        <f t="shared" si="8"/>
        <v>0.23973104259083436</v>
      </c>
      <c r="J40" s="34">
        <f t="shared" si="8"/>
        <v>0.21717201200550879</v>
      </c>
      <c r="K40" s="31">
        <f t="shared" si="8"/>
        <v>0.10471384044862035</v>
      </c>
      <c r="L40" s="32">
        <f t="shared" si="8"/>
        <v>0.10037052501642489</v>
      </c>
      <c r="M40" s="32">
        <f t="shared" si="8"/>
        <v>0.21717201200550879</v>
      </c>
      <c r="N40" s="34">
        <f t="shared" si="8"/>
        <v>0.21322808190041173</v>
      </c>
    </row>
    <row r="41" spans="1:14" x14ac:dyDescent="0.35">
      <c r="B41" s="77" t="s">
        <v>5</v>
      </c>
      <c r="C41" s="31">
        <f t="shared" ref="C41:N41" si="9">IFERROR(C$38*$C6,0)</f>
        <v>0.54433277827437243</v>
      </c>
      <c r="D41" s="32">
        <f t="shared" si="9"/>
        <v>0.36078145196681949</v>
      </c>
      <c r="E41" s="33">
        <f t="shared" si="9"/>
        <v>0.90842533534267511</v>
      </c>
      <c r="F41" s="34">
        <f t="shared" si="9"/>
        <v>0.74824525088780014</v>
      </c>
      <c r="G41" s="31">
        <f t="shared" si="9"/>
        <v>0.45375040299807845</v>
      </c>
      <c r="H41" s="32">
        <f t="shared" si="9"/>
        <v>0.36078145196681949</v>
      </c>
      <c r="I41" s="32">
        <f t="shared" si="9"/>
        <v>0.82597021804274973</v>
      </c>
      <c r="J41" s="34">
        <f t="shared" si="9"/>
        <v>0.74824525088780014</v>
      </c>
      <c r="K41" s="31">
        <f t="shared" si="9"/>
        <v>0.36078145196681949</v>
      </c>
      <c r="L41" s="32">
        <f t="shared" si="9"/>
        <v>0.34581697696271302</v>
      </c>
      <c r="M41" s="32">
        <f t="shared" si="9"/>
        <v>0.74824525088780014</v>
      </c>
      <c r="N41" s="34">
        <f t="shared" si="9"/>
        <v>0.73465681956223206</v>
      </c>
    </row>
    <row r="42" spans="1:14" x14ac:dyDescent="0.35">
      <c r="B42" s="77" t="s">
        <v>6</v>
      </c>
      <c r="C42" s="31">
        <f t="shared" ref="C42:N42" si="10">IFERROR(C$38*$C7,0)</f>
        <v>0.90046672169053255</v>
      </c>
      <c r="D42" s="32">
        <f t="shared" si="10"/>
        <v>0.59682551605510659</v>
      </c>
      <c r="E42" s="33">
        <f t="shared" si="10"/>
        <v>1.5027696590491242</v>
      </c>
      <c r="F42" s="34">
        <f t="shared" si="10"/>
        <v>1.2377905115753138</v>
      </c>
      <c r="G42" s="31">
        <f t="shared" si="10"/>
        <v>0.75062012460232219</v>
      </c>
      <c r="H42" s="32">
        <f t="shared" si="10"/>
        <v>0.59682551605510659</v>
      </c>
      <c r="I42" s="32">
        <f t="shared" si="10"/>
        <v>1.3663676415240154</v>
      </c>
      <c r="J42" s="34">
        <f t="shared" si="10"/>
        <v>1.2377905115753138</v>
      </c>
      <c r="K42" s="31">
        <f t="shared" si="10"/>
        <v>0.59682551605510659</v>
      </c>
      <c r="L42" s="32">
        <f t="shared" si="10"/>
        <v>0.57207041717701634</v>
      </c>
      <c r="M42" s="32">
        <f t="shared" si="10"/>
        <v>1.2377905115753138</v>
      </c>
      <c r="N42" s="34">
        <f t="shared" si="10"/>
        <v>1.2153117436285421</v>
      </c>
    </row>
    <row r="43" spans="1:14" x14ac:dyDescent="0.35">
      <c r="B43" s="77" t="s">
        <v>7</v>
      </c>
      <c r="C43" s="31">
        <f t="shared" ref="C43:N43" si="11">IFERROR(C$38*$C8,0)</f>
        <v>0.80002481204651266</v>
      </c>
      <c r="D43" s="32">
        <f t="shared" si="11"/>
        <v>0.5302530452320765</v>
      </c>
      <c r="E43" s="33">
        <f t="shared" si="11"/>
        <v>1.3351443035816724</v>
      </c>
      <c r="F43" s="34">
        <f t="shared" si="11"/>
        <v>1.0997220635948448</v>
      </c>
      <c r="G43" s="31">
        <f t="shared" si="11"/>
        <v>0.66689274532644449</v>
      </c>
      <c r="H43" s="32">
        <f t="shared" si="11"/>
        <v>0.5302530452320765</v>
      </c>
      <c r="I43" s="32">
        <f t="shared" si="11"/>
        <v>1.2139571505146278</v>
      </c>
      <c r="J43" s="34">
        <f t="shared" si="11"/>
        <v>1.0997220635948448</v>
      </c>
      <c r="K43" s="31">
        <f t="shared" si="11"/>
        <v>0.5302530452320765</v>
      </c>
      <c r="L43" s="32">
        <f t="shared" si="11"/>
        <v>0.50825923596619293</v>
      </c>
      <c r="M43" s="32">
        <f t="shared" si="11"/>
        <v>1.0997220635948448</v>
      </c>
      <c r="N43" s="34">
        <f t="shared" si="11"/>
        <v>1.079750673571801</v>
      </c>
    </row>
    <row r="44" spans="1:14" x14ac:dyDescent="0.35">
      <c r="B44" s="77" t="s">
        <v>8</v>
      </c>
      <c r="C44" s="31">
        <f t="shared" ref="C44:N44" si="12">IFERROR(C$38*$C9,0)</f>
        <v>0.11951617442060543</v>
      </c>
      <c r="D44" s="32">
        <f t="shared" si="12"/>
        <v>7.921481244925381E-2</v>
      </c>
      <c r="E44" s="33">
        <f t="shared" si="12"/>
        <v>0.19945798812833268</v>
      </c>
      <c r="F44" s="34">
        <f t="shared" si="12"/>
        <v>0.16428812205282969</v>
      </c>
      <c r="G44" s="31">
        <f t="shared" si="12"/>
        <v>9.9627497135223606E-2</v>
      </c>
      <c r="H44" s="32">
        <f t="shared" si="12"/>
        <v>7.921481244925381E-2</v>
      </c>
      <c r="I44" s="32">
        <f t="shared" si="12"/>
        <v>0.18135376847738588</v>
      </c>
      <c r="J44" s="34">
        <f t="shared" si="12"/>
        <v>0.16428812205282969</v>
      </c>
      <c r="K44" s="31">
        <f t="shared" si="12"/>
        <v>7.921481244925381E-2</v>
      </c>
      <c r="L44" s="32">
        <f t="shared" si="12"/>
        <v>7.5929144423945064E-2</v>
      </c>
      <c r="M44" s="32">
        <f t="shared" si="12"/>
        <v>0.16428812205282969</v>
      </c>
      <c r="N44" s="34">
        <f t="shared" si="12"/>
        <v>0.16130458442065276</v>
      </c>
    </row>
    <row r="45" spans="1:14" ht="15" thickBot="1" x14ac:dyDescent="0.4">
      <c r="B45" s="78" t="s">
        <v>9</v>
      </c>
      <c r="C45" s="35">
        <f t="shared" ref="C45:N45" si="13">IFERROR(C$38*$C10,0)</f>
        <v>1.5200057926672674E-3</v>
      </c>
      <c r="D45" s="36">
        <f t="shared" si="13"/>
        <v>1.0074533791901387E-3</v>
      </c>
      <c r="E45" s="37">
        <f t="shared" si="13"/>
        <v>2.536705168305277E-3</v>
      </c>
      <c r="F45" s="38">
        <f t="shared" si="13"/>
        <v>2.0894150804050072E-3</v>
      </c>
      <c r="G45" s="35">
        <f t="shared" si="13"/>
        <v>1.2670617469862147E-3</v>
      </c>
      <c r="H45" s="36">
        <f t="shared" si="13"/>
        <v>1.0074533791901387E-3</v>
      </c>
      <c r="I45" s="36">
        <f t="shared" si="13"/>
        <v>2.3064558411780914E-3</v>
      </c>
      <c r="J45" s="38">
        <f t="shared" si="13"/>
        <v>2.0894150804050072E-3</v>
      </c>
      <c r="K45" s="35">
        <f t="shared" si="13"/>
        <v>1.0074533791901387E-3</v>
      </c>
      <c r="L45" s="36">
        <f t="shared" si="13"/>
        <v>9.6566627836079796E-4</v>
      </c>
      <c r="M45" s="36">
        <f t="shared" si="13"/>
        <v>2.0894150804050072E-3</v>
      </c>
      <c r="N45" s="38">
        <f t="shared" si="13"/>
        <v>2.0514704716059506E-3</v>
      </c>
    </row>
    <row r="46" spans="1:14" ht="15" thickBot="1" x14ac:dyDescent="0.4">
      <c r="B46" s="79" t="s">
        <v>31</v>
      </c>
      <c r="C46" s="39" t="s">
        <v>32</v>
      </c>
      <c r="D46" s="40" t="s">
        <v>32</v>
      </c>
      <c r="E46" s="41" t="s">
        <v>32</v>
      </c>
      <c r="F46" s="42" t="s">
        <v>32</v>
      </c>
      <c r="G46" s="39" t="s">
        <v>32</v>
      </c>
      <c r="H46" s="40" t="s">
        <v>32</v>
      </c>
      <c r="I46" s="40" t="s">
        <v>32</v>
      </c>
      <c r="J46" s="42" t="s">
        <v>32</v>
      </c>
      <c r="K46" s="39" t="s">
        <v>32</v>
      </c>
      <c r="L46" s="40" t="s">
        <v>32</v>
      </c>
      <c r="M46" s="40" t="s">
        <v>32</v>
      </c>
      <c r="N46" s="42" t="s">
        <v>32</v>
      </c>
    </row>
    <row r="47" spans="1:14" ht="15" thickBot="1" x14ac:dyDescent="0.4">
      <c r="B47" s="80" t="s">
        <v>33</v>
      </c>
      <c r="C47" s="43">
        <f xml:space="preserve"> IF(C38&lt;=0,0,0.0308*$C$2 + 1.449)</f>
        <v>23.748200000000001</v>
      </c>
      <c r="D47" s="44">
        <f xml:space="preserve"> IF(D38&lt;=0,0,0.0315*$C$2 - 1.5974)</f>
        <v>21.208600000000001</v>
      </c>
      <c r="E47" s="45">
        <f>IF(E38&lt;=0,0, 0.0218*$C$2 + 9.2524)</f>
        <v>25.035600000000002</v>
      </c>
      <c r="F47" s="46">
        <f>IF(F38&lt;=0,0, 0.0215*$C$2 + 6.8015)</f>
        <v>22.3675</v>
      </c>
      <c r="G47" s="43">
        <f>IF(G38&lt;=0,0, 0.0307*$C$2 + 0.2319)</f>
        <v>22.4587</v>
      </c>
      <c r="H47" s="44">
        <f>IF(H38&lt;=0,0, 0.0315*$C$2 - 1.5974)</f>
        <v>21.208600000000001</v>
      </c>
      <c r="I47" s="47">
        <f>IF(I38&lt;=0,0, 0.0218*$C$2 + 7.8103)</f>
        <v>23.593499999999999</v>
      </c>
      <c r="J47" s="46">
        <f>IF(J38&lt;=0,0, 0.0215*$C$2 + 6.8015)</f>
        <v>22.3675</v>
      </c>
      <c r="K47" s="43">
        <f>IF(K38&lt;=0,0, 0.0315*$C$2 - 1.5974)</f>
        <v>21.208600000000001</v>
      </c>
      <c r="L47" s="44">
        <f>IF(L38&lt;=0,0, 0.0318*$C$2 - 2.0757)</f>
        <v>20.947500000000002</v>
      </c>
      <c r="M47" s="47">
        <f>IF(M38&lt;=0,0, 0.0215*$C$2 + 6.8015)</f>
        <v>22.3675</v>
      </c>
      <c r="N47" s="46">
        <f>IF(N38&lt;=0,0, 0.0215*$C$2+ 6.5309)</f>
        <v>22.096899999999998</v>
      </c>
    </row>
    <row r="49" spans="1:20" ht="15" thickBot="1" x14ac:dyDescent="0.4"/>
    <row r="50" spans="1:20" ht="15" thickBot="1" x14ac:dyDescent="0.4">
      <c r="B50" s="74" t="s">
        <v>11</v>
      </c>
      <c r="C50" s="110" t="s">
        <v>36</v>
      </c>
      <c r="D50" s="111"/>
      <c r="E50" s="111"/>
      <c r="F50" s="111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2"/>
    </row>
    <row r="51" spans="1:20" ht="15" thickBot="1" x14ac:dyDescent="0.4">
      <c r="A51" s="9"/>
      <c r="B51" s="75" t="s">
        <v>13</v>
      </c>
      <c r="C51" s="102" t="s">
        <v>14</v>
      </c>
      <c r="D51" s="103"/>
      <c r="E51" s="103"/>
      <c r="F51" s="103"/>
      <c r="G51" s="103"/>
      <c r="H51" s="104"/>
      <c r="I51" s="102" t="s">
        <v>15</v>
      </c>
      <c r="J51" s="103"/>
      <c r="K51" s="103"/>
      <c r="L51" s="103"/>
      <c r="M51" s="103"/>
      <c r="N51" s="104"/>
      <c r="O51" s="102" t="s">
        <v>16</v>
      </c>
      <c r="P51" s="103"/>
      <c r="Q51" s="103"/>
      <c r="R51" s="103"/>
      <c r="S51" s="103"/>
      <c r="T51" s="104"/>
    </row>
    <row r="52" spans="1:20" x14ac:dyDescent="0.35">
      <c r="A52" s="9"/>
      <c r="B52" s="75" t="s">
        <v>17</v>
      </c>
      <c r="C52" s="98" t="s">
        <v>18</v>
      </c>
      <c r="D52" s="99"/>
      <c r="E52" s="113" t="s">
        <v>19</v>
      </c>
      <c r="F52" s="99"/>
      <c r="G52" s="100" t="s">
        <v>37</v>
      </c>
      <c r="H52" s="101"/>
      <c r="I52" s="98" t="s">
        <v>18</v>
      </c>
      <c r="J52" s="99"/>
      <c r="K52" s="113" t="s">
        <v>19</v>
      </c>
      <c r="L52" s="99"/>
      <c r="M52" s="100" t="s">
        <v>37</v>
      </c>
      <c r="N52" s="101"/>
      <c r="O52" s="98" t="s">
        <v>18</v>
      </c>
      <c r="P52" s="99"/>
      <c r="Q52" s="113" t="s">
        <v>19</v>
      </c>
      <c r="R52" s="99"/>
      <c r="S52" s="100" t="s">
        <v>37</v>
      </c>
      <c r="T52" s="101"/>
    </row>
    <row r="53" spans="1:20" x14ac:dyDescent="0.35">
      <c r="B53" s="107" t="s">
        <v>20</v>
      </c>
      <c r="C53" s="15" t="s">
        <v>21</v>
      </c>
      <c r="D53" s="16" t="s">
        <v>38</v>
      </c>
      <c r="E53" s="17" t="s">
        <v>21</v>
      </c>
      <c r="F53" s="16" t="s">
        <v>38</v>
      </c>
      <c r="G53" s="16" t="s">
        <v>21</v>
      </c>
      <c r="H53" s="18" t="s">
        <v>38</v>
      </c>
      <c r="I53" s="15" t="s">
        <v>21</v>
      </c>
      <c r="J53" s="16" t="s">
        <v>38</v>
      </c>
      <c r="K53" s="17" t="s">
        <v>21</v>
      </c>
      <c r="L53" s="16" t="s">
        <v>38</v>
      </c>
      <c r="M53" s="16" t="s">
        <v>21</v>
      </c>
      <c r="N53" s="18" t="s">
        <v>38</v>
      </c>
      <c r="O53" s="15" t="s">
        <v>21</v>
      </c>
      <c r="P53" s="16" t="s">
        <v>38</v>
      </c>
      <c r="Q53" s="17" t="s">
        <v>21</v>
      </c>
      <c r="R53" s="16" t="s">
        <v>38</v>
      </c>
      <c r="S53" s="16" t="s">
        <v>21</v>
      </c>
      <c r="T53" s="18" t="s">
        <v>38</v>
      </c>
    </row>
    <row r="54" spans="1:20" ht="15" thickBot="1" x14ac:dyDescent="0.4">
      <c r="B54" s="108"/>
      <c r="C54" s="19" t="s">
        <v>24</v>
      </c>
      <c r="D54" s="20" t="s">
        <v>25</v>
      </c>
      <c r="E54" s="21" t="s">
        <v>24</v>
      </c>
      <c r="F54" s="20" t="s">
        <v>25</v>
      </c>
      <c r="G54" s="20" t="s">
        <v>24</v>
      </c>
      <c r="H54" s="22" t="s">
        <v>25</v>
      </c>
      <c r="I54" s="19" t="s">
        <v>26</v>
      </c>
      <c r="J54" s="20" t="s">
        <v>25</v>
      </c>
      <c r="K54" s="21" t="s">
        <v>26</v>
      </c>
      <c r="L54" s="20" t="s">
        <v>25</v>
      </c>
      <c r="M54" s="20" t="s">
        <v>26</v>
      </c>
      <c r="N54" s="22" t="s">
        <v>25</v>
      </c>
      <c r="O54" s="19" t="s">
        <v>25</v>
      </c>
      <c r="P54" s="20" t="s">
        <v>27</v>
      </c>
      <c r="Q54" s="21" t="s">
        <v>25</v>
      </c>
      <c r="R54" s="20" t="s">
        <v>27</v>
      </c>
      <c r="S54" s="20" t="s">
        <v>25</v>
      </c>
      <c r="T54" s="22" t="s">
        <v>27</v>
      </c>
    </row>
    <row r="55" spans="1:20" x14ac:dyDescent="0.35">
      <c r="A55" s="9"/>
      <c r="B55" s="82" t="s">
        <v>28</v>
      </c>
      <c r="C55" s="83" t="s">
        <v>29</v>
      </c>
      <c r="D55" s="73" t="s">
        <v>29</v>
      </c>
      <c r="E55" s="84" t="s">
        <v>29</v>
      </c>
      <c r="F55" s="73" t="s">
        <v>29</v>
      </c>
      <c r="G55" s="73" t="s">
        <v>29</v>
      </c>
      <c r="H55" s="85" t="s">
        <v>29</v>
      </c>
      <c r="I55" s="83" t="s">
        <v>29</v>
      </c>
      <c r="J55" s="73" t="s">
        <v>29</v>
      </c>
      <c r="K55" s="84" t="s">
        <v>29</v>
      </c>
      <c r="L55" s="73" t="s">
        <v>29</v>
      </c>
      <c r="M55" s="73" t="s">
        <v>29</v>
      </c>
      <c r="N55" s="85" t="s">
        <v>29</v>
      </c>
      <c r="O55" s="83" t="s">
        <v>29</v>
      </c>
      <c r="P55" s="73" t="s">
        <v>29</v>
      </c>
      <c r="Q55" s="84" t="s">
        <v>29</v>
      </c>
      <c r="R55" s="73" t="s">
        <v>29</v>
      </c>
      <c r="S55" s="73" t="s">
        <v>29</v>
      </c>
      <c r="T55" s="85" t="s">
        <v>29</v>
      </c>
    </row>
    <row r="56" spans="1:20" x14ac:dyDescent="0.35">
      <c r="B56" s="81" t="s">
        <v>35</v>
      </c>
      <c r="C56" s="86">
        <f xml:space="preserve"> 0.029*C2 + 1.4523+ 0.0048*$C$2 + 1.1102</f>
        <v>27.033700000000003</v>
      </c>
      <c r="D56" s="87">
        <f xml:space="preserve"> 0.0222*C2 + 2.6752+ 0.0048*$C$2 + 1.1102</f>
        <v>23.333400000000001</v>
      </c>
      <c r="E56" s="87">
        <f xml:space="preserve"> 0.0332*C2 + 3.3403+ 0.0048*$C$2 + 1.1102</f>
        <v>31.962499999999999</v>
      </c>
      <c r="F56" s="87">
        <f xml:space="preserve"> 0.0264*C2 + 4.956+ 0.0048*$C$2 + 1.1102</f>
        <v>28.654999999999998</v>
      </c>
      <c r="G56" s="87">
        <f xml:space="preserve"> 0.0354*C2 + 6.7497+ 0.0048*$C$2 + 1.1102</f>
        <v>36.964700000000001</v>
      </c>
      <c r="H56" s="88">
        <f xml:space="preserve"> 0.0294*C2 + 8.7124+ 0.0048*$C$2 + 1.1102</f>
        <v>34.583399999999997</v>
      </c>
      <c r="I56" s="89">
        <f xml:space="preserve"> 0.0261*C2 + 1.9276+ 0.0048*$C$2 + 1.1102</f>
        <v>25.409399999999998</v>
      </c>
      <c r="J56" s="87">
        <f xml:space="preserve"> 0.0222*C2 + 2.6752+ 0.0048*$C$2 + 1.1102</f>
        <v>23.333400000000001</v>
      </c>
      <c r="K56" s="87">
        <f xml:space="preserve"> 0.0304*C2 + 3.9113+ 0.0048*$C$2 + 1.1102</f>
        <v>30.5063</v>
      </c>
      <c r="L56" s="87">
        <f xml:space="preserve"> 0.0264*C2 + 4.956+ 0.0048*$C$2 + 1.1102</f>
        <v>28.654999999999998</v>
      </c>
      <c r="M56" s="87">
        <f xml:space="preserve"> 0.0329*C2 + 7.4436+ 0.0048*$C$2 + 1.1102</f>
        <v>35.848599999999998</v>
      </c>
      <c r="N56" s="88">
        <f xml:space="preserve"> 0.0294*C2 + 8.7124+ 0.0048*$C$2 + 1.1102</f>
        <v>34.583399999999997</v>
      </c>
      <c r="O56" s="89">
        <f xml:space="preserve"> 0.0222*C2 + 2.6752+ 0.0048*$C$2 + 1.1102</f>
        <v>23.333400000000001</v>
      </c>
      <c r="P56" s="87">
        <f xml:space="preserve"> 0.0214*C2 + 2.8366+ 0.0048*$C$2 + 1.1102</f>
        <v>22.915599999999998</v>
      </c>
      <c r="Q56" s="87">
        <f xml:space="preserve"> 0.0264*C2 + 4.956+ 0.0048*$C$2 + 1.1102</f>
        <v>28.654999999999998</v>
      </c>
      <c r="R56" s="87">
        <f xml:space="preserve"> 0.0254*C2 + 5.2228+ 0.0048*$C$2 + 1.1102</f>
        <v>28.197799999999997</v>
      </c>
      <c r="S56" s="87">
        <f xml:space="preserve"> 0.0294*C2 + 8.7124+ 0.0048*$C$2 + 1.1102</f>
        <v>34.583399999999997</v>
      </c>
      <c r="T56" s="88">
        <f xml:space="preserve"> 0.0285*C2 + 9.0127+ 0.0048*$C$2 + 1.1102</f>
        <v>34.232100000000003</v>
      </c>
    </row>
    <row r="57" spans="1:20" x14ac:dyDescent="0.35">
      <c r="B57" s="77" t="s">
        <v>3</v>
      </c>
      <c r="C57" s="27">
        <f>IFERROR(C$56*$C4,0)</f>
        <v>8.3837987743142925E-2</v>
      </c>
      <c r="D57" s="28">
        <f>IFERROR(D$56*$C4,0)</f>
        <v>7.2362469924792047E-2</v>
      </c>
      <c r="E57" s="29">
        <f t="shared" ref="E57:T57" si="14">IFERROR(E$56*$C4,0)</f>
        <v>9.912337871768219E-2</v>
      </c>
      <c r="F57" s="28">
        <f t="shared" si="14"/>
        <v>8.88660279125595E-2</v>
      </c>
      <c r="G57" s="28">
        <f t="shared" si="14"/>
        <v>0.11463640069723918</v>
      </c>
      <c r="H57" s="30">
        <f t="shared" si="14"/>
        <v>0.10725141824153588</v>
      </c>
      <c r="I57" s="27">
        <f t="shared" si="14"/>
        <v>7.8800643854175165E-2</v>
      </c>
      <c r="J57" s="28">
        <f t="shared" si="14"/>
        <v>7.2362469924792047E-2</v>
      </c>
      <c r="K57" s="29">
        <f t="shared" si="14"/>
        <v>9.4607353247562878E-2</v>
      </c>
      <c r="L57" s="28">
        <f t="shared" si="14"/>
        <v>8.88660279125595E-2</v>
      </c>
      <c r="M57" s="28">
        <f t="shared" si="14"/>
        <v>0.11117510690023315</v>
      </c>
      <c r="N57" s="30">
        <f t="shared" si="14"/>
        <v>0.10725141824153588</v>
      </c>
      <c r="O57" s="27">
        <f t="shared" si="14"/>
        <v>7.2362469924792047E-2</v>
      </c>
      <c r="P57" s="28">
        <f t="shared" si="14"/>
        <v>7.106677191530443E-2</v>
      </c>
      <c r="Q57" s="29">
        <f t="shared" si="14"/>
        <v>8.88660279125595E-2</v>
      </c>
      <c r="R57" s="28">
        <f t="shared" si="14"/>
        <v>8.7448141052967041E-2</v>
      </c>
      <c r="S57" s="28">
        <f t="shared" si="14"/>
        <v>0.10725141824153588</v>
      </c>
      <c r="T57" s="30">
        <f t="shared" si="14"/>
        <v>0.10616195268209837</v>
      </c>
    </row>
    <row r="58" spans="1:20" x14ac:dyDescent="0.35">
      <c r="B58" s="77" t="s">
        <v>4</v>
      </c>
      <c r="C58" s="31">
        <f t="shared" ref="C58:D63" si="15">IFERROR(C$56*$C5,0)</f>
        <v>1.6870098620595164</v>
      </c>
      <c r="D58" s="32">
        <f t="shared" si="15"/>
        <v>1.456096498643527</v>
      </c>
      <c r="E58" s="33">
        <f t="shared" ref="E58:T58" si="16">IFERROR(E$56*$C5,0)</f>
        <v>1.9945864870911967</v>
      </c>
      <c r="F58" s="32">
        <f t="shared" si="16"/>
        <v>1.7881853981258737</v>
      </c>
      <c r="G58" s="32">
        <f t="shared" si="16"/>
        <v>2.3067435625930375</v>
      </c>
      <c r="H58" s="34">
        <f t="shared" si="16"/>
        <v>2.1581410189337409</v>
      </c>
      <c r="I58" s="31">
        <f t="shared" si="16"/>
        <v>1.5856471141210811</v>
      </c>
      <c r="J58" s="32">
        <f t="shared" si="16"/>
        <v>1.456096498643527</v>
      </c>
      <c r="K58" s="33">
        <f t="shared" si="16"/>
        <v>1.9037138443848316</v>
      </c>
      <c r="L58" s="32">
        <f t="shared" si="16"/>
        <v>1.7881853981258737</v>
      </c>
      <c r="M58" s="32">
        <f t="shared" si="16"/>
        <v>2.2370945057845124</v>
      </c>
      <c r="N58" s="34">
        <f t="shared" si="16"/>
        <v>2.1581410189337409</v>
      </c>
      <c r="O58" s="31">
        <f t="shared" si="16"/>
        <v>1.456096498643527</v>
      </c>
      <c r="P58" s="32">
        <f t="shared" si="16"/>
        <v>1.4300241252588823</v>
      </c>
      <c r="Q58" s="33">
        <f t="shared" si="16"/>
        <v>1.7881853981258737</v>
      </c>
      <c r="R58" s="32">
        <f t="shared" si="16"/>
        <v>1.7596543088212795</v>
      </c>
      <c r="S58" s="32">
        <f t="shared" si="16"/>
        <v>2.1581410189337409</v>
      </c>
      <c r="T58" s="34">
        <f t="shared" si="16"/>
        <v>2.1362185087134788</v>
      </c>
    </row>
    <row r="59" spans="1:20" x14ac:dyDescent="0.35">
      <c r="B59" s="77" t="s">
        <v>5</v>
      </c>
      <c r="C59" s="31">
        <f t="shared" si="15"/>
        <v>5.8124299988292067</v>
      </c>
      <c r="D59" s="32">
        <f t="shared" si="15"/>
        <v>5.0168402451266907</v>
      </c>
      <c r="E59" s="33">
        <f t="shared" ref="E59:T59" si="17">IFERROR(E$56*$C6,0)</f>
        <v>6.8721556367636873</v>
      </c>
      <c r="F59" s="32">
        <f t="shared" si="17"/>
        <v>6.1610205638314728</v>
      </c>
      <c r="G59" s="32">
        <f t="shared" si="17"/>
        <v>7.9476627756364078</v>
      </c>
      <c r="H59" s="34">
        <f t="shared" si="17"/>
        <v>7.4356670238076905</v>
      </c>
      <c r="I59" s="31">
        <f t="shared" si="17"/>
        <v>5.4631944133526238</v>
      </c>
      <c r="J59" s="32">
        <f t="shared" si="17"/>
        <v>5.0168402451266907</v>
      </c>
      <c r="K59" s="33">
        <f t="shared" si="17"/>
        <v>6.5590626985312186</v>
      </c>
      <c r="L59" s="32">
        <f t="shared" si="17"/>
        <v>6.1610205638314728</v>
      </c>
      <c r="M59" s="32">
        <f t="shared" si="17"/>
        <v>7.7076936585087745</v>
      </c>
      <c r="N59" s="34">
        <f t="shared" si="17"/>
        <v>7.4356670238076905</v>
      </c>
      <c r="O59" s="31">
        <f t="shared" si="17"/>
        <v>5.0168402451266907</v>
      </c>
      <c r="P59" s="32">
        <f t="shared" si="17"/>
        <v>4.9270103937370964</v>
      </c>
      <c r="Q59" s="33">
        <f t="shared" si="17"/>
        <v>6.1610205638314728</v>
      </c>
      <c r="R59" s="32">
        <f t="shared" si="17"/>
        <v>6.0627194435458769</v>
      </c>
      <c r="S59" s="32">
        <f t="shared" si="17"/>
        <v>7.4356670238076905</v>
      </c>
      <c r="T59" s="34">
        <f t="shared" si="17"/>
        <v>7.3601351262654129</v>
      </c>
    </row>
    <row r="60" spans="1:20" x14ac:dyDescent="0.35">
      <c r="B60" s="77" t="s">
        <v>6</v>
      </c>
      <c r="C60" s="31">
        <f t="shared" si="15"/>
        <v>9.6152574215607487</v>
      </c>
      <c r="D60" s="32">
        <f t="shared" si="15"/>
        <v>8.2991468988797532</v>
      </c>
      <c r="E60" s="33">
        <f t="shared" ref="E60:T60" si="18">IFERROR(E$56*$C7,0)</f>
        <v>11.368316780042518</v>
      </c>
      <c r="F60" s="32">
        <f t="shared" si="18"/>
        <v>10.191916068271203</v>
      </c>
      <c r="G60" s="32">
        <f t="shared" si="18"/>
        <v>13.147482808892848</v>
      </c>
      <c r="H60" s="34">
        <f t="shared" si="18"/>
        <v>12.300509864088303</v>
      </c>
      <c r="I60" s="31">
        <f t="shared" si="18"/>
        <v>9.0375317447262358</v>
      </c>
      <c r="J60" s="32">
        <f t="shared" si="18"/>
        <v>8.2991468988797532</v>
      </c>
      <c r="K60" s="33">
        <f t="shared" si="18"/>
        <v>10.850380357825923</v>
      </c>
      <c r="L60" s="32">
        <f t="shared" si="18"/>
        <v>10.191916068271203</v>
      </c>
      <c r="M60" s="32">
        <f t="shared" si="18"/>
        <v>12.750512035073356</v>
      </c>
      <c r="N60" s="34">
        <f t="shared" si="18"/>
        <v>12.300509864088303</v>
      </c>
      <c r="O60" s="31">
        <f t="shared" si="18"/>
        <v>8.2991468988797532</v>
      </c>
      <c r="P60" s="32">
        <f t="shared" si="18"/>
        <v>8.1505451702696057</v>
      </c>
      <c r="Q60" s="33">
        <f t="shared" si="18"/>
        <v>10.191916068271203</v>
      </c>
      <c r="R60" s="32">
        <f t="shared" si="18"/>
        <v>10.029300677365127</v>
      </c>
      <c r="S60" s="32">
        <f t="shared" si="18"/>
        <v>12.300509864088303</v>
      </c>
      <c r="T60" s="34">
        <f t="shared" si="18"/>
        <v>12.175560636561393</v>
      </c>
    </row>
    <row r="61" spans="1:20" x14ac:dyDescent="0.35">
      <c r="B61" s="77" t="s">
        <v>7</v>
      </c>
      <c r="C61" s="31">
        <f t="shared" si="15"/>
        <v>8.5427304820562497</v>
      </c>
      <c r="D61" s="32">
        <f t="shared" si="15"/>
        <v>7.3734245563874463</v>
      </c>
      <c r="E61" s="33">
        <f t="shared" ref="E61:T61" si="19">IFERROR(E$56*$C8,0)</f>
        <v>10.100246101448299</v>
      </c>
      <c r="F61" s="32">
        <f t="shared" si="19"/>
        <v>9.05506615680879</v>
      </c>
      <c r="G61" s="32">
        <f t="shared" si="19"/>
        <v>11.680956341531667</v>
      </c>
      <c r="H61" s="34">
        <f t="shared" si="19"/>
        <v>10.928458381691891</v>
      </c>
      <c r="I61" s="31">
        <f t="shared" si="19"/>
        <v>8.029446798283626</v>
      </c>
      <c r="J61" s="32">
        <f t="shared" si="19"/>
        <v>7.3734245563874463</v>
      </c>
      <c r="K61" s="33">
        <f t="shared" si="19"/>
        <v>9.640082523100892</v>
      </c>
      <c r="L61" s="32">
        <f t="shared" si="19"/>
        <v>9.05506615680879</v>
      </c>
      <c r="M61" s="32">
        <f t="shared" si="19"/>
        <v>11.328265385760796</v>
      </c>
      <c r="N61" s="34">
        <f t="shared" si="19"/>
        <v>10.928458381691891</v>
      </c>
      <c r="O61" s="31">
        <f t="shared" si="19"/>
        <v>7.3734245563874463</v>
      </c>
      <c r="P61" s="32">
        <f t="shared" si="19"/>
        <v>7.2413985001908054</v>
      </c>
      <c r="Q61" s="33">
        <f t="shared" si="19"/>
        <v>9.05506615680879</v>
      </c>
      <c r="R61" s="32">
        <f t="shared" si="19"/>
        <v>8.9105895821484182</v>
      </c>
      <c r="S61" s="32">
        <f t="shared" si="19"/>
        <v>10.928458381691891</v>
      </c>
      <c r="T61" s="34">
        <f t="shared" si="19"/>
        <v>10.817446525440387</v>
      </c>
    </row>
    <row r="62" spans="1:20" x14ac:dyDescent="0.35">
      <c r="B62" s="77" t="s">
        <v>8</v>
      </c>
      <c r="C62" s="31">
        <f t="shared" si="15"/>
        <v>1.2762035013762771</v>
      </c>
      <c r="D62" s="32">
        <f t="shared" si="15"/>
        <v>1.101520205484755</v>
      </c>
      <c r="E62" s="33">
        <f t="shared" ref="E62:T62" si="20">IFERROR(E$56*$C9,0)</f>
        <v>1.5088816703869339</v>
      </c>
      <c r="F62" s="32">
        <f t="shared" si="20"/>
        <v>1.3527416273738784</v>
      </c>
      <c r="G62" s="32">
        <f t="shared" si="20"/>
        <v>1.7450248973438216</v>
      </c>
      <c r="H62" s="34">
        <f t="shared" si="20"/>
        <v>1.6326087871618142</v>
      </c>
      <c r="I62" s="31">
        <f t="shared" si="20"/>
        <v>1.1995237517568951</v>
      </c>
      <c r="J62" s="32">
        <f t="shared" si="20"/>
        <v>1.101520205484755</v>
      </c>
      <c r="K62" s="33">
        <f t="shared" si="20"/>
        <v>1.4401375643746555</v>
      </c>
      <c r="L62" s="32">
        <f t="shared" si="20"/>
        <v>1.3527416273738784</v>
      </c>
      <c r="M62" s="32">
        <f t="shared" si="20"/>
        <v>1.6923361892540645</v>
      </c>
      <c r="N62" s="34">
        <f t="shared" si="20"/>
        <v>1.6326087871618142</v>
      </c>
      <c r="O62" s="31">
        <f t="shared" si="20"/>
        <v>1.101520205484755</v>
      </c>
      <c r="P62" s="32">
        <f t="shared" si="20"/>
        <v>1.0817967557581172</v>
      </c>
      <c r="Q62" s="33">
        <f t="shared" si="20"/>
        <v>1.3527416273738784</v>
      </c>
      <c r="R62" s="32">
        <f t="shared" si="20"/>
        <v>1.3311581874145226</v>
      </c>
      <c r="S62" s="32">
        <f t="shared" si="20"/>
        <v>1.6326087871618142</v>
      </c>
      <c r="T62" s="34">
        <f t="shared" si="20"/>
        <v>1.6160246610513123</v>
      </c>
    </row>
    <row r="63" spans="1:20" ht="15" thickBot="1" x14ac:dyDescent="0.4">
      <c r="B63" s="78" t="s">
        <v>9</v>
      </c>
      <c r="C63" s="35">
        <f t="shared" si="15"/>
        <v>1.6230746374858437E-2</v>
      </c>
      <c r="D63" s="36">
        <f t="shared" si="15"/>
        <v>1.4009125553036463E-2</v>
      </c>
      <c r="E63" s="37">
        <f t="shared" ref="E63:T63" si="21">IFERROR(E$56*$C10,0)</f>
        <v>1.9189945549681054E-2</v>
      </c>
      <c r="F63" s="36">
        <f t="shared" si="21"/>
        <v>1.7204157676217774E-2</v>
      </c>
      <c r="G63" s="36">
        <f t="shared" si="21"/>
        <v>2.2193213304975996E-2</v>
      </c>
      <c r="H63" s="38">
        <f t="shared" si="21"/>
        <v>2.0763506075020408E-2</v>
      </c>
      <c r="I63" s="35">
        <f t="shared" si="21"/>
        <v>1.5255533905359898E-2</v>
      </c>
      <c r="J63" s="36">
        <f t="shared" si="21"/>
        <v>1.4009125553036463E-2</v>
      </c>
      <c r="K63" s="37">
        <f t="shared" si="21"/>
        <v>1.8315658534915454E-2</v>
      </c>
      <c r="L63" s="36">
        <f t="shared" si="21"/>
        <v>1.7204157676217774E-2</v>
      </c>
      <c r="M63" s="36">
        <f t="shared" si="21"/>
        <v>2.1523118718257215E-2</v>
      </c>
      <c r="N63" s="38">
        <f t="shared" si="21"/>
        <v>2.0763506075020408E-2</v>
      </c>
      <c r="O63" s="35">
        <f t="shared" si="21"/>
        <v>1.4009125553036463E-2</v>
      </c>
      <c r="P63" s="36">
        <f t="shared" si="21"/>
        <v>1.375828287018447E-2</v>
      </c>
      <c r="Q63" s="37">
        <f t="shared" si="21"/>
        <v>1.7204157676217774E-2</v>
      </c>
      <c r="R63" s="36">
        <f t="shared" si="21"/>
        <v>1.6929659651804346E-2</v>
      </c>
      <c r="S63" s="36">
        <f t="shared" si="21"/>
        <v>2.0763506075020408E-2</v>
      </c>
      <c r="T63" s="38">
        <f t="shared" si="21"/>
        <v>2.0552589285920592E-2</v>
      </c>
    </row>
    <row r="64" spans="1:20" ht="15" thickBot="1" x14ac:dyDescent="0.4">
      <c r="B64" s="79" t="s">
        <v>31</v>
      </c>
      <c r="C64" s="39" t="s">
        <v>32</v>
      </c>
      <c r="D64" s="40" t="s">
        <v>32</v>
      </c>
      <c r="E64" s="41" t="s">
        <v>32</v>
      </c>
      <c r="F64" s="40" t="s">
        <v>32</v>
      </c>
      <c r="G64" s="40" t="s">
        <v>32</v>
      </c>
      <c r="H64" s="42" t="s">
        <v>32</v>
      </c>
      <c r="I64" s="39" t="s">
        <v>32</v>
      </c>
      <c r="J64" s="40" t="s">
        <v>32</v>
      </c>
      <c r="K64" s="41" t="s">
        <v>32</v>
      </c>
      <c r="L64" s="40" t="s">
        <v>32</v>
      </c>
      <c r="M64" s="40" t="s">
        <v>32</v>
      </c>
      <c r="N64" s="42" t="s">
        <v>32</v>
      </c>
      <c r="O64" s="39" t="s">
        <v>32</v>
      </c>
      <c r="P64" s="40" t="s">
        <v>32</v>
      </c>
      <c r="Q64" s="41" t="s">
        <v>32</v>
      </c>
      <c r="R64" s="40" t="s">
        <v>32</v>
      </c>
      <c r="S64" s="40" t="s">
        <v>32</v>
      </c>
      <c r="T64" s="42" t="s">
        <v>32</v>
      </c>
    </row>
    <row r="65" spans="2:20" ht="15" thickBot="1" x14ac:dyDescent="0.4">
      <c r="B65" s="80" t="s">
        <v>33</v>
      </c>
      <c r="C65" s="43">
        <f xml:space="preserve"> 0.0044*$C$2 + 38.956</f>
        <v>42.141600000000004</v>
      </c>
      <c r="D65" s="44">
        <f xml:space="preserve"> 0.0002*$C$2 + 36.488</f>
        <v>36.632799999999996</v>
      </c>
      <c r="E65" s="45">
        <f xml:space="preserve"> -0.0015*$C$2 + 46.566</f>
        <v>45.480000000000004</v>
      </c>
      <c r="F65" s="47">
        <f xml:space="preserve"> -0.0064*$C$2 + 44.848</f>
        <v>40.214399999999998</v>
      </c>
      <c r="G65" s="47">
        <f xml:space="preserve"> -0.0076*$C$2 + 54.099</f>
        <v>48.596599999999995</v>
      </c>
      <c r="H65" s="46">
        <f xml:space="preserve"> -0.0093*$C$2 + 52.459</f>
        <v>45.725800000000007</v>
      </c>
      <c r="I65" s="43">
        <f xml:space="preserve"> 0.0029*C2+ 38.097</f>
        <v>40.196600000000004</v>
      </c>
      <c r="J65" s="44">
        <f xml:space="preserve"> 0.0002*$C$2 + 36.488</f>
        <v>36.632799999999996</v>
      </c>
      <c r="K65" s="45">
        <f xml:space="preserve"> -0.0035*$C$2+ 46.016</f>
        <v>43.481999999999999</v>
      </c>
      <c r="L65" s="47">
        <f xml:space="preserve"> -0.0064*$C$2 + 44.848</f>
        <v>40.214399999999998</v>
      </c>
      <c r="M65" s="47">
        <f xml:space="preserve"> -0.0092*$C$2 + 54.019</f>
        <v>47.358199999999997</v>
      </c>
      <c r="N65" s="46">
        <f xml:space="preserve"> -0.0093*$C$2 + 52.459</f>
        <v>45.725800000000007</v>
      </c>
      <c r="O65" s="43">
        <f xml:space="preserve"> 0.0002*$C$2 + 36.488</f>
        <v>36.632799999999996</v>
      </c>
      <c r="P65" s="44">
        <f xml:space="preserve"> -0.0004*$C$2 + 36.107</f>
        <v>35.817399999999999</v>
      </c>
      <c r="Q65" s="45">
        <f xml:space="preserve"> -0.0064*$C$2 + 44.848</f>
        <v>40.214399999999998</v>
      </c>
      <c r="R65" s="47">
        <f xml:space="preserve"> -0.007*$C$2 + 44.46</f>
        <v>39.392000000000003</v>
      </c>
      <c r="S65" s="47">
        <f xml:space="preserve"> -0.0093*$C$2 + 52.459</f>
        <v>45.725800000000007</v>
      </c>
      <c r="T65" s="46">
        <f xml:space="preserve"> -0.0095*$C$2 + 52.105</f>
        <v>45.226999999999997</v>
      </c>
    </row>
  </sheetData>
  <mergeCells count="39">
    <mergeCell ref="E2:N10"/>
    <mergeCell ref="B35:B36"/>
    <mergeCell ref="B53:B54"/>
    <mergeCell ref="O51:T51"/>
    <mergeCell ref="C50:T50"/>
    <mergeCell ref="C52:D52"/>
    <mergeCell ref="E52:F52"/>
    <mergeCell ref="G52:H52"/>
    <mergeCell ref="I52:J52"/>
    <mergeCell ref="K52:L52"/>
    <mergeCell ref="M52:N52"/>
    <mergeCell ref="O52:P52"/>
    <mergeCell ref="Q52:R52"/>
    <mergeCell ref="S52:T52"/>
    <mergeCell ref="C51:H51"/>
    <mergeCell ref="I51:N51"/>
    <mergeCell ref="C32:N32"/>
    <mergeCell ref="C16:D16"/>
    <mergeCell ref="E16:F16"/>
    <mergeCell ref="G16:H16"/>
    <mergeCell ref="I16:J16"/>
    <mergeCell ref="K16:L16"/>
    <mergeCell ref="M16:N16"/>
    <mergeCell ref="B3:C3"/>
    <mergeCell ref="B12:C12"/>
    <mergeCell ref="C34:D34"/>
    <mergeCell ref="E34:F34"/>
    <mergeCell ref="G34:H34"/>
    <mergeCell ref="C33:F33"/>
    <mergeCell ref="G33:J33"/>
    <mergeCell ref="C14:N14"/>
    <mergeCell ref="C15:F15"/>
    <mergeCell ref="G15:J15"/>
    <mergeCell ref="K15:N15"/>
    <mergeCell ref="I34:J34"/>
    <mergeCell ref="K34:L34"/>
    <mergeCell ref="M34:N34"/>
    <mergeCell ref="K33:N33"/>
    <mergeCell ref="B17:B18"/>
  </mergeCells>
  <phoneticPr fontId="4" type="noConversion"/>
  <pageMargins left="0.7" right="0.7" top="0.78740157499999996" bottom="0.78740157499999996" header="0.3" footer="0.3"/>
  <pageSetup paperSize="8" scale="4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40CF1-6606-4D1E-AD66-9211503F9F9F}">
  <dimension ref="A2:AJ70"/>
  <sheetViews>
    <sheetView topLeftCell="A9" zoomScaleNormal="100" workbookViewId="0">
      <selection activeCell="AL59" sqref="AL59"/>
    </sheetView>
  </sheetViews>
  <sheetFormatPr baseColWidth="10" defaultColWidth="10.81640625" defaultRowHeight="14.5" x14ac:dyDescent="0.35"/>
  <cols>
    <col min="1" max="22" width="10.81640625" style="8"/>
    <col min="23" max="23" width="10.81640625" style="8" customWidth="1"/>
    <col min="24" max="16384" width="10.81640625" style="8"/>
  </cols>
  <sheetData>
    <row r="2" spans="1:36" ht="45" x14ac:dyDescent="1">
      <c r="A2" s="121" t="s">
        <v>39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</row>
    <row r="3" spans="1:36" x14ac:dyDescent="0.35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  <c r="Q3" s="120"/>
      <c r="R3" s="120"/>
      <c r="S3" s="120"/>
      <c r="T3" s="120"/>
      <c r="U3" s="120"/>
      <c r="V3" s="120"/>
      <c r="W3" s="120"/>
      <c r="X3" s="120"/>
      <c r="Y3" s="120"/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</row>
    <row r="4" spans="1:36" x14ac:dyDescent="0.3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</row>
    <row r="5" spans="1:36" x14ac:dyDescent="0.35">
      <c r="A5" s="120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</row>
    <row r="6" spans="1:36" x14ac:dyDescent="0.3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</row>
    <row r="7" spans="1:36" x14ac:dyDescent="0.3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</row>
    <row r="8" spans="1:36" x14ac:dyDescent="0.3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</row>
    <row r="9" spans="1:36" x14ac:dyDescent="0.3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</row>
    <row r="10" spans="1:36" x14ac:dyDescent="0.3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  <c r="Z10" s="120"/>
      <c r="AA10" s="120"/>
      <c r="AB10" s="120"/>
      <c r="AC10" s="120"/>
      <c r="AD10" s="120"/>
      <c r="AE10" s="120"/>
      <c r="AF10" s="120"/>
      <c r="AG10" s="120"/>
      <c r="AH10" s="120"/>
      <c r="AI10" s="120"/>
      <c r="AJ10" s="120"/>
    </row>
    <row r="11" spans="1:36" x14ac:dyDescent="0.3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  <c r="Z11" s="120"/>
      <c r="AA11" s="120"/>
      <c r="AB11" s="120"/>
      <c r="AC11" s="120"/>
      <c r="AD11" s="120"/>
      <c r="AE11" s="120"/>
      <c r="AF11" s="120"/>
      <c r="AG11" s="120"/>
      <c r="AH11" s="120"/>
      <c r="AI11" s="120"/>
      <c r="AJ11" s="120"/>
    </row>
    <row r="12" spans="1:36" x14ac:dyDescent="0.3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0"/>
      <c r="AH12" s="120"/>
      <c r="AI12" s="120"/>
      <c r="AJ12" s="120"/>
    </row>
    <row r="13" spans="1:36" x14ac:dyDescent="0.3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</row>
    <row r="14" spans="1:36" x14ac:dyDescent="0.3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0"/>
      <c r="AH14" s="120"/>
      <c r="AI14" s="120"/>
      <c r="AJ14" s="120"/>
    </row>
    <row r="15" spans="1:36" x14ac:dyDescent="0.3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</row>
    <row r="16" spans="1:36" x14ac:dyDescent="0.3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</row>
    <row r="17" spans="1:36" x14ac:dyDescent="0.3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</row>
    <row r="18" spans="1:36" x14ac:dyDescent="0.3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</row>
    <row r="19" spans="1:36" x14ac:dyDescent="0.3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</row>
    <row r="20" spans="1:36" x14ac:dyDescent="0.3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</row>
    <row r="21" spans="1:36" x14ac:dyDescent="0.3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</row>
    <row r="22" spans="1:36" x14ac:dyDescent="0.3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</row>
    <row r="23" spans="1:36" x14ac:dyDescent="0.3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  <c r="V23" s="120"/>
      <c r="W23" s="120"/>
      <c r="X23" s="120"/>
      <c r="Y23" s="120"/>
      <c r="Z23" s="120"/>
      <c r="AA23" s="120"/>
      <c r="AB23" s="120"/>
      <c r="AC23" s="120"/>
      <c r="AD23" s="120"/>
      <c r="AE23" s="120"/>
      <c r="AF23" s="120"/>
      <c r="AG23" s="120"/>
      <c r="AH23" s="120"/>
      <c r="AI23" s="120"/>
      <c r="AJ23" s="120"/>
    </row>
    <row r="24" spans="1:36" x14ac:dyDescent="0.3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</row>
    <row r="25" spans="1:36" x14ac:dyDescent="0.35">
      <c r="A25" s="120"/>
      <c r="B25" s="120"/>
      <c r="C25" s="120"/>
      <c r="D25" s="120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</row>
    <row r="26" spans="1:36" x14ac:dyDescent="0.35">
      <c r="A26" s="120"/>
      <c r="B26" s="120"/>
      <c r="C26" s="120"/>
      <c r="D26" s="120"/>
      <c r="E26" s="120"/>
      <c r="F26" s="120"/>
      <c r="G26" s="120"/>
      <c r="H26" s="120"/>
      <c r="I26" s="120"/>
      <c r="J26" s="120"/>
      <c r="K26" s="120"/>
      <c r="L26" s="120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</row>
    <row r="27" spans="1:36" x14ac:dyDescent="0.35">
      <c r="A27" s="120"/>
      <c r="B27" s="120"/>
      <c r="C27" s="120"/>
      <c r="D27" s="120"/>
      <c r="E27" s="120"/>
      <c r="F27" s="120"/>
      <c r="G27" s="120"/>
      <c r="H27" s="120"/>
      <c r="I27" s="120"/>
      <c r="J27" s="120"/>
      <c r="K27" s="120"/>
      <c r="L27" s="120"/>
      <c r="M27" s="120"/>
      <c r="N27" s="120"/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</row>
    <row r="28" spans="1:36" x14ac:dyDescent="0.35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</row>
    <row r="29" spans="1:36" x14ac:dyDescent="0.35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</row>
    <row r="30" spans="1:36" x14ac:dyDescent="0.35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</row>
    <row r="31" spans="1:36" x14ac:dyDescent="0.35">
      <c r="A31" s="120"/>
      <c r="B31" s="120"/>
      <c r="C31" s="120"/>
      <c r="D31" s="120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</row>
    <row r="32" spans="1:36" x14ac:dyDescent="0.35">
      <c r="A32" s="120"/>
      <c r="B32" s="120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</row>
    <row r="33" spans="1:36" x14ac:dyDescent="0.35">
      <c r="A33" s="120"/>
      <c r="B33" s="120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</row>
    <row r="34" spans="1:36" x14ac:dyDescent="0.35">
      <c r="A34" s="120"/>
      <c r="B34" s="120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</row>
    <row r="35" spans="1:36" x14ac:dyDescent="0.35">
      <c r="A35" s="120"/>
      <c r="B35" s="120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</row>
    <row r="37" spans="1:36" ht="45" x14ac:dyDescent="1">
      <c r="A37" s="122" t="s">
        <v>40</v>
      </c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35">
      <c r="A38" s="114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6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</row>
    <row r="39" spans="1:36" x14ac:dyDescent="0.35">
      <c r="A39" s="117"/>
      <c r="B39" s="118"/>
      <c r="C39" s="118"/>
      <c r="D39" s="118"/>
      <c r="E39" s="118"/>
      <c r="F39" s="118"/>
      <c r="G39" s="118"/>
      <c r="H39" s="118"/>
      <c r="I39" s="118"/>
      <c r="J39" s="118"/>
      <c r="K39" s="118"/>
      <c r="L39" s="119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</row>
    <row r="40" spans="1:36" x14ac:dyDescent="0.35">
      <c r="A40" s="117"/>
      <c r="B40" s="118"/>
      <c r="C40" s="118"/>
      <c r="D40" s="118"/>
      <c r="E40" s="118"/>
      <c r="F40" s="118"/>
      <c r="G40" s="118"/>
      <c r="H40" s="118"/>
      <c r="I40" s="118"/>
      <c r="J40" s="118"/>
      <c r="K40" s="118"/>
      <c r="L40" s="119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</row>
    <row r="41" spans="1:36" x14ac:dyDescent="0.35">
      <c r="A41" s="117"/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9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</row>
    <row r="42" spans="1:36" x14ac:dyDescent="0.35">
      <c r="A42" s="117"/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9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</row>
    <row r="43" spans="1:36" x14ac:dyDescent="0.35">
      <c r="A43" s="117"/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9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</row>
    <row r="44" spans="1:36" x14ac:dyDescent="0.35">
      <c r="A44" s="117"/>
      <c r="B44" s="118"/>
      <c r="C44" s="118"/>
      <c r="D44" s="118"/>
      <c r="E44" s="118"/>
      <c r="F44" s="118"/>
      <c r="G44" s="118"/>
      <c r="H44" s="118"/>
      <c r="I44" s="118"/>
      <c r="J44" s="118"/>
      <c r="K44" s="118"/>
      <c r="L44" s="119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</row>
    <row r="45" spans="1:36" x14ac:dyDescent="0.35">
      <c r="A45" s="117"/>
      <c r="B45" s="118"/>
      <c r="C45" s="118"/>
      <c r="D45" s="118"/>
      <c r="E45" s="118"/>
      <c r="F45" s="118"/>
      <c r="G45" s="118"/>
      <c r="H45" s="118"/>
      <c r="I45" s="118"/>
      <c r="J45" s="118"/>
      <c r="K45" s="118"/>
      <c r="L45" s="119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  <c r="Y45" s="120"/>
      <c r="Z45" s="120"/>
      <c r="AA45" s="120"/>
      <c r="AB45" s="120"/>
      <c r="AC45" s="120"/>
      <c r="AD45" s="120"/>
      <c r="AE45" s="120"/>
      <c r="AF45" s="120"/>
      <c r="AG45" s="120"/>
      <c r="AH45" s="120"/>
      <c r="AI45" s="120"/>
      <c r="AJ45" s="120"/>
    </row>
    <row r="46" spans="1:36" x14ac:dyDescent="0.35">
      <c r="A46" s="117"/>
      <c r="B46" s="118"/>
      <c r="C46" s="118"/>
      <c r="D46" s="118"/>
      <c r="E46" s="118"/>
      <c r="F46" s="118"/>
      <c r="G46" s="118"/>
      <c r="H46" s="118"/>
      <c r="I46" s="118"/>
      <c r="J46" s="118"/>
      <c r="K46" s="118"/>
      <c r="L46" s="119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  <c r="Y46" s="120"/>
      <c r="Z46" s="120"/>
      <c r="AA46" s="120"/>
      <c r="AB46" s="120"/>
      <c r="AC46" s="120"/>
      <c r="AD46" s="120"/>
      <c r="AE46" s="120"/>
      <c r="AF46" s="120"/>
      <c r="AG46" s="120"/>
      <c r="AH46" s="120"/>
      <c r="AI46" s="120"/>
      <c r="AJ46" s="120"/>
    </row>
    <row r="47" spans="1:36" x14ac:dyDescent="0.35">
      <c r="A47" s="117"/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9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  <c r="Y47" s="120"/>
      <c r="Z47" s="120"/>
      <c r="AA47" s="120"/>
      <c r="AB47" s="120"/>
      <c r="AC47" s="120"/>
      <c r="AD47" s="120"/>
      <c r="AE47" s="120"/>
      <c r="AF47" s="120"/>
      <c r="AG47" s="120"/>
      <c r="AH47" s="120"/>
      <c r="AI47" s="120"/>
      <c r="AJ47" s="120"/>
    </row>
    <row r="48" spans="1:36" x14ac:dyDescent="0.35">
      <c r="A48" s="117"/>
      <c r="B48" s="118"/>
      <c r="C48" s="118"/>
      <c r="D48" s="118"/>
      <c r="E48" s="118"/>
      <c r="F48" s="118"/>
      <c r="G48" s="118"/>
      <c r="H48" s="118"/>
      <c r="I48" s="118"/>
      <c r="J48" s="118"/>
      <c r="K48" s="118"/>
      <c r="L48" s="119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  <c r="Y48" s="120"/>
      <c r="Z48" s="120"/>
      <c r="AA48" s="120"/>
      <c r="AB48" s="120"/>
      <c r="AC48" s="120"/>
      <c r="AD48" s="120"/>
      <c r="AE48" s="120"/>
      <c r="AF48" s="120"/>
      <c r="AG48" s="120"/>
      <c r="AH48" s="120"/>
      <c r="AI48" s="120"/>
      <c r="AJ48" s="120"/>
    </row>
    <row r="49" spans="1:36" x14ac:dyDescent="0.35">
      <c r="A49" s="117"/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9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  <c r="Y49" s="120"/>
      <c r="Z49" s="120"/>
      <c r="AA49" s="120"/>
      <c r="AB49" s="120"/>
      <c r="AC49" s="120"/>
      <c r="AD49" s="120"/>
      <c r="AE49" s="120"/>
      <c r="AF49" s="120"/>
      <c r="AG49" s="120"/>
      <c r="AH49" s="120"/>
      <c r="AI49" s="120"/>
      <c r="AJ49" s="120"/>
    </row>
    <row r="50" spans="1:36" x14ac:dyDescent="0.35">
      <c r="A50" s="117"/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9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</row>
    <row r="51" spans="1:36" x14ac:dyDescent="0.35">
      <c r="A51" s="117"/>
      <c r="B51" s="118"/>
      <c r="C51" s="118"/>
      <c r="D51" s="118"/>
      <c r="E51" s="118"/>
      <c r="F51" s="118"/>
      <c r="G51" s="118"/>
      <c r="H51" s="118"/>
      <c r="I51" s="118"/>
      <c r="J51" s="118"/>
      <c r="K51" s="118"/>
      <c r="L51" s="119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  <c r="Y51" s="120"/>
      <c r="Z51" s="120"/>
      <c r="AA51" s="120"/>
      <c r="AB51" s="120"/>
      <c r="AC51" s="120"/>
      <c r="AD51" s="120"/>
      <c r="AE51" s="120"/>
      <c r="AF51" s="120"/>
      <c r="AG51" s="120"/>
      <c r="AH51" s="120"/>
      <c r="AI51" s="120"/>
      <c r="AJ51" s="120"/>
    </row>
    <row r="52" spans="1:36" x14ac:dyDescent="0.35">
      <c r="A52" s="117"/>
      <c r="B52" s="118"/>
      <c r="C52" s="118"/>
      <c r="D52" s="118"/>
      <c r="E52" s="118"/>
      <c r="F52" s="118"/>
      <c r="G52" s="118"/>
      <c r="H52" s="118"/>
      <c r="I52" s="118"/>
      <c r="J52" s="118"/>
      <c r="K52" s="118"/>
      <c r="L52" s="119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  <c r="Y52" s="120"/>
      <c r="Z52" s="120"/>
      <c r="AA52" s="120"/>
      <c r="AB52" s="120"/>
      <c r="AC52" s="120"/>
      <c r="AD52" s="120"/>
      <c r="AE52" s="120"/>
      <c r="AF52" s="120"/>
      <c r="AG52" s="120"/>
      <c r="AH52" s="120"/>
      <c r="AI52" s="120"/>
      <c r="AJ52" s="120"/>
    </row>
    <row r="53" spans="1:36" x14ac:dyDescent="0.35">
      <c r="A53" s="117"/>
      <c r="B53" s="118"/>
      <c r="C53" s="118"/>
      <c r="D53" s="118"/>
      <c r="E53" s="118"/>
      <c r="F53" s="118"/>
      <c r="G53" s="118"/>
      <c r="H53" s="118"/>
      <c r="I53" s="118"/>
      <c r="J53" s="118"/>
      <c r="K53" s="118"/>
      <c r="L53" s="119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  <c r="Y53" s="120"/>
      <c r="Z53" s="120"/>
      <c r="AA53" s="120"/>
      <c r="AB53" s="120"/>
      <c r="AC53" s="120"/>
      <c r="AD53" s="120"/>
      <c r="AE53" s="120"/>
      <c r="AF53" s="120"/>
      <c r="AG53" s="120"/>
      <c r="AH53" s="120"/>
      <c r="AI53" s="120"/>
      <c r="AJ53" s="120"/>
    </row>
    <row r="54" spans="1:36" x14ac:dyDescent="0.35">
      <c r="A54" s="117"/>
      <c r="B54" s="118"/>
      <c r="C54" s="118"/>
      <c r="D54" s="118"/>
      <c r="E54" s="118"/>
      <c r="F54" s="118"/>
      <c r="G54" s="118"/>
      <c r="H54" s="118"/>
      <c r="I54" s="118"/>
      <c r="J54" s="118"/>
      <c r="K54" s="118"/>
      <c r="L54" s="119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  <c r="Y54" s="120"/>
      <c r="Z54" s="120"/>
      <c r="AA54" s="120"/>
      <c r="AB54" s="120"/>
      <c r="AC54" s="120"/>
      <c r="AD54" s="120"/>
      <c r="AE54" s="120"/>
      <c r="AF54" s="120"/>
      <c r="AG54" s="120"/>
      <c r="AH54" s="120"/>
      <c r="AI54" s="120"/>
      <c r="AJ54" s="120"/>
    </row>
    <row r="55" spans="1:36" x14ac:dyDescent="0.35">
      <c r="A55" s="117"/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9"/>
      <c r="M55" s="120"/>
      <c r="N55" s="120"/>
      <c r="O55" s="120"/>
      <c r="P55" s="120"/>
      <c r="Q55" s="120"/>
      <c r="R55" s="120"/>
      <c r="S55" s="120"/>
      <c r="T55" s="120"/>
      <c r="U55" s="120"/>
      <c r="V55" s="120"/>
      <c r="W55" s="120"/>
      <c r="X55" s="120"/>
      <c r="Y55" s="120"/>
      <c r="Z55" s="120"/>
      <c r="AA55" s="120"/>
      <c r="AB55" s="120"/>
      <c r="AC55" s="120"/>
      <c r="AD55" s="120"/>
      <c r="AE55" s="120"/>
      <c r="AF55" s="120"/>
      <c r="AG55" s="120"/>
      <c r="AH55" s="120"/>
      <c r="AI55" s="120"/>
      <c r="AJ55" s="120"/>
    </row>
    <row r="56" spans="1:36" x14ac:dyDescent="0.35">
      <c r="A56" s="117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9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</row>
    <row r="57" spans="1:36" x14ac:dyDescent="0.35">
      <c r="A57" s="117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9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</row>
    <row r="58" spans="1:36" x14ac:dyDescent="0.35">
      <c r="A58" s="117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9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</row>
    <row r="59" spans="1:36" x14ac:dyDescent="0.35">
      <c r="A59" s="117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9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  <c r="Y59" s="120"/>
      <c r="Z59" s="120"/>
      <c r="AA59" s="120"/>
      <c r="AB59" s="120"/>
      <c r="AC59" s="120"/>
      <c r="AD59" s="120"/>
      <c r="AE59" s="120"/>
      <c r="AF59" s="120"/>
      <c r="AG59" s="120"/>
      <c r="AH59" s="120"/>
      <c r="AI59" s="120"/>
      <c r="AJ59" s="120"/>
    </row>
    <row r="60" spans="1:36" x14ac:dyDescent="0.35">
      <c r="A60" s="117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9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</row>
    <row r="61" spans="1:36" x14ac:dyDescent="0.35">
      <c r="A61" s="117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9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  <c r="Y61" s="120"/>
      <c r="Z61" s="120"/>
      <c r="AA61" s="120"/>
      <c r="AB61" s="120"/>
      <c r="AC61" s="120"/>
      <c r="AD61" s="120"/>
      <c r="AE61" s="120"/>
      <c r="AF61" s="120"/>
      <c r="AG61" s="120"/>
      <c r="AH61" s="120"/>
      <c r="AI61" s="120"/>
      <c r="AJ61" s="120"/>
    </row>
    <row r="62" spans="1:36" x14ac:dyDescent="0.35">
      <c r="A62" s="117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9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  <c r="Y62" s="120"/>
      <c r="Z62" s="120"/>
      <c r="AA62" s="120"/>
      <c r="AB62" s="120"/>
      <c r="AC62" s="120"/>
      <c r="AD62" s="120"/>
      <c r="AE62" s="120"/>
      <c r="AF62" s="120"/>
      <c r="AG62" s="120"/>
      <c r="AH62" s="120"/>
      <c r="AI62" s="120"/>
      <c r="AJ62" s="120"/>
    </row>
    <row r="63" spans="1:36" x14ac:dyDescent="0.35">
      <c r="A63" s="117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9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  <c r="Y63" s="120"/>
      <c r="Z63" s="120"/>
      <c r="AA63" s="120"/>
      <c r="AB63" s="120"/>
      <c r="AC63" s="120"/>
      <c r="AD63" s="120"/>
      <c r="AE63" s="120"/>
      <c r="AF63" s="120"/>
      <c r="AG63" s="120"/>
      <c r="AH63" s="120"/>
      <c r="AI63" s="120"/>
      <c r="AJ63" s="120"/>
    </row>
    <row r="64" spans="1:36" x14ac:dyDescent="0.35">
      <c r="A64" s="117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9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  <c r="Y64" s="120"/>
      <c r="Z64" s="120"/>
      <c r="AA64" s="120"/>
      <c r="AB64" s="120"/>
      <c r="AC64" s="120"/>
      <c r="AD64" s="120"/>
      <c r="AE64" s="120"/>
      <c r="AF64" s="120"/>
      <c r="AG64" s="120"/>
      <c r="AH64" s="120"/>
      <c r="AI64" s="120"/>
      <c r="AJ64" s="120"/>
    </row>
    <row r="65" spans="1:36" x14ac:dyDescent="0.35">
      <c r="A65" s="117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9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  <c r="Y65" s="120"/>
      <c r="Z65" s="120"/>
      <c r="AA65" s="120"/>
      <c r="AB65" s="120"/>
      <c r="AC65" s="120"/>
      <c r="AD65" s="120"/>
      <c r="AE65" s="120"/>
      <c r="AF65" s="120"/>
      <c r="AG65" s="120"/>
      <c r="AH65" s="120"/>
      <c r="AI65" s="120"/>
      <c r="AJ65" s="120"/>
    </row>
    <row r="66" spans="1:36" x14ac:dyDescent="0.35">
      <c r="A66" s="117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9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  <c r="Y66" s="120"/>
      <c r="Z66" s="120"/>
      <c r="AA66" s="120"/>
      <c r="AB66" s="120"/>
      <c r="AC66" s="120"/>
      <c r="AD66" s="120"/>
      <c r="AE66" s="120"/>
      <c r="AF66" s="120"/>
      <c r="AG66" s="120"/>
      <c r="AH66" s="120"/>
      <c r="AI66" s="120"/>
      <c r="AJ66" s="120"/>
    </row>
    <row r="67" spans="1:36" x14ac:dyDescent="0.35">
      <c r="A67" s="117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9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  <c r="Y67" s="120"/>
      <c r="Z67" s="120"/>
      <c r="AA67" s="120"/>
      <c r="AB67" s="120"/>
      <c r="AC67" s="120"/>
      <c r="AD67" s="120"/>
      <c r="AE67" s="120"/>
      <c r="AF67" s="120"/>
      <c r="AG67" s="120"/>
      <c r="AH67" s="120"/>
      <c r="AI67" s="120"/>
      <c r="AJ67" s="120"/>
    </row>
    <row r="68" spans="1:36" x14ac:dyDescent="0.35">
      <c r="A68" s="117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9"/>
      <c r="M68" s="120"/>
      <c r="N68" s="120"/>
      <c r="O68" s="120"/>
      <c r="P68" s="120"/>
      <c r="Q68" s="120"/>
      <c r="R68" s="120"/>
      <c r="S68" s="120"/>
      <c r="T68" s="120"/>
      <c r="U68" s="120"/>
      <c r="V68" s="120"/>
      <c r="W68" s="120"/>
      <c r="X68" s="120"/>
      <c r="Y68" s="120"/>
      <c r="Z68" s="120"/>
      <c r="AA68" s="120"/>
      <c r="AB68" s="120"/>
      <c r="AC68" s="120"/>
      <c r="AD68" s="120"/>
      <c r="AE68" s="120"/>
      <c r="AF68" s="120"/>
      <c r="AG68" s="120"/>
      <c r="AH68" s="120"/>
      <c r="AI68" s="120"/>
      <c r="AJ68" s="120"/>
    </row>
    <row r="69" spans="1:36" x14ac:dyDescent="0.35">
      <c r="A69" s="117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9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  <c r="Y69" s="120"/>
      <c r="Z69" s="120"/>
      <c r="AA69" s="120"/>
      <c r="AB69" s="120"/>
      <c r="AC69" s="120"/>
      <c r="AD69" s="120"/>
      <c r="AE69" s="120"/>
      <c r="AF69" s="120"/>
      <c r="AG69" s="120"/>
      <c r="AH69" s="120"/>
      <c r="AI69" s="120"/>
      <c r="AJ69" s="120"/>
    </row>
    <row r="70" spans="1:36" x14ac:dyDescent="0.35">
      <c r="A70" s="113"/>
      <c r="B70" s="100"/>
      <c r="C70" s="100"/>
      <c r="D70" s="100"/>
      <c r="E70" s="100"/>
      <c r="F70" s="100"/>
      <c r="G70" s="100"/>
      <c r="H70" s="100"/>
      <c r="I70" s="100"/>
      <c r="J70" s="100"/>
      <c r="K70" s="100"/>
      <c r="L70" s="99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  <c r="Y70" s="120"/>
      <c r="Z70" s="120"/>
      <c r="AA70" s="120"/>
      <c r="AB70" s="120"/>
      <c r="AC70" s="120"/>
      <c r="AD70" s="120"/>
      <c r="AE70" s="120"/>
      <c r="AF70" s="120"/>
      <c r="AG70" s="120"/>
      <c r="AH70" s="120"/>
      <c r="AI70" s="120"/>
      <c r="AJ70" s="120"/>
    </row>
  </sheetData>
  <mergeCells count="8">
    <mergeCell ref="A38:L70"/>
    <mergeCell ref="M38:X70"/>
    <mergeCell ref="Y38:AJ70"/>
    <mergeCell ref="A2:AJ2"/>
    <mergeCell ref="A3:L35"/>
    <mergeCell ref="M3:X35"/>
    <mergeCell ref="Y3:AJ35"/>
    <mergeCell ref="A37:AJ37"/>
  </mergeCells>
  <pageMargins left="0.7" right="0.7" top="0.78740157499999996" bottom="0.78740157499999996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FC797-6FA4-4E01-A768-1FF8B7863C79}">
  <dimension ref="A1:AW1417"/>
  <sheetViews>
    <sheetView zoomScale="52" zoomScaleNormal="100" workbookViewId="0">
      <selection activeCell="AD8" sqref="AD8"/>
    </sheetView>
  </sheetViews>
  <sheetFormatPr baseColWidth="10" defaultColWidth="10.81640625" defaultRowHeight="14.5" x14ac:dyDescent="0.35"/>
  <cols>
    <col min="1" max="1" width="26.1796875" style="8" customWidth="1"/>
    <col min="2" max="13" width="20.7265625" customWidth="1"/>
    <col min="14" max="14" width="4.7265625" customWidth="1"/>
    <col min="15" max="15" width="22.54296875" bestFit="1" customWidth="1"/>
    <col min="16" max="27" width="20.7265625" customWidth="1"/>
    <col min="28" max="28" width="4.7265625" customWidth="1"/>
    <col min="29" max="29" width="12.7265625" customWidth="1"/>
    <col min="30" max="47" width="20.7265625" customWidth="1"/>
    <col min="48" max="48" width="10.81640625" style="8"/>
    <col min="49" max="49" width="37.54296875" style="8" bestFit="1" customWidth="1"/>
    <col min="50" max="16384" width="10.81640625" style="8"/>
  </cols>
  <sheetData>
    <row r="1" spans="1:49" ht="45" x14ac:dyDescent="1">
      <c r="A1" s="72" t="s">
        <v>39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</row>
    <row r="2" spans="1:49" ht="21.5" thickBot="1" x14ac:dyDescent="0.55000000000000004">
      <c r="B2" s="124" t="s">
        <v>41</v>
      </c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8"/>
      <c r="O2" s="8"/>
      <c r="P2" s="124" t="s">
        <v>42</v>
      </c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8"/>
      <c r="AC2" s="8"/>
      <c r="AD2" s="124" t="s">
        <v>43</v>
      </c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</row>
    <row r="3" spans="1:49" ht="15" thickBot="1" x14ac:dyDescent="0.4">
      <c r="B3" s="102" t="s">
        <v>14</v>
      </c>
      <c r="C3" s="103"/>
      <c r="D3" s="103"/>
      <c r="E3" s="104"/>
      <c r="F3" s="102" t="s">
        <v>15</v>
      </c>
      <c r="G3" s="103"/>
      <c r="H3" s="103"/>
      <c r="I3" s="104"/>
      <c r="J3" s="103" t="s">
        <v>16</v>
      </c>
      <c r="K3" s="103"/>
      <c r="L3" s="103"/>
      <c r="M3" s="104"/>
      <c r="N3" s="8"/>
      <c r="O3" s="8"/>
      <c r="P3" s="102" t="s">
        <v>14</v>
      </c>
      <c r="Q3" s="103"/>
      <c r="R3" s="103"/>
      <c r="S3" s="104"/>
      <c r="T3" s="102" t="s">
        <v>15</v>
      </c>
      <c r="U3" s="103"/>
      <c r="V3" s="103"/>
      <c r="W3" s="104"/>
      <c r="X3" s="103" t="s">
        <v>16</v>
      </c>
      <c r="Y3" s="103"/>
      <c r="Z3" s="103"/>
      <c r="AA3" s="104"/>
      <c r="AB3" s="8"/>
      <c r="AC3" s="8"/>
      <c r="AD3" s="102" t="s">
        <v>14</v>
      </c>
      <c r="AE3" s="103"/>
      <c r="AF3" s="103"/>
      <c r="AG3" s="103"/>
      <c r="AH3" s="103"/>
      <c r="AI3" s="104"/>
      <c r="AJ3" s="102" t="s">
        <v>15</v>
      </c>
      <c r="AK3" s="103"/>
      <c r="AL3" s="103"/>
      <c r="AM3" s="103"/>
      <c r="AN3" s="103"/>
      <c r="AO3" s="103"/>
      <c r="AP3" s="102" t="s">
        <v>16</v>
      </c>
      <c r="AQ3" s="103"/>
      <c r="AR3" s="103"/>
      <c r="AS3" s="103"/>
      <c r="AT3" s="103"/>
      <c r="AU3" s="104"/>
      <c r="AW3" s="94" t="s">
        <v>44</v>
      </c>
    </row>
    <row r="4" spans="1:49" x14ac:dyDescent="0.35">
      <c r="B4" s="98" t="s">
        <v>45</v>
      </c>
      <c r="C4" s="99"/>
      <c r="D4" s="100" t="s">
        <v>46</v>
      </c>
      <c r="E4" s="101"/>
      <c r="F4" s="98" t="s">
        <v>45</v>
      </c>
      <c r="G4" s="99"/>
      <c r="H4" s="100" t="s">
        <v>46</v>
      </c>
      <c r="I4" s="101"/>
      <c r="J4" s="98" t="s">
        <v>45</v>
      </c>
      <c r="K4" s="99"/>
      <c r="L4" s="100" t="s">
        <v>46</v>
      </c>
      <c r="M4" s="101"/>
      <c r="N4" s="8"/>
      <c r="O4" s="8"/>
      <c r="P4" s="98" t="s">
        <v>45</v>
      </c>
      <c r="Q4" s="99"/>
      <c r="R4" s="100" t="s">
        <v>46</v>
      </c>
      <c r="S4" s="101"/>
      <c r="T4" s="98" t="s">
        <v>45</v>
      </c>
      <c r="U4" s="99"/>
      <c r="V4" s="100" t="s">
        <v>46</v>
      </c>
      <c r="W4" s="101"/>
      <c r="X4" s="98" t="s">
        <v>45</v>
      </c>
      <c r="Y4" s="99"/>
      <c r="Z4" s="100" t="s">
        <v>46</v>
      </c>
      <c r="AA4" s="101"/>
      <c r="AB4" s="8"/>
      <c r="AC4" s="8"/>
      <c r="AD4" s="98" t="s">
        <v>45</v>
      </c>
      <c r="AE4" s="99"/>
      <c r="AF4" s="125" t="s">
        <v>46</v>
      </c>
      <c r="AG4" s="126"/>
      <c r="AH4" s="100" t="s">
        <v>47</v>
      </c>
      <c r="AI4" s="101"/>
      <c r="AJ4" s="98" t="s">
        <v>45</v>
      </c>
      <c r="AK4" s="99"/>
      <c r="AL4" s="125" t="s">
        <v>46</v>
      </c>
      <c r="AM4" s="126"/>
      <c r="AN4" s="100" t="s">
        <v>47</v>
      </c>
      <c r="AO4" s="101"/>
      <c r="AP4" s="98" t="s">
        <v>45</v>
      </c>
      <c r="AQ4" s="99"/>
      <c r="AR4" s="125" t="s">
        <v>46</v>
      </c>
      <c r="AS4" s="126"/>
      <c r="AT4" s="100" t="s">
        <v>47</v>
      </c>
      <c r="AU4" s="101"/>
      <c r="AW4" s="93" t="s">
        <v>48</v>
      </c>
    </row>
    <row r="5" spans="1:49" x14ac:dyDescent="0.35">
      <c r="B5" s="15" t="s">
        <v>21</v>
      </c>
      <c r="C5" s="16" t="s">
        <v>22</v>
      </c>
      <c r="D5" s="17" t="s">
        <v>21</v>
      </c>
      <c r="E5" s="18" t="s">
        <v>22</v>
      </c>
      <c r="F5" s="15" t="s">
        <v>21</v>
      </c>
      <c r="G5" s="16" t="s">
        <v>22</v>
      </c>
      <c r="H5" s="16" t="s">
        <v>21</v>
      </c>
      <c r="I5" s="18" t="s">
        <v>22</v>
      </c>
      <c r="J5" s="15" t="s">
        <v>21</v>
      </c>
      <c r="K5" s="16" t="s">
        <v>23</v>
      </c>
      <c r="L5" s="16" t="s">
        <v>21</v>
      </c>
      <c r="M5" s="18" t="s">
        <v>23</v>
      </c>
      <c r="N5" s="8"/>
      <c r="O5" s="8"/>
      <c r="P5" s="15" t="s">
        <v>21</v>
      </c>
      <c r="Q5" s="16" t="s">
        <v>22</v>
      </c>
      <c r="R5" s="17" t="s">
        <v>21</v>
      </c>
      <c r="S5" s="18" t="s">
        <v>22</v>
      </c>
      <c r="T5" s="15" t="s">
        <v>21</v>
      </c>
      <c r="U5" s="16" t="s">
        <v>22</v>
      </c>
      <c r="V5" s="16" t="s">
        <v>21</v>
      </c>
      <c r="W5" s="18" t="s">
        <v>22</v>
      </c>
      <c r="X5" s="15" t="s">
        <v>21</v>
      </c>
      <c r="Y5" s="16" t="s">
        <v>23</v>
      </c>
      <c r="Z5" s="16" t="s">
        <v>21</v>
      </c>
      <c r="AA5" s="18" t="s">
        <v>23</v>
      </c>
      <c r="AB5" s="8"/>
      <c r="AC5" s="8"/>
      <c r="AD5" s="15" t="s">
        <v>21</v>
      </c>
      <c r="AE5" s="16" t="s">
        <v>22</v>
      </c>
      <c r="AF5" s="17" t="s">
        <v>21</v>
      </c>
      <c r="AG5" s="16" t="s">
        <v>22</v>
      </c>
      <c r="AH5" s="16" t="s">
        <v>21</v>
      </c>
      <c r="AI5" s="18" t="s">
        <v>22</v>
      </c>
      <c r="AJ5" s="15" t="s">
        <v>21</v>
      </c>
      <c r="AK5" s="16" t="s">
        <v>22</v>
      </c>
      <c r="AL5" s="17" t="s">
        <v>21</v>
      </c>
      <c r="AM5" s="16" t="s">
        <v>22</v>
      </c>
      <c r="AN5" s="16" t="s">
        <v>21</v>
      </c>
      <c r="AO5" s="18" t="s">
        <v>22</v>
      </c>
      <c r="AP5" s="15" t="s">
        <v>21</v>
      </c>
      <c r="AQ5" s="16" t="s">
        <v>23</v>
      </c>
      <c r="AR5" s="17" t="s">
        <v>21</v>
      </c>
      <c r="AS5" s="16" t="s">
        <v>23</v>
      </c>
      <c r="AT5" s="16" t="s">
        <v>21</v>
      </c>
      <c r="AU5" s="18" t="s">
        <v>23</v>
      </c>
      <c r="AW5" s="93" t="s">
        <v>49</v>
      </c>
    </row>
    <row r="6" spans="1:49" ht="15" thickBot="1" x14ac:dyDescent="0.4">
      <c r="A6" s="8" t="s">
        <v>0</v>
      </c>
      <c r="B6" s="19" t="s">
        <v>24</v>
      </c>
      <c r="C6" s="20" t="s">
        <v>25</v>
      </c>
      <c r="D6" s="21" t="s">
        <v>24</v>
      </c>
      <c r="E6" s="22" t="s">
        <v>25</v>
      </c>
      <c r="F6" s="19" t="s">
        <v>26</v>
      </c>
      <c r="G6" s="20" t="s">
        <v>25</v>
      </c>
      <c r="H6" s="20" t="s">
        <v>26</v>
      </c>
      <c r="I6" s="22" t="s">
        <v>25</v>
      </c>
      <c r="J6" s="19" t="s">
        <v>25</v>
      </c>
      <c r="K6" s="20" t="s">
        <v>27</v>
      </c>
      <c r="L6" s="20" t="s">
        <v>25</v>
      </c>
      <c r="M6" s="22" t="s">
        <v>27</v>
      </c>
      <c r="N6" s="8"/>
      <c r="O6" s="8" t="s">
        <v>0</v>
      </c>
      <c r="P6" s="19" t="s">
        <v>24</v>
      </c>
      <c r="Q6" s="20" t="s">
        <v>25</v>
      </c>
      <c r="R6" s="21" t="s">
        <v>24</v>
      </c>
      <c r="S6" s="22" t="s">
        <v>25</v>
      </c>
      <c r="T6" s="19" t="s">
        <v>26</v>
      </c>
      <c r="U6" s="20" t="s">
        <v>25</v>
      </c>
      <c r="V6" s="20" t="s">
        <v>26</v>
      </c>
      <c r="W6" s="22" t="s">
        <v>25</v>
      </c>
      <c r="X6" s="19" t="s">
        <v>25</v>
      </c>
      <c r="Y6" s="20" t="s">
        <v>27</v>
      </c>
      <c r="Z6" s="20" t="s">
        <v>25</v>
      </c>
      <c r="AA6" s="22" t="s">
        <v>27</v>
      </c>
      <c r="AB6" s="8"/>
      <c r="AC6" s="8" t="s">
        <v>0</v>
      </c>
      <c r="AD6" s="19" t="s">
        <v>24</v>
      </c>
      <c r="AE6" s="20" t="s">
        <v>25</v>
      </c>
      <c r="AF6" s="21" t="s">
        <v>24</v>
      </c>
      <c r="AG6" s="20" t="s">
        <v>25</v>
      </c>
      <c r="AH6" s="20" t="s">
        <v>24</v>
      </c>
      <c r="AI6" s="22" t="s">
        <v>25</v>
      </c>
      <c r="AJ6" s="19" t="s">
        <v>26</v>
      </c>
      <c r="AK6" s="20" t="s">
        <v>25</v>
      </c>
      <c r="AL6" s="21" t="s">
        <v>26</v>
      </c>
      <c r="AM6" s="20" t="s">
        <v>25</v>
      </c>
      <c r="AN6" s="20" t="s">
        <v>26</v>
      </c>
      <c r="AO6" s="22" t="s">
        <v>25</v>
      </c>
      <c r="AP6" s="19" t="s">
        <v>25</v>
      </c>
      <c r="AQ6" s="20" t="s">
        <v>27</v>
      </c>
      <c r="AR6" s="21" t="s">
        <v>25</v>
      </c>
      <c r="AS6" s="20" t="s">
        <v>27</v>
      </c>
      <c r="AT6" s="20" t="s">
        <v>25</v>
      </c>
      <c r="AU6" s="22" t="s">
        <v>27</v>
      </c>
      <c r="AW6" s="93" t="s">
        <v>50</v>
      </c>
    </row>
    <row r="7" spans="1:49" ht="15" thickBot="1" x14ac:dyDescent="0.4">
      <c r="A7" s="8" t="s">
        <v>51</v>
      </c>
      <c r="B7" s="23" t="s">
        <v>29</v>
      </c>
      <c r="C7" s="25" t="s">
        <v>29</v>
      </c>
      <c r="D7" s="25" t="s">
        <v>29</v>
      </c>
      <c r="E7" s="49" t="s">
        <v>29</v>
      </c>
      <c r="F7" s="23" t="s">
        <v>29</v>
      </c>
      <c r="G7" s="25" t="s">
        <v>29</v>
      </c>
      <c r="H7" s="25" t="s">
        <v>29</v>
      </c>
      <c r="I7" s="49" t="s">
        <v>29</v>
      </c>
      <c r="J7" s="23" t="s">
        <v>29</v>
      </c>
      <c r="K7" s="25" t="s">
        <v>29</v>
      </c>
      <c r="L7" s="25" t="s">
        <v>29</v>
      </c>
      <c r="M7" s="49" t="s">
        <v>29</v>
      </c>
      <c r="N7" s="8"/>
      <c r="O7" s="8" t="s">
        <v>51</v>
      </c>
      <c r="P7" s="23" t="s">
        <v>29</v>
      </c>
      <c r="Q7" s="25" t="s">
        <v>29</v>
      </c>
      <c r="R7" s="25" t="s">
        <v>29</v>
      </c>
      <c r="S7" s="49" t="s">
        <v>29</v>
      </c>
      <c r="T7" s="23" t="s">
        <v>29</v>
      </c>
      <c r="U7" s="25" t="s">
        <v>29</v>
      </c>
      <c r="V7" s="25" t="s">
        <v>29</v>
      </c>
      <c r="W7" s="49" t="s">
        <v>29</v>
      </c>
      <c r="X7" s="23" t="s">
        <v>29</v>
      </c>
      <c r="Y7" s="25" t="s">
        <v>29</v>
      </c>
      <c r="Z7" s="25" t="s">
        <v>29</v>
      </c>
      <c r="AA7" s="49" t="s">
        <v>29</v>
      </c>
      <c r="AB7" s="8"/>
      <c r="AC7" s="8" t="s">
        <v>51</v>
      </c>
      <c r="AD7" s="23" t="s">
        <v>29</v>
      </c>
      <c r="AE7" s="25" t="s">
        <v>29</v>
      </c>
      <c r="AF7" s="25" t="s">
        <v>29</v>
      </c>
      <c r="AG7" s="25" t="s">
        <v>29</v>
      </c>
      <c r="AH7" s="24" t="s">
        <v>29</v>
      </c>
      <c r="AI7" s="49" t="s">
        <v>29</v>
      </c>
      <c r="AJ7" s="23" t="s">
        <v>29</v>
      </c>
      <c r="AK7" s="25" t="s">
        <v>29</v>
      </c>
      <c r="AL7" s="25" t="s">
        <v>29</v>
      </c>
      <c r="AM7" s="25" t="s">
        <v>29</v>
      </c>
      <c r="AN7" s="24" t="s">
        <v>29</v>
      </c>
      <c r="AO7" s="49" t="s">
        <v>29</v>
      </c>
      <c r="AP7" s="23" t="s">
        <v>29</v>
      </c>
      <c r="AQ7" s="25" t="s">
        <v>29</v>
      </c>
      <c r="AR7" s="25" t="s">
        <v>29</v>
      </c>
      <c r="AS7" s="25" t="s">
        <v>29</v>
      </c>
      <c r="AT7" s="24" t="s">
        <v>29</v>
      </c>
      <c r="AU7" s="49" t="s">
        <v>29</v>
      </c>
      <c r="AW7" s="93" t="s">
        <v>52</v>
      </c>
    </row>
    <row r="8" spans="1:49" ht="12" customHeight="1" x14ac:dyDescent="0.35">
      <c r="A8" s="48">
        <v>0</v>
      </c>
      <c r="B8" s="50">
        <f xml:space="preserve"> 0.0296*A8 - 4.4843</f>
        <v>-4.4843000000000002</v>
      </c>
      <c r="C8" s="51">
        <f xml:space="preserve"> 0.024*A8 - 3.5847</f>
        <v>-3.5847000000000002</v>
      </c>
      <c r="D8" s="51">
        <f xml:space="preserve"> 0.0367*A8 - 4.4703</f>
        <v>-4.4702999999999999</v>
      </c>
      <c r="E8" s="52">
        <f xml:space="preserve"> 0.0305*A8 - 3.5658</f>
        <v>-3.5657999999999999</v>
      </c>
      <c r="F8" s="50">
        <f xml:space="preserve"> 0.0272*A8 - 4.1145</f>
        <v>-4.1144999999999996</v>
      </c>
      <c r="G8" s="50">
        <f xml:space="preserve"> 0.024*A8 - 3.5847</f>
        <v>-3.5847000000000002</v>
      </c>
      <c r="H8" s="51">
        <f xml:space="preserve"> 0.034*A8 - 4.1175</f>
        <v>-4.1174999999999997</v>
      </c>
      <c r="I8" s="51">
        <f xml:space="preserve"> 0.0305*A8 - 3.5658</f>
        <v>-3.5657999999999999</v>
      </c>
      <c r="J8" s="50">
        <f xml:space="preserve"> 0.024*A8 - 3.5847</f>
        <v>-3.5847000000000002</v>
      </c>
      <c r="K8" s="51">
        <f xml:space="preserve"> 0.0232*A8 - 3.4508</f>
        <v>-3.4508000000000001</v>
      </c>
      <c r="L8" s="51">
        <f xml:space="preserve"> 0.0305*A8 - 3.5658</f>
        <v>-3.5657999999999999</v>
      </c>
      <c r="M8" s="52">
        <f xml:space="preserve"> 0.0298*A8 - 3.4556</f>
        <v>-3.4556</v>
      </c>
      <c r="N8" s="8"/>
      <c r="O8" s="48">
        <v>0</v>
      </c>
      <c r="P8" s="50">
        <f t="shared" ref="P8:P71" si="0" xml:space="preserve"> 0.0057*O8 - 1.5951</f>
        <v>-1.5951</v>
      </c>
      <c r="Q8" s="51">
        <f t="shared" ref="Q8:Q71" si="1" xml:space="preserve"> 0.0038*O8 - 1.0732</f>
        <v>-1.0731999999999999</v>
      </c>
      <c r="R8" s="51">
        <f t="shared" ref="R8:R71" si="2" xml:space="preserve"> 0.0087*$O8 - 2.0737</f>
        <v>-2.0737000000000001</v>
      </c>
      <c r="S8" s="52">
        <f t="shared" ref="S8:S71" si="3" xml:space="preserve"> 0.007*$O8 - 1.5879</f>
        <v>-1.5879000000000001</v>
      </c>
      <c r="T8" s="50">
        <f t="shared" ref="T8:T71" si="4" xml:space="preserve"> 0.0048*O8 - 1.3648</f>
        <v>-1.3648</v>
      </c>
      <c r="U8" s="51">
        <f t="shared" ref="U8:U71" si="5" xml:space="preserve"> 0.0038*O8 - 1.0732</f>
        <v>-1.0731999999999999</v>
      </c>
      <c r="V8" s="51">
        <f t="shared" ref="V8:V71" si="6" xml:space="preserve"> 0.0079*$O8 - 1.878</f>
        <v>-1.8779999999999999</v>
      </c>
      <c r="W8" s="52">
        <f t="shared" ref="W8:W71" si="7" xml:space="preserve"> 0.007*$O8 - 1.5879</f>
        <v>-1.5879000000000001</v>
      </c>
      <c r="X8" s="50">
        <f t="shared" ref="X8:X71" si="8" xml:space="preserve"> 0.0038*O8 - 1.0732</f>
        <v>-1.0731999999999999</v>
      </c>
      <c r="Y8" s="51">
        <f t="shared" ref="Y8:Y71" si="9" xml:space="preserve"> 0.0036*O8 - 0.998</f>
        <v>-0.998</v>
      </c>
      <c r="Z8" s="51">
        <f t="shared" ref="Z8:Z71" si="10" xml:space="preserve"> 0.007*$O8 - 1.5879</f>
        <v>-1.5879000000000001</v>
      </c>
      <c r="AA8" s="53">
        <f t="shared" ref="AA8:AA71" si="11" xml:space="preserve"> 0.0068*O8 - 1.5063</f>
        <v>-1.5063</v>
      </c>
      <c r="AB8" s="8"/>
      <c r="AC8" s="48">
        <v>0</v>
      </c>
      <c r="AD8" s="54">
        <f xml:space="preserve"> 0.029*AC8 + 1.4523</f>
        <v>1.4522999999999999</v>
      </c>
      <c r="AE8" s="55">
        <f xml:space="preserve"> 0.0222*AC8 + 2.6752</f>
        <v>2.6751999999999998</v>
      </c>
      <c r="AF8" s="55">
        <f xml:space="preserve"> 0.0332*AC8 + 3.3403</f>
        <v>3.3403</v>
      </c>
      <c r="AG8" s="55">
        <f xml:space="preserve"> 0.0264*AC8 + 4.956</f>
        <v>4.9560000000000004</v>
      </c>
      <c r="AH8" s="55">
        <f xml:space="preserve"> 0.0354*AC8 + 6.7497</f>
        <v>6.7496999999999998</v>
      </c>
      <c r="AI8" s="56">
        <f xml:space="preserve"> 0.0294*AC8 + 8.7124</f>
        <v>8.7124000000000006</v>
      </c>
      <c r="AJ8" s="54">
        <f xml:space="preserve"> 0.0261*AC8 + 1.9276</f>
        <v>1.9276</v>
      </c>
      <c r="AK8" s="55">
        <f xml:space="preserve"> 0.0222*AC8 + 2.6752</f>
        <v>2.6751999999999998</v>
      </c>
      <c r="AL8" s="55">
        <f xml:space="preserve"> 0.0304*AC8 + 3.9113</f>
        <v>3.9113000000000002</v>
      </c>
      <c r="AM8" s="55">
        <f xml:space="preserve"> 0.0264*AC8 + 4.956</f>
        <v>4.9560000000000004</v>
      </c>
      <c r="AN8" s="55">
        <f xml:space="preserve"> 0.0329*AC8 + 7.4436</f>
        <v>7.4436</v>
      </c>
      <c r="AO8" s="56">
        <f xml:space="preserve"> 0.0294*AC8 + 8.7124</f>
        <v>8.7124000000000006</v>
      </c>
      <c r="AP8" s="54">
        <f xml:space="preserve"> 0.0222*AC8 + 2.6752</f>
        <v>2.6751999999999998</v>
      </c>
      <c r="AQ8" s="55">
        <f xml:space="preserve"> 0.0214*AC8 + 2.8366</f>
        <v>2.8365999999999998</v>
      </c>
      <c r="AR8" s="55">
        <f xml:space="preserve"> 0.0264*AC8 + 4.956</f>
        <v>4.9560000000000004</v>
      </c>
      <c r="AS8" s="55">
        <f xml:space="preserve"> 0.0254*AC8 + 5.2228</f>
        <v>5.2228000000000003</v>
      </c>
      <c r="AT8" s="55">
        <f xml:space="preserve"> 0.0294*AC8 + 8.7124</f>
        <v>8.7124000000000006</v>
      </c>
      <c r="AU8" s="56">
        <f xml:space="preserve"> 0.0285*AC8 + 9.0127</f>
        <v>9.0127000000000006</v>
      </c>
      <c r="AW8" s="93" t="s">
        <v>53</v>
      </c>
    </row>
    <row r="9" spans="1:49" s="60" customFormat="1" ht="12" customHeight="1" x14ac:dyDescent="0.3">
      <c r="A9" s="48">
        <v>1</v>
      </c>
      <c r="B9" s="57">
        <f t="shared" ref="B9:B72" si="12" xml:space="preserve"> 0.0296*A9 - 4.4843</f>
        <v>-4.4546999999999999</v>
      </c>
      <c r="C9" s="58">
        <f t="shared" ref="C9:C72" si="13" xml:space="preserve"> 0.024*A9 - 3.5847</f>
        <v>-3.5607000000000002</v>
      </c>
      <c r="D9" s="58">
        <f t="shared" ref="D9:D72" si="14" xml:space="preserve"> 0.0367*A9 - 4.4703</f>
        <v>-4.4336000000000002</v>
      </c>
      <c r="E9" s="59">
        <f t="shared" ref="E9:E72" si="15" xml:space="preserve"> 0.0305*A9 - 3.5658</f>
        <v>-3.5352999999999999</v>
      </c>
      <c r="F9" s="57">
        <f t="shared" ref="F9:F72" si="16" xml:space="preserve"> 0.0272*A9 - 4.1145</f>
        <v>-4.0872999999999999</v>
      </c>
      <c r="G9" s="58">
        <f t="shared" ref="G9:G72" si="17" xml:space="preserve"> 0.024*A9 - 3.5847</f>
        <v>-3.5607000000000002</v>
      </c>
      <c r="H9" s="58">
        <f t="shared" ref="H9:H72" si="18" xml:space="preserve"> 0.034*A9 - 4.1175</f>
        <v>-4.0834999999999999</v>
      </c>
      <c r="I9" s="59">
        <f t="shared" ref="I9:I72" si="19" xml:space="preserve"> 0.0305*A9 - 3.5658</f>
        <v>-3.5352999999999999</v>
      </c>
      <c r="J9" s="57">
        <f t="shared" ref="J9:J72" si="20" xml:space="preserve"> 0.024*A9 - 3.5847</f>
        <v>-3.5607000000000002</v>
      </c>
      <c r="K9" s="58">
        <f t="shared" ref="K9:K72" si="21" xml:space="preserve"> 0.0232*A9 - 3.4508</f>
        <v>-3.4276</v>
      </c>
      <c r="L9" s="58">
        <f t="shared" ref="L9:L72" si="22" xml:space="preserve"> 0.0305*A9 - 3.5658</f>
        <v>-3.5352999999999999</v>
      </c>
      <c r="M9" s="59">
        <f t="shared" ref="M9:M72" si="23" xml:space="preserve"> 0.0298*A9 - 3.4556</f>
        <v>-3.4258000000000002</v>
      </c>
      <c r="O9" s="48">
        <v>1</v>
      </c>
      <c r="P9" s="57">
        <f t="shared" si="0"/>
        <v>-1.5893999999999999</v>
      </c>
      <c r="Q9" s="58">
        <f t="shared" si="1"/>
        <v>-1.0693999999999999</v>
      </c>
      <c r="R9" s="58">
        <f t="shared" si="2"/>
        <v>-2.0649999999999999</v>
      </c>
      <c r="S9" s="59">
        <f t="shared" si="3"/>
        <v>-1.5809000000000002</v>
      </c>
      <c r="T9" s="57">
        <f t="shared" si="4"/>
        <v>-1.36</v>
      </c>
      <c r="U9" s="58">
        <f t="shared" si="5"/>
        <v>-1.0693999999999999</v>
      </c>
      <c r="V9" s="58">
        <f t="shared" si="6"/>
        <v>-1.8700999999999999</v>
      </c>
      <c r="W9" s="59">
        <f t="shared" si="7"/>
        <v>-1.5809000000000002</v>
      </c>
      <c r="X9" s="57">
        <f t="shared" si="8"/>
        <v>-1.0693999999999999</v>
      </c>
      <c r="Y9" s="58">
        <f t="shared" si="9"/>
        <v>-0.99439999999999995</v>
      </c>
      <c r="Z9" s="58">
        <f t="shared" si="10"/>
        <v>-1.5809000000000002</v>
      </c>
      <c r="AA9" s="59">
        <f t="shared" si="11"/>
        <v>-1.4995000000000001</v>
      </c>
      <c r="AC9" s="48">
        <v>1</v>
      </c>
      <c r="AD9" s="61">
        <f t="shared" ref="AD9:AD72" si="24" xml:space="preserve"> 0.029*AC9 + 1.4523</f>
        <v>1.4812999999999998</v>
      </c>
      <c r="AE9" s="62">
        <f t="shared" ref="AE9:AE72" si="25" xml:space="preserve"> 0.0222*AC9 + 2.6752</f>
        <v>2.6974</v>
      </c>
      <c r="AF9" s="62">
        <f t="shared" ref="AF9:AF72" si="26" xml:space="preserve"> 0.0332*AC9 + 3.3403</f>
        <v>3.3734999999999999</v>
      </c>
      <c r="AG9" s="62">
        <f t="shared" ref="AG9:AG72" si="27" xml:space="preserve"> 0.0264*AC9 + 4.956</f>
        <v>4.9824000000000002</v>
      </c>
      <c r="AH9" s="62">
        <f t="shared" ref="AH9:AH72" si="28" xml:space="preserve"> 0.0354*AC9 + 6.7497</f>
        <v>6.7850999999999999</v>
      </c>
      <c r="AI9" s="63">
        <f t="shared" ref="AI9:AI72" si="29" xml:space="preserve"> 0.0294*AC9 + 8.7124</f>
        <v>8.7418000000000013</v>
      </c>
      <c r="AJ9" s="61">
        <f t="shared" ref="AJ9:AJ72" si="30" xml:space="preserve"> 0.0261*AC9 + 1.9276</f>
        <v>1.9537</v>
      </c>
      <c r="AK9" s="62">
        <f t="shared" ref="AK9:AK72" si="31" xml:space="preserve"> 0.0222*AC9 + 2.6752</f>
        <v>2.6974</v>
      </c>
      <c r="AL9" s="62">
        <f t="shared" ref="AL9:AL72" si="32" xml:space="preserve"> 0.0304*AC9 + 3.9113</f>
        <v>3.9417000000000004</v>
      </c>
      <c r="AM9" s="62">
        <f t="shared" ref="AM9:AM72" si="33" xml:space="preserve"> 0.0264*AC9 + 4.956</f>
        <v>4.9824000000000002</v>
      </c>
      <c r="AN9" s="62">
        <f t="shared" ref="AN9:AN72" si="34" xml:space="preserve"> 0.0329*AC9 + 7.4436</f>
        <v>7.4764999999999997</v>
      </c>
      <c r="AO9" s="63">
        <f t="shared" ref="AO9:AO72" si="35" xml:space="preserve"> 0.0294*AC9 + 8.7124</f>
        <v>8.7418000000000013</v>
      </c>
      <c r="AP9" s="61">
        <f t="shared" ref="AP9:AP72" si="36" xml:space="preserve"> 0.0222*AC9 + 2.6752</f>
        <v>2.6974</v>
      </c>
      <c r="AQ9" s="62">
        <f t="shared" ref="AQ9:AQ72" si="37" xml:space="preserve"> 0.0214*AC9 + 2.8366</f>
        <v>2.8579999999999997</v>
      </c>
      <c r="AR9" s="62">
        <f t="shared" ref="AR9:AR72" si="38" xml:space="preserve"> 0.0264*AC9 + 4.956</f>
        <v>4.9824000000000002</v>
      </c>
      <c r="AS9" s="62">
        <f t="shared" ref="AS9:AS72" si="39" xml:space="preserve"> 0.0254*AC9 + 5.2228</f>
        <v>5.2482000000000006</v>
      </c>
      <c r="AT9" s="62">
        <f t="shared" ref="AT9:AT72" si="40" xml:space="preserve"> 0.0294*AC9 + 8.7124</f>
        <v>8.7418000000000013</v>
      </c>
      <c r="AU9" s="63">
        <f t="shared" ref="AU9:AU72" si="41" xml:space="preserve"> 0.0285*AC9 + 9.0127</f>
        <v>9.0411999999999999</v>
      </c>
      <c r="AW9" s="93" t="s">
        <v>54</v>
      </c>
    </row>
    <row r="10" spans="1:49" s="60" customFormat="1" ht="12" customHeight="1" x14ac:dyDescent="0.3">
      <c r="A10" s="48">
        <v>2</v>
      </c>
      <c r="B10" s="57">
        <f t="shared" si="12"/>
        <v>-4.4251000000000005</v>
      </c>
      <c r="C10" s="58">
        <f t="shared" si="13"/>
        <v>-3.5367000000000002</v>
      </c>
      <c r="D10" s="58">
        <f t="shared" si="14"/>
        <v>-4.3968999999999996</v>
      </c>
      <c r="E10" s="59">
        <f t="shared" si="15"/>
        <v>-3.5047999999999999</v>
      </c>
      <c r="F10" s="57">
        <f t="shared" si="16"/>
        <v>-4.0600999999999994</v>
      </c>
      <c r="G10" s="58">
        <f t="shared" si="17"/>
        <v>-3.5367000000000002</v>
      </c>
      <c r="H10" s="58">
        <f t="shared" si="18"/>
        <v>-4.0495000000000001</v>
      </c>
      <c r="I10" s="59">
        <f t="shared" si="19"/>
        <v>-3.5047999999999999</v>
      </c>
      <c r="J10" s="57">
        <f t="shared" si="20"/>
        <v>-3.5367000000000002</v>
      </c>
      <c r="K10" s="58">
        <f t="shared" si="21"/>
        <v>-3.4043999999999999</v>
      </c>
      <c r="L10" s="58">
        <f t="shared" si="22"/>
        <v>-3.5047999999999999</v>
      </c>
      <c r="M10" s="59">
        <f t="shared" si="23"/>
        <v>-3.3959999999999999</v>
      </c>
      <c r="O10" s="48">
        <v>2</v>
      </c>
      <c r="P10" s="57">
        <f t="shared" si="0"/>
        <v>-1.5836999999999999</v>
      </c>
      <c r="Q10" s="58">
        <f t="shared" si="1"/>
        <v>-1.0655999999999999</v>
      </c>
      <c r="R10" s="58">
        <f t="shared" si="2"/>
        <v>-2.0563000000000002</v>
      </c>
      <c r="S10" s="59">
        <f t="shared" si="3"/>
        <v>-1.5739000000000001</v>
      </c>
      <c r="T10" s="57">
        <f t="shared" si="4"/>
        <v>-1.3552</v>
      </c>
      <c r="U10" s="58">
        <f t="shared" si="5"/>
        <v>-1.0655999999999999</v>
      </c>
      <c r="V10" s="58">
        <f t="shared" si="6"/>
        <v>-1.8621999999999999</v>
      </c>
      <c r="W10" s="59">
        <f t="shared" si="7"/>
        <v>-1.5739000000000001</v>
      </c>
      <c r="X10" s="57">
        <f t="shared" si="8"/>
        <v>-1.0655999999999999</v>
      </c>
      <c r="Y10" s="58">
        <f t="shared" si="9"/>
        <v>-0.99080000000000001</v>
      </c>
      <c r="Z10" s="58">
        <f t="shared" si="10"/>
        <v>-1.5739000000000001</v>
      </c>
      <c r="AA10" s="59">
        <f t="shared" si="11"/>
        <v>-1.4926999999999999</v>
      </c>
      <c r="AC10" s="48">
        <v>2</v>
      </c>
      <c r="AD10" s="61">
        <f t="shared" si="24"/>
        <v>1.5103</v>
      </c>
      <c r="AE10" s="62">
        <f t="shared" si="25"/>
        <v>2.7195999999999998</v>
      </c>
      <c r="AF10" s="62">
        <f t="shared" si="26"/>
        <v>3.4066999999999998</v>
      </c>
      <c r="AG10" s="62">
        <f t="shared" si="27"/>
        <v>5.0088000000000008</v>
      </c>
      <c r="AH10" s="62">
        <f t="shared" si="28"/>
        <v>6.8205</v>
      </c>
      <c r="AI10" s="63">
        <f t="shared" si="29"/>
        <v>8.7712000000000003</v>
      </c>
      <c r="AJ10" s="61">
        <f t="shared" si="30"/>
        <v>1.9798</v>
      </c>
      <c r="AK10" s="62">
        <f t="shared" si="31"/>
        <v>2.7195999999999998</v>
      </c>
      <c r="AL10" s="62">
        <f t="shared" si="32"/>
        <v>3.9721000000000002</v>
      </c>
      <c r="AM10" s="62">
        <f t="shared" si="33"/>
        <v>5.0088000000000008</v>
      </c>
      <c r="AN10" s="62">
        <f t="shared" si="34"/>
        <v>7.5094000000000003</v>
      </c>
      <c r="AO10" s="63">
        <f t="shared" si="35"/>
        <v>8.7712000000000003</v>
      </c>
      <c r="AP10" s="61">
        <f t="shared" si="36"/>
        <v>2.7195999999999998</v>
      </c>
      <c r="AQ10" s="62">
        <f t="shared" si="37"/>
        <v>2.8794</v>
      </c>
      <c r="AR10" s="62">
        <f t="shared" si="38"/>
        <v>5.0088000000000008</v>
      </c>
      <c r="AS10" s="62">
        <f t="shared" si="39"/>
        <v>5.2736000000000001</v>
      </c>
      <c r="AT10" s="62">
        <f t="shared" si="40"/>
        <v>8.7712000000000003</v>
      </c>
      <c r="AU10" s="63">
        <f t="shared" si="41"/>
        <v>9.069700000000001</v>
      </c>
      <c r="AW10" s="93" t="s">
        <v>55</v>
      </c>
    </row>
    <row r="11" spans="1:49" s="60" customFormat="1" ht="12" customHeight="1" x14ac:dyDescent="0.3">
      <c r="A11" s="48">
        <v>3</v>
      </c>
      <c r="B11" s="57">
        <f t="shared" si="12"/>
        <v>-4.3955000000000002</v>
      </c>
      <c r="C11" s="58">
        <f t="shared" si="13"/>
        <v>-3.5127000000000002</v>
      </c>
      <c r="D11" s="58">
        <f t="shared" si="14"/>
        <v>-4.3601999999999999</v>
      </c>
      <c r="E11" s="59">
        <f t="shared" si="15"/>
        <v>-3.4742999999999999</v>
      </c>
      <c r="F11" s="57">
        <f t="shared" si="16"/>
        <v>-4.0328999999999997</v>
      </c>
      <c r="G11" s="58">
        <f t="shared" si="17"/>
        <v>-3.5127000000000002</v>
      </c>
      <c r="H11" s="58">
        <f t="shared" si="18"/>
        <v>-4.0154999999999994</v>
      </c>
      <c r="I11" s="59">
        <f t="shared" si="19"/>
        <v>-3.4742999999999999</v>
      </c>
      <c r="J11" s="57">
        <f t="shared" si="20"/>
        <v>-3.5127000000000002</v>
      </c>
      <c r="K11" s="58">
        <f t="shared" si="21"/>
        <v>-3.3812000000000002</v>
      </c>
      <c r="L11" s="58">
        <f t="shared" si="22"/>
        <v>-3.4742999999999999</v>
      </c>
      <c r="M11" s="59">
        <f t="shared" si="23"/>
        <v>-3.3662000000000001</v>
      </c>
      <c r="O11" s="48">
        <v>3</v>
      </c>
      <c r="P11" s="57">
        <f t="shared" si="0"/>
        <v>-1.5780000000000001</v>
      </c>
      <c r="Q11" s="58">
        <f t="shared" si="1"/>
        <v>-1.0617999999999999</v>
      </c>
      <c r="R11" s="58">
        <f t="shared" si="2"/>
        <v>-2.0476000000000001</v>
      </c>
      <c r="S11" s="59">
        <f t="shared" si="3"/>
        <v>-1.5669000000000002</v>
      </c>
      <c r="T11" s="57">
        <f t="shared" si="4"/>
        <v>-1.3504</v>
      </c>
      <c r="U11" s="58">
        <f t="shared" si="5"/>
        <v>-1.0617999999999999</v>
      </c>
      <c r="V11" s="58">
        <f t="shared" si="6"/>
        <v>-1.8542999999999998</v>
      </c>
      <c r="W11" s="59">
        <f t="shared" si="7"/>
        <v>-1.5669000000000002</v>
      </c>
      <c r="X11" s="57">
        <f t="shared" si="8"/>
        <v>-1.0617999999999999</v>
      </c>
      <c r="Y11" s="58">
        <f t="shared" si="9"/>
        <v>-0.98719999999999997</v>
      </c>
      <c r="Z11" s="58">
        <f t="shared" si="10"/>
        <v>-1.5669000000000002</v>
      </c>
      <c r="AA11" s="59">
        <f t="shared" si="11"/>
        <v>-1.4859</v>
      </c>
      <c r="AC11" s="48">
        <v>3</v>
      </c>
      <c r="AD11" s="61">
        <f t="shared" si="24"/>
        <v>1.5392999999999999</v>
      </c>
      <c r="AE11" s="62">
        <f t="shared" si="25"/>
        <v>2.7418</v>
      </c>
      <c r="AF11" s="62">
        <f t="shared" si="26"/>
        <v>3.4399000000000002</v>
      </c>
      <c r="AG11" s="62">
        <f t="shared" si="27"/>
        <v>5.0352000000000006</v>
      </c>
      <c r="AH11" s="62">
        <f t="shared" si="28"/>
        <v>6.8559000000000001</v>
      </c>
      <c r="AI11" s="63">
        <f t="shared" si="29"/>
        <v>8.8006000000000011</v>
      </c>
      <c r="AJ11" s="61">
        <f t="shared" si="30"/>
        <v>2.0059</v>
      </c>
      <c r="AK11" s="62">
        <f t="shared" si="31"/>
        <v>2.7418</v>
      </c>
      <c r="AL11" s="62">
        <f t="shared" si="32"/>
        <v>4.0025000000000004</v>
      </c>
      <c r="AM11" s="62">
        <f t="shared" si="33"/>
        <v>5.0352000000000006</v>
      </c>
      <c r="AN11" s="62">
        <f t="shared" si="34"/>
        <v>7.5423</v>
      </c>
      <c r="AO11" s="63">
        <f t="shared" si="35"/>
        <v>8.8006000000000011</v>
      </c>
      <c r="AP11" s="61">
        <f t="shared" si="36"/>
        <v>2.7418</v>
      </c>
      <c r="AQ11" s="62">
        <f t="shared" si="37"/>
        <v>2.9007999999999998</v>
      </c>
      <c r="AR11" s="62">
        <f t="shared" si="38"/>
        <v>5.0352000000000006</v>
      </c>
      <c r="AS11" s="62">
        <f t="shared" si="39"/>
        <v>5.2990000000000004</v>
      </c>
      <c r="AT11" s="62">
        <f t="shared" si="40"/>
        <v>8.8006000000000011</v>
      </c>
      <c r="AU11" s="63">
        <f t="shared" si="41"/>
        <v>9.0982000000000003</v>
      </c>
      <c r="AW11" s="93" t="s">
        <v>56</v>
      </c>
    </row>
    <row r="12" spans="1:49" s="60" customFormat="1" ht="12" customHeight="1" x14ac:dyDescent="0.3">
      <c r="A12" s="48">
        <v>4</v>
      </c>
      <c r="B12" s="57">
        <f t="shared" si="12"/>
        <v>-4.3658999999999999</v>
      </c>
      <c r="C12" s="58">
        <f t="shared" si="13"/>
        <v>-3.4887000000000001</v>
      </c>
      <c r="D12" s="58">
        <f t="shared" si="14"/>
        <v>-4.3235000000000001</v>
      </c>
      <c r="E12" s="59">
        <f t="shared" si="15"/>
        <v>-3.4438</v>
      </c>
      <c r="F12" s="57">
        <f t="shared" si="16"/>
        <v>-4.0057</v>
      </c>
      <c r="G12" s="58">
        <f t="shared" si="17"/>
        <v>-3.4887000000000001</v>
      </c>
      <c r="H12" s="58">
        <f t="shared" si="18"/>
        <v>-3.9814999999999996</v>
      </c>
      <c r="I12" s="59">
        <f t="shared" si="19"/>
        <v>-3.4438</v>
      </c>
      <c r="J12" s="57">
        <f t="shared" si="20"/>
        <v>-3.4887000000000001</v>
      </c>
      <c r="K12" s="58">
        <f t="shared" si="21"/>
        <v>-3.3580000000000001</v>
      </c>
      <c r="L12" s="58">
        <f t="shared" si="22"/>
        <v>-3.4438</v>
      </c>
      <c r="M12" s="59">
        <f t="shared" si="23"/>
        <v>-3.3363999999999998</v>
      </c>
      <c r="O12" s="48">
        <v>4</v>
      </c>
      <c r="P12" s="57">
        <f t="shared" si="0"/>
        <v>-1.5723</v>
      </c>
      <c r="Q12" s="58">
        <f t="shared" si="1"/>
        <v>-1.0579999999999998</v>
      </c>
      <c r="R12" s="58">
        <f t="shared" si="2"/>
        <v>-2.0388999999999999</v>
      </c>
      <c r="S12" s="59">
        <f t="shared" si="3"/>
        <v>-1.5599000000000001</v>
      </c>
      <c r="T12" s="57">
        <f t="shared" si="4"/>
        <v>-1.3455999999999999</v>
      </c>
      <c r="U12" s="58">
        <f t="shared" si="5"/>
        <v>-1.0579999999999998</v>
      </c>
      <c r="V12" s="58">
        <f t="shared" si="6"/>
        <v>-1.8463999999999998</v>
      </c>
      <c r="W12" s="59">
        <f t="shared" si="7"/>
        <v>-1.5599000000000001</v>
      </c>
      <c r="X12" s="57">
        <f t="shared" si="8"/>
        <v>-1.0579999999999998</v>
      </c>
      <c r="Y12" s="58">
        <f t="shared" si="9"/>
        <v>-0.98360000000000003</v>
      </c>
      <c r="Z12" s="58">
        <f t="shared" si="10"/>
        <v>-1.5599000000000001</v>
      </c>
      <c r="AA12" s="59">
        <f t="shared" si="11"/>
        <v>-1.4791000000000001</v>
      </c>
      <c r="AC12" s="48">
        <v>4</v>
      </c>
      <c r="AD12" s="61">
        <f t="shared" si="24"/>
        <v>1.5683</v>
      </c>
      <c r="AE12" s="62">
        <f t="shared" si="25"/>
        <v>2.7639999999999998</v>
      </c>
      <c r="AF12" s="62">
        <f t="shared" si="26"/>
        <v>3.4731000000000001</v>
      </c>
      <c r="AG12" s="62">
        <f t="shared" si="27"/>
        <v>5.0616000000000003</v>
      </c>
      <c r="AH12" s="62">
        <f t="shared" si="28"/>
        <v>6.8913000000000002</v>
      </c>
      <c r="AI12" s="63">
        <f t="shared" si="29"/>
        <v>8.83</v>
      </c>
      <c r="AJ12" s="61">
        <f t="shared" si="30"/>
        <v>2.032</v>
      </c>
      <c r="AK12" s="62">
        <f t="shared" si="31"/>
        <v>2.7639999999999998</v>
      </c>
      <c r="AL12" s="62">
        <f t="shared" si="32"/>
        <v>4.0329000000000006</v>
      </c>
      <c r="AM12" s="62">
        <f t="shared" si="33"/>
        <v>5.0616000000000003</v>
      </c>
      <c r="AN12" s="62">
        <f t="shared" si="34"/>
        <v>7.5751999999999997</v>
      </c>
      <c r="AO12" s="63">
        <f t="shared" si="35"/>
        <v>8.83</v>
      </c>
      <c r="AP12" s="61">
        <f t="shared" si="36"/>
        <v>2.7639999999999998</v>
      </c>
      <c r="AQ12" s="62">
        <f t="shared" si="37"/>
        <v>2.9221999999999997</v>
      </c>
      <c r="AR12" s="62">
        <f t="shared" si="38"/>
        <v>5.0616000000000003</v>
      </c>
      <c r="AS12" s="62">
        <f t="shared" si="39"/>
        <v>5.3244000000000007</v>
      </c>
      <c r="AT12" s="62">
        <f t="shared" si="40"/>
        <v>8.83</v>
      </c>
      <c r="AU12" s="63">
        <f t="shared" si="41"/>
        <v>9.1267000000000014</v>
      </c>
      <c r="AW12" s="93" t="s">
        <v>57</v>
      </c>
    </row>
    <row r="13" spans="1:49" s="60" customFormat="1" ht="12" customHeight="1" x14ac:dyDescent="0.3">
      <c r="A13" s="48">
        <v>5</v>
      </c>
      <c r="B13" s="57">
        <f t="shared" si="12"/>
        <v>-4.3363000000000005</v>
      </c>
      <c r="C13" s="58">
        <f t="shared" si="13"/>
        <v>-3.4647000000000001</v>
      </c>
      <c r="D13" s="58">
        <f t="shared" si="14"/>
        <v>-4.2867999999999995</v>
      </c>
      <c r="E13" s="59">
        <f t="shared" si="15"/>
        <v>-3.4133</v>
      </c>
      <c r="F13" s="57">
        <f t="shared" si="16"/>
        <v>-3.9784999999999995</v>
      </c>
      <c r="G13" s="58">
        <f t="shared" si="17"/>
        <v>-3.4647000000000001</v>
      </c>
      <c r="H13" s="58">
        <f t="shared" si="18"/>
        <v>-3.9474999999999998</v>
      </c>
      <c r="I13" s="59">
        <f t="shared" si="19"/>
        <v>-3.4133</v>
      </c>
      <c r="J13" s="57">
        <f t="shared" si="20"/>
        <v>-3.4647000000000001</v>
      </c>
      <c r="K13" s="58">
        <f t="shared" si="21"/>
        <v>-3.3348</v>
      </c>
      <c r="L13" s="58">
        <f t="shared" si="22"/>
        <v>-3.4133</v>
      </c>
      <c r="M13" s="59">
        <f t="shared" si="23"/>
        <v>-3.3066</v>
      </c>
      <c r="O13" s="48">
        <v>5</v>
      </c>
      <c r="P13" s="57">
        <f t="shared" si="0"/>
        <v>-1.5666</v>
      </c>
      <c r="Q13" s="58">
        <f t="shared" si="1"/>
        <v>-1.0542</v>
      </c>
      <c r="R13" s="58">
        <f t="shared" si="2"/>
        <v>-2.0302000000000002</v>
      </c>
      <c r="S13" s="59">
        <f t="shared" si="3"/>
        <v>-1.5529000000000002</v>
      </c>
      <c r="T13" s="57">
        <f t="shared" si="4"/>
        <v>-1.3408</v>
      </c>
      <c r="U13" s="58">
        <f t="shared" si="5"/>
        <v>-1.0542</v>
      </c>
      <c r="V13" s="58">
        <f t="shared" si="6"/>
        <v>-1.8384999999999998</v>
      </c>
      <c r="W13" s="59">
        <f t="shared" si="7"/>
        <v>-1.5529000000000002</v>
      </c>
      <c r="X13" s="57">
        <f t="shared" si="8"/>
        <v>-1.0542</v>
      </c>
      <c r="Y13" s="58">
        <f t="shared" si="9"/>
        <v>-0.98</v>
      </c>
      <c r="Z13" s="58">
        <f t="shared" si="10"/>
        <v>-1.5529000000000002</v>
      </c>
      <c r="AA13" s="59">
        <f t="shared" si="11"/>
        <v>-1.4722999999999999</v>
      </c>
      <c r="AC13" s="48">
        <v>5</v>
      </c>
      <c r="AD13" s="61">
        <f t="shared" si="24"/>
        <v>1.5972999999999999</v>
      </c>
      <c r="AE13" s="62">
        <f t="shared" si="25"/>
        <v>2.7862</v>
      </c>
      <c r="AF13" s="62">
        <f t="shared" si="26"/>
        <v>3.5063</v>
      </c>
      <c r="AG13" s="62">
        <f t="shared" si="27"/>
        <v>5.0880000000000001</v>
      </c>
      <c r="AH13" s="62">
        <f t="shared" si="28"/>
        <v>6.9266999999999994</v>
      </c>
      <c r="AI13" s="63">
        <f t="shared" si="29"/>
        <v>8.8594000000000008</v>
      </c>
      <c r="AJ13" s="61">
        <f t="shared" si="30"/>
        <v>2.0581</v>
      </c>
      <c r="AK13" s="62">
        <f t="shared" si="31"/>
        <v>2.7862</v>
      </c>
      <c r="AL13" s="62">
        <f t="shared" si="32"/>
        <v>4.0632999999999999</v>
      </c>
      <c r="AM13" s="62">
        <f t="shared" si="33"/>
        <v>5.0880000000000001</v>
      </c>
      <c r="AN13" s="62">
        <f t="shared" si="34"/>
        <v>7.6081000000000003</v>
      </c>
      <c r="AO13" s="63">
        <f t="shared" si="35"/>
        <v>8.8594000000000008</v>
      </c>
      <c r="AP13" s="61">
        <f t="shared" si="36"/>
        <v>2.7862</v>
      </c>
      <c r="AQ13" s="62">
        <f t="shared" si="37"/>
        <v>2.9436</v>
      </c>
      <c r="AR13" s="62">
        <f t="shared" si="38"/>
        <v>5.0880000000000001</v>
      </c>
      <c r="AS13" s="62">
        <f t="shared" si="39"/>
        <v>5.3498000000000001</v>
      </c>
      <c r="AT13" s="62">
        <f t="shared" si="40"/>
        <v>8.8594000000000008</v>
      </c>
      <c r="AU13" s="63">
        <f t="shared" si="41"/>
        <v>9.1552000000000007</v>
      </c>
      <c r="AW13" s="93" t="s">
        <v>58</v>
      </c>
    </row>
    <row r="14" spans="1:49" s="60" customFormat="1" ht="12" customHeight="1" x14ac:dyDescent="0.3">
      <c r="A14" s="48">
        <v>6</v>
      </c>
      <c r="B14" s="57">
        <f t="shared" si="12"/>
        <v>-4.3067000000000002</v>
      </c>
      <c r="C14" s="58">
        <f t="shared" si="13"/>
        <v>-3.4407000000000001</v>
      </c>
      <c r="D14" s="58">
        <f t="shared" si="14"/>
        <v>-4.2500999999999998</v>
      </c>
      <c r="E14" s="59">
        <f t="shared" si="15"/>
        <v>-3.3828</v>
      </c>
      <c r="F14" s="57">
        <f t="shared" si="16"/>
        <v>-3.9512999999999998</v>
      </c>
      <c r="G14" s="58">
        <f t="shared" si="17"/>
        <v>-3.4407000000000001</v>
      </c>
      <c r="H14" s="58">
        <f t="shared" si="18"/>
        <v>-3.9134999999999995</v>
      </c>
      <c r="I14" s="59">
        <f t="shared" si="19"/>
        <v>-3.3828</v>
      </c>
      <c r="J14" s="57">
        <f t="shared" si="20"/>
        <v>-3.4407000000000001</v>
      </c>
      <c r="K14" s="58">
        <f t="shared" si="21"/>
        <v>-3.3116000000000003</v>
      </c>
      <c r="L14" s="58">
        <f t="shared" si="22"/>
        <v>-3.3828</v>
      </c>
      <c r="M14" s="59">
        <f t="shared" si="23"/>
        <v>-3.2768000000000002</v>
      </c>
      <c r="O14" s="48">
        <v>6</v>
      </c>
      <c r="P14" s="57">
        <f t="shared" si="0"/>
        <v>-1.5609</v>
      </c>
      <c r="Q14" s="58">
        <f t="shared" si="1"/>
        <v>-1.0504</v>
      </c>
      <c r="R14" s="58">
        <f t="shared" si="2"/>
        <v>-2.0215000000000001</v>
      </c>
      <c r="S14" s="59">
        <f t="shared" si="3"/>
        <v>-1.5459000000000001</v>
      </c>
      <c r="T14" s="57">
        <f t="shared" si="4"/>
        <v>-1.3360000000000001</v>
      </c>
      <c r="U14" s="58">
        <f t="shared" si="5"/>
        <v>-1.0504</v>
      </c>
      <c r="V14" s="58">
        <f t="shared" si="6"/>
        <v>-1.8305999999999998</v>
      </c>
      <c r="W14" s="59">
        <f t="shared" si="7"/>
        <v>-1.5459000000000001</v>
      </c>
      <c r="X14" s="57">
        <f t="shared" si="8"/>
        <v>-1.0504</v>
      </c>
      <c r="Y14" s="58">
        <f t="shared" si="9"/>
        <v>-0.97640000000000005</v>
      </c>
      <c r="Z14" s="58">
        <f t="shared" si="10"/>
        <v>-1.5459000000000001</v>
      </c>
      <c r="AA14" s="59">
        <f t="shared" si="11"/>
        <v>-1.4655</v>
      </c>
      <c r="AC14" s="48">
        <v>6</v>
      </c>
      <c r="AD14" s="61">
        <f t="shared" si="24"/>
        <v>1.6262999999999999</v>
      </c>
      <c r="AE14" s="62">
        <f t="shared" si="25"/>
        <v>2.8083999999999998</v>
      </c>
      <c r="AF14" s="62">
        <f t="shared" si="26"/>
        <v>3.5394999999999999</v>
      </c>
      <c r="AG14" s="62">
        <f t="shared" si="27"/>
        <v>5.1144000000000007</v>
      </c>
      <c r="AH14" s="62">
        <f t="shared" si="28"/>
        <v>6.9620999999999995</v>
      </c>
      <c r="AI14" s="63">
        <f t="shared" si="29"/>
        <v>8.8887999999999998</v>
      </c>
      <c r="AJ14" s="61">
        <f t="shared" si="30"/>
        <v>2.0842000000000001</v>
      </c>
      <c r="AK14" s="62">
        <f t="shared" si="31"/>
        <v>2.8083999999999998</v>
      </c>
      <c r="AL14" s="62">
        <f t="shared" si="32"/>
        <v>4.0937000000000001</v>
      </c>
      <c r="AM14" s="62">
        <f t="shared" si="33"/>
        <v>5.1144000000000007</v>
      </c>
      <c r="AN14" s="62">
        <f t="shared" si="34"/>
        <v>7.641</v>
      </c>
      <c r="AO14" s="63">
        <f t="shared" si="35"/>
        <v>8.8887999999999998</v>
      </c>
      <c r="AP14" s="61">
        <f t="shared" si="36"/>
        <v>2.8083999999999998</v>
      </c>
      <c r="AQ14" s="62">
        <f t="shared" si="37"/>
        <v>2.9649999999999999</v>
      </c>
      <c r="AR14" s="62">
        <f t="shared" si="38"/>
        <v>5.1144000000000007</v>
      </c>
      <c r="AS14" s="62">
        <f t="shared" si="39"/>
        <v>5.3752000000000004</v>
      </c>
      <c r="AT14" s="62">
        <f t="shared" si="40"/>
        <v>8.8887999999999998</v>
      </c>
      <c r="AU14" s="63">
        <f t="shared" si="41"/>
        <v>9.1837</v>
      </c>
      <c r="AW14" s="93" t="s">
        <v>59</v>
      </c>
    </row>
    <row r="15" spans="1:49" s="60" customFormat="1" ht="12" customHeight="1" x14ac:dyDescent="0.3">
      <c r="A15" s="48">
        <v>7</v>
      </c>
      <c r="B15" s="57">
        <f t="shared" si="12"/>
        <v>-4.2770999999999999</v>
      </c>
      <c r="C15" s="58">
        <f t="shared" si="13"/>
        <v>-3.4167000000000001</v>
      </c>
      <c r="D15" s="58">
        <f t="shared" si="14"/>
        <v>-4.2134</v>
      </c>
      <c r="E15" s="59">
        <f t="shared" si="15"/>
        <v>-3.3523000000000001</v>
      </c>
      <c r="F15" s="57">
        <f t="shared" si="16"/>
        <v>-3.9240999999999997</v>
      </c>
      <c r="G15" s="58">
        <f t="shared" si="17"/>
        <v>-3.4167000000000001</v>
      </c>
      <c r="H15" s="58">
        <f t="shared" si="18"/>
        <v>-3.8794999999999997</v>
      </c>
      <c r="I15" s="59">
        <f t="shared" si="19"/>
        <v>-3.3523000000000001</v>
      </c>
      <c r="J15" s="57">
        <f t="shared" si="20"/>
        <v>-3.4167000000000001</v>
      </c>
      <c r="K15" s="58">
        <f t="shared" si="21"/>
        <v>-3.2884000000000002</v>
      </c>
      <c r="L15" s="58">
        <f t="shared" si="22"/>
        <v>-3.3523000000000001</v>
      </c>
      <c r="M15" s="59">
        <f t="shared" si="23"/>
        <v>-3.2469999999999999</v>
      </c>
      <c r="O15" s="48">
        <v>7</v>
      </c>
      <c r="P15" s="57">
        <f t="shared" si="0"/>
        <v>-1.5551999999999999</v>
      </c>
      <c r="Q15" s="58">
        <f t="shared" si="1"/>
        <v>-1.0466</v>
      </c>
      <c r="R15" s="58">
        <f t="shared" si="2"/>
        <v>-2.0127999999999999</v>
      </c>
      <c r="S15" s="59">
        <f t="shared" si="3"/>
        <v>-1.5389000000000002</v>
      </c>
      <c r="T15" s="57">
        <f t="shared" si="4"/>
        <v>-1.3311999999999999</v>
      </c>
      <c r="U15" s="58">
        <f t="shared" si="5"/>
        <v>-1.0466</v>
      </c>
      <c r="V15" s="58">
        <f t="shared" si="6"/>
        <v>-1.8227</v>
      </c>
      <c r="W15" s="59">
        <f t="shared" si="7"/>
        <v>-1.5389000000000002</v>
      </c>
      <c r="X15" s="57">
        <f t="shared" si="8"/>
        <v>-1.0466</v>
      </c>
      <c r="Y15" s="58">
        <f t="shared" si="9"/>
        <v>-0.9728</v>
      </c>
      <c r="Z15" s="58">
        <f t="shared" si="10"/>
        <v>-1.5389000000000002</v>
      </c>
      <c r="AA15" s="59">
        <f t="shared" si="11"/>
        <v>-1.4586999999999999</v>
      </c>
      <c r="AC15" s="48">
        <v>7</v>
      </c>
      <c r="AD15" s="61">
        <f t="shared" si="24"/>
        <v>1.6553</v>
      </c>
      <c r="AE15" s="62">
        <f t="shared" si="25"/>
        <v>2.8306</v>
      </c>
      <c r="AF15" s="62">
        <f t="shared" si="26"/>
        <v>3.5727000000000002</v>
      </c>
      <c r="AG15" s="62">
        <f t="shared" si="27"/>
        <v>5.1408000000000005</v>
      </c>
      <c r="AH15" s="62">
        <f t="shared" si="28"/>
        <v>6.9974999999999996</v>
      </c>
      <c r="AI15" s="63">
        <f t="shared" si="29"/>
        <v>8.9182000000000006</v>
      </c>
      <c r="AJ15" s="61">
        <f t="shared" si="30"/>
        <v>2.1103000000000001</v>
      </c>
      <c r="AK15" s="62">
        <f t="shared" si="31"/>
        <v>2.8306</v>
      </c>
      <c r="AL15" s="62">
        <f t="shared" si="32"/>
        <v>4.1241000000000003</v>
      </c>
      <c r="AM15" s="62">
        <f t="shared" si="33"/>
        <v>5.1408000000000005</v>
      </c>
      <c r="AN15" s="62">
        <f t="shared" si="34"/>
        <v>7.6738999999999997</v>
      </c>
      <c r="AO15" s="63">
        <f t="shared" si="35"/>
        <v>8.9182000000000006</v>
      </c>
      <c r="AP15" s="61">
        <f t="shared" si="36"/>
        <v>2.8306</v>
      </c>
      <c r="AQ15" s="62">
        <f t="shared" si="37"/>
        <v>2.9863999999999997</v>
      </c>
      <c r="AR15" s="62">
        <f t="shared" si="38"/>
        <v>5.1408000000000005</v>
      </c>
      <c r="AS15" s="62">
        <f t="shared" si="39"/>
        <v>5.4006000000000007</v>
      </c>
      <c r="AT15" s="62">
        <f t="shared" si="40"/>
        <v>8.9182000000000006</v>
      </c>
      <c r="AU15" s="63">
        <f t="shared" si="41"/>
        <v>9.2122000000000011</v>
      </c>
      <c r="AW15" s="93" t="s">
        <v>60</v>
      </c>
    </row>
    <row r="16" spans="1:49" s="60" customFormat="1" ht="12" customHeight="1" x14ac:dyDescent="0.3">
      <c r="A16" s="48">
        <v>8</v>
      </c>
      <c r="B16" s="57">
        <f t="shared" si="12"/>
        <v>-4.2475000000000005</v>
      </c>
      <c r="C16" s="58">
        <f t="shared" si="13"/>
        <v>-3.3927</v>
      </c>
      <c r="D16" s="58">
        <f t="shared" si="14"/>
        <v>-4.1767000000000003</v>
      </c>
      <c r="E16" s="59">
        <f t="shared" si="15"/>
        <v>-3.3217999999999996</v>
      </c>
      <c r="F16" s="57">
        <f t="shared" si="16"/>
        <v>-3.8968999999999996</v>
      </c>
      <c r="G16" s="58">
        <f t="shared" si="17"/>
        <v>-3.3927</v>
      </c>
      <c r="H16" s="58">
        <f t="shared" si="18"/>
        <v>-3.8454999999999995</v>
      </c>
      <c r="I16" s="59">
        <f t="shared" si="19"/>
        <v>-3.3217999999999996</v>
      </c>
      <c r="J16" s="57">
        <f t="shared" si="20"/>
        <v>-3.3927</v>
      </c>
      <c r="K16" s="58">
        <f t="shared" si="21"/>
        <v>-3.2652000000000001</v>
      </c>
      <c r="L16" s="58">
        <f t="shared" si="22"/>
        <v>-3.3217999999999996</v>
      </c>
      <c r="M16" s="59">
        <f t="shared" si="23"/>
        <v>-3.2172000000000001</v>
      </c>
      <c r="O16" s="48">
        <v>8</v>
      </c>
      <c r="P16" s="57">
        <f t="shared" si="0"/>
        <v>-1.5494999999999999</v>
      </c>
      <c r="Q16" s="58">
        <f t="shared" si="1"/>
        <v>-1.0427999999999999</v>
      </c>
      <c r="R16" s="58">
        <f t="shared" si="2"/>
        <v>-2.0041000000000002</v>
      </c>
      <c r="S16" s="59">
        <f t="shared" si="3"/>
        <v>-1.5319</v>
      </c>
      <c r="T16" s="57">
        <f t="shared" si="4"/>
        <v>-1.3264</v>
      </c>
      <c r="U16" s="58">
        <f t="shared" si="5"/>
        <v>-1.0427999999999999</v>
      </c>
      <c r="V16" s="58">
        <f t="shared" si="6"/>
        <v>-1.8148</v>
      </c>
      <c r="W16" s="59">
        <f t="shared" si="7"/>
        <v>-1.5319</v>
      </c>
      <c r="X16" s="57">
        <f t="shared" si="8"/>
        <v>-1.0427999999999999</v>
      </c>
      <c r="Y16" s="58">
        <f t="shared" si="9"/>
        <v>-0.96919999999999995</v>
      </c>
      <c r="Z16" s="58">
        <f t="shared" si="10"/>
        <v>-1.5319</v>
      </c>
      <c r="AA16" s="59">
        <f t="shared" si="11"/>
        <v>-1.4519</v>
      </c>
      <c r="AC16" s="48">
        <v>8</v>
      </c>
      <c r="AD16" s="61">
        <f t="shared" si="24"/>
        <v>1.6842999999999999</v>
      </c>
      <c r="AE16" s="62">
        <f t="shared" si="25"/>
        <v>2.8527999999999998</v>
      </c>
      <c r="AF16" s="62">
        <f t="shared" si="26"/>
        <v>3.6059000000000001</v>
      </c>
      <c r="AG16" s="62">
        <f t="shared" si="27"/>
        <v>5.1672000000000002</v>
      </c>
      <c r="AH16" s="62">
        <f t="shared" si="28"/>
        <v>7.0328999999999997</v>
      </c>
      <c r="AI16" s="63">
        <f t="shared" si="29"/>
        <v>8.9476000000000013</v>
      </c>
      <c r="AJ16" s="61">
        <f t="shared" si="30"/>
        <v>2.1364000000000001</v>
      </c>
      <c r="AK16" s="62">
        <f t="shared" si="31"/>
        <v>2.8527999999999998</v>
      </c>
      <c r="AL16" s="62">
        <f t="shared" si="32"/>
        <v>4.1545000000000005</v>
      </c>
      <c r="AM16" s="62">
        <f t="shared" si="33"/>
        <v>5.1672000000000002</v>
      </c>
      <c r="AN16" s="62">
        <f t="shared" si="34"/>
        <v>7.7068000000000003</v>
      </c>
      <c r="AO16" s="63">
        <f t="shared" si="35"/>
        <v>8.9476000000000013</v>
      </c>
      <c r="AP16" s="61">
        <f t="shared" si="36"/>
        <v>2.8527999999999998</v>
      </c>
      <c r="AQ16" s="62">
        <f t="shared" si="37"/>
        <v>3.0077999999999996</v>
      </c>
      <c r="AR16" s="62">
        <f t="shared" si="38"/>
        <v>5.1672000000000002</v>
      </c>
      <c r="AS16" s="62">
        <f t="shared" si="39"/>
        <v>5.4260000000000002</v>
      </c>
      <c r="AT16" s="62">
        <f t="shared" si="40"/>
        <v>8.9476000000000013</v>
      </c>
      <c r="AU16" s="63">
        <f t="shared" si="41"/>
        <v>9.2407000000000004</v>
      </c>
    </row>
    <row r="17" spans="1:47" s="60" customFormat="1" ht="12" customHeight="1" x14ac:dyDescent="0.3">
      <c r="A17" s="48">
        <v>9</v>
      </c>
      <c r="B17" s="57">
        <f t="shared" si="12"/>
        <v>-4.2179000000000002</v>
      </c>
      <c r="C17" s="58">
        <f t="shared" si="13"/>
        <v>-3.3687</v>
      </c>
      <c r="D17" s="58">
        <f t="shared" si="14"/>
        <v>-4.1399999999999997</v>
      </c>
      <c r="E17" s="59">
        <f t="shared" si="15"/>
        <v>-3.2912999999999997</v>
      </c>
      <c r="F17" s="57">
        <f t="shared" si="16"/>
        <v>-3.8696999999999995</v>
      </c>
      <c r="G17" s="58">
        <f t="shared" si="17"/>
        <v>-3.3687</v>
      </c>
      <c r="H17" s="58">
        <f t="shared" si="18"/>
        <v>-3.8114999999999997</v>
      </c>
      <c r="I17" s="59">
        <f t="shared" si="19"/>
        <v>-3.2912999999999997</v>
      </c>
      <c r="J17" s="57">
        <f t="shared" si="20"/>
        <v>-3.3687</v>
      </c>
      <c r="K17" s="58">
        <f t="shared" si="21"/>
        <v>-3.242</v>
      </c>
      <c r="L17" s="58">
        <f t="shared" si="22"/>
        <v>-3.2912999999999997</v>
      </c>
      <c r="M17" s="59">
        <f t="shared" si="23"/>
        <v>-3.1874000000000002</v>
      </c>
      <c r="O17" s="48">
        <v>9</v>
      </c>
      <c r="P17" s="57">
        <f t="shared" si="0"/>
        <v>-1.5438000000000001</v>
      </c>
      <c r="Q17" s="58">
        <f t="shared" si="1"/>
        <v>-1.0389999999999999</v>
      </c>
      <c r="R17" s="58">
        <f t="shared" si="2"/>
        <v>-1.9954000000000001</v>
      </c>
      <c r="S17" s="59">
        <f t="shared" si="3"/>
        <v>-1.5249000000000001</v>
      </c>
      <c r="T17" s="57">
        <f t="shared" si="4"/>
        <v>-1.3216000000000001</v>
      </c>
      <c r="U17" s="58">
        <f t="shared" si="5"/>
        <v>-1.0389999999999999</v>
      </c>
      <c r="V17" s="58">
        <f t="shared" si="6"/>
        <v>-1.8069</v>
      </c>
      <c r="W17" s="59">
        <f t="shared" si="7"/>
        <v>-1.5249000000000001</v>
      </c>
      <c r="X17" s="57">
        <f t="shared" si="8"/>
        <v>-1.0389999999999999</v>
      </c>
      <c r="Y17" s="58">
        <f t="shared" si="9"/>
        <v>-0.96560000000000001</v>
      </c>
      <c r="Z17" s="58">
        <f t="shared" si="10"/>
        <v>-1.5249000000000001</v>
      </c>
      <c r="AA17" s="59">
        <f t="shared" si="11"/>
        <v>-1.4451000000000001</v>
      </c>
      <c r="AC17" s="48">
        <v>9</v>
      </c>
      <c r="AD17" s="61">
        <f t="shared" si="24"/>
        <v>1.7132999999999998</v>
      </c>
      <c r="AE17" s="62">
        <f t="shared" si="25"/>
        <v>2.875</v>
      </c>
      <c r="AF17" s="62">
        <f t="shared" si="26"/>
        <v>3.6391</v>
      </c>
      <c r="AG17" s="62">
        <f t="shared" si="27"/>
        <v>5.1936</v>
      </c>
      <c r="AH17" s="62">
        <f t="shared" si="28"/>
        <v>7.0682999999999998</v>
      </c>
      <c r="AI17" s="63">
        <f t="shared" si="29"/>
        <v>8.9770000000000003</v>
      </c>
      <c r="AJ17" s="61">
        <f t="shared" si="30"/>
        <v>2.1625000000000001</v>
      </c>
      <c r="AK17" s="62">
        <f t="shared" si="31"/>
        <v>2.875</v>
      </c>
      <c r="AL17" s="62">
        <f t="shared" si="32"/>
        <v>4.1848999999999998</v>
      </c>
      <c r="AM17" s="62">
        <f t="shared" si="33"/>
        <v>5.1936</v>
      </c>
      <c r="AN17" s="62">
        <f t="shared" si="34"/>
        <v>7.7397</v>
      </c>
      <c r="AO17" s="63">
        <f t="shared" si="35"/>
        <v>8.9770000000000003</v>
      </c>
      <c r="AP17" s="61">
        <f t="shared" si="36"/>
        <v>2.875</v>
      </c>
      <c r="AQ17" s="62">
        <f t="shared" si="37"/>
        <v>3.0291999999999999</v>
      </c>
      <c r="AR17" s="62">
        <f t="shared" si="38"/>
        <v>5.1936</v>
      </c>
      <c r="AS17" s="62">
        <f t="shared" si="39"/>
        <v>5.4514000000000005</v>
      </c>
      <c r="AT17" s="62">
        <f t="shared" si="40"/>
        <v>8.9770000000000003</v>
      </c>
      <c r="AU17" s="63">
        <f t="shared" si="41"/>
        <v>9.2692000000000014</v>
      </c>
    </row>
    <row r="18" spans="1:47" s="60" customFormat="1" ht="12" customHeight="1" x14ac:dyDescent="0.3">
      <c r="A18" s="48">
        <v>10</v>
      </c>
      <c r="B18" s="57">
        <f t="shared" si="12"/>
        <v>-4.1882999999999999</v>
      </c>
      <c r="C18" s="58">
        <f t="shared" si="13"/>
        <v>-3.3447000000000005</v>
      </c>
      <c r="D18" s="58">
        <f t="shared" si="14"/>
        <v>-4.1032999999999999</v>
      </c>
      <c r="E18" s="59">
        <f t="shared" si="15"/>
        <v>-3.2607999999999997</v>
      </c>
      <c r="F18" s="57">
        <f t="shared" si="16"/>
        <v>-3.8424999999999998</v>
      </c>
      <c r="G18" s="58">
        <f t="shared" si="17"/>
        <v>-3.3447000000000005</v>
      </c>
      <c r="H18" s="58">
        <f t="shared" si="18"/>
        <v>-3.7774999999999999</v>
      </c>
      <c r="I18" s="59">
        <f t="shared" si="19"/>
        <v>-3.2607999999999997</v>
      </c>
      <c r="J18" s="57">
        <f t="shared" si="20"/>
        <v>-3.3447000000000005</v>
      </c>
      <c r="K18" s="58">
        <f t="shared" si="21"/>
        <v>-3.2187999999999999</v>
      </c>
      <c r="L18" s="58">
        <f t="shared" si="22"/>
        <v>-3.2607999999999997</v>
      </c>
      <c r="M18" s="59">
        <f t="shared" si="23"/>
        <v>-3.1576</v>
      </c>
      <c r="O18" s="48">
        <v>10</v>
      </c>
      <c r="P18" s="57">
        <f t="shared" si="0"/>
        <v>-1.5381</v>
      </c>
      <c r="Q18" s="58">
        <f t="shared" si="1"/>
        <v>-1.0351999999999999</v>
      </c>
      <c r="R18" s="58">
        <f t="shared" si="2"/>
        <v>-1.9867000000000001</v>
      </c>
      <c r="S18" s="59">
        <f t="shared" si="3"/>
        <v>-1.5179</v>
      </c>
      <c r="T18" s="57">
        <f t="shared" si="4"/>
        <v>-1.3168</v>
      </c>
      <c r="U18" s="58">
        <f t="shared" si="5"/>
        <v>-1.0351999999999999</v>
      </c>
      <c r="V18" s="58">
        <f t="shared" si="6"/>
        <v>-1.7989999999999999</v>
      </c>
      <c r="W18" s="59">
        <f t="shared" si="7"/>
        <v>-1.5179</v>
      </c>
      <c r="X18" s="57">
        <f t="shared" si="8"/>
        <v>-1.0351999999999999</v>
      </c>
      <c r="Y18" s="58">
        <f t="shared" si="9"/>
        <v>-0.96199999999999997</v>
      </c>
      <c r="Z18" s="58">
        <f t="shared" si="10"/>
        <v>-1.5179</v>
      </c>
      <c r="AA18" s="59">
        <f t="shared" si="11"/>
        <v>-1.4382999999999999</v>
      </c>
      <c r="AC18" s="48">
        <v>10</v>
      </c>
      <c r="AD18" s="61">
        <f t="shared" si="24"/>
        <v>1.7423</v>
      </c>
      <c r="AE18" s="62">
        <f t="shared" si="25"/>
        <v>2.8971999999999998</v>
      </c>
      <c r="AF18" s="62">
        <f t="shared" si="26"/>
        <v>3.6722999999999999</v>
      </c>
      <c r="AG18" s="62">
        <f t="shared" si="27"/>
        <v>5.2200000000000006</v>
      </c>
      <c r="AH18" s="62">
        <f t="shared" si="28"/>
        <v>7.1036999999999999</v>
      </c>
      <c r="AI18" s="63">
        <f t="shared" si="29"/>
        <v>9.0064000000000011</v>
      </c>
      <c r="AJ18" s="61">
        <f t="shared" si="30"/>
        <v>2.1886000000000001</v>
      </c>
      <c r="AK18" s="62">
        <f t="shared" si="31"/>
        <v>2.8971999999999998</v>
      </c>
      <c r="AL18" s="62">
        <f t="shared" si="32"/>
        <v>4.2153</v>
      </c>
      <c r="AM18" s="62">
        <f t="shared" si="33"/>
        <v>5.2200000000000006</v>
      </c>
      <c r="AN18" s="62">
        <f t="shared" si="34"/>
        <v>7.7725999999999997</v>
      </c>
      <c r="AO18" s="63">
        <f t="shared" si="35"/>
        <v>9.0064000000000011</v>
      </c>
      <c r="AP18" s="61">
        <f t="shared" si="36"/>
        <v>2.8971999999999998</v>
      </c>
      <c r="AQ18" s="62">
        <f t="shared" si="37"/>
        <v>3.0505999999999998</v>
      </c>
      <c r="AR18" s="62">
        <f t="shared" si="38"/>
        <v>5.2200000000000006</v>
      </c>
      <c r="AS18" s="62">
        <f t="shared" si="39"/>
        <v>5.4768000000000008</v>
      </c>
      <c r="AT18" s="62">
        <f t="shared" si="40"/>
        <v>9.0064000000000011</v>
      </c>
      <c r="AU18" s="63">
        <f t="shared" si="41"/>
        <v>9.2977000000000007</v>
      </c>
    </row>
    <row r="19" spans="1:47" s="60" customFormat="1" ht="12" customHeight="1" x14ac:dyDescent="0.3">
      <c r="A19" s="48">
        <v>11</v>
      </c>
      <c r="B19" s="57">
        <f t="shared" si="12"/>
        <v>-4.1587000000000005</v>
      </c>
      <c r="C19" s="58">
        <f t="shared" si="13"/>
        <v>-3.3207000000000004</v>
      </c>
      <c r="D19" s="58">
        <f t="shared" si="14"/>
        <v>-4.0666000000000002</v>
      </c>
      <c r="E19" s="59">
        <f t="shared" si="15"/>
        <v>-3.2302999999999997</v>
      </c>
      <c r="F19" s="57">
        <f t="shared" si="16"/>
        <v>-3.8152999999999997</v>
      </c>
      <c r="G19" s="58">
        <f t="shared" si="17"/>
        <v>-3.3207000000000004</v>
      </c>
      <c r="H19" s="58">
        <f t="shared" si="18"/>
        <v>-3.7434999999999996</v>
      </c>
      <c r="I19" s="59">
        <f t="shared" si="19"/>
        <v>-3.2302999999999997</v>
      </c>
      <c r="J19" s="57">
        <f t="shared" si="20"/>
        <v>-3.3207000000000004</v>
      </c>
      <c r="K19" s="58">
        <f t="shared" si="21"/>
        <v>-3.1956000000000002</v>
      </c>
      <c r="L19" s="58">
        <f t="shared" si="22"/>
        <v>-3.2302999999999997</v>
      </c>
      <c r="M19" s="59">
        <f t="shared" si="23"/>
        <v>-3.1278000000000001</v>
      </c>
      <c r="O19" s="48">
        <v>11</v>
      </c>
      <c r="P19" s="57">
        <f t="shared" si="0"/>
        <v>-1.5324</v>
      </c>
      <c r="Q19" s="58">
        <f t="shared" si="1"/>
        <v>-1.0313999999999999</v>
      </c>
      <c r="R19" s="58">
        <f t="shared" si="2"/>
        <v>-1.9780000000000002</v>
      </c>
      <c r="S19" s="59">
        <f t="shared" si="3"/>
        <v>-1.5109000000000001</v>
      </c>
      <c r="T19" s="57">
        <f t="shared" si="4"/>
        <v>-1.3120000000000001</v>
      </c>
      <c r="U19" s="58">
        <f t="shared" si="5"/>
        <v>-1.0313999999999999</v>
      </c>
      <c r="V19" s="58">
        <f t="shared" si="6"/>
        <v>-1.7910999999999999</v>
      </c>
      <c r="W19" s="59">
        <f t="shared" si="7"/>
        <v>-1.5109000000000001</v>
      </c>
      <c r="X19" s="57">
        <f t="shared" si="8"/>
        <v>-1.0313999999999999</v>
      </c>
      <c r="Y19" s="58">
        <f t="shared" si="9"/>
        <v>-0.95840000000000003</v>
      </c>
      <c r="Z19" s="58">
        <f t="shared" si="10"/>
        <v>-1.5109000000000001</v>
      </c>
      <c r="AA19" s="59">
        <f t="shared" si="11"/>
        <v>-1.4315</v>
      </c>
      <c r="AC19" s="48">
        <v>11</v>
      </c>
      <c r="AD19" s="61">
        <f t="shared" si="24"/>
        <v>1.7712999999999999</v>
      </c>
      <c r="AE19" s="62">
        <f t="shared" si="25"/>
        <v>2.9194</v>
      </c>
      <c r="AF19" s="62">
        <f t="shared" si="26"/>
        <v>3.7055000000000002</v>
      </c>
      <c r="AG19" s="62">
        <f t="shared" si="27"/>
        <v>5.2464000000000004</v>
      </c>
      <c r="AH19" s="62">
        <f t="shared" si="28"/>
        <v>7.1391</v>
      </c>
      <c r="AI19" s="63">
        <f t="shared" si="29"/>
        <v>9.0358000000000001</v>
      </c>
      <c r="AJ19" s="61">
        <f t="shared" si="30"/>
        <v>2.2147000000000001</v>
      </c>
      <c r="AK19" s="62">
        <f t="shared" si="31"/>
        <v>2.9194</v>
      </c>
      <c r="AL19" s="62">
        <f t="shared" si="32"/>
        <v>4.2457000000000003</v>
      </c>
      <c r="AM19" s="62">
        <f t="shared" si="33"/>
        <v>5.2464000000000004</v>
      </c>
      <c r="AN19" s="62">
        <f t="shared" si="34"/>
        <v>7.8055000000000003</v>
      </c>
      <c r="AO19" s="63">
        <f t="shared" si="35"/>
        <v>9.0358000000000001</v>
      </c>
      <c r="AP19" s="61">
        <f t="shared" si="36"/>
        <v>2.9194</v>
      </c>
      <c r="AQ19" s="62">
        <f t="shared" si="37"/>
        <v>3.0719999999999996</v>
      </c>
      <c r="AR19" s="62">
        <f t="shared" si="38"/>
        <v>5.2464000000000004</v>
      </c>
      <c r="AS19" s="62">
        <f t="shared" si="39"/>
        <v>5.5022000000000002</v>
      </c>
      <c r="AT19" s="62">
        <f t="shared" si="40"/>
        <v>9.0358000000000001</v>
      </c>
      <c r="AU19" s="63">
        <f t="shared" si="41"/>
        <v>9.3262</v>
      </c>
    </row>
    <row r="20" spans="1:47" s="60" customFormat="1" ht="12" customHeight="1" x14ac:dyDescent="0.3">
      <c r="A20" s="48">
        <v>12</v>
      </c>
      <c r="B20" s="57">
        <f t="shared" si="12"/>
        <v>-4.1291000000000002</v>
      </c>
      <c r="C20" s="58">
        <f t="shared" si="13"/>
        <v>-3.2967000000000004</v>
      </c>
      <c r="D20" s="58">
        <f t="shared" si="14"/>
        <v>-4.0298999999999996</v>
      </c>
      <c r="E20" s="59">
        <f t="shared" si="15"/>
        <v>-3.1997999999999998</v>
      </c>
      <c r="F20" s="57">
        <f t="shared" si="16"/>
        <v>-3.7880999999999996</v>
      </c>
      <c r="G20" s="58">
        <f t="shared" si="17"/>
        <v>-3.2967000000000004</v>
      </c>
      <c r="H20" s="58">
        <f t="shared" si="18"/>
        <v>-3.7094999999999998</v>
      </c>
      <c r="I20" s="59">
        <f t="shared" si="19"/>
        <v>-3.1997999999999998</v>
      </c>
      <c r="J20" s="57">
        <f t="shared" si="20"/>
        <v>-3.2967000000000004</v>
      </c>
      <c r="K20" s="58">
        <f t="shared" si="21"/>
        <v>-3.1724000000000001</v>
      </c>
      <c r="L20" s="58">
        <f t="shared" si="22"/>
        <v>-3.1997999999999998</v>
      </c>
      <c r="M20" s="59">
        <f t="shared" si="23"/>
        <v>-3.0979999999999999</v>
      </c>
      <c r="O20" s="48">
        <v>12</v>
      </c>
      <c r="P20" s="57">
        <f t="shared" si="0"/>
        <v>-1.5266999999999999</v>
      </c>
      <c r="Q20" s="58">
        <f t="shared" si="1"/>
        <v>-1.0275999999999998</v>
      </c>
      <c r="R20" s="58">
        <f t="shared" si="2"/>
        <v>-1.9693000000000001</v>
      </c>
      <c r="S20" s="59">
        <f t="shared" si="3"/>
        <v>-1.5039</v>
      </c>
      <c r="T20" s="57">
        <f t="shared" si="4"/>
        <v>-1.3071999999999999</v>
      </c>
      <c r="U20" s="58">
        <f t="shared" si="5"/>
        <v>-1.0275999999999998</v>
      </c>
      <c r="V20" s="58">
        <f t="shared" si="6"/>
        <v>-1.7831999999999999</v>
      </c>
      <c r="W20" s="59">
        <f t="shared" si="7"/>
        <v>-1.5039</v>
      </c>
      <c r="X20" s="57">
        <f t="shared" si="8"/>
        <v>-1.0275999999999998</v>
      </c>
      <c r="Y20" s="58">
        <f t="shared" si="9"/>
        <v>-0.95479999999999998</v>
      </c>
      <c r="Z20" s="58">
        <f t="shared" si="10"/>
        <v>-1.5039</v>
      </c>
      <c r="AA20" s="59">
        <f t="shared" si="11"/>
        <v>-1.4247000000000001</v>
      </c>
      <c r="AC20" s="48">
        <v>12</v>
      </c>
      <c r="AD20" s="61">
        <f t="shared" si="24"/>
        <v>1.8003</v>
      </c>
      <c r="AE20" s="62">
        <f t="shared" si="25"/>
        <v>2.9415999999999998</v>
      </c>
      <c r="AF20" s="62">
        <f t="shared" si="26"/>
        <v>3.7387000000000001</v>
      </c>
      <c r="AG20" s="62">
        <f t="shared" si="27"/>
        <v>5.2728000000000002</v>
      </c>
      <c r="AH20" s="62">
        <f t="shared" si="28"/>
        <v>7.1745000000000001</v>
      </c>
      <c r="AI20" s="63">
        <f t="shared" si="29"/>
        <v>9.0652000000000008</v>
      </c>
      <c r="AJ20" s="61">
        <f t="shared" si="30"/>
        <v>2.2408000000000001</v>
      </c>
      <c r="AK20" s="62">
        <f t="shared" si="31"/>
        <v>2.9415999999999998</v>
      </c>
      <c r="AL20" s="62">
        <f t="shared" si="32"/>
        <v>4.2761000000000005</v>
      </c>
      <c r="AM20" s="62">
        <f t="shared" si="33"/>
        <v>5.2728000000000002</v>
      </c>
      <c r="AN20" s="62">
        <f t="shared" si="34"/>
        <v>7.8384</v>
      </c>
      <c r="AO20" s="63">
        <f t="shared" si="35"/>
        <v>9.0652000000000008</v>
      </c>
      <c r="AP20" s="61">
        <f t="shared" si="36"/>
        <v>2.9415999999999998</v>
      </c>
      <c r="AQ20" s="62">
        <f t="shared" si="37"/>
        <v>3.0933999999999999</v>
      </c>
      <c r="AR20" s="62">
        <f t="shared" si="38"/>
        <v>5.2728000000000002</v>
      </c>
      <c r="AS20" s="62">
        <f t="shared" si="39"/>
        <v>5.5276000000000005</v>
      </c>
      <c r="AT20" s="62">
        <f t="shared" si="40"/>
        <v>9.0652000000000008</v>
      </c>
      <c r="AU20" s="63">
        <f t="shared" si="41"/>
        <v>9.3547000000000011</v>
      </c>
    </row>
    <row r="21" spans="1:47" s="60" customFormat="1" ht="12" customHeight="1" x14ac:dyDescent="0.3">
      <c r="A21" s="48">
        <v>13</v>
      </c>
      <c r="B21" s="57">
        <f t="shared" si="12"/>
        <v>-4.0994999999999999</v>
      </c>
      <c r="C21" s="58">
        <f t="shared" si="13"/>
        <v>-3.2727000000000004</v>
      </c>
      <c r="D21" s="58">
        <f t="shared" si="14"/>
        <v>-3.9931999999999999</v>
      </c>
      <c r="E21" s="59">
        <f t="shared" si="15"/>
        <v>-3.1692999999999998</v>
      </c>
      <c r="F21" s="57">
        <f t="shared" si="16"/>
        <v>-3.7608999999999995</v>
      </c>
      <c r="G21" s="58">
        <f t="shared" si="17"/>
        <v>-3.2727000000000004</v>
      </c>
      <c r="H21" s="58">
        <f t="shared" si="18"/>
        <v>-3.6754999999999995</v>
      </c>
      <c r="I21" s="59">
        <f t="shared" si="19"/>
        <v>-3.1692999999999998</v>
      </c>
      <c r="J21" s="57">
        <f t="shared" si="20"/>
        <v>-3.2727000000000004</v>
      </c>
      <c r="K21" s="58">
        <f t="shared" si="21"/>
        <v>-3.1492</v>
      </c>
      <c r="L21" s="58">
        <f t="shared" si="22"/>
        <v>-3.1692999999999998</v>
      </c>
      <c r="M21" s="59">
        <f t="shared" si="23"/>
        <v>-3.0682</v>
      </c>
      <c r="O21" s="48">
        <v>13</v>
      </c>
      <c r="P21" s="57">
        <f t="shared" si="0"/>
        <v>-1.5209999999999999</v>
      </c>
      <c r="Q21" s="58">
        <f t="shared" si="1"/>
        <v>-1.0238</v>
      </c>
      <c r="R21" s="58">
        <f t="shared" si="2"/>
        <v>-1.9606000000000001</v>
      </c>
      <c r="S21" s="59">
        <f t="shared" si="3"/>
        <v>-1.4969000000000001</v>
      </c>
      <c r="T21" s="57">
        <f t="shared" si="4"/>
        <v>-1.3024</v>
      </c>
      <c r="U21" s="58">
        <f t="shared" si="5"/>
        <v>-1.0238</v>
      </c>
      <c r="V21" s="58">
        <f t="shared" si="6"/>
        <v>-1.7752999999999999</v>
      </c>
      <c r="W21" s="59">
        <f t="shared" si="7"/>
        <v>-1.4969000000000001</v>
      </c>
      <c r="X21" s="57">
        <f t="shared" si="8"/>
        <v>-1.0238</v>
      </c>
      <c r="Y21" s="58">
        <f t="shared" si="9"/>
        <v>-0.95120000000000005</v>
      </c>
      <c r="Z21" s="58">
        <f t="shared" si="10"/>
        <v>-1.4969000000000001</v>
      </c>
      <c r="AA21" s="59">
        <f t="shared" si="11"/>
        <v>-1.4178999999999999</v>
      </c>
      <c r="AC21" s="48">
        <v>13</v>
      </c>
      <c r="AD21" s="61">
        <f t="shared" si="24"/>
        <v>1.8292999999999999</v>
      </c>
      <c r="AE21" s="62">
        <f t="shared" si="25"/>
        <v>2.9638</v>
      </c>
      <c r="AF21" s="62">
        <f t="shared" si="26"/>
        <v>3.7719</v>
      </c>
      <c r="AG21" s="62">
        <f t="shared" si="27"/>
        <v>5.2992000000000008</v>
      </c>
      <c r="AH21" s="62">
        <f t="shared" si="28"/>
        <v>7.2099000000000002</v>
      </c>
      <c r="AI21" s="63">
        <f t="shared" si="29"/>
        <v>9.0945999999999998</v>
      </c>
      <c r="AJ21" s="61">
        <f t="shared" si="30"/>
        <v>2.2669000000000001</v>
      </c>
      <c r="AK21" s="62">
        <f t="shared" si="31"/>
        <v>2.9638</v>
      </c>
      <c r="AL21" s="62">
        <f t="shared" si="32"/>
        <v>4.3064999999999998</v>
      </c>
      <c r="AM21" s="62">
        <f t="shared" si="33"/>
        <v>5.2992000000000008</v>
      </c>
      <c r="AN21" s="62">
        <f t="shared" si="34"/>
        <v>7.8712999999999997</v>
      </c>
      <c r="AO21" s="63">
        <f t="shared" si="35"/>
        <v>9.0945999999999998</v>
      </c>
      <c r="AP21" s="61">
        <f t="shared" si="36"/>
        <v>2.9638</v>
      </c>
      <c r="AQ21" s="62">
        <f t="shared" si="37"/>
        <v>3.1147999999999998</v>
      </c>
      <c r="AR21" s="62">
        <f t="shared" si="38"/>
        <v>5.2992000000000008</v>
      </c>
      <c r="AS21" s="62">
        <f t="shared" si="39"/>
        <v>5.5529999999999999</v>
      </c>
      <c r="AT21" s="62">
        <f t="shared" si="40"/>
        <v>9.0945999999999998</v>
      </c>
      <c r="AU21" s="63">
        <f t="shared" si="41"/>
        <v>9.3832000000000004</v>
      </c>
    </row>
    <row r="22" spans="1:47" s="60" customFormat="1" ht="12" customHeight="1" x14ac:dyDescent="0.3">
      <c r="A22" s="48">
        <v>14</v>
      </c>
      <c r="B22" s="57">
        <f t="shared" si="12"/>
        <v>-4.0699000000000005</v>
      </c>
      <c r="C22" s="58">
        <f t="shared" si="13"/>
        <v>-3.2487000000000004</v>
      </c>
      <c r="D22" s="58">
        <f t="shared" si="14"/>
        <v>-3.9565000000000001</v>
      </c>
      <c r="E22" s="59">
        <f t="shared" si="15"/>
        <v>-3.1387999999999998</v>
      </c>
      <c r="F22" s="57">
        <f t="shared" si="16"/>
        <v>-3.7336999999999998</v>
      </c>
      <c r="G22" s="58">
        <f t="shared" si="17"/>
        <v>-3.2487000000000004</v>
      </c>
      <c r="H22" s="58">
        <f t="shared" si="18"/>
        <v>-3.6414999999999997</v>
      </c>
      <c r="I22" s="59">
        <f t="shared" si="19"/>
        <v>-3.1387999999999998</v>
      </c>
      <c r="J22" s="57">
        <f t="shared" si="20"/>
        <v>-3.2487000000000004</v>
      </c>
      <c r="K22" s="58">
        <f t="shared" si="21"/>
        <v>-3.1260000000000003</v>
      </c>
      <c r="L22" s="58">
        <f t="shared" si="22"/>
        <v>-3.1387999999999998</v>
      </c>
      <c r="M22" s="59">
        <f t="shared" si="23"/>
        <v>-3.0384000000000002</v>
      </c>
      <c r="O22" s="48">
        <v>14</v>
      </c>
      <c r="P22" s="57">
        <f t="shared" si="0"/>
        <v>-1.5152999999999999</v>
      </c>
      <c r="Q22" s="58">
        <f t="shared" si="1"/>
        <v>-1.02</v>
      </c>
      <c r="R22" s="58">
        <f t="shared" si="2"/>
        <v>-1.9519000000000002</v>
      </c>
      <c r="S22" s="59">
        <f t="shared" si="3"/>
        <v>-1.4899</v>
      </c>
      <c r="T22" s="57">
        <f t="shared" si="4"/>
        <v>-1.2976000000000001</v>
      </c>
      <c r="U22" s="58">
        <f t="shared" si="5"/>
        <v>-1.02</v>
      </c>
      <c r="V22" s="58">
        <f t="shared" si="6"/>
        <v>-1.7673999999999999</v>
      </c>
      <c r="W22" s="59">
        <f t="shared" si="7"/>
        <v>-1.4899</v>
      </c>
      <c r="X22" s="57">
        <f t="shared" si="8"/>
        <v>-1.02</v>
      </c>
      <c r="Y22" s="58">
        <f t="shared" si="9"/>
        <v>-0.9476</v>
      </c>
      <c r="Z22" s="58">
        <f t="shared" si="10"/>
        <v>-1.4899</v>
      </c>
      <c r="AA22" s="59">
        <f t="shared" si="11"/>
        <v>-1.4111</v>
      </c>
      <c r="AC22" s="48">
        <v>14</v>
      </c>
      <c r="AD22" s="61">
        <f t="shared" si="24"/>
        <v>1.8582999999999998</v>
      </c>
      <c r="AE22" s="62">
        <f t="shared" si="25"/>
        <v>2.9859999999999998</v>
      </c>
      <c r="AF22" s="62">
        <f t="shared" si="26"/>
        <v>3.8050999999999999</v>
      </c>
      <c r="AG22" s="62">
        <f t="shared" si="27"/>
        <v>5.3256000000000006</v>
      </c>
      <c r="AH22" s="62">
        <f t="shared" si="28"/>
        <v>7.2453000000000003</v>
      </c>
      <c r="AI22" s="63">
        <f t="shared" si="29"/>
        <v>9.1240000000000006</v>
      </c>
      <c r="AJ22" s="61">
        <f t="shared" si="30"/>
        <v>2.2930000000000001</v>
      </c>
      <c r="AK22" s="62">
        <f t="shared" si="31"/>
        <v>2.9859999999999998</v>
      </c>
      <c r="AL22" s="62">
        <f t="shared" si="32"/>
        <v>4.3369</v>
      </c>
      <c r="AM22" s="62">
        <f t="shared" si="33"/>
        <v>5.3256000000000006</v>
      </c>
      <c r="AN22" s="62">
        <f t="shared" si="34"/>
        <v>7.9042000000000003</v>
      </c>
      <c r="AO22" s="63">
        <f t="shared" si="35"/>
        <v>9.1240000000000006</v>
      </c>
      <c r="AP22" s="61">
        <f t="shared" si="36"/>
        <v>2.9859999999999998</v>
      </c>
      <c r="AQ22" s="62">
        <f t="shared" si="37"/>
        <v>3.1361999999999997</v>
      </c>
      <c r="AR22" s="62">
        <f t="shared" si="38"/>
        <v>5.3256000000000006</v>
      </c>
      <c r="AS22" s="62">
        <f t="shared" si="39"/>
        <v>5.5784000000000002</v>
      </c>
      <c r="AT22" s="62">
        <f t="shared" si="40"/>
        <v>9.1240000000000006</v>
      </c>
      <c r="AU22" s="63">
        <f t="shared" si="41"/>
        <v>9.4116999999999997</v>
      </c>
    </row>
    <row r="23" spans="1:47" s="60" customFormat="1" ht="12" customHeight="1" x14ac:dyDescent="0.3">
      <c r="A23" s="48">
        <v>15</v>
      </c>
      <c r="B23" s="57">
        <f t="shared" si="12"/>
        <v>-4.0403000000000002</v>
      </c>
      <c r="C23" s="58">
        <f t="shared" si="13"/>
        <v>-3.2247000000000003</v>
      </c>
      <c r="D23" s="58">
        <f t="shared" si="14"/>
        <v>-3.9198</v>
      </c>
      <c r="E23" s="59">
        <f t="shared" si="15"/>
        <v>-3.1082999999999998</v>
      </c>
      <c r="F23" s="57">
        <f t="shared" si="16"/>
        <v>-3.7064999999999997</v>
      </c>
      <c r="G23" s="58">
        <f t="shared" si="17"/>
        <v>-3.2247000000000003</v>
      </c>
      <c r="H23" s="58">
        <f t="shared" si="18"/>
        <v>-3.6074999999999999</v>
      </c>
      <c r="I23" s="59">
        <f t="shared" si="19"/>
        <v>-3.1082999999999998</v>
      </c>
      <c r="J23" s="57">
        <f t="shared" si="20"/>
        <v>-3.2247000000000003</v>
      </c>
      <c r="K23" s="58">
        <f t="shared" si="21"/>
        <v>-3.1028000000000002</v>
      </c>
      <c r="L23" s="58">
        <f t="shared" si="22"/>
        <v>-3.1082999999999998</v>
      </c>
      <c r="M23" s="59">
        <f t="shared" si="23"/>
        <v>-3.0085999999999999</v>
      </c>
      <c r="O23" s="48">
        <v>15</v>
      </c>
      <c r="P23" s="57">
        <f t="shared" si="0"/>
        <v>-1.5096000000000001</v>
      </c>
      <c r="Q23" s="58">
        <f t="shared" si="1"/>
        <v>-1.0162</v>
      </c>
      <c r="R23" s="58">
        <f t="shared" si="2"/>
        <v>-1.9432</v>
      </c>
      <c r="S23" s="59">
        <f t="shared" si="3"/>
        <v>-1.4829000000000001</v>
      </c>
      <c r="T23" s="57">
        <f t="shared" si="4"/>
        <v>-1.2927999999999999</v>
      </c>
      <c r="U23" s="58">
        <f t="shared" si="5"/>
        <v>-1.0162</v>
      </c>
      <c r="V23" s="58">
        <f t="shared" si="6"/>
        <v>-1.7594999999999998</v>
      </c>
      <c r="W23" s="59">
        <f t="shared" si="7"/>
        <v>-1.4829000000000001</v>
      </c>
      <c r="X23" s="57">
        <f t="shared" si="8"/>
        <v>-1.0162</v>
      </c>
      <c r="Y23" s="58">
        <f t="shared" si="9"/>
        <v>-0.94399999999999995</v>
      </c>
      <c r="Z23" s="58">
        <f t="shared" si="10"/>
        <v>-1.4829000000000001</v>
      </c>
      <c r="AA23" s="59">
        <f t="shared" si="11"/>
        <v>-1.4042999999999999</v>
      </c>
      <c r="AC23" s="48">
        <v>15</v>
      </c>
      <c r="AD23" s="61">
        <f t="shared" si="24"/>
        <v>1.8873</v>
      </c>
      <c r="AE23" s="62">
        <f t="shared" si="25"/>
        <v>3.0082</v>
      </c>
      <c r="AF23" s="62">
        <f t="shared" si="26"/>
        <v>3.8383000000000003</v>
      </c>
      <c r="AG23" s="62">
        <f t="shared" si="27"/>
        <v>5.3520000000000003</v>
      </c>
      <c r="AH23" s="62">
        <f t="shared" si="28"/>
        <v>7.2806999999999995</v>
      </c>
      <c r="AI23" s="63">
        <f t="shared" si="29"/>
        <v>9.1534000000000013</v>
      </c>
      <c r="AJ23" s="61">
        <f t="shared" si="30"/>
        <v>2.3191000000000002</v>
      </c>
      <c r="AK23" s="62">
        <f t="shared" si="31"/>
        <v>3.0082</v>
      </c>
      <c r="AL23" s="62">
        <f t="shared" si="32"/>
        <v>4.3673000000000002</v>
      </c>
      <c r="AM23" s="62">
        <f t="shared" si="33"/>
        <v>5.3520000000000003</v>
      </c>
      <c r="AN23" s="62">
        <f t="shared" si="34"/>
        <v>7.9371</v>
      </c>
      <c r="AO23" s="63">
        <f t="shared" si="35"/>
        <v>9.1534000000000013</v>
      </c>
      <c r="AP23" s="61">
        <f t="shared" si="36"/>
        <v>3.0082</v>
      </c>
      <c r="AQ23" s="62">
        <f t="shared" si="37"/>
        <v>3.1576</v>
      </c>
      <c r="AR23" s="62">
        <f t="shared" si="38"/>
        <v>5.3520000000000003</v>
      </c>
      <c r="AS23" s="62">
        <f t="shared" si="39"/>
        <v>5.6038000000000006</v>
      </c>
      <c r="AT23" s="62">
        <f t="shared" si="40"/>
        <v>9.1534000000000013</v>
      </c>
      <c r="AU23" s="63">
        <f t="shared" si="41"/>
        <v>9.4402000000000008</v>
      </c>
    </row>
    <row r="24" spans="1:47" s="60" customFormat="1" ht="12" customHeight="1" x14ac:dyDescent="0.3">
      <c r="A24" s="48">
        <v>16</v>
      </c>
      <c r="B24" s="57">
        <f t="shared" si="12"/>
        <v>-4.0106999999999999</v>
      </c>
      <c r="C24" s="58">
        <f t="shared" si="13"/>
        <v>-3.2007000000000003</v>
      </c>
      <c r="D24" s="58">
        <f t="shared" si="14"/>
        <v>-3.8830999999999998</v>
      </c>
      <c r="E24" s="59">
        <f t="shared" si="15"/>
        <v>-3.0777999999999999</v>
      </c>
      <c r="F24" s="57">
        <f t="shared" si="16"/>
        <v>-3.6792999999999996</v>
      </c>
      <c r="G24" s="58">
        <f t="shared" si="17"/>
        <v>-3.2007000000000003</v>
      </c>
      <c r="H24" s="58">
        <f t="shared" si="18"/>
        <v>-3.5734999999999997</v>
      </c>
      <c r="I24" s="59">
        <f t="shared" si="19"/>
        <v>-3.0777999999999999</v>
      </c>
      <c r="J24" s="57">
        <f t="shared" si="20"/>
        <v>-3.2007000000000003</v>
      </c>
      <c r="K24" s="58">
        <f t="shared" si="21"/>
        <v>-3.0796000000000001</v>
      </c>
      <c r="L24" s="58">
        <f t="shared" si="22"/>
        <v>-3.0777999999999999</v>
      </c>
      <c r="M24" s="59">
        <f t="shared" si="23"/>
        <v>-2.9788000000000001</v>
      </c>
      <c r="O24" s="48">
        <v>16</v>
      </c>
      <c r="P24" s="57">
        <f t="shared" si="0"/>
        <v>-1.5039</v>
      </c>
      <c r="Q24" s="58">
        <f t="shared" si="1"/>
        <v>-1.0124</v>
      </c>
      <c r="R24" s="58">
        <f t="shared" si="2"/>
        <v>-1.9345000000000001</v>
      </c>
      <c r="S24" s="59">
        <f t="shared" si="3"/>
        <v>-1.4759</v>
      </c>
      <c r="T24" s="57">
        <f t="shared" si="4"/>
        <v>-1.288</v>
      </c>
      <c r="U24" s="58">
        <f t="shared" si="5"/>
        <v>-1.0124</v>
      </c>
      <c r="V24" s="58">
        <f t="shared" si="6"/>
        <v>-1.7515999999999998</v>
      </c>
      <c r="W24" s="59">
        <f t="shared" si="7"/>
        <v>-1.4759</v>
      </c>
      <c r="X24" s="57">
        <f t="shared" si="8"/>
        <v>-1.0124</v>
      </c>
      <c r="Y24" s="58">
        <f t="shared" si="9"/>
        <v>-0.94040000000000001</v>
      </c>
      <c r="Z24" s="58">
        <f t="shared" si="10"/>
        <v>-1.4759</v>
      </c>
      <c r="AA24" s="59">
        <f t="shared" si="11"/>
        <v>-1.3975</v>
      </c>
      <c r="AC24" s="48">
        <v>16</v>
      </c>
      <c r="AD24" s="61">
        <f t="shared" si="24"/>
        <v>1.9162999999999999</v>
      </c>
      <c r="AE24" s="62">
        <f t="shared" si="25"/>
        <v>3.0303999999999998</v>
      </c>
      <c r="AF24" s="62">
        <f t="shared" si="26"/>
        <v>3.8715000000000002</v>
      </c>
      <c r="AG24" s="62">
        <f t="shared" si="27"/>
        <v>5.3784000000000001</v>
      </c>
      <c r="AH24" s="62">
        <f t="shared" si="28"/>
        <v>7.3160999999999996</v>
      </c>
      <c r="AI24" s="63">
        <f t="shared" si="29"/>
        <v>9.1828000000000003</v>
      </c>
      <c r="AJ24" s="61">
        <f t="shared" si="30"/>
        <v>2.3452000000000002</v>
      </c>
      <c r="AK24" s="62">
        <f t="shared" si="31"/>
        <v>3.0303999999999998</v>
      </c>
      <c r="AL24" s="62">
        <f t="shared" si="32"/>
        <v>4.3977000000000004</v>
      </c>
      <c r="AM24" s="62">
        <f t="shared" si="33"/>
        <v>5.3784000000000001</v>
      </c>
      <c r="AN24" s="62">
        <f t="shared" si="34"/>
        <v>7.97</v>
      </c>
      <c r="AO24" s="63">
        <f t="shared" si="35"/>
        <v>9.1828000000000003</v>
      </c>
      <c r="AP24" s="61">
        <f t="shared" si="36"/>
        <v>3.0303999999999998</v>
      </c>
      <c r="AQ24" s="62">
        <f t="shared" si="37"/>
        <v>3.1789999999999998</v>
      </c>
      <c r="AR24" s="62">
        <f t="shared" si="38"/>
        <v>5.3784000000000001</v>
      </c>
      <c r="AS24" s="62">
        <f t="shared" si="39"/>
        <v>5.6292</v>
      </c>
      <c r="AT24" s="62">
        <f t="shared" si="40"/>
        <v>9.1828000000000003</v>
      </c>
      <c r="AU24" s="63">
        <f t="shared" si="41"/>
        <v>9.4687000000000001</v>
      </c>
    </row>
    <row r="25" spans="1:47" s="60" customFormat="1" ht="12" customHeight="1" x14ac:dyDescent="0.3">
      <c r="A25" s="48">
        <v>17</v>
      </c>
      <c r="B25" s="57">
        <f t="shared" si="12"/>
        <v>-3.9811000000000001</v>
      </c>
      <c r="C25" s="58">
        <f t="shared" si="13"/>
        <v>-3.1767000000000003</v>
      </c>
      <c r="D25" s="58">
        <f t="shared" si="14"/>
        <v>-3.8464</v>
      </c>
      <c r="E25" s="59">
        <f t="shared" si="15"/>
        <v>-3.0472999999999999</v>
      </c>
      <c r="F25" s="57">
        <f t="shared" si="16"/>
        <v>-3.6520999999999995</v>
      </c>
      <c r="G25" s="58">
        <f t="shared" si="17"/>
        <v>-3.1767000000000003</v>
      </c>
      <c r="H25" s="58">
        <f t="shared" si="18"/>
        <v>-3.5394999999999994</v>
      </c>
      <c r="I25" s="59">
        <f t="shared" si="19"/>
        <v>-3.0472999999999999</v>
      </c>
      <c r="J25" s="57">
        <f t="shared" si="20"/>
        <v>-3.1767000000000003</v>
      </c>
      <c r="K25" s="58">
        <f t="shared" si="21"/>
        <v>-3.0564</v>
      </c>
      <c r="L25" s="58">
        <f t="shared" si="22"/>
        <v>-3.0472999999999999</v>
      </c>
      <c r="M25" s="59">
        <f t="shared" si="23"/>
        <v>-2.9489999999999998</v>
      </c>
      <c r="O25" s="48">
        <v>17</v>
      </c>
      <c r="P25" s="57">
        <f t="shared" si="0"/>
        <v>-1.4982</v>
      </c>
      <c r="Q25" s="58">
        <f t="shared" si="1"/>
        <v>-1.0085999999999999</v>
      </c>
      <c r="R25" s="58">
        <f t="shared" si="2"/>
        <v>-1.9258000000000002</v>
      </c>
      <c r="S25" s="59">
        <f t="shared" si="3"/>
        <v>-1.4689000000000001</v>
      </c>
      <c r="T25" s="57">
        <f t="shared" si="4"/>
        <v>-1.2832000000000001</v>
      </c>
      <c r="U25" s="58">
        <f t="shared" si="5"/>
        <v>-1.0085999999999999</v>
      </c>
      <c r="V25" s="58">
        <f t="shared" si="6"/>
        <v>-1.7436999999999998</v>
      </c>
      <c r="W25" s="59">
        <f t="shared" si="7"/>
        <v>-1.4689000000000001</v>
      </c>
      <c r="X25" s="57">
        <f t="shared" si="8"/>
        <v>-1.0085999999999999</v>
      </c>
      <c r="Y25" s="58">
        <f t="shared" si="9"/>
        <v>-0.93679999999999997</v>
      </c>
      <c r="Z25" s="58">
        <f t="shared" si="10"/>
        <v>-1.4689000000000001</v>
      </c>
      <c r="AA25" s="59">
        <f t="shared" si="11"/>
        <v>-1.3907</v>
      </c>
      <c r="AC25" s="48">
        <v>17</v>
      </c>
      <c r="AD25" s="61">
        <f t="shared" si="24"/>
        <v>1.9453</v>
      </c>
      <c r="AE25" s="62">
        <f t="shared" si="25"/>
        <v>3.0526</v>
      </c>
      <c r="AF25" s="62">
        <f t="shared" si="26"/>
        <v>3.9047000000000001</v>
      </c>
      <c r="AG25" s="62">
        <f t="shared" si="27"/>
        <v>5.4048000000000007</v>
      </c>
      <c r="AH25" s="62">
        <f t="shared" si="28"/>
        <v>7.3514999999999997</v>
      </c>
      <c r="AI25" s="63">
        <f t="shared" si="29"/>
        <v>9.2122000000000011</v>
      </c>
      <c r="AJ25" s="61">
        <f t="shared" si="30"/>
        <v>2.3713000000000002</v>
      </c>
      <c r="AK25" s="62">
        <f t="shared" si="31"/>
        <v>3.0526</v>
      </c>
      <c r="AL25" s="62">
        <f t="shared" si="32"/>
        <v>4.4281000000000006</v>
      </c>
      <c r="AM25" s="62">
        <f t="shared" si="33"/>
        <v>5.4048000000000007</v>
      </c>
      <c r="AN25" s="62">
        <f t="shared" si="34"/>
        <v>8.0029000000000003</v>
      </c>
      <c r="AO25" s="63">
        <f t="shared" si="35"/>
        <v>9.2122000000000011</v>
      </c>
      <c r="AP25" s="61">
        <f t="shared" si="36"/>
        <v>3.0526</v>
      </c>
      <c r="AQ25" s="62">
        <f t="shared" si="37"/>
        <v>3.2003999999999997</v>
      </c>
      <c r="AR25" s="62">
        <f t="shared" si="38"/>
        <v>5.4048000000000007</v>
      </c>
      <c r="AS25" s="62">
        <f t="shared" si="39"/>
        <v>5.6546000000000003</v>
      </c>
      <c r="AT25" s="62">
        <f t="shared" si="40"/>
        <v>9.2122000000000011</v>
      </c>
      <c r="AU25" s="63">
        <f t="shared" si="41"/>
        <v>9.4972000000000012</v>
      </c>
    </row>
    <row r="26" spans="1:47" s="60" customFormat="1" ht="12" customHeight="1" x14ac:dyDescent="0.3">
      <c r="A26" s="48">
        <v>18</v>
      </c>
      <c r="B26" s="57">
        <f t="shared" si="12"/>
        <v>-3.9515000000000002</v>
      </c>
      <c r="C26" s="58">
        <f t="shared" si="13"/>
        <v>-3.1527000000000003</v>
      </c>
      <c r="D26" s="58">
        <f t="shared" si="14"/>
        <v>-3.8096999999999999</v>
      </c>
      <c r="E26" s="59">
        <f t="shared" si="15"/>
        <v>-3.0167999999999999</v>
      </c>
      <c r="F26" s="57">
        <f t="shared" si="16"/>
        <v>-3.6248999999999998</v>
      </c>
      <c r="G26" s="58">
        <f t="shared" si="17"/>
        <v>-3.1527000000000003</v>
      </c>
      <c r="H26" s="58">
        <f t="shared" si="18"/>
        <v>-3.5054999999999996</v>
      </c>
      <c r="I26" s="59">
        <f t="shared" si="19"/>
        <v>-3.0167999999999999</v>
      </c>
      <c r="J26" s="57">
        <f t="shared" si="20"/>
        <v>-3.1527000000000003</v>
      </c>
      <c r="K26" s="58">
        <f t="shared" si="21"/>
        <v>-3.0331999999999999</v>
      </c>
      <c r="L26" s="58">
        <f t="shared" si="22"/>
        <v>-3.0167999999999999</v>
      </c>
      <c r="M26" s="59">
        <f t="shared" si="23"/>
        <v>-2.9192</v>
      </c>
      <c r="O26" s="48">
        <v>18</v>
      </c>
      <c r="P26" s="57">
        <f t="shared" si="0"/>
        <v>-1.4924999999999999</v>
      </c>
      <c r="Q26" s="58">
        <f t="shared" si="1"/>
        <v>-1.0047999999999999</v>
      </c>
      <c r="R26" s="58">
        <f t="shared" si="2"/>
        <v>-1.9171</v>
      </c>
      <c r="S26" s="59">
        <f t="shared" si="3"/>
        <v>-1.4619</v>
      </c>
      <c r="T26" s="57">
        <f t="shared" si="4"/>
        <v>-1.2784</v>
      </c>
      <c r="U26" s="58">
        <f t="shared" si="5"/>
        <v>-1.0047999999999999</v>
      </c>
      <c r="V26" s="58">
        <f t="shared" si="6"/>
        <v>-1.7357999999999998</v>
      </c>
      <c r="W26" s="59">
        <f t="shared" si="7"/>
        <v>-1.4619</v>
      </c>
      <c r="X26" s="57">
        <f t="shared" si="8"/>
        <v>-1.0047999999999999</v>
      </c>
      <c r="Y26" s="58">
        <f t="shared" si="9"/>
        <v>-0.93320000000000003</v>
      </c>
      <c r="Z26" s="58">
        <f t="shared" si="10"/>
        <v>-1.4619</v>
      </c>
      <c r="AA26" s="59">
        <f t="shared" si="11"/>
        <v>-1.3838999999999999</v>
      </c>
      <c r="AC26" s="48">
        <v>18</v>
      </c>
      <c r="AD26" s="61">
        <f t="shared" si="24"/>
        <v>1.9742999999999999</v>
      </c>
      <c r="AE26" s="62">
        <f t="shared" si="25"/>
        <v>3.0747999999999998</v>
      </c>
      <c r="AF26" s="62">
        <f t="shared" si="26"/>
        <v>3.9379</v>
      </c>
      <c r="AG26" s="62">
        <f t="shared" si="27"/>
        <v>5.4312000000000005</v>
      </c>
      <c r="AH26" s="62">
        <f t="shared" si="28"/>
        <v>7.3868999999999998</v>
      </c>
      <c r="AI26" s="63">
        <f t="shared" si="29"/>
        <v>9.2416</v>
      </c>
      <c r="AJ26" s="61">
        <f t="shared" si="30"/>
        <v>2.3974000000000002</v>
      </c>
      <c r="AK26" s="62">
        <f t="shared" si="31"/>
        <v>3.0747999999999998</v>
      </c>
      <c r="AL26" s="62">
        <f t="shared" si="32"/>
        <v>4.4584999999999999</v>
      </c>
      <c r="AM26" s="62">
        <f t="shared" si="33"/>
        <v>5.4312000000000005</v>
      </c>
      <c r="AN26" s="62">
        <f t="shared" si="34"/>
        <v>8.0358000000000001</v>
      </c>
      <c r="AO26" s="63">
        <f t="shared" si="35"/>
        <v>9.2416</v>
      </c>
      <c r="AP26" s="61">
        <f t="shared" si="36"/>
        <v>3.0747999999999998</v>
      </c>
      <c r="AQ26" s="62">
        <f t="shared" si="37"/>
        <v>3.2218</v>
      </c>
      <c r="AR26" s="62">
        <f t="shared" si="38"/>
        <v>5.4312000000000005</v>
      </c>
      <c r="AS26" s="62">
        <f t="shared" si="39"/>
        <v>5.6800000000000006</v>
      </c>
      <c r="AT26" s="62">
        <f t="shared" si="40"/>
        <v>9.2416</v>
      </c>
      <c r="AU26" s="63">
        <f t="shared" si="41"/>
        <v>9.5257000000000005</v>
      </c>
    </row>
    <row r="27" spans="1:47" s="60" customFormat="1" ht="12" customHeight="1" x14ac:dyDescent="0.3">
      <c r="A27" s="48">
        <v>19</v>
      </c>
      <c r="B27" s="57">
        <f t="shared" si="12"/>
        <v>-3.9218999999999999</v>
      </c>
      <c r="C27" s="58">
        <f t="shared" si="13"/>
        <v>-3.1287000000000003</v>
      </c>
      <c r="D27" s="58">
        <f t="shared" si="14"/>
        <v>-3.7729999999999997</v>
      </c>
      <c r="E27" s="59">
        <f t="shared" si="15"/>
        <v>-2.9863</v>
      </c>
      <c r="F27" s="57">
        <f t="shared" si="16"/>
        <v>-3.5976999999999997</v>
      </c>
      <c r="G27" s="58">
        <f t="shared" si="17"/>
        <v>-3.1287000000000003</v>
      </c>
      <c r="H27" s="58">
        <f t="shared" si="18"/>
        <v>-3.4714999999999998</v>
      </c>
      <c r="I27" s="59">
        <f t="shared" si="19"/>
        <v>-2.9863</v>
      </c>
      <c r="J27" s="57">
        <f t="shared" si="20"/>
        <v>-3.1287000000000003</v>
      </c>
      <c r="K27" s="58">
        <f t="shared" si="21"/>
        <v>-3.0100000000000002</v>
      </c>
      <c r="L27" s="58">
        <f t="shared" si="22"/>
        <v>-2.9863</v>
      </c>
      <c r="M27" s="59">
        <f t="shared" si="23"/>
        <v>-2.8894000000000002</v>
      </c>
      <c r="O27" s="48">
        <v>19</v>
      </c>
      <c r="P27" s="57">
        <f t="shared" si="0"/>
        <v>-1.4867999999999999</v>
      </c>
      <c r="Q27" s="58">
        <f t="shared" si="1"/>
        <v>-1.0009999999999999</v>
      </c>
      <c r="R27" s="58">
        <f t="shared" si="2"/>
        <v>-1.9084000000000001</v>
      </c>
      <c r="S27" s="59">
        <f t="shared" si="3"/>
        <v>-1.4549000000000001</v>
      </c>
      <c r="T27" s="57">
        <f t="shared" si="4"/>
        <v>-1.2736000000000001</v>
      </c>
      <c r="U27" s="58">
        <f t="shared" si="5"/>
        <v>-1.0009999999999999</v>
      </c>
      <c r="V27" s="58">
        <f t="shared" si="6"/>
        <v>-1.7279</v>
      </c>
      <c r="W27" s="59">
        <f t="shared" si="7"/>
        <v>-1.4549000000000001</v>
      </c>
      <c r="X27" s="57">
        <f t="shared" si="8"/>
        <v>-1.0009999999999999</v>
      </c>
      <c r="Y27" s="58">
        <f t="shared" si="9"/>
        <v>-0.92959999999999998</v>
      </c>
      <c r="Z27" s="58">
        <f t="shared" si="10"/>
        <v>-1.4549000000000001</v>
      </c>
      <c r="AA27" s="59">
        <f t="shared" si="11"/>
        <v>-1.3771</v>
      </c>
      <c r="AC27" s="48">
        <v>19</v>
      </c>
      <c r="AD27" s="61">
        <f t="shared" si="24"/>
        <v>2.0032999999999999</v>
      </c>
      <c r="AE27" s="62">
        <f t="shared" si="25"/>
        <v>3.097</v>
      </c>
      <c r="AF27" s="62">
        <f t="shared" si="26"/>
        <v>3.9710999999999999</v>
      </c>
      <c r="AG27" s="62">
        <f t="shared" si="27"/>
        <v>5.4576000000000002</v>
      </c>
      <c r="AH27" s="62">
        <f t="shared" si="28"/>
        <v>7.4222999999999999</v>
      </c>
      <c r="AI27" s="63">
        <f t="shared" si="29"/>
        <v>9.2710000000000008</v>
      </c>
      <c r="AJ27" s="61">
        <f t="shared" si="30"/>
        <v>2.4234999999999998</v>
      </c>
      <c r="AK27" s="62">
        <f t="shared" si="31"/>
        <v>3.097</v>
      </c>
      <c r="AL27" s="62">
        <f t="shared" si="32"/>
        <v>4.4889000000000001</v>
      </c>
      <c r="AM27" s="62">
        <f t="shared" si="33"/>
        <v>5.4576000000000002</v>
      </c>
      <c r="AN27" s="62">
        <f t="shared" si="34"/>
        <v>8.0686999999999998</v>
      </c>
      <c r="AO27" s="63">
        <f t="shared" si="35"/>
        <v>9.2710000000000008</v>
      </c>
      <c r="AP27" s="61">
        <f t="shared" si="36"/>
        <v>3.097</v>
      </c>
      <c r="AQ27" s="62">
        <f t="shared" si="37"/>
        <v>3.2431999999999999</v>
      </c>
      <c r="AR27" s="62">
        <f t="shared" si="38"/>
        <v>5.4576000000000002</v>
      </c>
      <c r="AS27" s="62">
        <f t="shared" si="39"/>
        <v>5.7054</v>
      </c>
      <c r="AT27" s="62">
        <f t="shared" si="40"/>
        <v>9.2710000000000008</v>
      </c>
      <c r="AU27" s="63">
        <f t="shared" si="41"/>
        <v>9.5541999999999998</v>
      </c>
    </row>
    <row r="28" spans="1:47" s="60" customFormat="1" ht="12" customHeight="1" x14ac:dyDescent="0.3">
      <c r="A28" s="48">
        <v>20</v>
      </c>
      <c r="B28" s="57">
        <f t="shared" si="12"/>
        <v>-3.8923000000000001</v>
      </c>
      <c r="C28" s="58">
        <f t="shared" si="13"/>
        <v>-3.1047000000000002</v>
      </c>
      <c r="D28" s="58">
        <f t="shared" si="14"/>
        <v>-3.7363</v>
      </c>
      <c r="E28" s="59">
        <f t="shared" si="15"/>
        <v>-2.9558</v>
      </c>
      <c r="F28" s="57">
        <f t="shared" si="16"/>
        <v>-3.5704999999999996</v>
      </c>
      <c r="G28" s="58">
        <f t="shared" si="17"/>
        <v>-3.1047000000000002</v>
      </c>
      <c r="H28" s="58">
        <f t="shared" si="18"/>
        <v>-3.4374999999999996</v>
      </c>
      <c r="I28" s="59">
        <f t="shared" si="19"/>
        <v>-2.9558</v>
      </c>
      <c r="J28" s="57">
        <f t="shared" si="20"/>
        <v>-3.1047000000000002</v>
      </c>
      <c r="K28" s="58">
        <f t="shared" si="21"/>
        <v>-2.9868000000000001</v>
      </c>
      <c r="L28" s="58">
        <f t="shared" si="22"/>
        <v>-2.9558</v>
      </c>
      <c r="M28" s="59">
        <f t="shared" si="23"/>
        <v>-2.8595999999999999</v>
      </c>
      <c r="O28" s="48">
        <v>20</v>
      </c>
      <c r="P28" s="57">
        <f t="shared" si="0"/>
        <v>-1.4810999999999999</v>
      </c>
      <c r="Q28" s="58">
        <f t="shared" si="1"/>
        <v>-0.99719999999999998</v>
      </c>
      <c r="R28" s="58">
        <f t="shared" si="2"/>
        <v>-1.8997000000000002</v>
      </c>
      <c r="S28" s="59">
        <f t="shared" si="3"/>
        <v>-1.4479000000000002</v>
      </c>
      <c r="T28" s="57">
        <f t="shared" si="4"/>
        <v>-1.2687999999999999</v>
      </c>
      <c r="U28" s="58">
        <f t="shared" si="5"/>
        <v>-0.99719999999999998</v>
      </c>
      <c r="V28" s="58">
        <f t="shared" si="6"/>
        <v>-1.7199999999999998</v>
      </c>
      <c r="W28" s="59">
        <f t="shared" si="7"/>
        <v>-1.4479000000000002</v>
      </c>
      <c r="X28" s="57">
        <f t="shared" si="8"/>
        <v>-0.99719999999999998</v>
      </c>
      <c r="Y28" s="58">
        <f t="shared" si="9"/>
        <v>-0.92600000000000005</v>
      </c>
      <c r="Z28" s="58">
        <f t="shared" si="10"/>
        <v>-1.4479000000000002</v>
      </c>
      <c r="AA28" s="59">
        <f t="shared" si="11"/>
        <v>-1.3703000000000001</v>
      </c>
      <c r="AC28" s="48">
        <v>20</v>
      </c>
      <c r="AD28" s="61">
        <f t="shared" si="24"/>
        <v>2.0323000000000002</v>
      </c>
      <c r="AE28" s="62">
        <f t="shared" si="25"/>
        <v>3.1191999999999998</v>
      </c>
      <c r="AF28" s="62">
        <f t="shared" si="26"/>
        <v>4.0042999999999997</v>
      </c>
      <c r="AG28" s="62">
        <f t="shared" si="27"/>
        <v>5.484</v>
      </c>
      <c r="AH28" s="62">
        <f t="shared" si="28"/>
        <v>7.4577</v>
      </c>
      <c r="AI28" s="63">
        <f t="shared" si="29"/>
        <v>9.3003999999999998</v>
      </c>
      <c r="AJ28" s="61">
        <f t="shared" si="30"/>
        <v>2.4496000000000002</v>
      </c>
      <c r="AK28" s="62">
        <f t="shared" si="31"/>
        <v>3.1191999999999998</v>
      </c>
      <c r="AL28" s="62">
        <f t="shared" si="32"/>
        <v>4.5193000000000003</v>
      </c>
      <c r="AM28" s="62">
        <f t="shared" si="33"/>
        <v>5.484</v>
      </c>
      <c r="AN28" s="62">
        <f t="shared" si="34"/>
        <v>8.1015999999999995</v>
      </c>
      <c r="AO28" s="63">
        <f t="shared" si="35"/>
        <v>9.3003999999999998</v>
      </c>
      <c r="AP28" s="61">
        <f t="shared" si="36"/>
        <v>3.1191999999999998</v>
      </c>
      <c r="AQ28" s="62">
        <f t="shared" si="37"/>
        <v>3.2645999999999997</v>
      </c>
      <c r="AR28" s="62">
        <f t="shared" si="38"/>
        <v>5.484</v>
      </c>
      <c r="AS28" s="62">
        <f t="shared" si="39"/>
        <v>5.7308000000000003</v>
      </c>
      <c r="AT28" s="62">
        <f t="shared" si="40"/>
        <v>9.3003999999999998</v>
      </c>
      <c r="AU28" s="63">
        <f t="shared" si="41"/>
        <v>9.5827000000000009</v>
      </c>
    </row>
    <row r="29" spans="1:47" s="60" customFormat="1" ht="12" customHeight="1" x14ac:dyDescent="0.3">
      <c r="A29" s="48">
        <v>21</v>
      </c>
      <c r="B29" s="57">
        <f t="shared" si="12"/>
        <v>-3.8627000000000002</v>
      </c>
      <c r="C29" s="58">
        <f t="shared" si="13"/>
        <v>-3.0807000000000002</v>
      </c>
      <c r="D29" s="58">
        <f t="shared" si="14"/>
        <v>-3.6995999999999998</v>
      </c>
      <c r="E29" s="59">
        <f t="shared" si="15"/>
        <v>-2.9253</v>
      </c>
      <c r="F29" s="57">
        <f t="shared" si="16"/>
        <v>-3.5432999999999995</v>
      </c>
      <c r="G29" s="58">
        <f t="shared" si="17"/>
        <v>-3.0807000000000002</v>
      </c>
      <c r="H29" s="58">
        <f t="shared" si="18"/>
        <v>-3.4034999999999997</v>
      </c>
      <c r="I29" s="59">
        <f t="shared" si="19"/>
        <v>-2.9253</v>
      </c>
      <c r="J29" s="57">
        <f t="shared" si="20"/>
        <v>-3.0807000000000002</v>
      </c>
      <c r="K29" s="58">
        <f t="shared" si="21"/>
        <v>-2.9636</v>
      </c>
      <c r="L29" s="58">
        <f t="shared" si="22"/>
        <v>-2.9253</v>
      </c>
      <c r="M29" s="59">
        <f t="shared" si="23"/>
        <v>-2.8298000000000001</v>
      </c>
      <c r="O29" s="48">
        <v>21</v>
      </c>
      <c r="P29" s="57">
        <f t="shared" si="0"/>
        <v>-1.4754</v>
      </c>
      <c r="Q29" s="58">
        <f t="shared" si="1"/>
        <v>-0.99339999999999995</v>
      </c>
      <c r="R29" s="58">
        <f t="shared" si="2"/>
        <v>-1.891</v>
      </c>
      <c r="S29" s="59">
        <f t="shared" si="3"/>
        <v>-1.4409000000000001</v>
      </c>
      <c r="T29" s="57">
        <f t="shared" si="4"/>
        <v>-1.264</v>
      </c>
      <c r="U29" s="58">
        <f t="shared" si="5"/>
        <v>-0.99339999999999995</v>
      </c>
      <c r="V29" s="58">
        <f t="shared" si="6"/>
        <v>-1.7121</v>
      </c>
      <c r="W29" s="59">
        <f t="shared" si="7"/>
        <v>-1.4409000000000001</v>
      </c>
      <c r="X29" s="57">
        <f t="shared" si="8"/>
        <v>-0.99339999999999995</v>
      </c>
      <c r="Y29" s="58">
        <f t="shared" si="9"/>
        <v>-0.9224</v>
      </c>
      <c r="Z29" s="58">
        <f t="shared" si="10"/>
        <v>-1.4409000000000001</v>
      </c>
      <c r="AA29" s="59">
        <f t="shared" si="11"/>
        <v>-1.3634999999999999</v>
      </c>
      <c r="AC29" s="48">
        <v>21</v>
      </c>
      <c r="AD29" s="61">
        <f t="shared" si="24"/>
        <v>2.0613000000000001</v>
      </c>
      <c r="AE29" s="62">
        <f t="shared" si="25"/>
        <v>3.1414</v>
      </c>
      <c r="AF29" s="62">
        <f t="shared" si="26"/>
        <v>4.0374999999999996</v>
      </c>
      <c r="AG29" s="62">
        <f t="shared" si="27"/>
        <v>5.5104000000000006</v>
      </c>
      <c r="AH29" s="62">
        <f t="shared" si="28"/>
        <v>7.4931000000000001</v>
      </c>
      <c r="AI29" s="63">
        <f t="shared" si="29"/>
        <v>9.3298000000000005</v>
      </c>
      <c r="AJ29" s="61">
        <f t="shared" si="30"/>
        <v>2.4756999999999998</v>
      </c>
      <c r="AK29" s="62">
        <f t="shared" si="31"/>
        <v>3.1414</v>
      </c>
      <c r="AL29" s="62">
        <f t="shared" si="32"/>
        <v>4.5497000000000005</v>
      </c>
      <c r="AM29" s="62">
        <f t="shared" si="33"/>
        <v>5.5104000000000006</v>
      </c>
      <c r="AN29" s="62">
        <f t="shared" si="34"/>
        <v>8.1344999999999992</v>
      </c>
      <c r="AO29" s="63">
        <f t="shared" si="35"/>
        <v>9.3298000000000005</v>
      </c>
      <c r="AP29" s="61">
        <f t="shared" si="36"/>
        <v>3.1414</v>
      </c>
      <c r="AQ29" s="62">
        <f t="shared" si="37"/>
        <v>3.2859999999999996</v>
      </c>
      <c r="AR29" s="62">
        <f t="shared" si="38"/>
        <v>5.5104000000000006</v>
      </c>
      <c r="AS29" s="62">
        <f t="shared" si="39"/>
        <v>5.7562000000000006</v>
      </c>
      <c r="AT29" s="62">
        <f t="shared" si="40"/>
        <v>9.3298000000000005</v>
      </c>
      <c r="AU29" s="63">
        <f t="shared" si="41"/>
        <v>9.6112000000000002</v>
      </c>
    </row>
    <row r="30" spans="1:47" s="60" customFormat="1" ht="12" customHeight="1" x14ac:dyDescent="0.3">
      <c r="A30" s="48">
        <v>22</v>
      </c>
      <c r="B30" s="57">
        <f t="shared" si="12"/>
        <v>-3.8331</v>
      </c>
      <c r="C30" s="58">
        <f t="shared" si="13"/>
        <v>-3.0567000000000002</v>
      </c>
      <c r="D30" s="58">
        <f t="shared" si="14"/>
        <v>-3.6628999999999996</v>
      </c>
      <c r="E30" s="59">
        <f t="shared" si="15"/>
        <v>-2.8948</v>
      </c>
      <c r="F30" s="57">
        <f t="shared" si="16"/>
        <v>-3.5160999999999998</v>
      </c>
      <c r="G30" s="58">
        <f t="shared" si="17"/>
        <v>-3.0567000000000002</v>
      </c>
      <c r="H30" s="58">
        <f t="shared" si="18"/>
        <v>-3.3694999999999995</v>
      </c>
      <c r="I30" s="59">
        <f t="shared" si="19"/>
        <v>-2.8948</v>
      </c>
      <c r="J30" s="57">
        <f t="shared" si="20"/>
        <v>-3.0567000000000002</v>
      </c>
      <c r="K30" s="58">
        <f t="shared" si="21"/>
        <v>-2.9404000000000003</v>
      </c>
      <c r="L30" s="58">
        <f t="shared" si="22"/>
        <v>-2.8948</v>
      </c>
      <c r="M30" s="59">
        <f t="shared" si="23"/>
        <v>-2.8</v>
      </c>
      <c r="O30" s="48">
        <v>22</v>
      </c>
      <c r="P30" s="57">
        <f t="shared" si="0"/>
        <v>-1.4697</v>
      </c>
      <c r="Q30" s="58">
        <f t="shared" si="1"/>
        <v>-0.98959999999999992</v>
      </c>
      <c r="R30" s="58">
        <f t="shared" si="2"/>
        <v>-1.8823000000000001</v>
      </c>
      <c r="S30" s="59">
        <f t="shared" si="3"/>
        <v>-1.4339000000000002</v>
      </c>
      <c r="T30" s="57">
        <f t="shared" si="4"/>
        <v>-1.2592000000000001</v>
      </c>
      <c r="U30" s="58">
        <f t="shared" si="5"/>
        <v>-0.98959999999999992</v>
      </c>
      <c r="V30" s="58">
        <f t="shared" si="6"/>
        <v>-1.7041999999999999</v>
      </c>
      <c r="W30" s="59">
        <f t="shared" si="7"/>
        <v>-1.4339000000000002</v>
      </c>
      <c r="X30" s="57">
        <f t="shared" si="8"/>
        <v>-0.98959999999999992</v>
      </c>
      <c r="Y30" s="58">
        <f t="shared" si="9"/>
        <v>-0.91880000000000006</v>
      </c>
      <c r="Z30" s="58">
        <f t="shared" si="10"/>
        <v>-1.4339000000000002</v>
      </c>
      <c r="AA30" s="59">
        <f t="shared" si="11"/>
        <v>-1.3567</v>
      </c>
      <c r="AC30" s="48">
        <v>22</v>
      </c>
      <c r="AD30" s="61">
        <f t="shared" si="24"/>
        <v>2.0903</v>
      </c>
      <c r="AE30" s="62">
        <f t="shared" si="25"/>
        <v>3.1635999999999997</v>
      </c>
      <c r="AF30" s="62">
        <f t="shared" si="26"/>
        <v>4.0707000000000004</v>
      </c>
      <c r="AG30" s="62">
        <f t="shared" si="27"/>
        <v>5.5368000000000004</v>
      </c>
      <c r="AH30" s="62">
        <f t="shared" si="28"/>
        <v>7.5285000000000002</v>
      </c>
      <c r="AI30" s="63">
        <f t="shared" si="29"/>
        <v>9.3592000000000013</v>
      </c>
      <c r="AJ30" s="61">
        <f t="shared" si="30"/>
        <v>2.5018000000000002</v>
      </c>
      <c r="AK30" s="62">
        <f t="shared" si="31"/>
        <v>3.1635999999999997</v>
      </c>
      <c r="AL30" s="62">
        <f t="shared" si="32"/>
        <v>4.5800999999999998</v>
      </c>
      <c r="AM30" s="62">
        <f t="shared" si="33"/>
        <v>5.5368000000000004</v>
      </c>
      <c r="AN30" s="62">
        <f t="shared" si="34"/>
        <v>8.1674000000000007</v>
      </c>
      <c r="AO30" s="63">
        <f t="shared" si="35"/>
        <v>9.3592000000000013</v>
      </c>
      <c r="AP30" s="61">
        <f t="shared" si="36"/>
        <v>3.1635999999999997</v>
      </c>
      <c r="AQ30" s="62">
        <f t="shared" si="37"/>
        <v>3.3073999999999999</v>
      </c>
      <c r="AR30" s="62">
        <f t="shared" si="38"/>
        <v>5.5368000000000004</v>
      </c>
      <c r="AS30" s="62">
        <f t="shared" si="39"/>
        <v>5.7816000000000001</v>
      </c>
      <c r="AT30" s="62">
        <f t="shared" si="40"/>
        <v>9.3592000000000013</v>
      </c>
      <c r="AU30" s="63">
        <f t="shared" si="41"/>
        <v>9.6397000000000013</v>
      </c>
    </row>
    <row r="31" spans="1:47" s="60" customFormat="1" ht="12" customHeight="1" x14ac:dyDescent="0.3">
      <c r="A31" s="48">
        <v>23</v>
      </c>
      <c r="B31" s="57">
        <f t="shared" si="12"/>
        <v>-3.8035000000000001</v>
      </c>
      <c r="C31" s="58">
        <f t="shared" si="13"/>
        <v>-3.0327000000000002</v>
      </c>
      <c r="D31" s="58">
        <f t="shared" si="14"/>
        <v>-3.6261999999999999</v>
      </c>
      <c r="E31" s="59">
        <f t="shared" si="15"/>
        <v>-2.8643000000000001</v>
      </c>
      <c r="F31" s="57">
        <f t="shared" si="16"/>
        <v>-3.4888999999999997</v>
      </c>
      <c r="G31" s="58">
        <f t="shared" si="17"/>
        <v>-3.0327000000000002</v>
      </c>
      <c r="H31" s="58">
        <f t="shared" si="18"/>
        <v>-3.3354999999999997</v>
      </c>
      <c r="I31" s="59">
        <f t="shared" si="19"/>
        <v>-2.8643000000000001</v>
      </c>
      <c r="J31" s="57">
        <f t="shared" si="20"/>
        <v>-3.0327000000000002</v>
      </c>
      <c r="K31" s="58">
        <f t="shared" si="21"/>
        <v>-2.9172000000000002</v>
      </c>
      <c r="L31" s="58">
        <f t="shared" si="22"/>
        <v>-2.8643000000000001</v>
      </c>
      <c r="M31" s="59">
        <f t="shared" si="23"/>
        <v>-2.7702</v>
      </c>
      <c r="O31" s="48">
        <v>23</v>
      </c>
      <c r="P31" s="57">
        <f t="shared" si="0"/>
        <v>-1.464</v>
      </c>
      <c r="Q31" s="58">
        <f t="shared" si="1"/>
        <v>-0.9857999999999999</v>
      </c>
      <c r="R31" s="58">
        <f t="shared" si="2"/>
        <v>-1.8736000000000002</v>
      </c>
      <c r="S31" s="59">
        <f t="shared" si="3"/>
        <v>-1.4269000000000001</v>
      </c>
      <c r="T31" s="57">
        <f t="shared" si="4"/>
        <v>-1.2544</v>
      </c>
      <c r="U31" s="58">
        <f t="shared" si="5"/>
        <v>-0.9857999999999999</v>
      </c>
      <c r="V31" s="58">
        <f t="shared" si="6"/>
        <v>-1.6962999999999999</v>
      </c>
      <c r="W31" s="59">
        <f t="shared" si="7"/>
        <v>-1.4269000000000001</v>
      </c>
      <c r="X31" s="57">
        <f t="shared" si="8"/>
        <v>-0.9857999999999999</v>
      </c>
      <c r="Y31" s="58">
        <f t="shared" si="9"/>
        <v>-0.91520000000000001</v>
      </c>
      <c r="Z31" s="58">
        <f t="shared" si="10"/>
        <v>-1.4269000000000001</v>
      </c>
      <c r="AA31" s="59">
        <f t="shared" si="11"/>
        <v>-1.3498999999999999</v>
      </c>
      <c r="AC31" s="48">
        <v>23</v>
      </c>
      <c r="AD31" s="61">
        <f t="shared" si="24"/>
        <v>2.1193</v>
      </c>
      <c r="AE31" s="62">
        <f t="shared" si="25"/>
        <v>3.1858</v>
      </c>
      <c r="AF31" s="62">
        <f t="shared" si="26"/>
        <v>4.1039000000000003</v>
      </c>
      <c r="AG31" s="62">
        <f t="shared" si="27"/>
        <v>5.5632000000000001</v>
      </c>
      <c r="AH31" s="62">
        <f t="shared" si="28"/>
        <v>7.5639000000000003</v>
      </c>
      <c r="AI31" s="63">
        <f t="shared" si="29"/>
        <v>9.3886000000000003</v>
      </c>
      <c r="AJ31" s="61">
        <f t="shared" si="30"/>
        <v>2.5278999999999998</v>
      </c>
      <c r="AK31" s="62">
        <f t="shared" si="31"/>
        <v>3.1858</v>
      </c>
      <c r="AL31" s="62">
        <f t="shared" si="32"/>
        <v>4.6105</v>
      </c>
      <c r="AM31" s="62">
        <f t="shared" si="33"/>
        <v>5.5632000000000001</v>
      </c>
      <c r="AN31" s="62">
        <f t="shared" si="34"/>
        <v>8.2003000000000004</v>
      </c>
      <c r="AO31" s="63">
        <f t="shared" si="35"/>
        <v>9.3886000000000003</v>
      </c>
      <c r="AP31" s="61">
        <f t="shared" si="36"/>
        <v>3.1858</v>
      </c>
      <c r="AQ31" s="62">
        <f t="shared" si="37"/>
        <v>3.3287999999999998</v>
      </c>
      <c r="AR31" s="62">
        <f t="shared" si="38"/>
        <v>5.5632000000000001</v>
      </c>
      <c r="AS31" s="62">
        <f t="shared" si="39"/>
        <v>5.8070000000000004</v>
      </c>
      <c r="AT31" s="62">
        <f t="shared" si="40"/>
        <v>9.3886000000000003</v>
      </c>
      <c r="AU31" s="63">
        <f t="shared" si="41"/>
        <v>9.6682000000000006</v>
      </c>
    </row>
    <row r="32" spans="1:47" s="60" customFormat="1" ht="12" customHeight="1" x14ac:dyDescent="0.3">
      <c r="A32" s="48">
        <v>24</v>
      </c>
      <c r="B32" s="57">
        <f t="shared" si="12"/>
        <v>-3.7739000000000003</v>
      </c>
      <c r="C32" s="58">
        <f t="shared" si="13"/>
        <v>-3.0087000000000002</v>
      </c>
      <c r="D32" s="58">
        <f t="shared" si="14"/>
        <v>-3.5895000000000001</v>
      </c>
      <c r="E32" s="59">
        <f t="shared" si="15"/>
        <v>-2.8338000000000001</v>
      </c>
      <c r="F32" s="57">
        <f t="shared" si="16"/>
        <v>-3.4616999999999996</v>
      </c>
      <c r="G32" s="58">
        <f t="shared" si="17"/>
        <v>-3.0087000000000002</v>
      </c>
      <c r="H32" s="58">
        <f t="shared" si="18"/>
        <v>-3.3014999999999999</v>
      </c>
      <c r="I32" s="59">
        <f t="shared" si="19"/>
        <v>-2.8338000000000001</v>
      </c>
      <c r="J32" s="57">
        <f t="shared" si="20"/>
        <v>-3.0087000000000002</v>
      </c>
      <c r="K32" s="58">
        <f t="shared" si="21"/>
        <v>-2.8940000000000001</v>
      </c>
      <c r="L32" s="58">
        <f t="shared" si="22"/>
        <v>-2.8338000000000001</v>
      </c>
      <c r="M32" s="59">
        <f t="shared" si="23"/>
        <v>-2.7404000000000002</v>
      </c>
      <c r="O32" s="48">
        <v>24</v>
      </c>
      <c r="P32" s="57">
        <f t="shared" si="0"/>
        <v>-1.4582999999999999</v>
      </c>
      <c r="Q32" s="58">
        <f t="shared" si="1"/>
        <v>-0.98199999999999998</v>
      </c>
      <c r="R32" s="58">
        <f t="shared" si="2"/>
        <v>-1.8649</v>
      </c>
      <c r="S32" s="59">
        <f t="shared" si="3"/>
        <v>-1.4199000000000002</v>
      </c>
      <c r="T32" s="57">
        <f t="shared" si="4"/>
        <v>-1.2496</v>
      </c>
      <c r="U32" s="58">
        <f t="shared" si="5"/>
        <v>-0.98199999999999998</v>
      </c>
      <c r="V32" s="58">
        <f t="shared" si="6"/>
        <v>-1.6883999999999999</v>
      </c>
      <c r="W32" s="59">
        <f t="shared" si="7"/>
        <v>-1.4199000000000002</v>
      </c>
      <c r="X32" s="57">
        <f t="shared" si="8"/>
        <v>-0.98199999999999998</v>
      </c>
      <c r="Y32" s="58">
        <f t="shared" si="9"/>
        <v>-0.91159999999999997</v>
      </c>
      <c r="Z32" s="58">
        <f t="shared" si="10"/>
        <v>-1.4199000000000002</v>
      </c>
      <c r="AA32" s="59">
        <f t="shared" si="11"/>
        <v>-1.3431</v>
      </c>
      <c r="AC32" s="48">
        <v>24</v>
      </c>
      <c r="AD32" s="61">
        <f t="shared" si="24"/>
        <v>2.1482999999999999</v>
      </c>
      <c r="AE32" s="62">
        <f t="shared" si="25"/>
        <v>3.2079999999999997</v>
      </c>
      <c r="AF32" s="62">
        <f t="shared" si="26"/>
        <v>4.1371000000000002</v>
      </c>
      <c r="AG32" s="62">
        <f t="shared" si="27"/>
        <v>5.5896000000000008</v>
      </c>
      <c r="AH32" s="62">
        <f t="shared" si="28"/>
        <v>7.5992999999999995</v>
      </c>
      <c r="AI32" s="63">
        <f t="shared" si="29"/>
        <v>9.418000000000001</v>
      </c>
      <c r="AJ32" s="61">
        <f t="shared" si="30"/>
        <v>2.5540000000000003</v>
      </c>
      <c r="AK32" s="62">
        <f t="shared" si="31"/>
        <v>3.2079999999999997</v>
      </c>
      <c r="AL32" s="62">
        <f t="shared" si="32"/>
        <v>4.6409000000000002</v>
      </c>
      <c r="AM32" s="62">
        <f t="shared" si="33"/>
        <v>5.5896000000000008</v>
      </c>
      <c r="AN32" s="62">
        <f t="shared" si="34"/>
        <v>8.2332000000000001</v>
      </c>
      <c r="AO32" s="63">
        <f t="shared" si="35"/>
        <v>9.418000000000001</v>
      </c>
      <c r="AP32" s="61">
        <f t="shared" si="36"/>
        <v>3.2079999999999997</v>
      </c>
      <c r="AQ32" s="62">
        <f t="shared" si="37"/>
        <v>3.3501999999999996</v>
      </c>
      <c r="AR32" s="62">
        <f t="shared" si="38"/>
        <v>5.5896000000000008</v>
      </c>
      <c r="AS32" s="62">
        <f t="shared" si="39"/>
        <v>5.8323999999999998</v>
      </c>
      <c r="AT32" s="62">
        <f t="shared" si="40"/>
        <v>9.418000000000001</v>
      </c>
      <c r="AU32" s="63">
        <f t="shared" si="41"/>
        <v>9.6966999999999999</v>
      </c>
    </row>
    <row r="33" spans="1:47" s="60" customFormat="1" ht="12" customHeight="1" x14ac:dyDescent="0.3">
      <c r="A33" s="48">
        <v>25</v>
      </c>
      <c r="B33" s="57">
        <f t="shared" si="12"/>
        <v>-3.7443</v>
      </c>
      <c r="C33" s="58">
        <f t="shared" si="13"/>
        <v>-2.9847000000000001</v>
      </c>
      <c r="D33" s="58">
        <f t="shared" si="14"/>
        <v>-3.5528</v>
      </c>
      <c r="E33" s="59">
        <f t="shared" si="15"/>
        <v>-2.8033000000000001</v>
      </c>
      <c r="F33" s="57">
        <f t="shared" si="16"/>
        <v>-3.4344999999999999</v>
      </c>
      <c r="G33" s="58">
        <f t="shared" si="17"/>
        <v>-2.9847000000000001</v>
      </c>
      <c r="H33" s="58">
        <f t="shared" si="18"/>
        <v>-3.2674999999999996</v>
      </c>
      <c r="I33" s="59">
        <f t="shared" si="19"/>
        <v>-2.8033000000000001</v>
      </c>
      <c r="J33" s="57">
        <f t="shared" si="20"/>
        <v>-2.9847000000000001</v>
      </c>
      <c r="K33" s="58">
        <f t="shared" si="21"/>
        <v>-2.8708</v>
      </c>
      <c r="L33" s="58">
        <f t="shared" si="22"/>
        <v>-2.8033000000000001</v>
      </c>
      <c r="M33" s="59">
        <f t="shared" si="23"/>
        <v>-2.7105999999999999</v>
      </c>
      <c r="O33" s="48">
        <v>25</v>
      </c>
      <c r="P33" s="57">
        <f t="shared" si="0"/>
        <v>-1.4525999999999999</v>
      </c>
      <c r="Q33" s="58">
        <f t="shared" si="1"/>
        <v>-0.97819999999999996</v>
      </c>
      <c r="R33" s="58">
        <f t="shared" si="2"/>
        <v>-1.8562000000000001</v>
      </c>
      <c r="S33" s="59">
        <f t="shared" si="3"/>
        <v>-1.4129</v>
      </c>
      <c r="T33" s="57">
        <f t="shared" si="4"/>
        <v>-1.2448000000000001</v>
      </c>
      <c r="U33" s="58">
        <f t="shared" si="5"/>
        <v>-0.97819999999999996</v>
      </c>
      <c r="V33" s="58">
        <f t="shared" si="6"/>
        <v>-1.6804999999999999</v>
      </c>
      <c r="W33" s="59">
        <f t="shared" si="7"/>
        <v>-1.4129</v>
      </c>
      <c r="X33" s="57">
        <f t="shared" si="8"/>
        <v>-0.97819999999999996</v>
      </c>
      <c r="Y33" s="58">
        <f t="shared" si="9"/>
        <v>-0.90800000000000003</v>
      </c>
      <c r="Z33" s="58">
        <f t="shared" si="10"/>
        <v>-1.4129</v>
      </c>
      <c r="AA33" s="59">
        <f t="shared" si="11"/>
        <v>-1.3363</v>
      </c>
      <c r="AC33" s="48">
        <v>25</v>
      </c>
      <c r="AD33" s="61">
        <f t="shared" si="24"/>
        <v>2.1772999999999998</v>
      </c>
      <c r="AE33" s="62">
        <f t="shared" si="25"/>
        <v>3.2302</v>
      </c>
      <c r="AF33" s="62">
        <f t="shared" si="26"/>
        <v>4.1703000000000001</v>
      </c>
      <c r="AG33" s="62">
        <f t="shared" si="27"/>
        <v>5.6160000000000005</v>
      </c>
      <c r="AH33" s="62">
        <f t="shared" si="28"/>
        <v>7.6346999999999996</v>
      </c>
      <c r="AI33" s="63">
        <f t="shared" si="29"/>
        <v>9.4474</v>
      </c>
      <c r="AJ33" s="61">
        <f t="shared" si="30"/>
        <v>2.5800999999999998</v>
      </c>
      <c r="AK33" s="62">
        <f t="shared" si="31"/>
        <v>3.2302</v>
      </c>
      <c r="AL33" s="62">
        <f t="shared" si="32"/>
        <v>4.6713000000000005</v>
      </c>
      <c r="AM33" s="62">
        <f t="shared" si="33"/>
        <v>5.6160000000000005</v>
      </c>
      <c r="AN33" s="62">
        <f t="shared" si="34"/>
        <v>8.2660999999999998</v>
      </c>
      <c r="AO33" s="63">
        <f t="shared" si="35"/>
        <v>9.4474</v>
      </c>
      <c r="AP33" s="61">
        <f t="shared" si="36"/>
        <v>3.2302</v>
      </c>
      <c r="AQ33" s="62">
        <f t="shared" si="37"/>
        <v>3.3715999999999999</v>
      </c>
      <c r="AR33" s="62">
        <f t="shared" si="38"/>
        <v>5.6160000000000005</v>
      </c>
      <c r="AS33" s="62">
        <f t="shared" si="39"/>
        <v>5.8578000000000001</v>
      </c>
      <c r="AT33" s="62">
        <f t="shared" si="40"/>
        <v>9.4474</v>
      </c>
      <c r="AU33" s="63">
        <f t="shared" si="41"/>
        <v>9.725200000000001</v>
      </c>
    </row>
    <row r="34" spans="1:47" s="60" customFormat="1" ht="12" customHeight="1" x14ac:dyDescent="0.3">
      <c r="A34" s="48">
        <v>26</v>
      </c>
      <c r="B34" s="57">
        <f t="shared" si="12"/>
        <v>-3.7147000000000001</v>
      </c>
      <c r="C34" s="58">
        <f t="shared" si="13"/>
        <v>-2.9607000000000001</v>
      </c>
      <c r="D34" s="58">
        <f t="shared" si="14"/>
        <v>-3.5160999999999998</v>
      </c>
      <c r="E34" s="59">
        <f t="shared" si="15"/>
        <v>-2.7728000000000002</v>
      </c>
      <c r="F34" s="57">
        <f t="shared" si="16"/>
        <v>-3.4072999999999998</v>
      </c>
      <c r="G34" s="58">
        <f t="shared" si="17"/>
        <v>-2.9607000000000001</v>
      </c>
      <c r="H34" s="58">
        <f t="shared" si="18"/>
        <v>-3.2334999999999994</v>
      </c>
      <c r="I34" s="59">
        <f t="shared" si="19"/>
        <v>-2.7728000000000002</v>
      </c>
      <c r="J34" s="57">
        <f t="shared" si="20"/>
        <v>-2.9607000000000001</v>
      </c>
      <c r="K34" s="58">
        <f t="shared" si="21"/>
        <v>-2.8475999999999999</v>
      </c>
      <c r="L34" s="58">
        <f t="shared" si="22"/>
        <v>-2.7728000000000002</v>
      </c>
      <c r="M34" s="59">
        <f t="shared" si="23"/>
        <v>-2.6808000000000001</v>
      </c>
      <c r="O34" s="48">
        <v>26</v>
      </c>
      <c r="P34" s="57">
        <f t="shared" si="0"/>
        <v>-1.4468999999999999</v>
      </c>
      <c r="Q34" s="58">
        <f t="shared" si="1"/>
        <v>-0.97439999999999993</v>
      </c>
      <c r="R34" s="58">
        <f t="shared" si="2"/>
        <v>-1.8475000000000001</v>
      </c>
      <c r="S34" s="59">
        <f t="shared" si="3"/>
        <v>-1.4059000000000001</v>
      </c>
      <c r="T34" s="57">
        <f t="shared" si="4"/>
        <v>-1.24</v>
      </c>
      <c r="U34" s="58">
        <f t="shared" si="5"/>
        <v>-0.97439999999999993</v>
      </c>
      <c r="V34" s="58">
        <f t="shared" si="6"/>
        <v>-1.6725999999999999</v>
      </c>
      <c r="W34" s="59">
        <f t="shared" si="7"/>
        <v>-1.4059000000000001</v>
      </c>
      <c r="X34" s="57">
        <f t="shared" si="8"/>
        <v>-0.97439999999999993</v>
      </c>
      <c r="Y34" s="58">
        <f t="shared" si="9"/>
        <v>-0.90439999999999998</v>
      </c>
      <c r="Z34" s="58">
        <f t="shared" si="10"/>
        <v>-1.4059000000000001</v>
      </c>
      <c r="AA34" s="59">
        <f t="shared" si="11"/>
        <v>-1.3294999999999999</v>
      </c>
      <c r="AC34" s="48">
        <v>26</v>
      </c>
      <c r="AD34" s="61">
        <f t="shared" si="24"/>
        <v>2.2062999999999997</v>
      </c>
      <c r="AE34" s="62">
        <f t="shared" si="25"/>
        <v>3.2523999999999997</v>
      </c>
      <c r="AF34" s="62">
        <f t="shared" si="26"/>
        <v>4.2035</v>
      </c>
      <c r="AG34" s="62">
        <f t="shared" si="27"/>
        <v>5.6424000000000003</v>
      </c>
      <c r="AH34" s="62">
        <f t="shared" si="28"/>
        <v>7.6700999999999997</v>
      </c>
      <c r="AI34" s="63">
        <f t="shared" si="29"/>
        <v>9.4768000000000008</v>
      </c>
      <c r="AJ34" s="61">
        <f t="shared" si="30"/>
        <v>2.6062000000000003</v>
      </c>
      <c r="AK34" s="62">
        <f t="shared" si="31"/>
        <v>3.2523999999999997</v>
      </c>
      <c r="AL34" s="62">
        <f t="shared" si="32"/>
        <v>4.7017000000000007</v>
      </c>
      <c r="AM34" s="62">
        <f t="shared" si="33"/>
        <v>5.6424000000000003</v>
      </c>
      <c r="AN34" s="62">
        <f t="shared" si="34"/>
        <v>8.2989999999999995</v>
      </c>
      <c r="AO34" s="63">
        <f t="shared" si="35"/>
        <v>9.4768000000000008</v>
      </c>
      <c r="AP34" s="61">
        <f t="shared" si="36"/>
        <v>3.2523999999999997</v>
      </c>
      <c r="AQ34" s="62">
        <f t="shared" si="37"/>
        <v>3.3929999999999998</v>
      </c>
      <c r="AR34" s="62">
        <f t="shared" si="38"/>
        <v>5.6424000000000003</v>
      </c>
      <c r="AS34" s="62">
        <f t="shared" si="39"/>
        <v>5.8832000000000004</v>
      </c>
      <c r="AT34" s="62">
        <f t="shared" si="40"/>
        <v>9.4768000000000008</v>
      </c>
      <c r="AU34" s="63">
        <f t="shared" si="41"/>
        <v>9.7537000000000003</v>
      </c>
    </row>
    <row r="35" spans="1:47" s="60" customFormat="1" ht="12" customHeight="1" x14ac:dyDescent="0.3">
      <c r="A35" s="48">
        <v>27</v>
      </c>
      <c r="B35" s="57">
        <f t="shared" si="12"/>
        <v>-3.6851000000000003</v>
      </c>
      <c r="C35" s="58">
        <f t="shared" si="13"/>
        <v>-2.9367000000000001</v>
      </c>
      <c r="D35" s="58">
        <f t="shared" si="14"/>
        <v>-3.4794</v>
      </c>
      <c r="E35" s="59">
        <f t="shared" si="15"/>
        <v>-2.7422999999999997</v>
      </c>
      <c r="F35" s="57">
        <f t="shared" si="16"/>
        <v>-3.3800999999999997</v>
      </c>
      <c r="G35" s="58">
        <f t="shared" si="17"/>
        <v>-2.9367000000000001</v>
      </c>
      <c r="H35" s="58">
        <f t="shared" si="18"/>
        <v>-3.1994999999999996</v>
      </c>
      <c r="I35" s="59">
        <f t="shared" si="19"/>
        <v>-2.7422999999999997</v>
      </c>
      <c r="J35" s="57">
        <f t="shared" si="20"/>
        <v>-2.9367000000000001</v>
      </c>
      <c r="K35" s="58">
        <f t="shared" si="21"/>
        <v>-2.8244000000000002</v>
      </c>
      <c r="L35" s="58">
        <f t="shared" si="22"/>
        <v>-2.7422999999999997</v>
      </c>
      <c r="M35" s="59">
        <f t="shared" si="23"/>
        <v>-2.6509999999999998</v>
      </c>
      <c r="O35" s="48">
        <v>27</v>
      </c>
      <c r="P35" s="57">
        <f t="shared" si="0"/>
        <v>-1.4412</v>
      </c>
      <c r="Q35" s="58">
        <f t="shared" si="1"/>
        <v>-0.97059999999999991</v>
      </c>
      <c r="R35" s="58">
        <f t="shared" si="2"/>
        <v>-1.8388</v>
      </c>
      <c r="S35" s="59">
        <f t="shared" si="3"/>
        <v>-1.3989</v>
      </c>
      <c r="T35" s="57">
        <f t="shared" si="4"/>
        <v>-1.2352000000000001</v>
      </c>
      <c r="U35" s="58">
        <f t="shared" si="5"/>
        <v>-0.97059999999999991</v>
      </c>
      <c r="V35" s="58">
        <f t="shared" si="6"/>
        <v>-1.6646999999999998</v>
      </c>
      <c r="W35" s="59">
        <f t="shared" si="7"/>
        <v>-1.3989</v>
      </c>
      <c r="X35" s="57">
        <f t="shared" si="8"/>
        <v>-0.97059999999999991</v>
      </c>
      <c r="Y35" s="58">
        <f t="shared" si="9"/>
        <v>-0.90080000000000005</v>
      </c>
      <c r="Z35" s="58">
        <f t="shared" si="10"/>
        <v>-1.3989</v>
      </c>
      <c r="AA35" s="59">
        <f t="shared" si="11"/>
        <v>-1.3227</v>
      </c>
      <c r="AC35" s="48">
        <v>27</v>
      </c>
      <c r="AD35" s="61">
        <f t="shared" si="24"/>
        <v>2.2353000000000001</v>
      </c>
      <c r="AE35" s="62">
        <f t="shared" si="25"/>
        <v>3.2746</v>
      </c>
      <c r="AF35" s="62">
        <f t="shared" si="26"/>
        <v>4.2366999999999999</v>
      </c>
      <c r="AG35" s="62">
        <f t="shared" si="27"/>
        <v>5.6688000000000001</v>
      </c>
      <c r="AH35" s="62">
        <f t="shared" si="28"/>
        <v>7.7054999999999998</v>
      </c>
      <c r="AI35" s="63">
        <f t="shared" si="29"/>
        <v>9.5061999999999998</v>
      </c>
      <c r="AJ35" s="61">
        <f t="shared" si="30"/>
        <v>2.6322999999999999</v>
      </c>
      <c r="AK35" s="62">
        <f t="shared" si="31"/>
        <v>3.2746</v>
      </c>
      <c r="AL35" s="62">
        <f t="shared" si="32"/>
        <v>4.7321</v>
      </c>
      <c r="AM35" s="62">
        <f t="shared" si="33"/>
        <v>5.6688000000000001</v>
      </c>
      <c r="AN35" s="62">
        <f t="shared" si="34"/>
        <v>8.3318999999999992</v>
      </c>
      <c r="AO35" s="63">
        <f t="shared" si="35"/>
        <v>9.5061999999999998</v>
      </c>
      <c r="AP35" s="61">
        <f t="shared" si="36"/>
        <v>3.2746</v>
      </c>
      <c r="AQ35" s="62">
        <f t="shared" si="37"/>
        <v>3.4143999999999997</v>
      </c>
      <c r="AR35" s="62">
        <f t="shared" si="38"/>
        <v>5.6688000000000001</v>
      </c>
      <c r="AS35" s="62">
        <f t="shared" si="39"/>
        <v>5.9085999999999999</v>
      </c>
      <c r="AT35" s="62">
        <f t="shared" si="40"/>
        <v>9.5061999999999998</v>
      </c>
      <c r="AU35" s="63">
        <f t="shared" si="41"/>
        <v>9.7822000000000013</v>
      </c>
    </row>
    <row r="36" spans="1:47" s="60" customFormat="1" ht="12" customHeight="1" x14ac:dyDescent="0.3">
      <c r="A36" s="48">
        <v>28</v>
      </c>
      <c r="B36" s="57">
        <f t="shared" si="12"/>
        <v>-3.6555</v>
      </c>
      <c r="C36" s="58">
        <f t="shared" si="13"/>
        <v>-2.9127000000000001</v>
      </c>
      <c r="D36" s="58">
        <f t="shared" si="14"/>
        <v>-3.4426999999999999</v>
      </c>
      <c r="E36" s="59">
        <f t="shared" si="15"/>
        <v>-2.7117999999999998</v>
      </c>
      <c r="F36" s="57">
        <f t="shared" si="16"/>
        <v>-3.3528999999999995</v>
      </c>
      <c r="G36" s="58">
        <f t="shared" si="17"/>
        <v>-2.9127000000000001</v>
      </c>
      <c r="H36" s="58">
        <f t="shared" si="18"/>
        <v>-3.1654999999999998</v>
      </c>
      <c r="I36" s="59">
        <f t="shared" si="19"/>
        <v>-2.7117999999999998</v>
      </c>
      <c r="J36" s="57">
        <f t="shared" si="20"/>
        <v>-2.9127000000000001</v>
      </c>
      <c r="K36" s="58">
        <f t="shared" si="21"/>
        <v>-2.8012000000000001</v>
      </c>
      <c r="L36" s="58">
        <f t="shared" si="22"/>
        <v>-2.7117999999999998</v>
      </c>
      <c r="M36" s="59">
        <f t="shared" si="23"/>
        <v>-2.6212</v>
      </c>
      <c r="O36" s="48">
        <v>28</v>
      </c>
      <c r="P36" s="57">
        <f t="shared" si="0"/>
        <v>-1.4355</v>
      </c>
      <c r="Q36" s="58">
        <f t="shared" si="1"/>
        <v>-0.96679999999999988</v>
      </c>
      <c r="R36" s="58">
        <f t="shared" si="2"/>
        <v>-1.8301000000000001</v>
      </c>
      <c r="S36" s="59">
        <f t="shared" si="3"/>
        <v>-1.3919000000000001</v>
      </c>
      <c r="T36" s="57">
        <f t="shared" si="4"/>
        <v>-1.2303999999999999</v>
      </c>
      <c r="U36" s="58">
        <f t="shared" si="5"/>
        <v>-0.96679999999999988</v>
      </c>
      <c r="V36" s="58">
        <f t="shared" si="6"/>
        <v>-1.6567999999999998</v>
      </c>
      <c r="W36" s="59">
        <f t="shared" si="7"/>
        <v>-1.3919000000000001</v>
      </c>
      <c r="X36" s="57">
        <f t="shared" si="8"/>
        <v>-0.96679999999999988</v>
      </c>
      <c r="Y36" s="58">
        <f t="shared" si="9"/>
        <v>-0.8972</v>
      </c>
      <c r="Z36" s="58">
        <f t="shared" si="10"/>
        <v>-1.3919000000000001</v>
      </c>
      <c r="AA36" s="59">
        <f t="shared" si="11"/>
        <v>-1.3159000000000001</v>
      </c>
      <c r="AC36" s="48">
        <v>28</v>
      </c>
      <c r="AD36" s="61">
        <f t="shared" si="24"/>
        <v>2.2643</v>
      </c>
      <c r="AE36" s="62">
        <f t="shared" si="25"/>
        <v>3.2967999999999997</v>
      </c>
      <c r="AF36" s="62">
        <f t="shared" si="26"/>
        <v>4.2698999999999998</v>
      </c>
      <c r="AG36" s="62">
        <f t="shared" si="27"/>
        <v>5.6952000000000007</v>
      </c>
      <c r="AH36" s="62">
        <f t="shared" si="28"/>
        <v>7.7408999999999999</v>
      </c>
      <c r="AI36" s="63">
        <f t="shared" si="29"/>
        <v>9.5356000000000005</v>
      </c>
      <c r="AJ36" s="61">
        <f t="shared" si="30"/>
        <v>2.6583999999999999</v>
      </c>
      <c r="AK36" s="62">
        <f t="shared" si="31"/>
        <v>3.2967999999999997</v>
      </c>
      <c r="AL36" s="62">
        <f t="shared" si="32"/>
        <v>4.7625000000000002</v>
      </c>
      <c r="AM36" s="62">
        <f t="shared" si="33"/>
        <v>5.6952000000000007</v>
      </c>
      <c r="AN36" s="62">
        <f t="shared" si="34"/>
        <v>8.3648000000000007</v>
      </c>
      <c r="AO36" s="63">
        <f t="shared" si="35"/>
        <v>9.5356000000000005</v>
      </c>
      <c r="AP36" s="61">
        <f t="shared" si="36"/>
        <v>3.2967999999999997</v>
      </c>
      <c r="AQ36" s="62">
        <f t="shared" si="37"/>
        <v>3.4357999999999995</v>
      </c>
      <c r="AR36" s="62">
        <f t="shared" si="38"/>
        <v>5.6952000000000007</v>
      </c>
      <c r="AS36" s="62">
        <f t="shared" si="39"/>
        <v>5.9340000000000002</v>
      </c>
      <c r="AT36" s="62">
        <f t="shared" si="40"/>
        <v>9.5356000000000005</v>
      </c>
      <c r="AU36" s="63">
        <f t="shared" si="41"/>
        <v>9.8107000000000006</v>
      </c>
    </row>
    <row r="37" spans="1:47" s="60" customFormat="1" ht="12" customHeight="1" x14ac:dyDescent="0.3">
      <c r="A37" s="48">
        <v>29</v>
      </c>
      <c r="B37" s="57">
        <f t="shared" si="12"/>
        <v>-3.6259000000000001</v>
      </c>
      <c r="C37" s="58">
        <f t="shared" si="13"/>
        <v>-2.8887</v>
      </c>
      <c r="D37" s="58">
        <f t="shared" si="14"/>
        <v>-3.4059999999999997</v>
      </c>
      <c r="E37" s="59">
        <f t="shared" si="15"/>
        <v>-2.6812999999999998</v>
      </c>
      <c r="F37" s="57">
        <f t="shared" si="16"/>
        <v>-3.3256999999999994</v>
      </c>
      <c r="G37" s="58">
        <f t="shared" si="17"/>
        <v>-2.8887</v>
      </c>
      <c r="H37" s="58">
        <f t="shared" si="18"/>
        <v>-3.1314999999999995</v>
      </c>
      <c r="I37" s="59">
        <f t="shared" si="19"/>
        <v>-2.6812999999999998</v>
      </c>
      <c r="J37" s="57">
        <f t="shared" si="20"/>
        <v>-2.8887</v>
      </c>
      <c r="K37" s="58">
        <f t="shared" si="21"/>
        <v>-2.778</v>
      </c>
      <c r="L37" s="58">
        <f t="shared" si="22"/>
        <v>-2.6812999999999998</v>
      </c>
      <c r="M37" s="59">
        <f t="shared" si="23"/>
        <v>-2.5914000000000001</v>
      </c>
      <c r="O37" s="48">
        <v>29</v>
      </c>
      <c r="P37" s="57">
        <f t="shared" si="0"/>
        <v>-1.4298</v>
      </c>
      <c r="Q37" s="58">
        <f t="shared" si="1"/>
        <v>-0.96299999999999997</v>
      </c>
      <c r="R37" s="58">
        <f t="shared" si="2"/>
        <v>-1.8214000000000001</v>
      </c>
      <c r="S37" s="59">
        <f t="shared" si="3"/>
        <v>-1.3849</v>
      </c>
      <c r="T37" s="57">
        <f t="shared" si="4"/>
        <v>-1.2256</v>
      </c>
      <c r="U37" s="58">
        <f t="shared" si="5"/>
        <v>-0.96299999999999997</v>
      </c>
      <c r="V37" s="58">
        <f t="shared" si="6"/>
        <v>-1.6488999999999998</v>
      </c>
      <c r="W37" s="59">
        <f t="shared" si="7"/>
        <v>-1.3849</v>
      </c>
      <c r="X37" s="57">
        <f t="shared" si="8"/>
        <v>-0.96299999999999997</v>
      </c>
      <c r="Y37" s="58">
        <f t="shared" si="9"/>
        <v>-0.89359999999999995</v>
      </c>
      <c r="Z37" s="58">
        <f t="shared" si="10"/>
        <v>-1.3849</v>
      </c>
      <c r="AA37" s="59">
        <f t="shared" si="11"/>
        <v>-1.3090999999999999</v>
      </c>
      <c r="AC37" s="48">
        <v>29</v>
      </c>
      <c r="AD37" s="61">
        <f t="shared" si="24"/>
        <v>2.2932999999999999</v>
      </c>
      <c r="AE37" s="62">
        <f t="shared" si="25"/>
        <v>3.319</v>
      </c>
      <c r="AF37" s="62">
        <f t="shared" si="26"/>
        <v>4.3030999999999997</v>
      </c>
      <c r="AG37" s="62">
        <f t="shared" si="27"/>
        <v>5.7216000000000005</v>
      </c>
      <c r="AH37" s="62">
        <f t="shared" si="28"/>
        <v>7.7763</v>
      </c>
      <c r="AI37" s="63">
        <f t="shared" si="29"/>
        <v>9.5650000000000013</v>
      </c>
      <c r="AJ37" s="61">
        <f t="shared" si="30"/>
        <v>2.6844999999999999</v>
      </c>
      <c r="AK37" s="62">
        <f t="shared" si="31"/>
        <v>3.319</v>
      </c>
      <c r="AL37" s="62">
        <f t="shared" si="32"/>
        <v>4.7929000000000004</v>
      </c>
      <c r="AM37" s="62">
        <f t="shared" si="33"/>
        <v>5.7216000000000005</v>
      </c>
      <c r="AN37" s="62">
        <f t="shared" si="34"/>
        <v>8.3977000000000004</v>
      </c>
      <c r="AO37" s="63">
        <f t="shared" si="35"/>
        <v>9.5650000000000013</v>
      </c>
      <c r="AP37" s="61">
        <f t="shared" si="36"/>
        <v>3.319</v>
      </c>
      <c r="AQ37" s="62">
        <f t="shared" si="37"/>
        <v>3.4571999999999998</v>
      </c>
      <c r="AR37" s="62">
        <f t="shared" si="38"/>
        <v>5.7216000000000005</v>
      </c>
      <c r="AS37" s="62">
        <f t="shared" si="39"/>
        <v>5.9594000000000005</v>
      </c>
      <c r="AT37" s="62">
        <f t="shared" si="40"/>
        <v>9.5650000000000013</v>
      </c>
      <c r="AU37" s="63">
        <f t="shared" si="41"/>
        <v>9.8391999999999999</v>
      </c>
    </row>
    <row r="38" spans="1:47" s="60" customFormat="1" ht="12" customHeight="1" x14ac:dyDescent="0.3">
      <c r="A38" s="48">
        <v>30</v>
      </c>
      <c r="B38" s="57">
        <f t="shared" si="12"/>
        <v>-3.5963000000000003</v>
      </c>
      <c r="C38" s="58">
        <f t="shared" si="13"/>
        <v>-2.8647</v>
      </c>
      <c r="D38" s="58">
        <f t="shared" si="14"/>
        <v>-3.3693</v>
      </c>
      <c r="E38" s="59">
        <f t="shared" si="15"/>
        <v>-2.6507999999999998</v>
      </c>
      <c r="F38" s="57">
        <f t="shared" si="16"/>
        <v>-3.2984999999999998</v>
      </c>
      <c r="G38" s="58">
        <f t="shared" si="17"/>
        <v>-2.8647</v>
      </c>
      <c r="H38" s="58">
        <f t="shared" si="18"/>
        <v>-3.0974999999999997</v>
      </c>
      <c r="I38" s="59">
        <f t="shared" si="19"/>
        <v>-2.6507999999999998</v>
      </c>
      <c r="J38" s="57">
        <f t="shared" si="20"/>
        <v>-2.8647</v>
      </c>
      <c r="K38" s="58">
        <f t="shared" si="21"/>
        <v>-2.7548000000000004</v>
      </c>
      <c r="L38" s="58">
        <f t="shared" si="22"/>
        <v>-2.6507999999999998</v>
      </c>
      <c r="M38" s="59">
        <f t="shared" si="23"/>
        <v>-2.5615999999999999</v>
      </c>
      <c r="O38" s="48">
        <v>30</v>
      </c>
      <c r="P38" s="57">
        <f t="shared" si="0"/>
        <v>-1.4240999999999999</v>
      </c>
      <c r="Q38" s="58">
        <f t="shared" si="1"/>
        <v>-0.95919999999999994</v>
      </c>
      <c r="R38" s="58">
        <f t="shared" si="2"/>
        <v>-1.8127</v>
      </c>
      <c r="S38" s="59">
        <f t="shared" si="3"/>
        <v>-1.3779000000000001</v>
      </c>
      <c r="T38" s="57">
        <f t="shared" si="4"/>
        <v>-1.2208000000000001</v>
      </c>
      <c r="U38" s="58">
        <f t="shared" si="5"/>
        <v>-0.95919999999999994</v>
      </c>
      <c r="V38" s="58">
        <f t="shared" si="6"/>
        <v>-1.6409999999999998</v>
      </c>
      <c r="W38" s="59">
        <f t="shared" si="7"/>
        <v>-1.3779000000000001</v>
      </c>
      <c r="X38" s="57">
        <f t="shared" si="8"/>
        <v>-0.95919999999999994</v>
      </c>
      <c r="Y38" s="58">
        <f t="shared" si="9"/>
        <v>-0.89</v>
      </c>
      <c r="Z38" s="58">
        <f t="shared" si="10"/>
        <v>-1.3779000000000001</v>
      </c>
      <c r="AA38" s="59">
        <f t="shared" si="11"/>
        <v>-1.3023</v>
      </c>
      <c r="AC38" s="48">
        <v>30</v>
      </c>
      <c r="AD38" s="61">
        <f t="shared" si="24"/>
        <v>2.3222999999999998</v>
      </c>
      <c r="AE38" s="62">
        <f t="shared" si="25"/>
        <v>3.3411999999999997</v>
      </c>
      <c r="AF38" s="62">
        <f t="shared" si="26"/>
        <v>4.3362999999999996</v>
      </c>
      <c r="AG38" s="62">
        <f t="shared" si="27"/>
        <v>5.7480000000000002</v>
      </c>
      <c r="AH38" s="62">
        <f t="shared" si="28"/>
        <v>7.8117000000000001</v>
      </c>
      <c r="AI38" s="63">
        <f t="shared" si="29"/>
        <v>9.5944000000000003</v>
      </c>
      <c r="AJ38" s="61">
        <f t="shared" si="30"/>
        <v>2.7105999999999999</v>
      </c>
      <c r="AK38" s="62">
        <f t="shared" si="31"/>
        <v>3.3411999999999997</v>
      </c>
      <c r="AL38" s="62">
        <f t="shared" si="32"/>
        <v>4.8233000000000006</v>
      </c>
      <c r="AM38" s="62">
        <f t="shared" si="33"/>
        <v>5.7480000000000002</v>
      </c>
      <c r="AN38" s="62">
        <f t="shared" si="34"/>
        <v>8.4306000000000001</v>
      </c>
      <c r="AO38" s="63">
        <f t="shared" si="35"/>
        <v>9.5944000000000003</v>
      </c>
      <c r="AP38" s="61">
        <f t="shared" si="36"/>
        <v>3.3411999999999997</v>
      </c>
      <c r="AQ38" s="62">
        <f t="shared" si="37"/>
        <v>3.4785999999999997</v>
      </c>
      <c r="AR38" s="62">
        <f t="shared" si="38"/>
        <v>5.7480000000000002</v>
      </c>
      <c r="AS38" s="62">
        <f t="shared" si="39"/>
        <v>5.9847999999999999</v>
      </c>
      <c r="AT38" s="62">
        <f t="shared" si="40"/>
        <v>9.5944000000000003</v>
      </c>
      <c r="AU38" s="63">
        <f t="shared" si="41"/>
        <v>9.867700000000001</v>
      </c>
    </row>
    <row r="39" spans="1:47" s="60" customFormat="1" ht="12" customHeight="1" x14ac:dyDescent="0.3">
      <c r="A39" s="48">
        <v>31</v>
      </c>
      <c r="B39" s="57">
        <f t="shared" si="12"/>
        <v>-3.5667</v>
      </c>
      <c r="C39" s="58">
        <f t="shared" si="13"/>
        <v>-2.8407</v>
      </c>
      <c r="D39" s="58">
        <f t="shared" si="14"/>
        <v>-3.3325999999999998</v>
      </c>
      <c r="E39" s="59">
        <f t="shared" si="15"/>
        <v>-2.6202999999999999</v>
      </c>
      <c r="F39" s="57">
        <f t="shared" si="16"/>
        <v>-3.2712999999999997</v>
      </c>
      <c r="G39" s="58">
        <f t="shared" si="17"/>
        <v>-2.8407</v>
      </c>
      <c r="H39" s="58">
        <f t="shared" si="18"/>
        <v>-3.0634999999999994</v>
      </c>
      <c r="I39" s="59">
        <f t="shared" si="19"/>
        <v>-2.6202999999999999</v>
      </c>
      <c r="J39" s="57">
        <f t="shared" si="20"/>
        <v>-2.8407</v>
      </c>
      <c r="K39" s="58">
        <f t="shared" si="21"/>
        <v>-2.7316000000000003</v>
      </c>
      <c r="L39" s="58">
        <f t="shared" si="22"/>
        <v>-2.6202999999999999</v>
      </c>
      <c r="M39" s="59">
        <f t="shared" si="23"/>
        <v>-2.5318000000000001</v>
      </c>
      <c r="O39" s="48">
        <v>31</v>
      </c>
      <c r="P39" s="57">
        <f t="shared" si="0"/>
        <v>-1.4183999999999999</v>
      </c>
      <c r="Q39" s="58">
        <f t="shared" si="1"/>
        <v>-0.95539999999999992</v>
      </c>
      <c r="R39" s="58">
        <f t="shared" si="2"/>
        <v>-1.804</v>
      </c>
      <c r="S39" s="59">
        <f t="shared" si="3"/>
        <v>-1.3709</v>
      </c>
      <c r="T39" s="57">
        <f t="shared" si="4"/>
        <v>-1.216</v>
      </c>
      <c r="U39" s="58">
        <f t="shared" si="5"/>
        <v>-0.95539999999999992</v>
      </c>
      <c r="V39" s="58">
        <f t="shared" si="6"/>
        <v>-1.6330999999999998</v>
      </c>
      <c r="W39" s="59">
        <f t="shared" si="7"/>
        <v>-1.3709</v>
      </c>
      <c r="X39" s="57">
        <f t="shared" si="8"/>
        <v>-0.95539999999999992</v>
      </c>
      <c r="Y39" s="58">
        <f t="shared" si="9"/>
        <v>-0.88639999999999997</v>
      </c>
      <c r="Z39" s="58">
        <f t="shared" si="10"/>
        <v>-1.3709</v>
      </c>
      <c r="AA39" s="59">
        <f t="shared" si="11"/>
        <v>-1.2955000000000001</v>
      </c>
      <c r="AC39" s="48">
        <v>31</v>
      </c>
      <c r="AD39" s="61">
        <f t="shared" si="24"/>
        <v>2.3513000000000002</v>
      </c>
      <c r="AE39" s="62">
        <f t="shared" si="25"/>
        <v>3.3633999999999999</v>
      </c>
      <c r="AF39" s="62">
        <f t="shared" si="26"/>
        <v>4.3695000000000004</v>
      </c>
      <c r="AG39" s="62">
        <f t="shared" si="27"/>
        <v>5.7744</v>
      </c>
      <c r="AH39" s="62">
        <f t="shared" si="28"/>
        <v>7.8470999999999993</v>
      </c>
      <c r="AI39" s="63">
        <f t="shared" si="29"/>
        <v>9.623800000000001</v>
      </c>
      <c r="AJ39" s="61">
        <f t="shared" si="30"/>
        <v>2.7366999999999999</v>
      </c>
      <c r="AK39" s="62">
        <f t="shared" si="31"/>
        <v>3.3633999999999999</v>
      </c>
      <c r="AL39" s="62">
        <f t="shared" si="32"/>
        <v>4.8536999999999999</v>
      </c>
      <c r="AM39" s="62">
        <f t="shared" si="33"/>
        <v>5.7744</v>
      </c>
      <c r="AN39" s="62">
        <f t="shared" si="34"/>
        <v>8.4634999999999998</v>
      </c>
      <c r="AO39" s="63">
        <f t="shared" si="35"/>
        <v>9.623800000000001</v>
      </c>
      <c r="AP39" s="61">
        <f t="shared" si="36"/>
        <v>3.3633999999999999</v>
      </c>
      <c r="AQ39" s="62">
        <f t="shared" si="37"/>
        <v>3.5</v>
      </c>
      <c r="AR39" s="62">
        <f t="shared" si="38"/>
        <v>5.7744</v>
      </c>
      <c r="AS39" s="62">
        <f t="shared" si="39"/>
        <v>6.0102000000000002</v>
      </c>
      <c r="AT39" s="62">
        <f t="shared" si="40"/>
        <v>9.623800000000001</v>
      </c>
      <c r="AU39" s="63">
        <f t="shared" si="41"/>
        <v>9.8962000000000003</v>
      </c>
    </row>
    <row r="40" spans="1:47" s="60" customFormat="1" ht="12" customHeight="1" x14ac:dyDescent="0.3">
      <c r="A40" s="48">
        <v>32</v>
      </c>
      <c r="B40" s="57">
        <f t="shared" si="12"/>
        <v>-3.5371000000000001</v>
      </c>
      <c r="C40" s="58">
        <f t="shared" si="13"/>
        <v>-2.8167</v>
      </c>
      <c r="D40" s="58">
        <f t="shared" si="14"/>
        <v>-3.2958999999999996</v>
      </c>
      <c r="E40" s="59">
        <f t="shared" si="15"/>
        <v>-2.5897999999999999</v>
      </c>
      <c r="F40" s="57">
        <f t="shared" si="16"/>
        <v>-3.2440999999999995</v>
      </c>
      <c r="G40" s="58">
        <f t="shared" si="17"/>
        <v>-2.8167</v>
      </c>
      <c r="H40" s="58">
        <f t="shared" si="18"/>
        <v>-3.0294999999999996</v>
      </c>
      <c r="I40" s="59">
        <f t="shared" si="19"/>
        <v>-2.5897999999999999</v>
      </c>
      <c r="J40" s="57">
        <f t="shared" si="20"/>
        <v>-2.8167</v>
      </c>
      <c r="K40" s="58">
        <f t="shared" si="21"/>
        <v>-2.7084000000000001</v>
      </c>
      <c r="L40" s="58">
        <f t="shared" si="22"/>
        <v>-2.5897999999999999</v>
      </c>
      <c r="M40" s="59">
        <f t="shared" si="23"/>
        <v>-2.5019999999999998</v>
      </c>
      <c r="O40" s="48">
        <v>32</v>
      </c>
      <c r="P40" s="57">
        <f t="shared" si="0"/>
        <v>-1.4127000000000001</v>
      </c>
      <c r="Q40" s="58">
        <f t="shared" si="1"/>
        <v>-0.95159999999999989</v>
      </c>
      <c r="R40" s="58">
        <f t="shared" si="2"/>
        <v>-1.7953000000000001</v>
      </c>
      <c r="S40" s="59">
        <f t="shared" si="3"/>
        <v>-1.3639000000000001</v>
      </c>
      <c r="T40" s="57">
        <f t="shared" si="4"/>
        <v>-1.2112000000000001</v>
      </c>
      <c r="U40" s="58">
        <f t="shared" si="5"/>
        <v>-0.95159999999999989</v>
      </c>
      <c r="V40" s="58">
        <f t="shared" si="6"/>
        <v>-1.6252</v>
      </c>
      <c r="W40" s="59">
        <f t="shared" si="7"/>
        <v>-1.3639000000000001</v>
      </c>
      <c r="X40" s="57">
        <f t="shared" si="8"/>
        <v>-0.95159999999999989</v>
      </c>
      <c r="Y40" s="58">
        <f t="shared" si="9"/>
        <v>-0.88280000000000003</v>
      </c>
      <c r="Z40" s="58">
        <f t="shared" si="10"/>
        <v>-1.3639000000000001</v>
      </c>
      <c r="AA40" s="59">
        <f t="shared" si="11"/>
        <v>-1.2887</v>
      </c>
      <c r="AC40" s="48">
        <v>32</v>
      </c>
      <c r="AD40" s="61">
        <f t="shared" si="24"/>
        <v>2.3803000000000001</v>
      </c>
      <c r="AE40" s="62">
        <f t="shared" si="25"/>
        <v>3.3855999999999997</v>
      </c>
      <c r="AF40" s="62">
        <f t="shared" si="26"/>
        <v>4.4027000000000003</v>
      </c>
      <c r="AG40" s="62">
        <f t="shared" si="27"/>
        <v>5.8008000000000006</v>
      </c>
      <c r="AH40" s="62">
        <f t="shared" si="28"/>
        <v>7.8825000000000003</v>
      </c>
      <c r="AI40" s="63">
        <f t="shared" si="29"/>
        <v>9.6532</v>
      </c>
      <c r="AJ40" s="61">
        <f t="shared" si="30"/>
        <v>2.7627999999999999</v>
      </c>
      <c r="AK40" s="62">
        <f t="shared" si="31"/>
        <v>3.3855999999999997</v>
      </c>
      <c r="AL40" s="62">
        <f t="shared" si="32"/>
        <v>4.8841000000000001</v>
      </c>
      <c r="AM40" s="62">
        <f t="shared" si="33"/>
        <v>5.8008000000000006</v>
      </c>
      <c r="AN40" s="62">
        <f t="shared" si="34"/>
        <v>8.4963999999999995</v>
      </c>
      <c r="AO40" s="63">
        <f t="shared" si="35"/>
        <v>9.6532</v>
      </c>
      <c r="AP40" s="61">
        <f t="shared" si="36"/>
        <v>3.3855999999999997</v>
      </c>
      <c r="AQ40" s="62">
        <f t="shared" si="37"/>
        <v>3.5213999999999999</v>
      </c>
      <c r="AR40" s="62">
        <f t="shared" si="38"/>
        <v>5.8008000000000006</v>
      </c>
      <c r="AS40" s="62">
        <f t="shared" si="39"/>
        <v>6.0356000000000005</v>
      </c>
      <c r="AT40" s="62">
        <f t="shared" si="40"/>
        <v>9.6532</v>
      </c>
      <c r="AU40" s="63">
        <f t="shared" si="41"/>
        <v>9.9247000000000014</v>
      </c>
    </row>
    <row r="41" spans="1:47" s="60" customFormat="1" ht="12" customHeight="1" x14ac:dyDescent="0.3">
      <c r="A41" s="48">
        <v>33</v>
      </c>
      <c r="B41" s="57">
        <f t="shared" si="12"/>
        <v>-3.5075000000000003</v>
      </c>
      <c r="C41" s="58">
        <f t="shared" si="13"/>
        <v>-2.7927</v>
      </c>
      <c r="D41" s="58">
        <f t="shared" si="14"/>
        <v>-3.2591999999999999</v>
      </c>
      <c r="E41" s="59">
        <f t="shared" si="15"/>
        <v>-2.5592999999999999</v>
      </c>
      <c r="F41" s="57">
        <f t="shared" si="16"/>
        <v>-3.2168999999999999</v>
      </c>
      <c r="G41" s="58">
        <f t="shared" si="17"/>
        <v>-2.7927</v>
      </c>
      <c r="H41" s="58">
        <f t="shared" si="18"/>
        <v>-2.9954999999999998</v>
      </c>
      <c r="I41" s="59">
        <f t="shared" si="19"/>
        <v>-2.5592999999999999</v>
      </c>
      <c r="J41" s="57">
        <f t="shared" si="20"/>
        <v>-2.7927</v>
      </c>
      <c r="K41" s="58">
        <f t="shared" si="21"/>
        <v>-2.6852</v>
      </c>
      <c r="L41" s="58">
        <f t="shared" si="22"/>
        <v>-2.5592999999999999</v>
      </c>
      <c r="M41" s="59">
        <f t="shared" si="23"/>
        <v>-2.4722</v>
      </c>
      <c r="O41" s="48">
        <v>33</v>
      </c>
      <c r="P41" s="57">
        <f t="shared" si="0"/>
        <v>-1.407</v>
      </c>
      <c r="Q41" s="58">
        <f t="shared" si="1"/>
        <v>-0.94779999999999998</v>
      </c>
      <c r="R41" s="58">
        <f t="shared" si="2"/>
        <v>-1.7866000000000002</v>
      </c>
      <c r="S41" s="59">
        <f t="shared" si="3"/>
        <v>-1.3569</v>
      </c>
      <c r="T41" s="57">
        <f t="shared" si="4"/>
        <v>-1.2063999999999999</v>
      </c>
      <c r="U41" s="58">
        <f t="shared" si="5"/>
        <v>-0.94779999999999998</v>
      </c>
      <c r="V41" s="58">
        <f t="shared" si="6"/>
        <v>-1.6172999999999997</v>
      </c>
      <c r="W41" s="59">
        <f t="shared" si="7"/>
        <v>-1.3569</v>
      </c>
      <c r="X41" s="57">
        <f t="shared" si="8"/>
        <v>-0.94779999999999998</v>
      </c>
      <c r="Y41" s="58">
        <f t="shared" si="9"/>
        <v>-0.87919999999999998</v>
      </c>
      <c r="Z41" s="58">
        <f t="shared" si="10"/>
        <v>-1.3569</v>
      </c>
      <c r="AA41" s="59">
        <f t="shared" si="11"/>
        <v>-1.2819</v>
      </c>
      <c r="AC41" s="48">
        <v>33</v>
      </c>
      <c r="AD41" s="61">
        <f t="shared" si="24"/>
        <v>2.4093</v>
      </c>
      <c r="AE41" s="62">
        <f t="shared" si="25"/>
        <v>3.4077999999999999</v>
      </c>
      <c r="AF41" s="62">
        <f t="shared" si="26"/>
        <v>4.4359000000000002</v>
      </c>
      <c r="AG41" s="62">
        <f t="shared" si="27"/>
        <v>5.8272000000000004</v>
      </c>
      <c r="AH41" s="62">
        <f t="shared" si="28"/>
        <v>7.9178999999999995</v>
      </c>
      <c r="AI41" s="63">
        <f t="shared" si="29"/>
        <v>9.6826000000000008</v>
      </c>
      <c r="AJ41" s="61">
        <f t="shared" si="30"/>
        <v>2.7888999999999999</v>
      </c>
      <c r="AK41" s="62">
        <f t="shared" si="31"/>
        <v>3.4077999999999999</v>
      </c>
      <c r="AL41" s="62">
        <f t="shared" si="32"/>
        <v>4.9145000000000003</v>
      </c>
      <c r="AM41" s="62">
        <f t="shared" si="33"/>
        <v>5.8272000000000004</v>
      </c>
      <c r="AN41" s="62">
        <f t="shared" si="34"/>
        <v>8.5292999999999992</v>
      </c>
      <c r="AO41" s="63">
        <f t="shared" si="35"/>
        <v>9.6826000000000008</v>
      </c>
      <c r="AP41" s="61">
        <f t="shared" si="36"/>
        <v>3.4077999999999999</v>
      </c>
      <c r="AQ41" s="62">
        <f t="shared" si="37"/>
        <v>3.5427999999999997</v>
      </c>
      <c r="AR41" s="62">
        <f t="shared" si="38"/>
        <v>5.8272000000000004</v>
      </c>
      <c r="AS41" s="62">
        <f t="shared" si="39"/>
        <v>6.0609999999999999</v>
      </c>
      <c r="AT41" s="62">
        <f t="shared" si="40"/>
        <v>9.6826000000000008</v>
      </c>
      <c r="AU41" s="63">
        <f t="shared" si="41"/>
        <v>9.9532000000000007</v>
      </c>
    </row>
    <row r="42" spans="1:47" s="60" customFormat="1" ht="12" customHeight="1" x14ac:dyDescent="0.3">
      <c r="A42" s="48">
        <v>34</v>
      </c>
      <c r="B42" s="57">
        <f t="shared" si="12"/>
        <v>-3.4779</v>
      </c>
      <c r="C42" s="58">
        <f t="shared" si="13"/>
        <v>-2.7686999999999999</v>
      </c>
      <c r="D42" s="58">
        <f t="shared" si="14"/>
        <v>-3.2225000000000001</v>
      </c>
      <c r="E42" s="59">
        <f t="shared" si="15"/>
        <v>-2.5287999999999999</v>
      </c>
      <c r="F42" s="57">
        <f t="shared" si="16"/>
        <v>-3.1896999999999998</v>
      </c>
      <c r="G42" s="58">
        <f t="shared" si="17"/>
        <v>-2.7686999999999999</v>
      </c>
      <c r="H42" s="58">
        <f t="shared" si="18"/>
        <v>-2.9614999999999996</v>
      </c>
      <c r="I42" s="59">
        <f t="shared" si="19"/>
        <v>-2.5287999999999999</v>
      </c>
      <c r="J42" s="57">
        <f t="shared" si="20"/>
        <v>-2.7686999999999999</v>
      </c>
      <c r="K42" s="58">
        <f t="shared" si="21"/>
        <v>-2.6619999999999999</v>
      </c>
      <c r="L42" s="58">
        <f t="shared" si="22"/>
        <v>-2.5287999999999999</v>
      </c>
      <c r="M42" s="59">
        <f t="shared" si="23"/>
        <v>-2.4424000000000001</v>
      </c>
      <c r="O42" s="48">
        <v>34</v>
      </c>
      <c r="P42" s="57">
        <f t="shared" si="0"/>
        <v>-1.4013</v>
      </c>
      <c r="Q42" s="58">
        <f t="shared" si="1"/>
        <v>-0.94399999999999995</v>
      </c>
      <c r="R42" s="58">
        <f t="shared" si="2"/>
        <v>-1.7779000000000003</v>
      </c>
      <c r="S42" s="59">
        <f t="shared" si="3"/>
        <v>-1.3499000000000001</v>
      </c>
      <c r="T42" s="57">
        <f t="shared" si="4"/>
        <v>-1.2016</v>
      </c>
      <c r="U42" s="58">
        <f t="shared" si="5"/>
        <v>-0.94399999999999995</v>
      </c>
      <c r="V42" s="58">
        <f t="shared" si="6"/>
        <v>-1.6093999999999999</v>
      </c>
      <c r="W42" s="59">
        <f t="shared" si="7"/>
        <v>-1.3499000000000001</v>
      </c>
      <c r="X42" s="57">
        <f t="shared" si="8"/>
        <v>-0.94399999999999995</v>
      </c>
      <c r="Y42" s="58">
        <f t="shared" si="9"/>
        <v>-0.87560000000000004</v>
      </c>
      <c r="Z42" s="58">
        <f t="shared" si="10"/>
        <v>-1.3499000000000001</v>
      </c>
      <c r="AA42" s="59">
        <f t="shared" si="11"/>
        <v>-1.2750999999999999</v>
      </c>
      <c r="AC42" s="48">
        <v>34</v>
      </c>
      <c r="AD42" s="61">
        <f t="shared" si="24"/>
        <v>2.4382999999999999</v>
      </c>
      <c r="AE42" s="62">
        <f t="shared" si="25"/>
        <v>3.4299999999999997</v>
      </c>
      <c r="AF42" s="62">
        <f t="shared" si="26"/>
        <v>4.4691000000000001</v>
      </c>
      <c r="AG42" s="62">
        <f t="shared" si="27"/>
        <v>5.8536000000000001</v>
      </c>
      <c r="AH42" s="62">
        <f t="shared" si="28"/>
        <v>7.9532999999999996</v>
      </c>
      <c r="AI42" s="63">
        <f t="shared" si="29"/>
        <v>9.7119999999999997</v>
      </c>
      <c r="AJ42" s="61">
        <f t="shared" si="30"/>
        <v>2.8149999999999999</v>
      </c>
      <c r="AK42" s="62">
        <f t="shared" si="31"/>
        <v>3.4299999999999997</v>
      </c>
      <c r="AL42" s="62">
        <f t="shared" si="32"/>
        <v>4.9449000000000005</v>
      </c>
      <c r="AM42" s="62">
        <f t="shared" si="33"/>
        <v>5.8536000000000001</v>
      </c>
      <c r="AN42" s="62">
        <f t="shared" si="34"/>
        <v>8.5622000000000007</v>
      </c>
      <c r="AO42" s="63">
        <f t="shared" si="35"/>
        <v>9.7119999999999997</v>
      </c>
      <c r="AP42" s="61">
        <f t="shared" si="36"/>
        <v>3.4299999999999997</v>
      </c>
      <c r="AQ42" s="62">
        <f t="shared" si="37"/>
        <v>3.5641999999999996</v>
      </c>
      <c r="AR42" s="62">
        <f t="shared" si="38"/>
        <v>5.8536000000000001</v>
      </c>
      <c r="AS42" s="62">
        <f t="shared" si="39"/>
        <v>6.0864000000000003</v>
      </c>
      <c r="AT42" s="62">
        <f t="shared" si="40"/>
        <v>9.7119999999999997</v>
      </c>
      <c r="AU42" s="63">
        <f t="shared" si="41"/>
        <v>9.9817</v>
      </c>
    </row>
    <row r="43" spans="1:47" s="60" customFormat="1" ht="12" customHeight="1" x14ac:dyDescent="0.3">
      <c r="A43" s="48">
        <v>35</v>
      </c>
      <c r="B43" s="57">
        <f t="shared" si="12"/>
        <v>-3.4483000000000001</v>
      </c>
      <c r="C43" s="58">
        <f t="shared" si="13"/>
        <v>-2.7447000000000004</v>
      </c>
      <c r="D43" s="58">
        <f t="shared" si="14"/>
        <v>-3.1857999999999995</v>
      </c>
      <c r="E43" s="59">
        <f t="shared" si="15"/>
        <v>-2.4983</v>
      </c>
      <c r="F43" s="57">
        <f t="shared" si="16"/>
        <v>-3.1624999999999996</v>
      </c>
      <c r="G43" s="58">
        <f t="shared" si="17"/>
        <v>-2.7447000000000004</v>
      </c>
      <c r="H43" s="58">
        <f t="shared" si="18"/>
        <v>-2.9274999999999993</v>
      </c>
      <c r="I43" s="59">
        <f t="shared" si="19"/>
        <v>-2.4983</v>
      </c>
      <c r="J43" s="57">
        <f t="shared" si="20"/>
        <v>-2.7447000000000004</v>
      </c>
      <c r="K43" s="58">
        <f t="shared" si="21"/>
        <v>-2.6388000000000003</v>
      </c>
      <c r="L43" s="58">
        <f t="shared" si="22"/>
        <v>-2.4983</v>
      </c>
      <c r="M43" s="59">
        <f t="shared" si="23"/>
        <v>-2.4126000000000003</v>
      </c>
      <c r="O43" s="48">
        <v>35</v>
      </c>
      <c r="P43" s="57">
        <f t="shared" si="0"/>
        <v>-1.3956</v>
      </c>
      <c r="Q43" s="58">
        <f t="shared" si="1"/>
        <v>-0.94019999999999992</v>
      </c>
      <c r="R43" s="58">
        <f t="shared" si="2"/>
        <v>-1.7692000000000001</v>
      </c>
      <c r="S43" s="59">
        <f t="shared" si="3"/>
        <v>-1.3429000000000002</v>
      </c>
      <c r="T43" s="57">
        <f t="shared" si="4"/>
        <v>-1.1968000000000001</v>
      </c>
      <c r="U43" s="58">
        <f t="shared" si="5"/>
        <v>-0.94019999999999992</v>
      </c>
      <c r="V43" s="58">
        <f t="shared" si="6"/>
        <v>-1.6014999999999999</v>
      </c>
      <c r="W43" s="59">
        <f t="shared" si="7"/>
        <v>-1.3429000000000002</v>
      </c>
      <c r="X43" s="57">
        <f t="shared" si="8"/>
        <v>-0.94019999999999992</v>
      </c>
      <c r="Y43" s="58">
        <f t="shared" si="9"/>
        <v>-0.872</v>
      </c>
      <c r="Z43" s="58">
        <f t="shared" si="10"/>
        <v>-1.3429000000000002</v>
      </c>
      <c r="AA43" s="59">
        <f t="shared" si="11"/>
        <v>-1.2683</v>
      </c>
      <c r="AC43" s="48">
        <v>35</v>
      </c>
      <c r="AD43" s="61">
        <f t="shared" si="24"/>
        <v>2.4672999999999998</v>
      </c>
      <c r="AE43" s="62">
        <f t="shared" si="25"/>
        <v>3.4521999999999999</v>
      </c>
      <c r="AF43" s="62">
        <f t="shared" si="26"/>
        <v>4.5023</v>
      </c>
      <c r="AG43" s="62">
        <f t="shared" si="27"/>
        <v>5.8800000000000008</v>
      </c>
      <c r="AH43" s="62">
        <f t="shared" si="28"/>
        <v>7.9886999999999997</v>
      </c>
      <c r="AI43" s="63">
        <f t="shared" si="29"/>
        <v>9.7414000000000005</v>
      </c>
      <c r="AJ43" s="61">
        <f t="shared" si="30"/>
        <v>2.8411</v>
      </c>
      <c r="AK43" s="62">
        <f t="shared" si="31"/>
        <v>3.4521999999999999</v>
      </c>
      <c r="AL43" s="62">
        <f t="shared" si="32"/>
        <v>4.9753000000000007</v>
      </c>
      <c r="AM43" s="62">
        <f t="shared" si="33"/>
        <v>5.8800000000000008</v>
      </c>
      <c r="AN43" s="62">
        <f t="shared" si="34"/>
        <v>8.5951000000000004</v>
      </c>
      <c r="AO43" s="63">
        <f t="shared" si="35"/>
        <v>9.7414000000000005</v>
      </c>
      <c r="AP43" s="61">
        <f t="shared" si="36"/>
        <v>3.4521999999999999</v>
      </c>
      <c r="AQ43" s="62">
        <f t="shared" si="37"/>
        <v>3.5855999999999999</v>
      </c>
      <c r="AR43" s="62">
        <f t="shared" si="38"/>
        <v>5.8800000000000008</v>
      </c>
      <c r="AS43" s="62">
        <f t="shared" si="39"/>
        <v>6.1118000000000006</v>
      </c>
      <c r="AT43" s="62">
        <f t="shared" si="40"/>
        <v>9.7414000000000005</v>
      </c>
      <c r="AU43" s="63">
        <f t="shared" si="41"/>
        <v>10.010200000000001</v>
      </c>
    </row>
    <row r="44" spans="1:47" s="60" customFormat="1" ht="12" customHeight="1" x14ac:dyDescent="0.3">
      <c r="A44" s="48">
        <v>36</v>
      </c>
      <c r="B44" s="57">
        <f t="shared" si="12"/>
        <v>-3.4187000000000003</v>
      </c>
      <c r="C44" s="58">
        <f t="shared" si="13"/>
        <v>-2.7207000000000003</v>
      </c>
      <c r="D44" s="58">
        <f t="shared" si="14"/>
        <v>-3.1490999999999998</v>
      </c>
      <c r="E44" s="59">
        <f t="shared" si="15"/>
        <v>-2.4678</v>
      </c>
      <c r="F44" s="57">
        <f t="shared" si="16"/>
        <v>-3.1352999999999995</v>
      </c>
      <c r="G44" s="58">
        <f t="shared" si="17"/>
        <v>-2.7207000000000003</v>
      </c>
      <c r="H44" s="58">
        <f t="shared" si="18"/>
        <v>-2.8934999999999995</v>
      </c>
      <c r="I44" s="59">
        <f t="shared" si="19"/>
        <v>-2.4678</v>
      </c>
      <c r="J44" s="57">
        <f t="shared" si="20"/>
        <v>-2.7207000000000003</v>
      </c>
      <c r="K44" s="58">
        <f t="shared" si="21"/>
        <v>-2.6156000000000001</v>
      </c>
      <c r="L44" s="58">
        <f t="shared" si="22"/>
        <v>-2.4678</v>
      </c>
      <c r="M44" s="59">
        <f t="shared" si="23"/>
        <v>-2.3828</v>
      </c>
      <c r="O44" s="48">
        <v>36</v>
      </c>
      <c r="P44" s="57">
        <f t="shared" si="0"/>
        <v>-1.3898999999999999</v>
      </c>
      <c r="Q44" s="58">
        <f t="shared" si="1"/>
        <v>-0.9363999999999999</v>
      </c>
      <c r="R44" s="58">
        <f t="shared" si="2"/>
        <v>-1.7605000000000002</v>
      </c>
      <c r="S44" s="59">
        <f t="shared" si="3"/>
        <v>-1.3359000000000001</v>
      </c>
      <c r="T44" s="57">
        <f t="shared" si="4"/>
        <v>-1.1919999999999999</v>
      </c>
      <c r="U44" s="58">
        <f t="shared" si="5"/>
        <v>-0.9363999999999999</v>
      </c>
      <c r="V44" s="58">
        <f t="shared" si="6"/>
        <v>-1.5935999999999999</v>
      </c>
      <c r="W44" s="59">
        <f t="shared" si="7"/>
        <v>-1.3359000000000001</v>
      </c>
      <c r="X44" s="57">
        <f t="shared" si="8"/>
        <v>-0.9363999999999999</v>
      </c>
      <c r="Y44" s="58">
        <f t="shared" si="9"/>
        <v>-0.86840000000000006</v>
      </c>
      <c r="Z44" s="58">
        <f t="shared" si="10"/>
        <v>-1.3359000000000001</v>
      </c>
      <c r="AA44" s="59">
        <f t="shared" si="11"/>
        <v>-1.2615000000000001</v>
      </c>
      <c r="AC44" s="48">
        <v>36</v>
      </c>
      <c r="AD44" s="61">
        <f t="shared" si="24"/>
        <v>2.4962999999999997</v>
      </c>
      <c r="AE44" s="62">
        <f t="shared" si="25"/>
        <v>3.4743999999999997</v>
      </c>
      <c r="AF44" s="62">
        <f t="shared" si="26"/>
        <v>4.5354999999999999</v>
      </c>
      <c r="AG44" s="62">
        <f t="shared" si="27"/>
        <v>5.9064000000000005</v>
      </c>
      <c r="AH44" s="62">
        <f t="shared" si="28"/>
        <v>8.0241000000000007</v>
      </c>
      <c r="AI44" s="63">
        <f t="shared" si="29"/>
        <v>9.7708000000000013</v>
      </c>
      <c r="AJ44" s="61">
        <f t="shared" si="30"/>
        <v>2.8672</v>
      </c>
      <c r="AK44" s="62">
        <f t="shared" si="31"/>
        <v>3.4743999999999997</v>
      </c>
      <c r="AL44" s="62">
        <f t="shared" si="32"/>
        <v>5.0057</v>
      </c>
      <c r="AM44" s="62">
        <f t="shared" si="33"/>
        <v>5.9064000000000005</v>
      </c>
      <c r="AN44" s="62">
        <f t="shared" si="34"/>
        <v>8.6280000000000001</v>
      </c>
      <c r="AO44" s="63">
        <f t="shared" si="35"/>
        <v>9.7708000000000013</v>
      </c>
      <c r="AP44" s="61">
        <f t="shared" si="36"/>
        <v>3.4743999999999997</v>
      </c>
      <c r="AQ44" s="62">
        <f t="shared" si="37"/>
        <v>3.6069999999999998</v>
      </c>
      <c r="AR44" s="62">
        <f t="shared" si="38"/>
        <v>5.9064000000000005</v>
      </c>
      <c r="AS44" s="62">
        <f t="shared" si="39"/>
        <v>6.1372</v>
      </c>
      <c r="AT44" s="62">
        <f t="shared" si="40"/>
        <v>9.7708000000000013</v>
      </c>
      <c r="AU44" s="63">
        <f t="shared" si="41"/>
        <v>10.0387</v>
      </c>
    </row>
    <row r="45" spans="1:47" s="60" customFormat="1" ht="12" customHeight="1" x14ac:dyDescent="0.3">
      <c r="A45" s="48">
        <v>37</v>
      </c>
      <c r="B45" s="57">
        <f t="shared" si="12"/>
        <v>-3.3891</v>
      </c>
      <c r="C45" s="58">
        <f t="shared" si="13"/>
        <v>-2.6967000000000003</v>
      </c>
      <c r="D45" s="58">
        <f t="shared" si="14"/>
        <v>-3.1124000000000001</v>
      </c>
      <c r="E45" s="59">
        <f t="shared" si="15"/>
        <v>-2.4372999999999996</v>
      </c>
      <c r="F45" s="57">
        <f t="shared" si="16"/>
        <v>-3.1080999999999994</v>
      </c>
      <c r="G45" s="58">
        <f t="shared" si="17"/>
        <v>-2.6967000000000003</v>
      </c>
      <c r="H45" s="58">
        <f t="shared" si="18"/>
        <v>-2.8594999999999997</v>
      </c>
      <c r="I45" s="59">
        <f t="shared" si="19"/>
        <v>-2.4372999999999996</v>
      </c>
      <c r="J45" s="57">
        <f t="shared" si="20"/>
        <v>-2.6967000000000003</v>
      </c>
      <c r="K45" s="58">
        <f t="shared" si="21"/>
        <v>-2.5924</v>
      </c>
      <c r="L45" s="58">
        <f t="shared" si="22"/>
        <v>-2.4372999999999996</v>
      </c>
      <c r="M45" s="59">
        <f t="shared" si="23"/>
        <v>-2.3529999999999998</v>
      </c>
      <c r="O45" s="48">
        <v>37</v>
      </c>
      <c r="P45" s="57">
        <f t="shared" si="0"/>
        <v>-1.3841999999999999</v>
      </c>
      <c r="Q45" s="58">
        <f t="shared" si="1"/>
        <v>-0.93259999999999987</v>
      </c>
      <c r="R45" s="58">
        <f t="shared" si="2"/>
        <v>-1.7518000000000002</v>
      </c>
      <c r="S45" s="59">
        <f t="shared" si="3"/>
        <v>-1.3289</v>
      </c>
      <c r="T45" s="57">
        <f t="shared" si="4"/>
        <v>-1.1872</v>
      </c>
      <c r="U45" s="58">
        <f t="shared" si="5"/>
        <v>-0.93259999999999987</v>
      </c>
      <c r="V45" s="58">
        <f t="shared" si="6"/>
        <v>-1.5856999999999999</v>
      </c>
      <c r="W45" s="59">
        <f t="shared" si="7"/>
        <v>-1.3289</v>
      </c>
      <c r="X45" s="57">
        <f t="shared" si="8"/>
        <v>-0.93259999999999987</v>
      </c>
      <c r="Y45" s="58">
        <f t="shared" si="9"/>
        <v>-0.86480000000000001</v>
      </c>
      <c r="Z45" s="58">
        <f t="shared" si="10"/>
        <v>-1.3289</v>
      </c>
      <c r="AA45" s="59">
        <f t="shared" si="11"/>
        <v>-1.2546999999999999</v>
      </c>
      <c r="AC45" s="48">
        <v>37</v>
      </c>
      <c r="AD45" s="61">
        <f t="shared" si="24"/>
        <v>2.5252999999999997</v>
      </c>
      <c r="AE45" s="62">
        <f t="shared" si="25"/>
        <v>3.4965999999999999</v>
      </c>
      <c r="AF45" s="62">
        <f t="shared" si="26"/>
        <v>4.5686999999999998</v>
      </c>
      <c r="AG45" s="62">
        <f t="shared" si="27"/>
        <v>5.9328000000000003</v>
      </c>
      <c r="AH45" s="62">
        <f t="shared" si="28"/>
        <v>8.0594999999999999</v>
      </c>
      <c r="AI45" s="63">
        <f t="shared" si="29"/>
        <v>9.8002000000000002</v>
      </c>
      <c r="AJ45" s="61">
        <f t="shared" si="30"/>
        <v>2.8933</v>
      </c>
      <c r="AK45" s="62">
        <f t="shared" si="31"/>
        <v>3.4965999999999999</v>
      </c>
      <c r="AL45" s="62">
        <f t="shared" si="32"/>
        <v>5.0361000000000002</v>
      </c>
      <c r="AM45" s="62">
        <f t="shared" si="33"/>
        <v>5.9328000000000003</v>
      </c>
      <c r="AN45" s="62">
        <f t="shared" si="34"/>
        <v>8.6608999999999998</v>
      </c>
      <c r="AO45" s="63">
        <f t="shared" si="35"/>
        <v>9.8002000000000002</v>
      </c>
      <c r="AP45" s="61">
        <f t="shared" si="36"/>
        <v>3.4965999999999999</v>
      </c>
      <c r="AQ45" s="62">
        <f t="shared" si="37"/>
        <v>3.6283999999999996</v>
      </c>
      <c r="AR45" s="62">
        <f t="shared" si="38"/>
        <v>5.9328000000000003</v>
      </c>
      <c r="AS45" s="62">
        <f t="shared" si="39"/>
        <v>6.1626000000000003</v>
      </c>
      <c r="AT45" s="62">
        <f t="shared" si="40"/>
        <v>9.8002000000000002</v>
      </c>
      <c r="AU45" s="63">
        <f t="shared" si="41"/>
        <v>10.0672</v>
      </c>
    </row>
    <row r="46" spans="1:47" s="60" customFormat="1" ht="12" customHeight="1" x14ac:dyDescent="0.3">
      <c r="A46" s="48">
        <v>38</v>
      </c>
      <c r="B46" s="57">
        <f t="shared" si="12"/>
        <v>-3.3595000000000002</v>
      </c>
      <c r="C46" s="58">
        <f t="shared" si="13"/>
        <v>-2.6727000000000003</v>
      </c>
      <c r="D46" s="58">
        <f t="shared" si="14"/>
        <v>-3.0756999999999999</v>
      </c>
      <c r="E46" s="59">
        <f t="shared" si="15"/>
        <v>-2.4067999999999996</v>
      </c>
      <c r="F46" s="57">
        <f t="shared" si="16"/>
        <v>-3.0808999999999997</v>
      </c>
      <c r="G46" s="58">
        <f t="shared" si="17"/>
        <v>-2.6727000000000003</v>
      </c>
      <c r="H46" s="58">
        <f t="shared" si="18"/>
        <v>-2.8254999999999999</v>
      </c>
      <c r="I46" s="59">
        <f t="shared" si="19"/>
        <v>-2.4067999999999996</v>
      </c>
      <c r="J46" s="57">
        <f t="shared" si="20"/>
        <v>-2.6727000000000003</v>
      </c>
      <c r="K46" s="58">
        <f t="shared" si="21"/>
        <v>-2.5692000000000004</v>
      </c>
      <c r="L46" s="58">
        <f t="shared" si="22"/>
        <v>-2.4067999999999996</v>
      </c>
      <c r="M46" s="59">
        <f t="shared" si="23"/>
        <v>-2.3231999999999999</v>
      </c>
      <c r="O46" s="48">
        <v>38</v>
      </c>
      <c r="P46" s="57">
        <f t="shared" si="0"/>
        <v>-1.3784999999999998</v>
      </c>
      <c r="Q46" s="58">
        <f t="shared" si="1"/>
        <v>-0.92879999999999996</v>
      </c>
      <c r="R46" s="58">
        <f t="shared" si="2"/>
        <v>-1.7431000000000001</v>
      </c>
      <c r="S46" s="59">
        <f t="shared" si="3"/>
        <v>-1.3219000000000001</v>
      </c>
      <c r="T46" s="57">
        <f t="shared" si="4"/>
        <v>-1.1824000000000001</v>
      </c>
      <c r="U46" s="58">
        <f t="shared" si="5"/>
        <v>-0.92879999999999996</v>
      </c>
      <c r="V46" s="58">
        <f t="shared" si="6"/>
        <v>-1.5777999999999999</v>
      </c>
      <c r="W46" s="59">
        <f t="shared" si="7"/>
        <v>-1.3219000000000001</v>
      </c>
      <c r="X46" s="57">
        <f t="shared" si="8"/>
        <v>-0.92879999999999996</v>
      </c>
      <c r="Y46" s="58">
        <f t="shared" si="9"/>
        <v>-0.86119999999999997</v>
      </c>
      <c r="Z46" s="58">
        <f t="shared" si="10"/>
        <v>-1.3219000000000001</v>
      </c>
      <c r="AA46" s="59">
        <f t="shared" si="11"/>
        <v>-1.2479</v>
      </c>
      <c r="AC46" s="48">
        <v>38</v>
      </c>
      <c r="AD46" s="61">
        <f t="shared" si="24"/>
        <v>2.5543</v>
      </c>
      <c r="AE46" s="62">
        <f t="shared" si="25"/>
        <v>3.5187999999999997</v>
      </c>
      <c r="AF46" s="62">
        <f t="shared" si="26"/>
        <v>4.6019000000000005</v>
      </c>
      <c r="AG46" s="62">
        <f t="shared" si="27"/>
        <v>5.9592000000000009</v>
      </c>
      <c r="AH46" s="62">
        <f t="shared" si="28"/>
        <v>8.0948999999999991</v>
      </c>
      <c r="AI46" s="63">
        <f t="shared" si="29"/>
        <v>9.829600000000001</v>
      </c>
      <c r="AJ46" s="61">
        <f t="shared" si="30"/>
        <v>2.9194</v>
      </c>
      <c r="AK46" s="62">
        <f t="shared" si="31"/>
        <v>3.5187999999999997</v>
      </c>
      <c r="AL46" s="62">
        <f t="shared" si="32"/>
        <v>5.0665000000000004</v>
      </c>
      <c r="AM46" s="62">
        <f t="shared" si="33"/>
        <v>5.9592000000000009</v>
      </c>
      <c r="AN46" s="62">
        <f t="shared" si="34"/>
        <v>8.6937999999999995</v>
      </c>
      <c r="AO46" s="63">
        <f t="shared" si="35"/>
        <v>9.829600000000001</v>
      </c>
      <c r="AP46" s="61">
        <f t="shared" si="36"/>
        <v>3.5187999999999997</v>
      </c>
      <c r="AQ46" s="62">
        <f t="shared" si="37"/>
        <v>3.6497999999999999</v>
      </c>
      <c r="AR46" s="62">
        <f t="shared" si="38"/>
        <v>5.9592000000000009</v>
      </c>
      <c r="AS46" s="62">
        <f t="shared" si="39"/>
        <v>6.1880000000000006</v>
      </c>
      <c r="AT46" s="62">
        <f t="shared" si="40"/>
        <v>9.829600000000001</v>
      </c>
      <c r="AU46" s="63">
        <f t="shared" si="41"/>
        <v>10.095700000000001</v>
      </c>
    </row>
    <row r="47" spans="1:47" s="60" customFormat="1" ht="12" customHeight="1" x14ac:dyDescent="0.3">
      <c r="A47" s="48">
        <v>39</v>
      </c>
      <c r="B47" s="57">
        <f t="shared" si="12"/>
        <v>-3.3299000000000003</v>
      </c>
      <c r="C47" s="58">
        <f t="shared" si="13"/>
        <v>-2.6487000000000003</v>
      </c>
      <c r="D47" s="58">
        <f t="shared" si="14"/>
        <v>-3.0389999999999997</v>
      </c>
      <c r="E47" s="59">
        <f t="shared" si="15"/>
        <v>-2.3762999999999996</v>
      </c>
      <c r="F47" s="57">
        <f t="shared" si="16"/>
        <v>-3.0536999999999996</v>
      </c>
      <c r="G47" s="58">
        <f t="shared" si="17"/>
        <v>-2.6487000000000003</v>
      </c>
      <c r="H47" s="58">
        <f t="shared" si="18"/>
        <v>-2.7914999999999996</v>
      </c>
      <c r="I47" s="59">
        <f t="shared" si="19"/>
        <v>-2.3762999999999996</v>
      </c>
      <c r="J47" s="57">
        <f t="shared" si="20"/>
        <v>-2.6487000000000003</v>
      </c>
      <c r="K47" s="58">
        <f t="shared" si="21"/>
        <v>-2.5460000000000003</v>
      </c>
      <c r="L47" s="58">
        <f t="shared" si="22"/>
        <v>-2.3762999999999996</v>
      </c>
      <c r="M47" s="59">
        <f t="shared" si="23"/>
        <v>-2.2934000000000001</v>
      </c>
      <c r="O47" s="48">
        <v>39</v>
      </c>
      <c r="P47" s="57">
        <f t="shared" si="0"/>
        <v>-1.3728</v>
      </c>
      <c r="Q47" s="58">
        <f t="shared" si="1"/>
        <v>-0.92499999999999993</v>
      </c>
      <c r="R47" s="58">
        <f t="shared" si="2"/>
        <v>-1.7344000000000002</v>
      </c>
      <c r="S47" s="59">
        <f t="shared" si="3"/>
        <v>-1.3149000000000002</v>
      </c>
      <c r="T47" s="57">
        <f t="shared" si="4"/>
        <v>-1.1776</v>
      </c>
      <c r="U47" s="58">
        <f t="shared" si="5"/>
        <v>-0.92499999999999993</v>
      </c>
      <c r="V47" s="58">
        <f t="shared" si="6"/>
        <v>-1.5698999999999999</v>
      </c>
      <c r="W47" s="59">
        <f t="shared" si="7"/>
        <v>-1.3149000000000002</v>
      </c>
      <c r="X47" s="57">
        <f t="shared" si="8"/>
        <v>-0.92499999999999993</v>
      </c>
      <c r="Y47" s="58">
        <f t="shared" si="9"/>
        <v>-0.85760000000000003</v>
      </c>
      <c r="Z47" s="58">
        <f t="shared" si="10"/>
        <v>-1.3149000000000002</v>
      </c>
      <c r="AA47" s="59">
        <f t="shared" si="11"/>
        <v>-1.2410999999999999</v>
      </c>
      <c r="AC47" s="48">
        <v>39</v>
      </c>
      <c r="AD47" s="61">
        <f t="shared" si="24"/>
        <v>2.5832999999999999</v>
      </c>
      <c r="AE47" s="62">
        <f t="shared" si="25"/>
        <v>3.5409999999999999</v>
      </c>
      <c r="AF47" s="62">
        <f t="shared" si="26"/>
        <v>4.6350999999999996</v>
      </c>
      <c r="AG47" s="62">
        <f t="shared" si="27"/>
        <v>5.9856000000000007</v>
      </c>
      <c r="AH47" s="62">
        <f t="shared" si="28"/>
        <v>8.1303000000000001</v>
      </c>
      <c r="AI47" s="63">
        <f t="shared" si="29"/>
        <v>9.859</v>
      </c>
      <c r="AJ47" s="61">
        <f t="shared" si="30"/>
        <v>2.9455</v>
      </c>
      <c r="AK47" s="62">
        <f t="shared" si="31"/>
        <v>3.5409999999999999</v>
      </c>
      <c r="AL47" s="62">
        <f t="shared" si="32"/>
        <v>5.0968999999999998</v>
      </c>
      <c r="AM47" s="62">
        <f t="shared" si="33"/>
        <v>5.9856000000000007</v>
      </c>
      <c r="AN47" s="62">
        <f t="shared" si="34"/>
        <v>8.7266999999999992</v>
      </c>
      <c r="AO47" s="63">
        <f t="shared" si="35"/>
        <v>9.859</v>
      </c>
      <c r="AP47" s="61">
        <f t="shared" si="36"/>
        <v>3.5409999999999999</v>
      </c>
      <c r="AQ47" s="62">
        <f t="shared" si="37"/>
        <v>3.6711999999999998</v>
      </c>
      <c r="AR47" s="62">
        <f t="shared" si="38"/>
        <v>5.9856000000000007</v>
      </c>
      <c r="AS47" s="62">
        <f t="shared" si="39"/>
        <v>6.2134</v>
      </c>
      <c r="AT47" s="62">
        <f t="shared" si="40"/>
        <v>9.859</v>
      </c>
      <c r="AU47" s="63">
        <f t="shared" si="41"/>
        <v>10.1242</v>
      </c>
    </row>
    <row r="48" spans="1:47" s="60" customFormat="1" ht="12" customHeight="1" x14ac:dyDescent="0.3">
      <c r="A48" s="48">
        <v>40</v>
      </c>
      <c r="B48" s="57">
        <f t="shared" si="12"/>
        <v>-3.3003</v>
      </c>
      <c r="C48" s="58">
        <f t="shared" si="13"/>
        <v>-2.6247000000000003</v>
      </c>
      <c r="D48" s="58">
        <f t="shared" si="14"/>
        <v>-3.0023</v>
      </c>
      <c r="E48" s="59">
        <f t="shared" si="15"/>
        <v>-2.3457999999999997</v>
      </c>
      <c r="F48" s="57">
        <f t="shared" si="16"/>
        <v>-3.0264999999999995</v>
      </c>
      <c r="G48" s="58">
        <f t="shared" si="17"/>
        <v>-2.6247000000000003</v>
      </c>
      <c r="H48" s="58">
        <f t="shared" si="18"/>
        <v>-2.7574999999999994</v>
      </c>
      <c r="I48" s="59">
        <f t="shared" si="19"/>
        <v>-2.3457999999999997</v>
      </c>
      <c r="J48" s="57">
        <f t="shared" si="20"/>
        <v>-2.6247000000000003</v>
      </c>
      <c r="K48" s="58">
        <f t="shared" si="21"/>
        <v>-2.5228000000000002</v>
      </c>
      <c r="L48" s="58">
        <f t="shared" si="22"/>
        <v>-2.3457999999999997</v>
      </c>
      <c r="M48" s="59">
        <f t="shared" si="23"/>
        <v>-2.2636000000000003</v>
      </c>
      <c r="O48" s="48">
        <v>40</v>
      </c>
      <c r="P48" s="57">
        <f t="shared" si="0"/>
        <v>-1.3671</v>
      </c>
      <c r="Q48" s="58">
        <f t="shared" si="1"/>
        <v>-0.92119999999999991</v>
      </c>
      <c r="R48" s="58">
        <f t="shared" si="2"/>
        <v>-1.7257000000000002</v>
      </c>
      <c r="S48" s="59">
        <f t="shared" si="3"/>
        <v>-1.3079000000000001</v>
      </c>
      <c r="T48" s="57">
        <f t="shared" si="4"/>
        <v>-1.1728000000000001</v>
      </c>
      <c r="U48" s="58">
        <f t="shared" si="5"/>
        <v>-0.92119999999999991</v>
      </c>
      <c r="V48" s="58">
        <f t="shared" si="6"/>
        <v>-1.5619999999999998</v>
      </c>
      <c r="W48" s="59">
        <f t="shared" si="7"/>
        <v>-1.3079000000000001</v>
      </c>
      <c r="X48" s="57">
        <f t="shared" si="8"/>
        <v>-0.92119999999999991</v>
      </c>
      <c r="Y48" s="58">
        <f t="shared" si="9"/>
        <v>-0.85399999999999998</v>
      </c>
      <c r="Z48" s="58">
        <f t="shared" si="10"/>
        <v>-1.3079000000000001</v>
      </c>
      <c r="AA48" s="59">
        <f t="shared" si="11"/>
        <v>-1.2343</v>
      </c>
      <c r="AC48" s="48">
        <v>40</v>
      </c>
      <c r="AD48" s="61">
        <f t="shared" si="24"/>
        <v>2.6123000000000003</v>
      </c>
      <c r="AE48" s="62">
        <f t="shared" si="25"/>
        <v>3.5631999999999997</v>
      </c>
      <c r="AF48" s="62">
        <f t="shared" si="26"/>
        <v>4.6683000000000003</v>
      </c>
      <c r="AG48" s="62">
        <f t="shared" si="27"/>
        <v>6.0120000000000005</v>
      </c>
      <c r="AH48" s="62">
        <f t="shared" si="28"/>
        <v>8.1656999999999993</v>
      </c>
      <c r="AI48" s="63">
        <f t="shared" si="29"/>
        <v>9.8884000000000007</v>
      </c>
      <c r="AJ48" s="61">
        <f t="shared" si="30"/>
        <v>2.9716</v>
      </c>
      <c r="AK48" s="62">
        <f t="shared" si="31"/>
        <v>3.5631999999999997</v>
      </c>
      <c r="AL48" s="62">
        <f t="shared" si="32"/>
        <v>5.1273</v>
      </c>
      <c r="AM48" s="62">
        <f t="shared" si="33"/>
        <v>6.0120000000000005</v>
      </c>
      <c r="AN48" s="62">
        <f t="shared" si="34"/>
        <v>8.7595999999999989</v>
      </c>
      <c r="AO48" s="63">
        <f t="shared" si="35"/>
        <v>9.8884000000000007</v>
      </c>
      <c r="AP48" s="61">
        <f t="shared" si="36"/>
        <v>3.5631999999999997</v>
      </c>
      <c r="AQ48" s="62">
        <f t="shared" si="37"/>
        <v>3.6925999999999997</v>
      </c>
      <c r="AR48" s="62">
        <f t="shared" si="38"/>
        <v>6.0120000000000005</v>
      </c>
      <c r="AS48" s="62">
        <f t="shared" si="39"/>
        <v>6.2388000000000003</v>
      </c>
      <c r="AT48" s="62">
        <f t="shared" si="40"/>
        <v>9.8884000000000007</v>
      </c>
      <c r="AU48" s="63">
        <f t="shared" si="41"/>
        <v>10.152700000000001</v>
      </c>
    </row>
    <row r="49" spans="1:47" s="60" customFormat="1" ht="12" customHeight="1" x14ac:dyDescent="0.3">
      <c r="A49" s="48">
        <v>41</v>
      </c>
      <c r="B49" s="57">
        <f t="shared" si="12"/>
        <v>-3.2707000000000002</v>
      </c>
      <c r="C49" s="58">
        <f t="shared" si="13"/>
        <v>-2.6007000000000002</v>
      </c>
      <c r="D49" s="58">
        <f t="shared" si="14"/>
        <v>-2.9655999999999998</v>
      </c>
      <c r="E49" s="59">
        <f t="shared" si="15"/>
        <v>-2.3152999999999997</v>
      </c>
      <c r="F49" s="57">
        <f t="shared" si="16"/>
        <v>-2.9992999999999999</v>
      </c>
      <c r="G49" s="58">
        <f t="shared" si="17"/>
        <v>-2.6007000000000002</v>
      </c>
      <c r="H49" s="58">
        <f t="shared" si="18"/>
        <v>-2.7234999999999996</v>
      </c>
      <c r="I49" s="59">
        <f t="shared" si="19"/>
        <v>-2.3152999999999997</v>
      </c>
      <c r="J49" s="57">
        <f t="shared" si="20"/>
        <v>-2.6007000000000002</v>
      </c>
      <c r="K49" s="58">
        <f t="shared" si="21"/>
        <v>-2.4996</v>
      </c>
      <c r="L49" s="58">
        <f t="shared" si="22"/>
        <v>-2.3152999999999997</v>
      </c>
      <c r="M49" s="59">
        <f t="shared" si="23"/>
        <v>-2.2338</v>
      </c>
      <c r="O49" s="48">
        <v>41</v>
      </c>
      <c r="P49" s="57">
        <f t="shared" si="0"/>
        <v>-1.3613999999999999</v>
      </c>
      <c r="Q49" s="58">
        <f t="shared" si="1"/>
        <v>-0.91739999999999999</v>
      </c>
      <c r="R49" s="58">
        <f t="shared" si="2"/>
        <v>-1.7170000000000001</v>
      </c>
      <c r="S49" s="59">
        <f t="shared" si="3"/>
        <v>-1.3008999999999999</v>
      </c>
      <c r="T49" s="57">
        <f t="shared" si="4"/>
        <v>-1.1680000000000001</v>
      </c>
      <c r="U49" s="58">
        <f t="shared" si="5"/>
        <v>-0.91739999999999999</v>
      </c>
      <c r="V49" s="58">
        <f t="shared" si="6"/>
        <v>-1.5540999999999998</v>
      </c>
      <c r="W49" s="59">
        <f t="shared" si="7"/>
        <v>-1.3008999999999999</v>
      </c>
      <c r="X49" s="57">
        <f t="shared" si="8"/>
        <v>-0.91739999999999999</v>
      </c>
      <c r="Y49" s="58">
        <f t="shared" si="9"/>
        <v>-0.85040000000000004</v>
      </c>
      <c r="Z49" s="58">
        <f t="shared" si="10"/>
        <v>-1.3008999999999999</v>
      </c>
      <c r="AA49" s="59">
        <f t="shared" si="11"/>
        <v>-1.2275</v>
      </c>
      <c r="AC49" s="48">
        <v>41</v>
      </c>
      <c r="AD49" s="61">
        <f t="shared" si="24"/>
        <v>2.6413000000000002</v>
      </c>
      <c r="AE49" s="62">
        <f t="shared" si="25"/>
        <v>3.5853999999999999</v>
      </c>
      <c r="AF49" s="62">
        <f t="shared" si="26"/>
        <v>4.7015000000000002</v>
      </c>
      <c r="AG49" s="62">
        <f t="shared" si="27"/>
        <v>6.0384000000000002</v>
      </c>
      <c r="AH49" s="62">
        <f t="shared" si="28"/>
        <v>8.2011000000000003</v>
      </c>
      <c r="AI49" s="63">
        <f t="shared" si="29"/>
        <v>9.9177999999999997</v>
      </c>
      <c r="AJ49" s="61">
        <f t="shared" si="30"/>
        <v>2.9977</v>
      </c>
      <c r="AK49" s="62">
        <f t="shared" si="31"/>
        <v>3.5853999999999999</v>
      </c>
      <c r="AL49" s="62">
        <f t="shared" si="32"/>
        <v>5.1577000000000002</v>
      </c>
      <c r="AM49" s="62">
        <f t="shared" si="33"/>
        <v>6.0384000000000002</v>
      </c>
      <c r="AN49" s="62">
        <f t="shared" si="34"/>
        <v>8.7925000000000004</v>
      </c>
      <c r="AO49" s="63">
        <f t="shared" si="35"/>
        <v>9.9177999999999997</v>
      </c>
      <c r="AP49" s="61">
        <f t="shared" si="36"/>
        <v>3.5853999999999999</v>
      </c>
      <c r="AQ49" s="62">
        <f t="shared" si="37"/>
        <v>3.7139999999999995</v>
      </c>
      <c r="AR49" s="62">
        <f t="shared" si="38"/>
        <v>6.0384000000000002</v>
      </c>
      <c r="AS49" s="62">
        <f t="shared" si="39"/>
        <v>6.2642000000000007</v>
      </c>
      <c r="AT49" s="62">
        <f t="shared" si="40"/>
        <v>9.9177999999999997</v>
      </c>
      <c r="AU49" s="63">
        <f t="shared" si="41"/>
        <v>10.1812</v>
      </c>
    </row>
    <row r="50" spans="1:47" s="60" customFormat="1" ht="12" customHeight="1" x14ac:dyDescent="0.3">
      <c r="A50" s="48">
        <v>42</v>
      </c>
      <c r="B50" s="57">
        <f t="shared" si="12"/>
        <v>-3.2411000000000003</v>
      </c>
      <c r="C50" s="58">
        <f t="shared" si="13"/>
        <v>-2.5767000000000002</v>
      </c>
      <c r="D50" s="58">
        <f t="shared" si="14"/>
        <v>-2.9288999999999996</v>
      </c>
      <c r="E50" s="59">
        <f t="shared" si="15"/>
        <v>-2.2847999999999997</v>
      </c>
      <c r="F50" s="57">
        <f t="shared" si="16"/>
        <v>-2.9720999999999997</v>
      </c>
      <c r="G50" s="58">
        <f t="shared" si="17"/>
        <v>-2.5767000000000002</v>
      </c>
      <c r="H50" s="58">
        <f t="shared" si="18"/>
        <v>-2.6894999999999998</v>
      </c>
      <c r="I50" s="59">
        <f t="shared" si="19"/>
        <v>-2.2847999999999997</v>
      </c>
      <c r="J50" s="57">
        <f t="shared" si="20"/>
        <v>-2.5767000000000002</v>
      </c>
      <c r="K50" s="58">
        <f t="shared" si="21"/>
        <v>-2.4763999999999999</v>
      </c>
      <c r="L50" s="58">
        <f t="shared" si="22"/>
        <v>-2.2847999999999997</v>
      </c>
      <c r="M50" s="59">
        <f t="shared" si="23"/>
        <v>-2.2039999999999997</v>
      </c>
      <c r="O50" s="48">
        <v>42</v>
      </c>
      <c r="P50" s="57">
        <f t="shared" si="0"/>
        <v>-1.3556999999999999</v>
      </c>
      <c r="Q50" s="58">
        <f t="shared" si="1"/>
        <v>-0.91359999999999997</v>
      </c>
      <c r="R50" s="58">
        <f t="shared" si="2"/>
        <v>-1.7083000000000002</v>
      </c>
      <c r="S50" s="59">
        <f t="shared" si="3"/>
        <v>-1.2939000000000001</v>
      </c>
      <c r="T50" s="57">
        <f t="shared" si="4"/>
        <v>-1.1632</v>
      </c>
      <c r="U50" s="58">
        <f t="shared" si="5"/>
        <v>-0.91359999999999997</v>
      </c>
      <c r="V50" s="58">
        <f t="shared" si="6"/>
        <v>-1.5461999999999998</v>
      </c>
      <c r="W50" s="59">
        <f t="shared" si="7"/>
        <v>-1.2939000000000001</v>
      </c>
      <c r="X50" s="57">
        <f t="shared" si="8"/>
        <v>-0.91359999999999997</v>
      </c>
      <c r="Y50" s="58">
        <f t="shared" si="9"/>
        <v>-0.8468</v>
      </c>
      <c r="Z50" s="58">
        <f t="shared" si="10"/>
        <v>-1.2939000000000001</v>
      </c>
      <c r="AA50" s="59">
        <f t="shared" si="11"/>
        <v>-1.2206999999999999</v>
      </c>
      <c r="AC50" s="48">
        <v>42</v>
      </c>
      <c r="AD50" s="61">
        <f t="shared" si="24"/>
        <v>2.6703000000000001</v>
      </c>
      <c r="AE50" s="62">
        <f t="shared" si="25"/>
        <v>3.6075999999999997</v>
      </c>
      <c r="AF50" s="62">
        <f t="shared" si="26"/>
        <v>4.7347000000000001</v>
      </c>
      <c r="AG50" s="62">
        <f t="shared" si="27"/>
        <v>6.0648</v>
      </c>
      <c r="AH50" s="62">
        <f t="shared" si="28"/>
        <v>8.2364999999999995</v>
      </c>
      <c r="AI50" s="63">
        <f t="shared" si="29"/>
        <v>9.9472000000000005</v>
      </c>
      <c r="AJ50" s="61">
        <f t="shared" si="30"/>
        <v>3.0238</v>
      </c>
      <c r="AK50" s="62">
        <f t="shared" si="31"/>
        <v>3.6075999999999997</v>
      </c>
      <c r="AL50" s="62">
        <f t="shared" si="32"/>
        <v>5.1881000000000004</v>
      </c>
      <c r="AM50" s="62">
        <f t="shared" si="33"/>
        <v>6.0648</v>
      </c>
      <c r="AN50" s="62">
        <f t="shared" si="34"/>
        <v>8.8254000000000001</v>
      </c>
      <c r="AO50" s="63">
        <f t="shared" si="35"/>
        <v>9.9472000000000005</v>
      </c>
      <c r="AP50" s="61">
        <f t="shared" si="36"/>
        <v>3.6075999999999997</v>
      </c>
      <c r="AQ50" s="62">
        <f t="shared" si="37"/>
        <v>3.7353999999999998</v>
      </c>
      <c r="AR50" s="62">
        <f t="shared" si="38"/>
        <v>6.0648</v>
      </c>
      <c r="AS50" s="62">
        <f t="shared" si="39"/>
        <v>6.2896000000000001</v>
      </c>
      <c r="AT50" s="62">
        <f t="shared" si="40"/>
        <v>9.9472000000000005</v>
      </c>
      <c r="AU50" s="63">
        <f t="shared" si="41"/>
        <v>10.209700000000002</v>
      </c>
    </row>
    <row r="51" spans="1:47" s="60" customFormat="1" ht="12" customHeight="1" x14ac:dyDescent="0.3">
      <c r="A51" s="48">
        <v>43</v>
      </c>
      <c r="B51" s="57">
        <f t="shared" si="12"/>
        <v>-3.2115</v>
      </c>
      <c r="C51" s="58">
        <f t="shared" si="13"/>
        <v>-2.5527000000000002</v>
      </c>
      <c r="D51" s="58">
        <f t="shared" si="14"/>
        <v>-2.8921999999999999</v>
      </c>
      <c r="E51" s="59">
        <f t="shared" si="15"/>
        <v>-2.2542999999999997</v>
      </c>
      <c r="F51" s="57">
        <f t="shared" si="16"/>
        <v>-2.9448999999999996</v>
      </c>
      <c r="G51" s="58">
        <f t="shared" si="17"/>
        <v>-2.5527000000000002</v>
      </c>
      <c r="H51" s="58">
        <f t="shared" si="18"/>
        <v>-2.6554999999999995</v>
      </c>
      <c r="I51" s="59">
        <f t="shared" si="19"/>
        <v>-2.2542999999999997</v>
      </c>
      <c r="J51" s="57">
        <f t="shared" si="20"/>
        <v>-2.5527000000000002</v>
      </c>
      <c r="K51" s="58">
        <f t="shared" si="21"/>
        <v>-2.4532000000000003</v>
      </c>
      <c r="L51" s="58">
        <f t="shared" si="22"/>
        <v>-2.2542999999999997</v>
      </c>
      <c r="M51" s="59">
        <f t="shared" si="23"/>
        <v>-2.1741999999999999</v>
      </c>
      <c r="O51" s="48">
        <v>43</v>
      </c>
      <c r="P51" s="57">
        <f t="shared" si="0"/>
        <v>-1.3499999999999999</v>
      </c>
      <c r="Q51" s="58">
        <f t="shared" si="1"/>
        <v>-0.90979999999999994</v>
      </c>
      <c r="R51" s="58">
        <f t="shared" si="2"/>
        <v>-1.6996000000000002</v>
      </c>
      <c r="S51" s="59">
        <f t="shared" si="3"/>
        <v>-1.2869000000000002</v>
      </c>
      <c r="T51" s="57">
        <f t="shared" si="4"/>
        <v>-1.1584000000000001</v>
      </c>
      <c r="U51" s="58">
        <f t="shared" si="5"/>
        <v>-0.90979999999999994</v>
      </c>
      <c r="V51" s="58">
        <f t="shared" si="6"/>
        <v>-1.5382999999999998</v>
      </c>
      <c r="W51" s="59">
        <f t="shared" si="7"/>
        <v>-1.2869000000000002</v>
      </c>
      <c r="X51" s="57">
        <f t="shared" si="8"/>
        <v>-0.90979999999999994</v>
      </c>
      <c r="Y51" s="58">
        <f t="shared" si="9"/>
        <v>-0.84319999999999995</v>
      </c>
      <c r="Z51" s="58">
        <f t="shared" si="10"/>
        <v>-1.2869000000000002</v>
      </c>
      <c r="AA51" s="59">
        <f t="shared" si="11"/>
        <v>-1.2139</v>
      </c>
      <c r="AC51" s="48">
        <v>43</v>
      </c>
      <c r="AD51" s="61">
        <f t="shared" si="24"/>
        <v>2.6993</v>
      </c>
      <c r="AE51" s="62">
        <f t="shared" si="25"/>
        <v>3.6297999999999999</v>
      </c>
      <c r="AF51" s="62">
        <f t="shared" si="26"/>
        <v>4.7679</v>
      </c>
      <c r="AG51" s="62">
        <f t="shared" si="27"/>
        <v>6.0912000000000006</v>
      </c>
      <c r="AH51" s="62">
        <f t="shared" si="28"/>
        <v>8.2719000000000005</v>
      </c>
      <c r="AI51" s="63">
        <f t="shared" si="29"/>
        <v>9.9766000000000012</v>
      </c>
      <c r="AJ51" s="61">
        <f t="shared" si="30"/>
        <v>3.0499000000000001</v>
      </c>
      <c r="AK51" s="62">
        <f t="shared" si="31"/>
        <v>3.6297999999999999</v>
      </c>
      <c r="AL51" s="62">
        <f t="shared" si="32"/>
        <v>5.2185000000000006</v>
      </c>
      <c r="AM51" s="62">
        <f t="shared" si="33"/>
        <v>6.0912000000000006</v>
      </c>
      <c r="AN51" s="62">
        <f t="shared" si="34"/>
        <v>8.8582999999999998</v>
      </c>
      <c r="AO51" s="63">
        <f t="shared" si="35"/>
        <v>9.9766000000000012</v>
      </c>
      <c r="AP51" s="61">
        <f t="shared" si="36"/>
        <v>3.6297999999999999</v>
      </c>
      <c r="AQ51" s="62">
        <f t="shared" si="37"/>
        <v>3.7567999999999997</v>
      </c>
      <c r="AR51" s="62">
        <f t="shared" si="38"/>
        <v>6.0912000000000006</v>
      </c>
      <c r="AS51" s="62">
        <f t="shared" si="39"/>
        <v>6.3150000000000004</v>
      </c>
      <c r="AT51" s="62">
        <f t="shared" si="40"/>
        <v>9.9766000000000012</v>
      </c>
      <c r="AU51" s="63">
        <f t="shared" si="41"/>
        <v>10.238200000000001</v>
      </c>
    </row>
    <row r="52" spans="1:47" s="60" customFormat="1" ht="12" customHeight="1" x14ac:dyDescent="0.3">
      <c r="A52" s="48">
        <v>44</v>
      </c>
      <c r="B52" s="57">
        <f t="shared" si="12"/>
        <v>-3.1819000000000002</v>
      </c>
      <c r="C52" s="58">
        <f t="shared" si="13"/>
        <v>-2.5287000000000002</v>
      </c>
      <c r="D52" s="58">
        <f t="shared" si="14"/>
        <v>-2.8554999999999997</v>
      </c>
      <c r="E52" s="59">
        <f t="shared" si="15"/>
        <v>-2.2237999999999998</v>
      </c>
      <c r="F52" s="57">
        <f t="shared" si="16"/>
        <v>-2.9177</v>
      </c>
      <c r="G52" s="58">
        <f t="shared" si="17"/>
        <v>-2.5287000000000002</v>
      </c>
      <c r="H52" s="58">
        <f t="shared" si="18"/>
        <v>-2.6214999999999997</v>
      </c>
      <c r="I52" s="59">
        <f t="shared" si="19"/>
        <v>-2.2237999999999998</v>
      </c>
      <c r="J52" s="57">
        <f t="shared" si="20"/>
        <v>-2.5287000000000002</v>
      </c>
      <c r="K52" s="58">
        <f t="shared" si="21"/>
        <v>-2.4300000000000002</v>
      </c>
      <c r="L52" s="58">
        <f t="shared" si="22"/>
        <v>-2.2237999999999998</v>
      </c>
      <c r="M52" s="59">
        <f t="shared" si="23"/>
        <v>-2.1444000000000001</v>
      </c>
      <c r="O52" s="48">
        <v>44</v>
      </c>
      <c r="P52" s="57">
        <f t="shared" si="0"/>
        <v>-1.3443000000000001</v>
      </c>
      <c r="Q52" s="58">
        <f t="shared" si="1"/>
        <v>-0.90599999999999992</v>
      </c>
      <c r="R52" s="58">
        <f t="shared" si="2"/>
        <v>-1.6909000000000001</v>
      </c>
      <c r="S52" s="59">
        <f t="shared" si="3"/>
        <v>-1.2799</v>
      </c>
      <c r="T52" s="57">
        <f t="shared" si="4"/>
        <v>-1.1536</v>
      </c>
      <c r="U52" s="58">
        <f t="shared" si="5"/>
        <v>-0.90599999999999992</v>
      </c>
      <c r="V52" s="58">
        <f t="shared" si="6"/>
        <v>-1.5303999999999998</v>
      </c>
      <c r="W52" s="59">
        <f t="shared" si="7"/>
        <v>-1.2799</v>
      </c>
      <c r="X52" s="57">
        <f t="shared" si="8"/>
        <v>-0.90599999999999992</v>
      </c>
      <c r="Y52" s="58">
        <f t="shared" si="9"/>
        <v>-0.83960000000000001</v>
      </c>
      <c r="Z52" s="58">
        <f t="shared" si="10"/>
        <v>-1.2799</v>
      </c>
      <c r="AA52" s="59">
        <f t="shared" si="11"/>
        <v>-1.2071000000000001</v>
      </c>
      <c r="AC52" s="48">
        <v>44</v>
      </c>
      <c r="AD52" s="61">
        <f t="shared" si="24"/>
        <v>2.7282999999999999</v>
      </c>
      <c r="AE52" s="62">
        <f t="shared" si="25"/>
        <v>3.6519999999999997</v>
      </c>
      <c r="AF52" s="62">
        <f t="shared" si="26"/>
        <v>4.8010999999999999</v>
      </c>
      <c r="AG52" s="62">
        <f t="shared" si="27"/>
        <v>6.1176000000000004</v>
      </c>
      <c r="AH52" s="62">
        <f t="shared" si="28"/>
        <v>8.3072999999999997</v>
      </c>
      <c r="AI52" s="63">
        <f t="shared" si="29"/>
        <v>10.006</v>
      </c>
      <c r="AJ52" s="61">
        <f t="shared" si="30"/>
        <v>3.0760000000000001</v>
      </c>
      <c r="AK52" s="62">
        <f t="shared" si="31"/>
        <v>3.6519999999999997</v>
      </c>
      <c r="AL52" s="62">
        <f t="shared" si="32"/>
        <v>5.2488999999999999</v>
      </c>
      <c r="AM52" s="62">
        <f t="shared" si="33"/>
        <v>6.1176000000000004</v>
      </c>
      <c r="AN52" s="62">
        <f t="shared" si="34"/>
        <v>8.8911999999999995</v>
      </c>
      <c r="AO52" s="63">
        <f t="shared" si="35"/>
        <v>10.006</v>
      </c>
      <c r="AP52" s="61">
        <f t="shared" si="36"/>
        <v>3.6519999999999997</v>
      </c>
      <c r="AQ52" s="62">
        <f t="shared" si="37"/>
        <v>3.7782</v>
      </c>
      <c r="AR52" s="62">
        <f t="shared" si="38"/>
        <v>6.1176000000000004</v>
      </c>
      <c r="AS52" s="62">
        <f t="shared" si="39"/>
        <v>6.3404000000000007</v>
      </c>
      <c r="AT52" s="62">
        <f t="shared" si="40"/>
        <v>10.006</v>
      </c>
      <c r="AU52" s="63">
        <f t="shared" si="41"/>
        <v>10.2667</v>
      </c>
    </row>
    <row r="53" spans="1:47" s="60" customFormat="1" ht="12" customHeight="1" x14ac:dyDescent="0.3">
      <c r="A53" s="48">
        <v>45</v>
      </c>
      <c r="B53" s="57">
        <f t="shared" si="12"/>
        <v>-3.1523000000000003</v>
      </c>
      <c r="C53" s="58">
        <f t="shared" si="13"/>
        <v>-2.5047000000000001</v>
      </c>
      <c r="D53" s="58">
        <f t="shared" si="14"/>
        <v>-2.8187999999999995</v>
      </c>
      <c r="E53" s="59">
        <f t="shared" si="15"/>
        <v>-2.1932999999999998</v>
      </c>
      <c r="F53" s="57">
        <f t="shared" si="16"/>
        <v>-2.8904999999999994</v>
      </c>
      <c r="G53" s="58">
        <f t="shared" si="17"/>
        <v>-2.5047000000000001</v>
      </c>
      <c r="H53" s="58">
        <f t="shared" si="18"/>
        <v>-2.5874999999999995</v>
      </c>
      <c r="I53" s="59">
        <f t="shared" si="19"/>
        <v>-2.1932999999999998</v>
      </c>
      <c r="J53" s="57">
        <f t="shared" si="20"/>
        <v>-2.5047000000000001</v>
      </c>
      <c r="K53" s="58">
        <f t="shared" si="21"/>
        <v>-2.4068000000000001</v>
      </c>
      <c r="L53" s="58">
        <f t="shared" si="22"/>
        <v>-2.1932999999999998</v>
      </c>
      <c r="M53" s="59">
        <f t="shared" si="23"/>
        <v>-2.1146000000000003</v>
      </c>
      <c r="O53" s="48">
        <v>45</v>
      </c>
      <c r="P53" s="57">
        <f t="shared" si="0"/>
        <v>-1.3386</v>
      </c>
      <c r="Q53" s="58">
        <f t="shared" si="1"/>
        <v>-0.90219999999999989</v>
      </c>
      <c r="R53" s="58">
        <f t="shared" si="2"/>
        <v>-1.6822000000000001</v>
      </c>
      <c r="S53" s="59">
        <f t="shared" si="3"/>
        <v>-1.2729000000000001</v>
      </c>
      <c r="T53" s="57">
        <f t="shared" si="4"/>
        <v>-1.1488</v>
      </c>
      <c r="U53" s="58">
        <f t="shared" si="5"/>
        <v>-0.90219999999999989</v>
      </c>
      <c r="V53" s="58">
        <f t="shared" si="6"/>
        <v>-1.5225</v>
      </c>
      <c r="W53" s="59">
        <f t="shared" si="7"/>
        <v>-1.2729000000000001</v>
      </c>
      <c r="X53" s="57">
        <f t="shared" si="8"/>
        <v>-0.90219999999999989</v>
      </c>
      <c r="Y53" s="58">
        <f t="shared" si="9"/>
        <v>-0.83599999999999997</v>
      </c>
      <c r="Z53" s="58">
        <f t="shared" si="10"/>
        <v>-1.2729000000000001</v>
      </c>
      <c r="AA53" s="59">
        <f t="shared" si="11"/>
        <v>-1.2002999999999999</v>
      </c>
      <c r="AC53" s="48">
        <v>45</v>
      </c>
      <c r="AD53" s="61">
        <f t="shared" si="24"/>
        <v>2.7572999999999999</v>
      </c>
      <c r="AE53" s="62">
        <f t="shared" si="25"/>
        <v>3.6741999999999999</v>
      </c>
      <c r="AF53" s="62">
        <f t="shared" si="26"/>
        <v>4.8342999999999998</v>
      </c>
      <c r="AG53" s="62">
        <f t="shared" si="27"/>
        <v>6.1440000000000001</v>
      </c>
      <c r="AH53" s="62">
        <f t="shared" si="28"/>
        <v>8.3427000000000007</v>
      </c>
      <c r="AI53" s="63">
        <f t="shared" si="29"/>
        <v>10.035400000000001</v>
      </c>
      <c r="AJ53" s="61">
        <f t="shared" si="30"/>
        <v>3.1021000000000001</v>
      </c>
      <c r="AK53" s="62">
        <f t="shared" si="31"/>
        <v>3.6741999999999999</v>
      </c>
      <c r="AL53" s="62">
        <f t="shared" si="32"/>
        <v>5.2793000000000001</v>
      </c>
      <c r="AM53" s="62">
        <f t="shared" si="33"/>
        <v>6.1440000000000001</v>
      </c>
      <c r="AN53" s="62">
        <f t="shared" si="34"/>
        <v>8.9240999999999993</v>
      </c>
      <c r="AO53" s="63">
        <f t="shared" si="35"/>
        <v>10.035400000000001</v>
      </c>
      <c r="AP53" s="61">
        <f t="shared" si="36"/>
        <v>3.6741999999999999</v>
      </c>
      <c r="AQ53" s="62">
        <f t="shared" si="37"/>
        <v>3.7995999999999999</v>
      </c>
      <c r="AR53" s="62">
        <f t="shared" si="38"/>
        <v>6.1440000000000001</v>
      </c>
      <c r="AS53" s="62">
        <f t="shared" si="39"/>
        <v>6.3658000000000001</v>
      </c>
      <c r="AT53" s="62">
        <f t="shared" si="40"/>
        <v>10.035400000000001</v>
      </c>
      <c r="AU53" s="63">
        <f t="shared" si="41"/>
        <v>10.295200000000001</v>
      </c>
    </row>
    <row r="54" spans="1:47" s="60" customFormat="1" ht="12" customHeight="1" x14ac:dyDescent="0.3">
      <c r="A54" s="48">
        <v>46</v>
      </c>
      <c r="B54" s="57">
        <f t="shared" si="12"/>
        <v>-3.1227</v>
      </c>
      <c r="C54" s="58">
        <f t="shared" si="13"/>
        <v>-2.4807000000000001</v>
      </c>
      <c r="D54" s="58">
        <f t="shared" si="14"/>
        <v>-2.7820999999999998</v>
      </c>
      <c r="E54" s="59">
        <f t="shared" si="15"/>
        <v>-2.1627999999999998</v>
      </c>
      <c r="F54" s="57">
        <f t="shared" si="16"/>
        <v>-2.8632999999999997</v>
      </c>
      <c r="G54" s="58">
        <f t="shared" si="17"/>
        <v>-2.4807000000000001</v>
      </c>
      <c r="H54" s="58">
        <f t="shared" si="18"/>
        <v>-2.5534999999999997</v>
      </c>
      <c r="I54" s="59">
        <f t="shared" si="19"/>
        <v>-2.1627999999999998</v>
      </c>
      <c r="J54" s="57">
        <f t="shared" si="20"/>
        <v>-2.4807000000000001</v>
      </c>
      <c r="K54" s="58">
        <f t="shared" si="21"/>
        <v>-2.3836000000000004</v>
      </c>
      <c r="L54" s="58">
        <f t="shared" si="22"/>
        <v>-2.1627999999999998</v>
      </c>
      <c r="M54" s="59">
        <f t="shared" si="23"/>
        <v>-2.0848</v>
      </c>
      <c r="O54" s="48">
        <v>46</v>
      </c>
      <c r="P54" s="57">
        <f t="shared" si="0"/>
        <v>-1.3329</v>
      </c>
      <c r="Q54" s="58">
        <f t="shared" si="1"/>
        <v>-0.89839999999999987</v>
      </c>
      <c r="R54" s="58">
        <f t="shared" si="2"/>
        <v>-1.6735000000000002</v>
      </c>
      <c r="S54" s="59">
        <f t="shared" si="3"/>
        <v>-1.2659</v>
      </c>
      <c r="T54" s="57">
        <f t="shared" si="4"/>
        <v>-1.1440000000000001</v>
      </c>
      <c r="U54" s="58">
        <f t="shared" si="5"/>
        <v>-0.89839999999999987</v>
      </c>
      <c r="V54" s="58">
        <f t="shared" si="6"/>
        <v>-1.5145999999999997</v>
      </c>
      <c r="W54" s="59">
        <f t="shared" si="7"/>
        <v>-1.2659</v>
      </c>
      <c r="X54" s="57">
        <f t="shared" si="8"/>
        <v>-0.89839999999999987</v>
      </c>
      <c r="Y54" s="58">
        <f t="shared" si="9"/>
        <v>-0.83240000000000003</v>
      </c>
      <c r="Z54" s="58">
        <f t="shared" si="10"/>
        <v>-1.2659</v>
      </c>
      <c r="AA54" s="59">
        <f t="shared" si="11"/>
        <v>-1.1935</v>
      </c>
      <c r="AC54" s="48">
        <v>46</v>
      </c>
      <c r="AD54" s="61">
        <f t="shared" si="24"/>
        <v>2.7862999999999998</v>
      </c>
      <c r="AE54" s="62">
        <f t="shared" si="25"/>
        <v>3.6963999999999997</v>
      </c>
      <c r="AF54" s="62">
        <f t="shared" si="26"/>
        <v>4.8674999999999997</v>
      </c>
      <c r="AG54" s="62">
        <f t="shared" si="27"/>
        <v>6.1704000000000008</v>
      </c>
      <c r="AH54" s="62">
        <f t="shared" si="28"/>
        <v>8.3780999999999999</v>
      </c>
      <c r="AI54" s="63">
        <f t="shared" si="29"/>
        <v>10.0648</v>
      </c>
      <c r="AJ54" s="61">
        <f t="shared" si="30"/>
        <v>3.1282000000000001</v>
      </c>
      <c r="AK54" s="62">
        <f t="shared" si="31"/>
        <v>3.6963999999999997</v>
      </c>
      <c r="AL54" s="62">
        <f t="shared" si="32"/>
        <v>5.3097000000000003</v>
      </c>
      <c r="AM54" s="62">
        <f t="shared" si="33"/>
        <v>6.1704000000000008</v>
      </c>
      <c r="AN54" s="62">
        <f t="shared" si="34"/>
        <v>8.9570000000000007</v>
      </c>
      <c r="AO54" s="63">
        <f t="shared" si="35"/>
        <v>10.0648</v>
      </c>
      <c r="AP54" s="61">
        <f t="shared" si="36"/>
        <v>3.6963999999999997</v>
      </c>
      <c r="AQ54" s="62">
        <f t="shared" si="37"/>
        <v>3.8209999999999997</v>
      </c>
      <c r="AR54" s="62">
        <f t="shared" si="38"/>
        <v>6.1704000000000008</v>
      </c>
      <c r="AS54" s="62">
        <f t="shared" si="39"/>
        <v>6.3912000000000004</v>
      </c>
      <c r="AT54" s="62">
        <f t="shared" si="40"/>
        <v>10.0648</v>
      </c>
      <c r="AU54" s="63">
        <f t="shared" si="41"/>
        <v>10.323700000000001</v>
      </c>
    </row>
    <row r="55" spans="1:47" s="60" customFormat="1" ht="12" customHeight="1" x14ac:dyDescent="0.3">
      <c r="A55" s="48">
        <v>47</v>
      </c>
      <c r="B55" s="57">
        <f t="shared" si="12"/>
        <v>-3.0931000000000002</v>
      </c>
      <c r="C55" s="58">
        <f t="shared" si="13"/>
        <v>-2.4567000000000001</v>
      </c>
      <c r="D55" s="58">
        <f t="shared" si="14"/>
        <v>-2.7454000000000001</v>
      </c>
      <c r="E55" s="59">
        <f t="shared" si="15"/>
        <v>-2.1322999999999999</v>
      </c>
      <c r="F55" s="57">
        <f t="shared" si="16"/>
        <v>-2.8360999999999996</v>
      </c>
      <c r="G55" s="58">
        <f t="shared" si="17"/>
        <v>-2.4567000000000001</v>
      </c>
      <c r="H55" s="58">
        <f t="shared" si="18"/>
        <v>-2.5194999999999999</v>
      </c>
      <c r="I55" s="59">
        <f t="shared" si="19"/>
        <v>-2.1322999999999999</v>
      </c>
      <c r="J55" s="57">
        <f t="shared" si="20"/>
        <v>-2.4567000000000001</v>
      </c>
      <c r="K55" s="58">
        <f t="shared" si="21"/>
        <v>-2.3604000000000003</v>
      </c>
      <c r="L55" s="58">
        <f t="shared" si="22"/>
        <v>-2.1322999999999999</v>
      </c>
      <c r="M55" s="59">
        <f t="shared" si="23"/>
        <v>-2.0549999999999997</v>
      </c>
      <c r="O55" s="48">
        <v>47</v>
      </c>
      <c r="P55" s="57">
        <f t="shared" si="0"/>
        <v>-1.3271999999999999</v>
      </c>
      <c r="Q55" s="58">
        <f t="shared" si="1"/>
        <v>-0.89459999999999995</v>
      </c>
      <c r="R55" s="58">
        <f t="shared" si="2"/>
        <v>-1.6648000000000001</v>
      </c>
      <c r="S55" s="59">
        <f t="shared" si="3"/>
        <v>-1.2589000000000001</v>
      </c>
      <c r="T55" s="57">
        <f t="shared" si="4"/>
        <v>-1.1392</v>
      </c>
      <c r="U55" s="58">
        <f t="shared" si="5"/>
        <v>-0.89459999999999995</v>
      </c>
      <c r="V55" s="58">
        <f t="shared" si="6"/>
        <v>-1.5066999999999999</v>
      </c>
      <c r="W55" s="59">
        <f t="shared" si="7"/>
        <v>-1.2589000000000001</v>
      </c>
      <c r="X55" s="57">
        <f t="shared" si="8"/>
        <v>-0.89459999999999995</v>
      </c>
      <c r="Y55" s="58">
        <f t="shared" si="9"/>
        <v>-0.82879999999999998</v>
      </c>
      <c r="Z55" s="58">
        <f t="shared" si="10"/>
        <v>-1.2589000000000001</v>
      </c>
      <c r="AA55" s="59">
        <f t="shared" si="11"/>
        <v>-1.1867000000000001</v>
      </c>
      <c r="AC55" s="48">
        <v>47</v>
      </c>
      <c r="AD55" s="61">
        <f t="shared" si="24"/>
        <v>2.8152999999999997</v>
      </c>
      <c r="AE55" s="62">
        <f t="shared" si="25"/>
        <v>3.7185999999999999</v>
      </c>
      <c r="AF55" s="62">
        <f t="shared" si="26"/>
        <v>4.9007000000000005</v>
      </c>
      <c r="AG55" s="62">
        <f t="shared" si="27"/>
        <v>6.1968000000000005</v>
      </c>
      <c r="AH55" s="62">
        <f t="shared" si="28"/>
        <v>8.4134999999999991</v>
      </c>
      <c r="AI55" s="63">
        <f t="shared" si="29"/>
        <v>10.094200000000001</v>
      </c>
      <c r="AJ55" s="61">
        <f t="shared" si="30"/>
        <v>3.1543000000000001</v>
      </c>
      <c r="AK55" s="62">
        <f t="shared" si="31"/>
        <v>3.7185999999999999</v>
      </c>
      <c r="AL55" s="62">
        <f t="shared" si="32"/>
        <v>5.3401000000000005</v>
      </c>
      <c r="AM55" s="62">
        <f t="shared" si="33"/>
        <v>6.1968000000000005</v>
      </c>
      <c r="AN55" s="62">
        <f t="shared" si="34"/>
        <v>8.9899000000000004</v>
      </c>
      <c r="AO55" s="63">
        <f t="shared" si="35"/>
        <v>10.094200000000001</v>
      </c>
      <c r="AP55" s="61">
        <f t="shared" si="36"/>
        <v>3.7185999999999999</v>
      </c>
      <c r="AQ55" s="62">
        <f t="shared" si="37"/>
        <v>3.8423999999999996</v>
      </c>
      <c r="AR55" s="62">
        <f t="shared" si="38"/>
        <v>6.1968000000000005</v>
      </c>
      <c r="AS55" s="62">
        <f t="shared" si="39"/>
        <v>6.4166000000000007</v>
      </c>
      <c r="AT55" s="62">
        <f t="shared" si="40"/>
        <v>10.094200000000001</v>
      </c>
      <c r="AU55" s="63">
        <f t="shared" si="41"/>
        <v>10.3522</v>
      </c>
    </row>
    <row r="56" spans="1:47" s="60" customFormat="1" ht="12" customHeight="1" x14ac:dyDescent="0.3">
      <c r="A56" s="48">
        <v>48</v>
      </c>
      <c r="B56" s="57">
        <f t="shared" si="12"/>
        <v>-3.0635000000000003</v>
      </c>
      <c r="C56" s="58">
        <f t="shared" si="13"/>
        <v>-2.4327000000000001</v>
      </c>
      <c r="D56" s="58">
        <f t="shared" si="14"/>
        <v>-2.7086999999999999</v>
      </c>
      <c r="E56" s="59">
        <f t="shared" si="15"/>
        <v>-2.1017999999999999</v>
      </c>
      <c r="F56" s="57">
        <f t="shared" si="16"/>
        <v>-2.8088999999999995</v>
      </c>
      <c r="G56" s="58">
        <f t="shared" si="17"/>
        <v>-2.4327000000000001</v>
      </c>
      <c r="H56" s="58">
        <f t="shared" si="18"/>
        <v>-2.4854999999999996</v>
      </c>
      <c r="I56" s="59">
        <f t="shared" si="19"/>
        <v>-2.1017999999999999</v>
      </c>
      <c r="J56" s="57">
        <f t="shared" si="20"/>
        <v>-2.4327000000000001</v>
      </c>
      <c r="K56" s="58">
        <f t="shared" si="21"/>
        <v>-2.3372000000000002</v>
      </c>
      <c r="L56" s="58">
        <f t="shared" si="22"/>
        <v>-2.1017999999999999</v>
      </c>
      <c r="M56" s="59">
        <f t="shared" si="23"/>
        <v>-2.0251999999999999</v>
      </c>
      <c r="O56" s="48">
        <v>48</v>
      </c>
      <c r="P56" s="57">
        <f t="shared" si="0"/>
        <v>-1.3214999999999999</v>
      </c>
      <c r="Q56" s="58">
        <f t="shared" si="1"/>
        <v>-0.89079999999999993</v>
      </c>
      <c r="R56" s="58">
        <f t="shared" si="2"/>
        <v>-1.6561000000000001</v>
      </c>
      <c r="S56" s="59">
        <f t="shared" si="3"/>
        <v>-1.2519</v>
      </c>
      <c r="T56" s="57">
        <f t="shared" si="4"/>
        <v>-1.1344000000000001</v>
      </c>
      <c r="U56" s="58">
        <f t="shared" si="5"/>
        <v>-0.89079999999999993</v>
      </c>
      <c r="V56" s="58">
        <f t="shared" si="6"/>
        <v>-1.4987999999999999</v>
      </c>
      <c r="W56" s="59">
        <f t="shared" si="7"/>
        <v>-1.2519</v>
      </c>
      <c r="X56" s="57">
        <f t="shared" si="8"/>
        <v>-0.89079999999999993</v>
      </c>
      <c r="Y56" s="58">
        <f t="shared" si="9"/>
        <v>-0.82519999999999993</v>
      </c>
      <c r="Z56" s="58">
        <f t="shared" si="10"/>
        <v>-1.2519</v>
      </c>
      <c r="AA56" s="59">
        <f t="shared" si="11"/>
        <v>-1.1798999999999999</v>
      </c>
      <c r="AC56" s="48">
        <v>48</v>
      </c>
      <c r="AD56" s="61">
        <f t="shared" si="24"/>
        <v>2.8443000000000001</v>
      </c>
      <c r="AE56" s="62">
        <f t="shared" si="25"/>
        <v>3.7408000000000001</v>
      </c>
      <c r="AF56" s="62">
        <f t="shared" si="26"/>
        <v>4.9338999999999995</v>
      </c>
      <c r="AG56" s="62">
        <f t="shared" si="27"/>
        <v>6.2232000000000003</v>
      </c>
      <c r="AH56" s="62">
        <f t="shared" si="28"/>
        <v>8.4489000000000001</v>
      </c>
      <c r="AI56" s="63">
        <f t="shared" si="29"/>
        <v>10.1236</v>
      </c>
      <c r="AJ56" s="61">
        <f t="shared" si="30"/>
        <v>3.1804000000000001</v>
      </c>
      <c r="AK56" s="62">
        <f t="shared" si="31"/>
        <v>3.7408000000000001</v>
      </c>
      <c r="AL56" s="62">
        <f t="shared" si="32"/>
        <v>5.3704999999999998</v>
      </c>
      <c r="AM56" s="62">
        <f t="shared" si="33"/>
        <v>6.2232000000000003</v>
      </c>
      <c r="AN56" s="62">
        <f t="shared" si="34"/>
        <v>9.0228000000000002</v>
      </c>
      <c r="AO56" s="63">
        <f t="shared" si="35"/>
        <v>10.1236</v>
      </c>
      <c r="AP56" s="61">
        <f t="shared" si="36"/>
        <v>3.7408000000000001</v>
      </c>
      <c r="AQ56" s="62">
        <f t="shared" si="37"/>
        <v>3.8637999999999995</v>
      </c>
      <c r="AR56" s="62">
        <f t="shared" si="38"/>
        <v>6.2232000000000003</v>
      </c>
      <c r="AS56" s="62">
        <f t="shared" si="39"/>
        <v>6.4420000000000002</v>
      </c>
      <c r="AT56" s="62">
        <f t="shared" si="40"/>
        <v>10.1236</v>
      </c>
      <c r="AU56" s="63">
        <f t="shared" si="41"/>
        <v>10.380700000000001</v>
      </c>
    </row>
    <row r="57" spans="1:47" s="60" customFormat="1" ht="12" customHeight="1" x14ac:dyDescent="0.3">
      <c r="A57" s="48">
        <v>49</v>
      </c>
      <c r="B57" s="57">
        <f t="shared" si="12"/>
        <v>-3.0339</v>
      </c>
      <c r="C57" s="58">
        <f t="shared" si="13"/>
        <v>-2.4087000000000005</v>
      </c>
      <c r="D57" s="58">
        <f t="shared" si="14"/>
        <v>-2.6719999999999997</v>
      </c>
      <c r="E57" s="59">
        <f t="shared" si="15"/>
        <v>-2.0712999999999999</v>
      </c>
      <c r="F57" s="57">
        <f t="shared" si="16"/>
        <v>-2.7816999999999998</v>
      </c>
      <c r="G57" s="58">
        <f t="shared" si="17"/>
        <v>-2.4087000000000005</v>
      </c>
      <c r="H57" s="58">
        <f t="shared" si="18"/>
        <v>-2.4514999999999993</v>
      </c>
      <c r="I57" s="59">
        <f t="shared" si="19"/>
        <v>-2.0712999999999999</v>
      </c>
      <c r="J57" s="57">
        <f t="shared" si="20"/>
        <v>-2.4087000000000005</v>
      </c>
      <c r="K57" s="58">
        <f t="shared" si="21"/>
        <v>-2.3140000000000001</v>
      </c>
      <c r="L57" s="58">
        <f t="shared" si="22"/>
        <v>-2.0712999999999999</v>
      </c>
      <c r="M57" s="59">
        <f t="shared" si="23"/>
        <v>-1.9954000000000001</v>
      </c>
      <c r="O57" s="48">
        <v>49</v>
      </c>
      <c r="P57" s="57">
        <f t="shared" si="0"/>
        <v>-1.3157999999999999</v>
      </c>
      <c r="Q57" s="58">
        <f t="shared" si="1"/>
        <v>-0.8869999999999999</v>
      </c>
      <c r="R57" s="58">
        <f t="shared" si="2"/>
        <v>-1.6474000000000002</v>
      </c>
      <c r="S57" s="59">
        <f t="shared" si="3"/>
        <v>-1.2449000000000001</v>
      </c>
      <c r="T57" s="57">
        <f t="shared" si="4"/>
        <v>-1.1295999999999999</v>
      </c>
      <c r="U57" s="58">
        <f t="shared" si="5"/>
        <v>-0.8869999999999999</v>
      </c>
      <c r="V57" s="58">
        <f t="shared" si="6"/>
        <v>-1.4908999999999999</v>
      </c>
      <c r="W57" s="59">
        <f t="shared" si="7"/>
        <v>-1.2449000000000001</v>
      </c>
      <c r="X57" s="57">
        <f t="shared" si="8"/>
        <v>-0.8869999999999999</v>
      </c>
      <c r="Y57" s="58">
        <f t="shared" si="9"/>
        <v>-0.8216</v>
      </c>
      <c r="Z57" s="58">
        <f t="shared" si="10"/>
        <v>-1.2449000000000001</v>
      </c>
      <c r="AA57" s="59">
        <f t="shared" si="11"/>
        <v>-1.1731</v>
      </c>
      <c r="AC57" s="48">
        <v>49</v>
      </c>
      <c r="AD57" s="61">
        <f t="shared" si="24"/>
        <v>2.8733</v>
      </c>
      <c r="AE57" s="62">
        <f t="shared" si="25"/>
        <v>3.7629999999999999</v>
      </c>
      <c r="AF57" s="62">
        <f t="shared" si="26"/>
        <v>4.9671000000000003</v>
      </c>
      <c r="AG57" s="62">
        <f t="shared" si="27"/>
        <v>6.2496000000000009</v>
      </c>
      <c r="AH57" s="62">
        <f t="shared" si="28"/>
        <v>8.4842999999999993</v>
      </c>
      <c r="AI57" s="63">
        <f t="shared" si="29"/>
        <v>10.153</v>
      </c>
      <c r="AJ57" s="61">
        <f t="shared" si="30"/>
        <v>3.2065000000000001</v>
      </c>
      <c r="AK57" s="62">
        <f t="shared" si="31"/>
        <v>3.7629999999999999</v>
      </c>
      <c r="AL57" s="62">
        <f t="shared" si="32"/>
        <v>5.4009</v>
      </c>
      <c r="AM57" s="62">
        <f t="shared" si="33"/>
        <v>6.2496000000000009</v>
      </c>
      <c r="AN57" s="62">
        <f t="shared" si="34"/>
        <v>9.0556999999999999</v>
      </c>
      <c r="AO57" s="63">
        <f t="shared" si="35"/>
        <v>10.153</v>
      </c>
      <c r="AP57" s="61">
        <f t="shared" si="36"/>
        <v>3.7629999999999999</v>
      </c>
      <c r="AQ57" s="62">
        <f t="shared" si="37"/>
        <v>3.8851999999999998</v>
      </c>
      <c r="AR57" s="62">
        <f t="shared" si="38"/>
        <v>6.2496000000000009</v>
      </c>
      <c r="AS57" s="62">
        <f t="shared" si="39"/>
        <v>6.4674000000000005</v>
      </c>
      <c r="AT57" s="62">
        <f t="shared" si="40"/>
        <v>10.153</v>
      </c>
      <c r="AU57" s="63">
        <f t="shared" si="41"/>
        <v>10.4092</v>
      </c>
    </row>
    <row r="58" spans="1:47" s="60" customFormat="1" ht="12" customHeight="1" x14ac:dyDescent="0.3">
      <c r="A58" s="48">
        <v>50</v>
      </c>
      <c r="B58" s="57">
        <f t="shared" si="12"/>
        <v>-3.0043000000000002</v>
      </c>
      <c r="C58" s="58">
        <f t="shared" si="13"/>
        <v>-2.3847000000000005</v>
      </c>
      <c r="D58" s="58">
        <f t="shared" si="14"/>
        <v>-2.6353</v>
      </c>
      <c r="E58" s="59">
        <f t="shared" si="15"/>
        <v>-2.0407999999999999</v>
      </c>
      <c r="F58" s="57">
        <f t="shared" si="16"/>
        <v>-2.7544999999999997</v>
      </c>
      <c r="G58" s="58">
        <f t="shared" si="17"/>
        <v>-2.3847000000000005</v>
      </c>
      <c r="H58" s="58">
        <f t="shared" si="18"/>
        <v>-2.4174999999999995</v>
      </c>
      <c r="I58" s="59">
        <f t="shared" si="19"/>
        <v>-2.0407999999999999</v>
      </c>
      <c r="J58" s="57">
        <f t="shared" si="20"/>
        <v>-2.3847000000000005</v>
      </c>
      <c r="K58" s="58">
        <f t="shared" si="21"/>
        <v>-2.2907999999999999</v>
      </c>
      <c r="L58" s="58">
        <f t="shared" si="22"/>
        <v>-2.0407999999999999</v>
      </c>
      <c r="M58" s="59">
        <f t="shared" si="23"/>
        <v>-1.9656</v>
      </c>
      <c r="O58" s="48">
        <v>50</v>
      </c>
      <c r="P58" s="57">
        <f t="shared" si="0"/>
        <v>-1.3100999999999998</v>
      </c>
      <c r="Q58" s="58">
        <f t="shared" si="1"/>
        <v>-0.88319999999999999</v>
      </c>
      <c r="R58" s="58">
        <f t="shared" si="2"/>
        <v>-1.6387</v>
      </c>
      <c r="S58" s="59">
        <f t="shared" si="3"/>
        <v>-1.2379</v>
      </c>
      <c r="T58" s="57">
        <f t="shared" si="4"/>
        <v>-1.1248</v>
      </c>
      <c r="U58" s="58">
        <f t="shared" si="5"/>
        <v>-0.88319999999999999</v>
      </c>
      <c r="V58" s="58">
        <f t="shared" si="6"/>
        <v>-1.4829999999999999</v>
      </c>
      <c r="W58" s="59">
        <f t="shared" si="7"/>
        <v>-1.2379</v>
      </c>
      <c r="X58" s="57">
        <f t="shared" si="8"/>
        <v>-0.88319999999999999</v>
      </c>
      <c r="Y58" s="58">
        <f t="shared" si="9"/>
        <v>-0.81800000000000006</v>
      </c>
      <c r="Z58" s="58">
        <f t="shared" si="10"/>
        <v>-1.2379</v>
      </c>
      <c r="AA58" s="59">
        <f t="shared" si="11"/>
        <v>-1.1663000000000001</v>
      </c>
      <c r="AC58" s="48">
        <v>50</v>
      </c>
      <c r="AD58" s="61">
        <f t="shared" si="24"/>
        <v>2.9023000000000003</v>
      </c>
      <c r="AE58" s="62">
        <f t="shared" si="25"/>
        <v>3.7851999999999997</v>
      </c>
      <c r="AF58" s="62">
        <f t="shared" si="26"/>
        <v>5.0003000000000002</v>
      </c>
      <c r="AG58" s="62">
        <f t="shared" si="27"/>
        <v>6.2760000000000007</v>
      </c>
      <c r="AH58" s="62">
        <f t="shared" si="28"/>
        <v>8.5197000000000003</v>
      </c>
      <c r="AI58" s="63">
        <f t="shared" si="29"/>
        <v>10.182400000000001</v>
      </c>
      <c r="AJ58" s="61">
        <f t="shared" si="30"/>
        <v>3.2326000000000001</v>
      </c>
      <c r="AK58" s="62">
        <f t="shared" si="31"/>
        <v>3.7851999999999997</v>
      </c>
      <c r="AL58" s="62">
        <f t="shared" si="32"/>
        <v>5.4313000000000002</v>
      </c>
      <c r="AM58" s="62">
        <f t="shared" si="33"/>
        <v>6.2760000000000007</v>
      </c>
      <c r="AN58" s="62">
        <f t="shared" si="34"/>
        <v>9.0885999999999996</v>
      </c>
      <c r="AO58" s="63">
        <f t="shared" si="35"/>
        <v>10.182400000000001</v>
      </c>
      <c r="AP58" s="61">
        <f t="shared" si="36"/>
        <v>3.7851999999999997</v>
      </c>
      <c r="AQ58" s="62">
        <f t="shared" si="37"/>
        <v>3.9065999999999996</v>
      </c>
      <c r="AR58" s="62">
        <f t="shared" si="38"/>
        <v>6.2760000000000007</v>
      </c>
      <c r="AS58" s="62">
        <f t="shared" si="39"/>
        <v>6.4928000000000008</v>
      </c>
      <c r="AT58" s="62">
        <f t="shared" si="40"/>
        <v>10.182400000000001</v>
      </c>
      <c r="AU58" s="63">
        <f t="shared" si="41"/>
        <v>10.437700000000001</v>
      </c>
    </row>
    <row r="59" spans="1:47" s="60" customFormat="1" ht="12" customHeight="1" x14ac:dyDescent="0.3">
      <c r="A59" s="48">
        <v>51</v>
      </c>
      <c r="B59" s="57">
        <f t="shared" si="12"/>
        <v>-2.9747000000000003</v>
      </c>
      <c r="C59" s="58">
        <f t="shared" si="13"/>
        <v>-2.3607000000000005</v>
      </c>
      <c r="D59" s="58">
        <f t="shared" si="14"/>
        <v>-2.5985999999999998</v>
      </c>
      <c r="E59" s="59">
        <f t="shared" si="15"/>
        <v>-2.0103</v>
      </c>
      <c r="F59" s="57">
        <f t="shared" si="16"/>
        <v>-2.7272999999999996</v>
      </c>
      <c r="G59" s="58">
        <f t="shared" si="17"/>
        <v>-2.3607000000000005</v>
      </c>
      <c r="H59" s="58">
        <f t="shared" si="18"/>
        <v>-2.3834999999999997</v>
      </c>
      <c r="I59" s="59">
        <f t="shared" si="19"/>
        <v>-2.0103</v>
      </c>
      <c r="J59" s="57">
        <f t="shared" si="20"/>
        <v>-2.3607000000000005</v>
      </c>
      <c r="K59" s="58">
        <f t="shared" si="21"/>
        <v>-2.2676000000000003</v>
      </c>
      <c r="L59" s="58">
        <f t="shared" si="22"/>
        <v>-2.0103</v>
      </c>
      <c r="M59" s="59">
        <f t="shared" si="23"/>
        <v>-1.9358</v>
      </c>
      <c r="O59" s="48">
        <v>51</v>
      </c>
      <c r="P59" s="57">
        <f t="shared" si="0"/>
        <v>-1.3044</v>
      </c>
      <c r="Q59" s="58">
        <f t="shared" si="1"/>
        <v>-0.87939999999999996</v>
      </c>
      <c r="R59" s="58">
        <f t="shared" si="2"/>
        <v>-1.6300000000000001</v>
      </c>
      <c r="S59" s="59">
        <f t="shared" si="3"/>
        <v>-1.2309000000000001</v>
      </c>
      <c r="T59" s="57">
        <f t="shared" si="4"/>
        <v>-1.1200000000000001</v>
      </c>
      <c r="U59" s="58">
        <f t="shared" si="5"/>
        <v>-0.87939999999999996</v>
      </c>
      <c r="V59" s="58">
        <f t="shared" si="6"/>
        <v>-1.4750999999999999</v>
      </c>
      <c r="W59" s="59">
        <f t="shared" si="7"/>
        <v>-1.2309000000000001</v>
      </c>
      <c r="X59" s="57">
        <f t="shared" si="8"/>
        <v>-0.87939999999999996</v>
      </c>
      <c r="Y59" s="58">
        <f t="shared" si="9"/>
        <v>-0.81440000000000001</v>
      </c>
      <c r="Z59" s="58">
        <f t="shared" si="10"/>
        <v>-1.2309000000000001</v>
      </c>
      <c r="AA59" s="59">
        <f t="shared" si="11"/>
        <v>-1.1595</v>
      </c>
      <c r="AC59" s="48">
        <v>51</v>
      </c>
      <c r="AD59" s="61">
        <f t="shared" si="24"/>
        <v>2.9313000000000002</v>
      </c>
      <c r="AE59" s="62">
        <f t="shared" si="25"/>
        <v>3.8073999999999999</v>
      </c>
      <c r="AF59" s="62">
        <f t="shared" si="26"/>
        <v>5.0335000000000001</v>
      </c>
      <c r="AG59" s="62">
        <f t="shared" si="27"/>
        <v>6.3024000000000004</v>
      </c>
      <c r="AH59" s="62">
        <f t="shared" si="28"/>
        <v>8.5550999999999995</v>
      </c>
      <c r="AI59" s="63">
        <f t="shared" si="29"/>
        <v>10.2118</v>
      </c>
      <c r="AJ59" s="61">
        <f t="shared" si="30"/>
        <v>3.2587000000000002</v>
      </c>
      <c r="AK59" s="62">
        <f t="shared" si="31"/>
        <v>3.8073999999999999</v>
      </c>
      <c r="AL59" s="62">
        <f t="shared" si="32"/>
        <v>5.4617000000000004</v>
      </c>
      <c r="AM59" s="62">
        <f t="shared" si="33"/>
        <v>6.3024000000000004</v>
      </c>
      <c r="AN59" s="62">
        <f t="shared" si="34"/>
        <v>9.1214999999999993</v>
      </c>
      <c r="AO59" s="63">
        <f t="shared" si="35"/>
        <v>10.2118</v>
      </c>
      <c r="AP59" s="61">
        <f t="shared" si="36"/>
        <v>3.8073999999999999</v>
      </c>
      <c r="AQ59" s="62">
        <f t="shared" si="37"/>
        <v>3.9279999999999999</v>
      </c>
      <c r="AR59" s="62">
        <f t="shared" si="38"/>
        <v>6.3024000000000004</v>
      </c>
      <c r="AS59" s="62">
        <f t="shared" si="39"/>
        <v>6.5182000000000002</v>
      </c>
      <c r="AT59" s="62">
        <f t="shared" si="40"/>
        <v>10.2118</v>
      </c>
      <c r="AU59" s="63">
        <f t="shared" si="41"/>
        <v>10.466200000000001</v>
      </c>
    </row>
    <row r="60" spans="1:47" s="60" customFormat="1" ht="12" customHeight="1" x14ac:dyDescent="0.3">
      <c r="A60" s="48">
        <v>52</v>
      </c>
      <c r="B60" s="57">
        <f t="shared" si="12"/>
        <v>-2.9451000000000001</v>
      </c>
      <c r="C60" s="58">
        <f t="shared" si="13"/>
        <v>-2.3367000000000004</v>
      </c>
      <c r="D60" s="58">
        <f t="shared" si="14"/>
        <v>-2.5618999999999996</v>
      </c>
      <c r="E60" s="59">
        <f t="shared" si="15"/>
        <v>-1.9798</v>
      </c>
      <c r="F60" s="57">
        <f t="shared" si="16"/>
        <v>-2.7000999999999999</v>
      </c>
      <c r="G60" s="58">
        <f t="shared" si="17"/>
        <v>-2.3367000000000004</v>
      </c>
      <c r="H60" s="58">
        <f t="shared" si="18"/>
        <v>-2.3494999999999995</v>
      </c>
      <c r="I60" s="59">
        <f t="shared" si="19"/>
        <v>-1.9798</v>
      </c>
      <c r="J60" s="57">
        <f t="shared" si="20"/>
        <v>-2.3367000000000004</v>
      </c>
      <c r="K60" s="58">
        <f t="shared" si="21"/>
        <v>-2.2444000000000002</v>
      </c>
      <c r="L60" s="58">
        <f t="shared" si="22"/>
        <v>-1.9798</v>
      </c>
      <c r="M60" s="59">
        <f t="shared" si="23"/>
        <v>-1.9059999999999999</v>
      </c>
      <c r="O60" s="48">
        <v>52</v>
      </c>
      <c r="P60" s="57">
        <f t="shared" si="0"/>
        <v>-1.2987</v>
      </c>
      <c r="Q60" s="58">
        <f t="shared" si="1"/>
        <v>-0.87559999999999993</v>
      </c>
      <c r="R60" s="58">
        <f t="shared" si="2"/>
        <v>-1.6213000000000002</v>
      </c>
      <c r="S60" s="59">
        <f t="shared" si="3"/>
        <v>-1.2239</v>
      </c>
      <c r="T60" s="57">
        <f t="shared" si="4"/>
        <v>-1.1152</v>
      </c>
      <c r="U60" s="58">
        <f t="shared" si="5"/>
        <v>-0.87559999999999993</v>
      </c>
      <c r="V60" s="58">
        <f t="shared" si="6"/>
        <v>-1.4671999999999998</v>
      </c>
      <c r="W60" s="59">
        <f t="shared" si="7"/>
        <v>-1.2239</v>
      </c>
      <c r="X60" s="57">
        <f t="shared" si="8"/>
        <v>-0.87559999999999993</v>
      </c>
      <c r="Y60" s="58">
        <f t="shared" si="9"/>
        <v>-0.81079999999999997</v>
      </c>
      <c r="Z60" s="58">
        <f t="shared" si="10"/>
        <v>-1.2239</v>
      </c>
      <c r="AA60" s="59">
        <f t="shared" si="11"/>
        <v>-1.1527000000000001</v>
      </c>
      <c r="AC60" s="48">
        <v>52</v>
      </c>
      <c r="AD60" s="61">
        <f t="shared" si="24"/>
        <v>2.9603000000000002</v>
      </c>
      <c r="AE60" s="62">
        <f t="shared" si="25"/>
        <v>3.8296000000000001</v>
      </c>
      <c r="AF60" s="62">
        <f t="shared" si="26"/>
        <v>5.0667</v>
      </c>
      <c r="AG60" s="62">
        <f t="shared" si="27"/>
        <v>6.3288000000000002</v>
      </c>
      <c r="AH60" s="62">
        <f t="shared" si="28"/>
        <v>8.5905000000000005</v>
      </c>
      <c r="AI60" s="63">
        <f t="shared" si="29"/>
        <v>10.241200000000001</v>
      </c>
      <c r="AJ60" s="61">
        <f t="shared" si="30"/>
        <v>3.2848000000000002</v>
      </c>
      <c r="AK60" s="62">
        <f t="shared" si="31"/>
        <v>3.8296000000000001</v>
      </c>
      <c r="AL60" s="62">
        <f t="shared" si="32"/>
        <v>5.4921000000000006</v>
      </c>
      <c r="AM60" s="62">
        <f t="shared" si="33"/>
        <v>6.3288000000000002</v>
      </c>
      <c r="AN60" s="62">
        <f t="shared" si="34"/>
        <v>9.154399999999999</v>
      </c>
      <c r="AO60" s="63">
        <f t="shared" si="35"/>
        <v>10.241200000000001</v>
      </c>
      <c r="AP60" s="61">
        <f t="shared" si="36"/>
        <v>3.8296000000000001</v>
      </c>
      <c r="AQ60" s="62">
        <f t="shared" si="37"/>
        <v>3.9493999999999998</v>
      </c>
      <c r="AR60" s="62">
        <f t="shared" si="38"/>
        <v>6.3288000000000002</v>
      </c>
      <c r="AS60" s="62">
        <f t="shared" si="39"/>
        <v>6.5436000000000005</v>
      </c>
      <c r="AT60" s="62">
        <f t="shared" si="40"/>
        <v>10.241200000000001</v>
      </c>
      <c r="AU60" s="63">
        <f t="shared" si="41"/>
        <v>10.4947</v>
      </c>
    </row>
    <row r="61" spans="1:47" s="60" customFormat="1" ht="12" customHeight="1" x14ac:dyDescent="0.3">
      <c r="A61" s="48">
        <v>53</v>
      </c>
      <c r="B61" s="57">
        <f t="shared" si="12"/>
        <v>-2.9155000000000002</v>
      </c>
      <c r="C61" s="58">
        <f t="shared" si="13"/>
        <v>-2.3127000000000004</v>
      </c>
      <c r="D61" s="58">
        <f t="shared" si="14"/>
        <v>-2.5251999999999999</v>
      </c>
      <c r="E61" s="59">
        <f t="shared" si="15"/>
        <v>-1.9492999999999998</v>
      </c>
      <c r="F61" s="57">
        <f t="shared" si="16"/>
        <v>-2.6728999999999994</v>
      </c>
      <c r="G61" s="58">
        <f t="shared" si="17"/>
        <v>-2.3127000000000004</v>
      </c>
      <c r="H61" s="58">
        <f t="shared" si="18"/>
        <v>-2.3154999999999997</v>
      </c>
      <c r="I61" s="59">
        <f t="shared" si="19"/>
        <v>-1.9492999999999998</v>
      </c>
      <c r="J61" s="57">
        <f t="shared" si="20"/>
        <v>-2.3127000000000004</v>
      </c>
      <c r="K61" s="58">
        <f t="shared" si="21"/>
        <v>-2.2212000000000001</v>
      </c>
      <c r="L61" s="58">
        <f t="shared" si="22"/>
        <v>-1.9492999999999998</v>
      </c>
      <c r="M61" s="59">
        <f t="shared" si="23"/>
        <v>-1.8762000000000001</v>
      </c>
      <c r="O61" s="48">
        <v>53</v>
      </c>
      <c r="P61" s="57">
        <f t="shared" si="0"/>
        <v>-1.2929999999999999</v>
      </c>
      <c r="Q61" s="58">
        <f t="shared" si="1"/>
        <v>-0.87179999999999991</v>
      </c>
      <c r="R61" s="58">
        <f t="shared" si="2"/>
        <v>-1.6126</v>
      </c>
      <c r="S61" s="59">
        <f t="shared" si="3"/>
        <v>-1.2169000000000001</v>
      </c>
      <c r="T61" s="57">
        <f t="shared" si="4"/>
        <v>-1.1104000000000001</v>
      </c>
      <c r="U61" s="58">
        <f t="shared" si="5"/>
        <v>-0.87179999999999991</v>
      </c>
      <c r="V61" s="58">
        <f t="shared" si="6"/>
        <v>-1.4592999999999998</v>
      </c>
      <c r="W61" s="59">
        <f t="shared" si="7"/>
        <v>-1.2169000000000001</v>
      </c>
      <c r="X61" s="57">
        <f t="shared" si="8"/>
        <v>-0.87179999999999991</v>
      </c>
      <c r="Y61" s="58">
        <f t="shared" si="9"/>
        <v>-0.80720000000000003</v>
      </c>
      <c r="Z61" s="58">
        <f t="shared" si="10"/>
        <v>-1.2169000000000001</v>
      </c>
      <c r="AA61" s="59">
        <f t="shared" si="11"/>
        <v>-1.1458999999999999</v>
      </c>
      <c r="AC61" s="48">
        <v>53</v>
      </c>
      <c r="AD61" s="61">
        <f t="shared" si="24"/>
        <v>2.9893000000000001</v>
      </c>
      <c r="AE61" s="62">
        <f t="shared" si="25"/>
        <v>3.8517999999999999</v>
      </c>
      <c r="AF61" s="62">
        <f t="shared" si="26"/>
        <v>5.0998999999999999</v>
      </c>
      <c r="AG61" s="62">
        <f t="shared" si="27"/>
        <v>6.3552</v>
      </c>
      <c r="AH61" s="62">
        <f t="shared" si="28"/>
        <v>8.6258999999999997</v>
      </c>
      <c r="AI61" s="63">
        <f t="shared" si="29"/>
        <v>10.2706</v>
      </c>
      <c r="AJ61" s="61">
        <f t="shared" si="30"/>
        <v>3.3109000000000002</v>
      </c>
      <c r="AK61" s="62">
        <f t="shared" si="31"/>
        <v>3.8517999999999999</v>
      </c>
      <c r="AL61" s="62">
        <f t="shared" si="32"/>
        <v>5.5225</v>
      </c>
      <c r="AM61" s="62">
        <f t="shared" si="33"/>
        <v>6.3552</v>
      </c>
      <c r="AN61" s="62">
        <f t="shared" si="34"/>
        <v>9.1873000000000005</v>
      </c>
      <c r="AO61" s="63">
        <f t="shared" si="35"/>
        <v>10.2706</v>
      </c>
      <c r="AP61" s="61">
        <f t="shared" si="36"/>
        <v>3.8517999999999999</v>
      </c>
      <c r="AQ61" s="62">
        <f t="shared" si="37"/>
        <v>3.9707999999999997</v>
      </c>
      <c r="AR61" s="62">
        <f t="shared" si="38"/>
        <v>6.3552</v>
      </c>
      <c r="AS61" s="62">
        <f t="shared" si="39"/>
        <v>6.569</v>
      </c>
      <c r="AT61" s="62">
        <f t="shared" si="40"/>
        <v>10.2706</v>
      </c>
      <c r="AU61" s="63">
        <f t="shared" si="41"/>
        <v>10.523200000000001</v>
      </c>
    </row>
    <row r="62" spans="1:47" s="60" customFormat="1" ht="12" customHeight="1" x14ac:dyDescent="0.3">
      <c r="A62" s="48">
        <v>54</v>
      </c>
      <c r="B62" s="57">
        <f t="shared" si="12"/>
        <v>-2.8859000000000004</v>
      </c>
      <c r="C62" s="58">
        <f t="shared" si="13"/>
        <v>-2.2887000000000004</v>
      </c>
      <c r="D62" s="58">
        <f t="shared" si="14"/>
        <v>-2.4884999999999997</v>
      </c>
      <c r="E62" s="59">
        <f t="shared" si="15"/>
        <v>-1.9187999999999998</v>
      </c>
      <c r="F62" s="57">
        <f t="shared" si="16"/>
        <v>-2.6456999999999997</v>
      </c>
      <c r="G62" s="58">
        <f t="shared" si="17"/>
        <v>-2.2887000000000004</v>
      </c>
      <c r="H62" s="58">
        <f t="shared" si="18"/>
        <v>-2.2814999999999994</v>
      </c>
      <c r="I62" s="59">
        <f t="shared" si="19"/>
        <v>-1.9187999999999998</v>
      </c>
      <c r="J62" s="57">
        <f t="shared" si="20"/>
        <v>-2.2887000000000004</v>
      </c>
      <c r="K62" s="58">
        <f t="shared" si="21"/>
        <v>-2.1980000000000004</v>
      </c>
      <c r="L62" s="58">
        <f t="shared" si="22"/>
        <v>-1.9187999999999998</v>
      </c>
      <c r="M62" s="59">
        <f t="shared" si="23"/>
        <v>-1.8464</v>
      </c>
      <c r="O62" s="48">
        <v>54</v>
      </c>
      <c r="P62" s="57">
        <f t="shared" si="0"/>
        <v>-1.2872999999999999</v>
      </c>
      <c r="Q62" s="58">
        <f t="shared" si="1"/>
        <v>-0.86799999999999988</v>
      </c>
      <c r="R62" s="58">
        <f t="shared" si="2"/>
        <v>-1.6039000000000001</v>
      </c>
      <c r="S62" s="59">
        <f t="shared" si="3"/>
        <v>-1.2099000000000002</v>
      </c>
      <c r="T62" s="57">
        <f t="shared" si="4"/>
        <v>-1.1055999999999999</v>
      </c>
      <c r="U62" s="58">
        <f t="shared" si="5"/>
        <v>-0.86799999999999988</v>
      </c>
      <c r="V62" s="58">
        <f t="shared" si="6"/>
        <v>-1.4513999999999998</v>
      </c>
      <c r="W62" s="59">
        <f t="shared" si="7"/>
        <v>-1.2099000000000002</v>
      </c>
      <c r="X62" s="57">
        <f t="shared" si="8"/>
        <v>-0.86799999999999988</v>
      </c>
      <c r="Y62" s="58">
        <f t="shared" si="9"/>
        <v>-0.80359999999999998</v>
      </c>
      <c r="Z62" s="58">
        <f t="shared" si="10"/>
        <v>-1.2099000000000002</v>
      </c>
      <c r="AA62" s="59">
        <f t="shared" si="11"/>
        <v>-1.1391</v>
      </c>
      <c r="AC62" s="48">
        <v>54</v>
      </c>
      <c r="AD62" s="61">
        <f t="shared" si="24"/>
        <v>3.0183</v>
      </c>
      <c r="AE62" s="62">
        <f t="shared" si="25"/>
        <v>3.8739999999999997</v>
      </c>
      <c r="AF62" s="62">
        <f t="shared" si="26"/>
        <v>5.1330999999999998</v>
      </c>
      <c r="AG62" s="62">
        <f t="shared" si="27"/>
        <v>6.3816000000000006</v>
      </c>
      <c r="AH62" s="62">
        <f t="shared" si="28"/>
        <v>8.6613000000000007</v>
      </c>
      <c r="AI62" s="63">
        <f t="shared" si="29"/>
        <v>10.3</v>
      </c>
      <c r="AJ62" s="61">
        <f t="shared" si="30"/>
        <v>3.3369999999999997</v>
      </c>
      <c r="AK62" s="62">
        <f t="shared" si="31"/>
        <v>3.8739999999999997</v>
      </c>
      <c r="AL62" s="62">
        <f t="shared" si="32"/>
        <v>5.5529000000000002</v>
      </c>
      <c r="AM62" s="62">
        <f t="shared" si="33"/>
        <v>6.3816000000000006</v>
      </c>
      <c r="AN62" s="62">
        <f t="shared" si="34"/>
        <v>9.2202000000000002</v>
      </c>
      <c r="AO62" s="63">
        <f t="shared" si="35"/>
        <v>10.3</v>
      </c>
      <c r="AP62" s="61">
        <f t="shared" si="36"/>
        <v>3.8739999999999997</v>
      </c>
      <c r="AQ62" s="62">
        <f t="shared" si="37"/>
        <v>3.9921999999999995</v>
      </c>
      <c r="AR62" s="62">
        <f t="shared" si="38"/>
        <v>6.3816000000000006</v>
      </c>
      <c r="AS62" s="62">
        <f t="shared" si="39"/>
        <v>6.5944000000000003</v>
      </c>
      <c r="AT62" s="62">
        <f t="shared" si="40"/>
        <v>10.3</v>
      </c>
      <c r="AU62" s="63">
        <f t="shared" si="41"/>
        <v>10.5517</v>
      </c>
    </row>
    <row r="63" spans="1:47" s="60" customFormat="1" ht="12" customHeight="1" x14ac:dyDescent="0.3">
      <c r="A63" s="48">
        <v>55</v>
      </c>
      <c r="B63" s="57">
        <f t="shared" si="12"/>
        <v>-2.8563000000000001</v>
      </c>
      <c r="C63" s="58">
        <f t="shared" si="13"/>
        <v>-2.2647000000000004</v>
      </c>
      <c r="D63" s="58">
        <f t="shared" si="14"/>
        <v>-2.4517999999999995</v>
      </c>
      <c r="E63" s="59">
        <f t="shared" si="15"/>
        <v>-1.8882999999999999</v>
      </c>
      <c r="F63" s="57">
        <f t="shared" si="16"/>
        <v>-2.6184999999999996</v>
      </c>
      <c r="G63" s="58">
        <f t="shared" si="17"/>
        <v>-2.2647000000000004</v>
      </c>
      <c r="H63" s="58">
        <f t="shared" si="18"/>
        <v>-2.2474999999999996</v>
      </c>
      <c r="I63" s="59">
        <f t="shared" si="19"/>
        <v>-1.8882999999999999</v>
      </c>
      <c r="J63" s="57">
        <f t="shared" si="20"/>
        <v>-2.2647000000000004</v>
      </c>
      <c r="K63" s="58">
        <f t="shared" si="21"/>
        <v>-2.1748000000000003</v>
      </c>
      <c r="L63" s="58">
        <f t="shared" si="22"/>
        <v>-1.8882999999999999</v>
      </c>
      <c r="M63" s="59">
        <f t="shared" si="23"/>
        <v>-1.8166</v>
      </c>
      <c r="O63" s="48">
        <v>55</v>
      </c>
      <c r="P63" s="57">
        <f t="shared" si="0"/>
        <v>-1.2816000000000001</v>
      </c>
      <c r="Q63" s="58">
        <f t="shared" si="1"/>
        <v>-0.86419999999999997</v>
      </c>
      <c r="R63" s="58">
        <f t="shared" si="2"/>
        <v>-1.5952000000000002</v>
      </c>
      <c r="S63" s="59">
        <f t="shared" si="3"/>
        <v>-1.2029000000000001</v>
      </c>
      <c r="T63" s="57">
        <f t="shared" si="4"/>
        <v>-1.1008</v>
      </c>
      <c r="U63" s="58">
        <f t="shared" si="5"/>
        <v>-0.86419999999999997</v>
      </c>
      <c r="V63" s="58">
        <f t="shared" si="6"/>
        <v>-1.4434999999999998</v>
      </c>
      <c r="W63" s="59">
        <f t="shared" si="7"/>
        <v>-1.2029000000000001</v>
      </c>
      <c r="X63" s="57">
        <f t="shared" si="8"/>
        <v>-0.86419999999999997</v>
      </c>
      <c r="Y63" s="58">
        <f t="shared" si="9"/>
        <v>-0.8</v>
      </c>
      <c r="Z63" s="58">
        <f t="shared" si="10"/>
        <v>-1.2029000000000001</v>
      </c>
      <c r="AA63" s="59">
        <f t="shared" si="11"/>
        <v>-1.1322999999999999</v>
      </c>
      <c r="AC63" s="48">
        <v>55</v>
      </c>
      <c r="AD63" s="61">
        <f t="shared" si="24"/>
        <v>3.0472999999999999</v>
      </c>
      <c r="AE63" s="62">
        <f t="shared" si="25"/>
        <v>3.8961999999999999</v>
      </c>
      <c r="AF63" s="62">
        <f t="shared" si="26"/>
        <v>5.1662999999999997</v>
      </c>
      <c r="AG63" s="62">
        <f t="shared" si="27"/>
        <v>6.4080000000000004</v>
      </c>
      <c r="AH63" s="62">
        <f t="shared" si="28"/>
        <v>8.6966999999999999</v>
      </c>
      <c r="AI63" s="63">
        <f t="shared" si="29"/>
        <v>10.3294</v>
      </c>
      <c r="AJ63" s="61">
        <f t="shared" si="30"/>
        <v>3.3631000000000002</v>
      </c>
      <c r="AK63" s="62">
        <f t="shared" si="31"/>
        <v>3.8961999999999999</v>
      </c>
      <c r="AL63" s="62">
        <f t="shared" si="32"/>
        <v>5.5833000000000004</v>
      </c>
      <c r="AM63" s="62">
        <f t="shared" si="33"/>
        <v>6.4080000000000004</v>
      </c>
      <c r="AN63" s="62">
        <f t="shared" si="34"/>
        <v>9.2530999999999999</v>
      </c>
      <c r="AO63" s="63">
        <f t="shared" si="35"/>
        <v>10.3294</v>
      </c>
      <c r="AP63" s="61">
        <f t="shared" si="36"/>
        <v>3.8961999999999999</v>
      </c>
      <c r="AQ63" s="62">
        <f t="shared" si="37"/>
        <v>4.0136000000000003</v>
      </c>
      <c r="AR63" s="62">
        <f t="shared" si="38"/>
        <v>6.4080000000000004</v>
      </c>
      <c r="AS63" s="62">
        <f t="shared" si="39"/>
        <v>6.6198000000000006</v>
      </c>
      <c r="AT63" s="62">
        <f t="shared" si="40"/>
        <v>10.3294</v>
      </c>
      <c r="AU63" s="63">
        <f t="shared" si="41"/>
        <v>10.580200000000001</v>
      </c>
    </row>
    <row r="64" spans="1:47" s="60" customFormat="1" ht="12" customHeight="1" x14ac:dyDescent="0.3">
      <c r="A64" s="48">
        <v>56</v>
      </c>
      <c r="B64" s="57">
        <f t="shared" si="12"/>
        <v>-2.8267000000000002</v>
      </c>
      <c r="C64" s="58">
        <f t="shared" si="13"/>
        <v>-2.2407000000000004</v>
      </c>
      <c r="D64" s="58">
        <f t="shared" si="14"/>
        <v>-2.4150999999999998</v>
      </c>
      <c r="E64" s="59">
        <f t="shared" si="15"/>
        <v>-1.8577999999999999</v>
      </c>
      <c r="F64" s="57">
        <f t="shared" si="16"/>
        <v>-2.5912999999999995</v>
      </c>
      <c r="G64" s="58">
        <f t="shared" si="17"/>
        <v>-2.2407000000000004</v>
      </c>
      <c r="H64" s="58">
        <f t="shared" si="18"/>
        <v>-2.2134999999999998</v>
      </c>
      <c r="I64" s="59">
        <f t="shared" si="19"/>
        <v>-1.8577999999999999</v>
      </c>
      <c r="J64" s="57">
        <f t="shared" si="20"/>
        <v>-2.2407000000000004</v>
      </c>
      <c r="K64" s="58">
        <f t="shared" si="21"/>
        <v>-2.1516000000000002</v>
      </c>
      <c r="L64" s="58">
        <f t="shared" si="22"/>
        <v>-1.8577999999999999</v>
      </c>
      <c r="M64" s="59">
        <f t="shared" si="23"/>
        <v>-1.7867999999999999</v>
      </c>
      <c r="O64" s="48">
        <v>56</v>
      </c>
      <c r="P64" s="57">
        <f t="shared" si="0"/>
        <v>-1.2759</v>
      </c>
      <c r="Q64" s="58">
        <f t="shared" si="1"/>
        <v>-0.86039999999999994</v>
      </c>
      <c r="R64" s="58">
        <f t="shared" si="2"/>
        <v>-1.5865</v>
      </c>
      <c r="S64" s="59">
        <f t="shared" si="3"/>
        <v>-1.1959</v>
      </c>
      <c r="T64" s="57">
        <f t="shared" si="4"/>
        <v>-1.0960000000000001</v>
      </c>
      <c r="U64" s="58">
        <f t="shared" si="5"/>
        <v>-0.86039999999999994</v>
      </c>
      <c r="V64" s="58">
        <f t="shared" si="6"/>
        <v>-1.4356</v>
      </c>
      <c r="W64" s="59">
        <f t="shared" si="7"/>
        <v>-1.1959</v>
      </c>
      <c r="X64" s="57">
        <f t="shared" si="8"/>
        <v>-0.86039999999999994</v>
      </c>
      <c r="Y64" s="58">
        <f t="shared" si="9"/>
        <v>-0.7964</v>
      </c>
      <c r="Z64" s="58">
        <f t="shared" si="10"/>
        <v>-1.1959</v>
      </c>
      <c r="AA64" s="59">
        <f t="shared" si="11"/>
        <v>-1.1254999999999999</v>
      </c>
      <c r="AC64" s="48">
        <v>56</v>
      </c>
      <c r="AD64" s="61">
        <f t="shared" si="24"/>
        <v>3.0762999999999998</v>
      </c>
      <c r="AE64" s="62">
        <f t="shared" si="25"/>
        <v>3.9184000000000001</v>
      </c>
      <c r="AF64" s="62">
        <f t="shared" si="26"/>
        <v>5.1995000000000005</v>
      </c>
      <c r="AG64" s="62">
        <f t="shared" si="27"/>
        <v>6.4344000000000001</v>
      </c>
      <c r="AH64" s="62">
        <f t="shared" si="28"/>
        <v>8.7320999999999991</v>
      </c>
      <c r="AI64" s="63">
        <f t="shared" si="29"/>
        <v>10.3588</v>
      </c>
      <c r="AJ64" s="61">
        <f t="shared" si="30"/>
        <v>3.3891999999999998</v>
      </c>
      <c r="AK64" s="62">
        <f t="shared" si="31"/>
        <v>3.9184000000000001</v>
      </c>
      <c r="AL64" s="62">
        <f t="shared" si="32"/>
        <v>5.6136999999999997</v>
      </c>
      <c r="AM64" s="62">
        <f t="shared" si="33"/>
        <v>6.4344000000000001</v>
      </c>
      <c r="AN64" s="62">
        <f t="shared" si="34"/>
        <v>9.2859999999999996</v>
      </c>
      <c r="AO64" s="63">
        <f t="shared" si="35"/>
        <v>10.3588</v>
      </c>
      <c r="AP64" s="61">
        <f t="shared" si="36"/>
        <v>3.9184000000000001</v>
      </c>
      <c r="AQ64" s="62">
        <f t="shared" si="37"/>
        <v>4.0350000000000001</v>
      </c>
      <c r="AR64" s="62">
        <f t="shared" si="38"/>
        <v>6.4344000000000001</v>
      </c>
      <c r="AS64" s="62">
        <f t="shared" si="39"/>
        <v>6.6452</v>
      </c>
      <c r="AT64" s="62">
        <f t="shared" si="40"/>
        <v>10.3588</v>
      </c>
      <c r="AU64" s="63">
        <f t="shared" si="41"/>
        <v>10.608700000000001</v>
      </c>
    </row>
    <row r="65" spans="1:47" s="60" customFormat="1" ht="12" customHeight="1" x14ac:dyDescent="0.3">
      <c r="A65" s="48">
        <v>57</v>
      </c>
      <c r="B65" s="57">
        <f t="shared" si="12"/>
        <v>-2.7971000000000004</v>
      </c>
      <c r="C65" s="58">
        <f t="shared" si="13"/>
        <v>-2.2167000000000003</v>
      </c>
      <c r="D65" s="58">
        <f t="shared" si="14"/>
        <v>-2.3783999999999996</v>
      </c>
      <c r="E65" s="59">
        <f t="shared" si="15"/>
        <v>-1.8272999999999999</v>
      </c>
      <c r="F65" s="57">
        <f t="shared" si="16"/>
        <v>-2.5640999999999998</v>
      </c>
      <c r="G65" s="58">
        <f t="shared" si="17"/>
        <v>-2.2167000000000003</v>
      </c>
      <c r="H65" s="58">
        <f t="shared" si="18"/>
        <v>-2.1794999999999995</v>
      </c>
      <c r="I65" s="59">
        <f t="shared" si="19"/>
        <v>-1.8272999999999999</v>
      </c>
      <c r="J65" s="57">
        <f t="shared" si="20"/>
        <v>-2.2167000000000003</v>
      </c>
      <c r="K65" s="58">
        <f t="shared" si="21"/>
        <v>-2.1284000000000001</v>
      </c>
      <c r="L65" s="58">
        <f t="shared" si="22"/>
        <v>-1.8272999999999999</v>
      </c>
      <c r="M65" s="59">
        <f t="shared" si="23"/>
        <v>-1.7569999999999999</v>
      </c>
      <c r="O65" s="48">
        <v>57</v>
      </c>
      <c r="P65" s="57">
        <f t="shared" si="0"/>
        <v>-1.2702</v>
      </c>
      <c r="Q65" s="58">
        <f t="shared" si="1"/>
        <v>-0.85659999999999992</v>
      </c>
      <c r="R65" s="58">
        <f t="shared" si="2"/>
        <v>-1.5778000000000001</v>
      </c>
      <c r="S65" s="59">
        <f t="shared" si="3"/>
        <v>-1.1889000000000001</v>
      </c>
      <c r="T65" s="57">
        <f t="shared" si="4"/>
        <v>-1.0912000000000002</v>
      </c>
      <c r="U65" s="58">
        <f t="shared" si="5"/>
        <v>-0.85659999999999992</v>
      </c>
      <c r="V65" s="58">
        <f t="shared" si="6"/>
        <v>-1.4276999999999997</v>
      </c>
      <c r="W65" s="59">
        <f t="shared" si="7"/>
        <v>-1.1889000000000001</v>
      </c>
      <c r="X65" s="57">
        <f t="shared" si="8"/>
        <v>-0.85659999999999992</v>
      </c>
      <c r="Y65" s="58">
        <f t="shared" si="9"/>
        <v>-0.79279999999999995</v>
      </c>
      <c r="Z65" s="58">
        <f t="shared" si="10"/>
        <v>-1.1889000000000001</v>
      </c>
      <c r="AA65" s="59">
        <f t="shared" si="11"/>
        <v>-1.1187</v>
      </c>
      <c r="AC65" s="48">
        <v>57</v>
      </c>
      <c r="AD65" s="61">
        <f t="shared" si="24"/>
        <v>3.1052999999999997</v>
      </c>
      <c r="AE65" s="62">
        <f t="shared" si="25"/>
        <v>3.9405999999999999</v>
      </c>
      <c r="AF65" s="62">
        <f t="shared" si="26"/>
        <v>5.2327000000000004</v>
      </c>
      <c r="AG65" s="62">
        <f t="shared" si="27"/>
        <v>6.4608000000000008</v>
      </c>
      <c r="AH65" s="62">
        <f t="shared" si="28"/>
        <v>8.7675000000000001</v>
      </c>
      <c r="AI65" s="63">
        <f t="shared" si="29"/>
        <v>10.388200000000001</v>
      </c>
      <c r="AJ65" s="61">
        <f t="shared" si="30"/>
        <v>3.4153000000000002</v>
      </c>
      <c r="AK65" s="62">
        <f t="shared" si="31"/>
        <v>3.9405999999999999</v>
      </c>
      <c r="AL65" s="62">
        <f t="shared" si="32"/>
        <v>5.6440999999999999</v>
      </c>
      <c r="AM65" s="62">
        <f t="shared" si="33"/>
        <v>6.4608000000000008</v>
      </c>
      <c r="AN65" s="62">
        <f t="shared" si="34"/>
        <v>9.3188999999999993</v>
      </c>
      <c r="AO65" s="63">
        <f t="shared" si="35"/>
        <v>10.388200000000001</v>
      </c>
      <c r="AP65" s="61">
        <f t="shared" si="36"/>
        <v>3.9405999999999999</v>
      </c>
      <c r="AQ65" s="62">
        <f t="shared" si="37"/>
        <v>4.0564</v>
      </c>
      <c r="AR65" s="62">
        <f t="shared" si="38"/>
        <v>6.4608000000000008</v>
      </c>
      <c r="AS65" s="62">
        <f t="shared" si="39"/>
        <v>6.6706000000000003</v>
      </c>
      <c r="AT65" s="62">
        <f t="shared" si="40"/>
        <v>10.388200000000001</v>
      </c>
      <c r="AU65" s="63">
        <f t="shared" si="41"/>
        <v>10.6372</v>
      </c>
    </row>
    <row r="66" spans="1:47" s="60" customFormat="1" ht="12" customHeight="1" x14ac:dyDescent="0.3">
      <c r="A66" s="48">
        <v>58</v>
      </c>
      <c r="B66" s="57">
        <f t="shared" si="12"/>
        <v>-2.7675000000000001</v>
      </c>
      <c r="C66" s="58">
        <f t="shared" si="13"/>
        <v>-2.1927000000000003</v>
      </c>
      <c r="D66" s="58">
        <f t="shared" si="14"/>
        <v>-2.3416999999999999</v>
      </c>
      <c r="E66" s="59">
        <f t="shared" si="15"/>
        <v>-1.7968</v>
      </c>
      <c r="F66" s="57">
        <f t="shared" si="16"/>
        <v>-2.5368999999999997</v>
      </c>
      <c r="G66" s="58">
        <f t="shared" si="17"/>
        <v>-2.1927000000000003</v>
      </c>
      <c r="H66" s="58">
        <f t="shared" si="18"/>
        <v>-2.1454999999999993</v>
      </c>
      <c r="I66" s="59">
        <f t="shared" si="19"/>
        <v>-1.7968</v>
      </c>
      <c r="J66" s="57">
        <f t="shared" si="20"/>
        <v>-2.1927000000000003</v>
      </c>
      <c r="K66" s="58">
        <f t="shared" si="21"/>
        <v>-2.1052</v>
      </c>
      <c r="L66" s="58">
        <f t="shared" si="22"/>
        <v>-1.7968</v>
      </c>
      <c r="M66" s="59">
        <f t="shared" si="23"/>
        <v>-1.7272000000000001</v>
      </c>
      <c r="O66" s="48">
        <v>58</v>
      </c>
      <c r="P66" s="57">
        <f t="shared" si="0"/>
        <v>-1.2645</v>
      </c>
      <c r="Q66" s="58">
        <f t="shared" si="1"/>
        <v>-0.85279999999999989</v>
      </c>
      <c r="R66" s="58">
        <f t="shared" si="2"/>
        <v>-1.5691000000000002</v>
      </c>
      <c r="S66" s="59">
        <f t="shared" si="3"/>
        <v>-1.1819000000000002</v>
      </c>
      <c r="T66" s="57">
        <f t="shared" si="4"/>
        <v>-1.0864</v>
      </c>
      <c r="U66" s="58">
        <f t="shared" si="5"/>
        <v>-0.85279999999999989</v>
      </c>
      <c r="V66" s="58">
        <f t="shared" si="6"/>
        <v>-1.4198</v>
      </c>
      <c r="W66" s="59">
        <f t="shared" si="7"/>
        <v>-1.1819000000000002</v>
      </c>
      <c r="X66" s="57">
        <f t="shared" si="8"/>
        <v>-0.85279999999999989</v>
      </c>
      <c r="Y66" s="58">
        <f t="shared" si="9"/>
        <v>-0.78920000000000001</v>
      </c>
      <c r="Z66" s="58">
        <f t="shared" si="10"/>
        <v>-1.1819000000000002</v>
      </c>
      <c r="AA66" s="59">
        <f t="shared" si="11"/>
        <v>-1.1118999999999999</v>
      </c>
      <c r="AC66" s="48">
        <v>58</v>
      </c>
      <c r="AD66" s="61">
        <f t="shared" si="24"/>
        <v>3.1343000000000001</v>
      </c>
      <c r="AE66" s="62">
        <f t="shared" si="25"/>
        <v>3.9627999999999997</v>
      </c>
      <c r="AF66" s="62">
        <f t="shared" si="26"/>
        <v>5.2659000000000002</v>
      </c>
      <c r="AG66" s="62">
        <f t="shared" si="27"/>
        <v>6.4872000000000005</v>
      </c>
      <c r="AH66" s="62">
        <f t="shared" si="28"/>
        <v>8.8028999999999993</v>
      </c>
      <c r="AI66" s="63">
        <f t="shared" si="29"/>
        <v>10.4176</v>
      </c>
      <c r="AJ66" s="61">
        <f t="shared" si="30"/>
        <v>3.4413999999999998</v>
      </c>
      <c r="AK66" s="62">
        <f t="shared" si="31"/>
        <v>3.9627999999999997</v>
      </c>
      <c r="AL66" s="62">
        <f t="shared" si="32"/>
        <v>5.6745000000000001</v>
      </c>
      <c r="AM66" s="62">
        <f t="shared" si="33"/>
        <v>6.4872000000000005</v>
      </c>
      <c r="AN66" s="62">
        <f t="shared" si="34"/>
        <v>9.3518000000000008</v>
      </c>
      <c r="AO66" s="63">
        <f t="shared" si="35"/>
        <v>10.4176</v>
      </c>
      <c r="AP66" s="61">
        <f t="shared" si="36"/>
        <v>3.9627999999999997</v>
      </c>
      <c r="AQ66" s="62">
        <f t="shared" si="37"/>
        <v>4.0777999999999999</v>
      </c>
      <c r="AR66" s="62">
        <f t="shared" si="38"/>
        <v>6.4872000000000005</v>
      </c>
      <c r="AS66" s="62">
        <f t="shared" si="39"/>
        <v>6.6959999999999997</v>
      </c>
      <c r="AT66" s="62">
        <f t="shared" si="40"/>
        <v>10.4176</v>
      </c>
      <c r="AU66" s="63">
        <f t="shared" si="41"/>
        <v>10.665700000000001</v>
      </c>
    </row>
    <row r="67" spans="1:47" s="60" customFormat="1" ht="12" customHeight="1" x14ac:dyDescent="0.3">
      <c r="A67" s="48">
        <v>59</v>
      </c>
      <c r="B67" s="57">
        <f t="shared" si="12"/>
        <v>-2.7378999999999998</v>
      </c>
      <c r="C67" s="58">
        <f t="shared" si="13"/>
        <v>-2.1687000000000003</v>
      </c>
      <c r="D67" s="58">
        <f t="shared" si="14"/>
        <v>-2.3049999999999997</v>
      </c>
      <c r="E67" s="59">
        <f t="shared" si="15"/>
        <v>-1.7663</v>
      </c>
      <c r="F67" s="57">
        <f t="shared" si="16"/>
        <v>-2.5096999999999996</v>
      </c>
      <c r="G67" s="58">
        <f t="shared" si="17"/>
        <v>-2.1687000000000003</v>
      </c>
      <c r="H67" s="58">
        <f t="shared" si="18"/>
        <v>-2.1114999999999995</v>
      </c>
      <c r="I67" s="59">
        <f t="shared" si="19"/>
        <v>-1.7663</v>
      </c>
      <c r="J67" s="57">
        <f t="shared" si="20"/>
        <v>-2.1687000000000003</v>
      </c>
      <c r="K67" s="58">
        <f t="shared" si="21"/>
        <v>-2.0820000000000003</v>
      </c>
      <c r="L67" s="58">
        <f t="shared" si="22"/>
        <v>-1.7663</v>
      </c>
      <c r="M67" s="59">
        <f t="shared" si="23"/>
        <v>-1.6974</v>
      </c>
      <c r="O67" s="48">
        <v>59</v>
      </c>
      <c r="P67" s="57">
        <f t="shared" si="0"/>
        <v>-1.2587999999999999</v>
      </c>
      <c r="Q67" s="58">
        <f t="shared" si="1"/>
        <v>-0.84899999999999998</v>
      </c>
      <c r="R67" s="58">
        <f t="shared" si="2"/>
        <v>-1.5604</v>
      </c>
      <c r="S67" s="59">
        <f t="shared" si="3"/>
        <v>-1.1749000000000001</v>
      </c>
      <c r="T67" s="57">
        <f t="shared" si="4"/>
        <v>-1.0816000000000001</v>
      </c>
      <c r="U67" s="58">
        <f t="shared" si="5"/>
        <v>-0.84899999999999998</v>
      </c>
      <c r="V67" s="58">
        <f t="shared" si="6"/>
        <v>-1.4118999999999997</v>
      </c>
      <c r="W67" s="59">
        <f t="shared" si="7"/>
        <v>-1.1749000000000001</v>
      </c>
      <c r="X67" s="57">
        <f t="shared" si="8"/>
        <v>-0.84899999999999998</v>
      </c>
      <c r="Y67" s="58">
        <f t="shared" si="9"/>
        <v>-0.78559999999999997</v>
      </c>
      <c r="Z67" s="58">
        <f t="shared" si="10"/>
        <v>-1.1749000000000001</v>
      </c>
      <c r="AA67" s="59">
        <f t="shared" si="11"/>
        <v>-1.1051</v>
      </c>
      <c r="AC67" s="48">
        <v>59</v>
      </c>
      <c r="AD67" s="61">
        <f t="shared" si="24"/>
        <v>3.1633</v>
      </c>
      <c r="AE67" s="62">
        <f t="shared" si="25"/>
        <v>3.9849999999999999</v>
      </c>
      <c r="AF67" s="62">
        <f t="shared" si="26"/>
        <v>5.2991000000000001</v>
      </c>
      <c r="AG67" s="62">
        <f t="shared" si="27"/>
        <v>6.5136000000000003</v>
      </c>
      <c r="AH67" s="62">
        <f t="shared" si="28"/>
        <v>8.8383000000000003</v>
      </c>
      <c r="AI67" s="63">
        <f t="shared" si="29"/>
        <v>10.447000000000001</v>
      </c>
      <c r="AJ67" s="61">
        <f t="shared" si="30"/>
        <v>3.4675000000000002</v>
      </c>
      <c r="AK67" s="62">
        <f t="shared" si="31"/>
        <v>3.9849999999999999</v>
      </c>
      <c r="AL67" s="62">
        <f t="shared" si="32"/>
        <v>5.7049000000000003</v>
      </c>
      <c r="AM67" s="62">
        <f t="shared" si="33"/>
        <v>6.5136000000000003</v>
      </c>
      <c r="AN67" s="62">
        <f t="shared" si="34"/>
        <v>9.3847000000000005</v>
      </c>
      <c r="AO67" s="63">
        <f t="shared" si="35"/>
        <v>10.447000000000001</v>
      </c>
      <c r="AP67" s="61">
        <f t="shared" si="36"/>
        <v>3.9849999999999999</v>
      </c>
      <c r="AQ67" s="62">
        <f t="shared" si="37"/>
        <v>4.0991999999999997</v>
      </c>
      <c r="AR67" s="62">
        <f t="shared" si="38"/>
        <v>6.5136000000000003</v>
      </c>
      <c r="AS67" s="62">
        <f t="shared" si="39"/>
        <v>6.7214</v>
      </c>
      <c r="AT67" s="62">
        <f t="shared" si="40"/>
        <v>10.447000000000001</v>
      </c>
      <c r="AU67" s="63">
        <f t="shared" si="41"/>
        <v>10.6942</v>
      </c>
    </row>
    <row r="68" spans="1:47" s="60" customFormat="1" ht="12" customHeight="1" x14ac:dyDescent="0.3">
      <c r="A68" s="48">
        <v>60</v>
      </c>
      <c r="B68" s="57">
        <f t="shared" si="12"/>
        <v>-2.7083000000000004</v>
      </c>
      <c r="C68" s="58">
        <f t="shared" si="13"/>
        <v>-2.1447000000000003</v>
      </c>
      <c r="D68" s="58">
        <f t="shared" si="14"/>
        <v>-2.2682999999999995</v>
      </c>
      <c r="E68" s="59">
        <f t="shared" si="15"/>
        <v>-1.7357999999999998</v>
      </c>
      <c r="F68" s="57">
        <f t="shared" si="16"/>
        <v>-2.4824999999999999</v>
      </c>
      <c r="G68" s="58">
        <f t="shared" si="17"/>
        <v>-2.1447000000000003</v>
      </c>
      <c r="H68" s="58">
        <f t="shared" si="18"/>
        <v>-2.0774999999999997</v>
      </c>
      <c r="I68" s="59">
        <f t="shared" si="19"/>
        <v>-1.7357999999999998</v>
      </c>
      <c r="J68" s="57">
        <f t="shared" si="20"/>
        <v>-2.1447000000000003</v>
      </c>
      <c r="K68" s="58">
        <f t="shared" si="21"/>
        <v>-2.0588000000000002</v>
      </c>
      <c r="L68" s="58">
        <f t="shared" si="22"/>
        <v>-1.7357999999999998</v>
      </c>
      <c r="M68" s="59">
        <f t="shared" si="23"/>
        <v>-1.6676</v>
      </c>
      <c r="O68" s="48">
        <v>60</v>
      </c>
      <c r="P68" s="57">
        <f t="shared" si="0"/>
        <v>-1.2530999999999999</v>
      </c>
      <c r="Q68" s="58">
        <f t="shared" si="1"/>
        <v>-0.84519999999999995</v>
      </c>
      <c r="R68" s="58">
        <f t="shared" si="2"/>
        <v>-1.5517000000000001</v>
      </c>
      <c r="S68" s="59">
        <f t="shared" si="3"/>
        <v>-1.1679000000000002</v>
      </c>
      <c r="T68" s="57">
        <f t="shared" si="4"/>
        <v>-1.0768</v>
      </c>
      <c r="U68" s="58">
        <f t="shared" si="5"/>
        <v>-0.84519999999999995</v>
      </c>
      <c r="V68" s="58">
        <f t="shared" si="6"/>
        <v>-1.4039999999999999</v>
      </c>
      <c r="W68" s="59">
        <f t="shared" si="7"/>
        <v>-1.1679000000000002</v>
      </c>
      <c r="X68" s="57">
        <f t="shared" si="8"/>
        <v>-0.84519999999999995</v>
      </c>
      <c r="Y68" s="58">
        <f t="shared" si="9"/>
        <v>-0.78200000000000003</v>
      </c>
      <c r="Z68" s="58">
        <f t="shared" si="10"/>
        <v>-1.1679000000000002</v>
      </c>
      <c r="AA68" s="59">
        <f t="shared" si="11"/>
        <v>-1.0983000000000001</v>
      </c>
      <c r="AC68" s="48">
        <v>60</v>
      </c>
      <c r="AD68" s="61">
        <f t="shared" si="24"/>
        <v>3.1922999999999999</v>
      </c>
      <c r="AE68" s="62">
        <f t="shared" si="25"/>
        <v>4.0072000000000001</v>
      </c>
      <c r="AF68" s="62">
        <f t="shared" si="26"/>
        <v>5.3323</v>
      </c>
      <c r="AG68" s="62">
        <f t="shared" si="27"/>
        <v>6.5400000000000009</v>
      </c>
      <c r="AH68" s="62">
        <f t="shared" si="28"/>
        <v>8.8736999999999995</v>
      </c>
      <c r="AI68" s="63">
        <f t="shared" si="29"/>
        <v>10.4764</v>
      </c>
      <c r="AJ68" s="61">
        <f t="shared" si="30"/>
        <v>3.4935999999999998</v>
      </c>
      <c r="AK68" s="62">
        <f t="shared" si="31"/>
        <v>4.0072000000000001</v>
      </c>
      <c r="AL68" s="62">
        <f t="shared" si="32"/>
        <v>5.7353000000000005</v>
      </c>
      <c r="AM68" s="62">
        <f t="shared" si="33"/>
        <v>6.5400000000000009</v>
      </c>
      <c r="AN68" s="62">
        <f t="shared" si="34"/>
        <v>9.4176000000000002</v>
      </c>
      <c r="AO68" s="63">
        <f t="shared" si="35"/>
        <v>10.4764</v>
      </c>
      <c r="AP68" s="61">
        <f t="shared" si="36"/>
        <v>4.0072000000000001</v>
      </c>
      <c r="AQ68" s="62">
        <f t="shared" si="37"/>
        <v>4.1205999999999996</v>
      </c>
      <c r="AR68" s="62">
        <f t="shared" si="38"/>
        <v>6.5400000000000009</v>
      </c>
      <c r="AS68" s="62">
        <f t="shared" si="39"/>
        <v>6.7468000000000004</v>
      </c>
      <c r="AT68" s="62">
        <f t="shared" si="40"/>
        <v>10.4764</v>
      </c>
      <c r="AU68" s="63">
        <f t="shared" si="41"/>
        <v>10.7227</v>
      </c>
    </row>
    <row r="69" spans="1:47" s="60" customFormat="1" ht="12" customHeight="1" x14ac:dyDescent="0.3">
      <c r="A69" s="48">
        <v>61</v>
      </c>
      <c r="B69" s="57">
        <f t="shared" si="12"/>
        <v>-2.6787000000000001</v>
      </c>
      <c r="C69" s="58">
        <f t="shared" si="13"/>
        <v>-2.1207000000000003</v>
      </c>
      <c r="D69" s="58">
        <f t="shared" si="14"/>
        <v>-2.2315999999999998</v>
      </c>
      <c r="E69" s="59">
        <f t="shared" si="15"/>
        <v>-1.7052999999999998</v>
      </c>
      <c r="F69" s="57">
        <f t="shared" si="16"/>
        <v>-2.4552999999999994</v>
      </c>
      <c r="G69" s="58">
        <f t="shared" si="17"/>
        <v>-2.1207000000000003</v>
      </c>
      <c r="H69" s="58">
        <f t="shared" si="18"/>
        <v>-2.0434999999999994</v>
      </c>
      <c r="I69" s="59">
        <f t="shared" si="19"/>
        <v>-1.7052999999999998</v>
      </c>
      <c r="J69" s="57">
        <f t="shared" si="20"/>
        <v>-2.1207000000000003</v>
      </c>
      <c r="K69" s="58">
        <f t="shared" si="21"/>
        <v>-2.0356000000000001</v>
      </c>
      <c r="L69" s="58">
        <f t="shared" si="22"/>
        <v>-1.7052999999999998</v>
      </c>
      <c r="M69" s="59">
        <f t="shared" si="23"/>
        <v>-1.6377999999999999</v>
      </c>
      <c r="O69" s="48">
        <v>61</v>
      </c>
      <c r="P69" s="57">
        <f t="shared" si="0"/>
        <v>-1.2473999999999998</v>
      </c>
      <c r="Q69" s="58">
        <f t="shared" si="1"/>
        <v>-0.84139999999999993</v>
      </c>
      <c r="R69" s="58">
        <f t="shared" si="2"/>
        <v>-1.5430000000000001</v>
      </c>
      <c r="S69" s="59">
        <f t="shared" si="3"/>
        <v>-1.1609</v>
      </c>
      <c r="T69" s="57">
        <f t="shared" si="4"/>
        <v>-1.0720000000000001</v>
      </c>
      <c r="U69" s="58">
        <f t="shared" si="5"/>
        <v>-0.84139999999999993</v>
      </c>
      <c r="V69" s="58">
        <f t="shared" si="6"/>
        <v>-1.3960999999999999</v>
      </c>
      <c r="W69" s="59">
        <f t="shared" si="7"/>
        <v>-1.1609</v>
      </c>
      <c r="X69" s="57">
        <f t="shared" si="8"/>
        <v>-0.84139999999999993</v>
      </c>
      <c r="Y69" s="58">
        <f t="shared" si="9"/>
        <v>-0.77839999999999998</v>
      </c>
      <c r="Z69" s="58">
        <f t="shared" si="10"/>
        <v>-1.1609</v>
      </c>
      <c r="AA69" s="59">
        <f t="shared" si="11"/>
        <v>-1.0914999999999999</v>
      </c>
      <c r="AC69" s="48">
        <v>61</v>
      </c>
      <c r="AD69" s="61">
        <f t="shared" si="24"/>
        <v>3.2213000000000003</v>
      </c>
      <c r="AE69" s="62">
        <f t="shared" si="25"/>
        <v>4.0293999999999999</v>
      </c>
      <c r="AF69" s="62">
        <f t="shared" si="26"/>
        <v>5.3654999999999999</v>
      </c>
      <c r="AG69" s="62">
        <f t="shared" si="27"/>
        <v>6.5664000000000007</v>
      </c>
      <c r="AH69" s="62">
        <f t="shared" si="28"/>
        <v>8.9091000000000005</v>
      </c>
      <c r="AI69" s="63">
        <f t="shared" si="29"/>
        <v>10.505800000000001</v>
      </c>
      <c r="AJ69" s="61">
        <f t="shared" si="30"/>
        <v>3.5197000000000003</v>
      </c>
      <c r="AK69" s="62">
        <f t="shared" si="31"/>
        <v>4.0293999999999999</v>
      </c>
      <c r="AL69" s="62">
        <f t="shared" si="32"/>
        <v>5.7657000000000007</v>
      </c>
      <c r="AM69" s="62">
        <f t="shared" si="33"/>
        <v>6.5664000000000007</v>
      </c>
      <c r="AN69" s="62">
        <f t="shared" si="34"/>
        <v>9.4504999999999999</v>
      </c>
      <c r="AO69" s="63">
        <f t="shared" si="35"/>
        <v>10.505800000000001</v>
      </c>
      <c r="AP69" s="61">
        <f t="shared" si="36"/>
        <v>4.0293999999999999</v>
      </c>
      <c r="AQ69" s="62">
        <f t="shared" si="37"/>
        <v>4.1419999999999995</v>
      </c>
      <c r="AR69" s="62">
        <f t="shared" si="38"/>
        <v>6.5664000000000007</v>
      </c>
      <c r="AS69" s="62">
        <f t="shared" si="39"/>
        <v>6.7721999999999998</v>
      </c>
      <c r="AT69" s="62">
        <f t="shared" si="40"/>
        <v>10.505800000000001</v>
      </c>
      <c r="AU69" s="63">
        <f t="shared" si="41"/>
        <v>10.751200000000001</v>
      </c>
    </row>
    <row r="70" spans="1:47" s="60" customFormat="1" ht="12" customHeight="1" x14ac:dyDescent="0.3">
      <c r="A70" s="48">
        <v>62</v>
      </c>
      <c r="B70" s="57">
        <f t="shared" si="12"/>
        <v>-2.6490999999999998</v>
      </c>
      <c r="C70" s="58">
        <f t="shared" si="13"/>
        <v>-2.0967000000000002</v>
      </c>
      <c r="D70" s="58">
        <f t="shared" si="14"/>
        <v>-2.1948999999999996</v>
      </c>
      <c r="E70" s="59">
        <f t="shared" si="15"/>
        <v>-1.6747999999999998</v>
      </c>
      <c r="F70" s="57">
        <f t="shared" si="16"/>
        <v>-2.4280999999999997</v>
      </c>
      <c r="G70" s="58">
        <f t="shared" si="17"/>
        <v>-2.0967000000000002</v>
      </c>
      <c r="H70" s="58">
        <f t="shared" si="18"/>
        <v>-2.0094999999999996</v>
      </c>
      <c r="I70" s="59">
        <f t="shared" si="19"/>
        <v>-1.6747999999999998</v>
      </c>
      <c r="J70" s="57">
        <f t="shared" si="20"/>
        <v>-2.0967000000000002</v>
      </c>
      <c r="K70" s="58">
        <f t="shared" si="21"/>
        <v>-2.0124000000000004</v>
      </c>
      <c r="L70" s="58">
        <f t="shared" si="22"/>
        <v>-1.6747999999999998</v>
      </c>
      <c r="M70" s="59">
        <f t="shared" si="23"/>
        <v>-1.6080000000000001</v>
      </c>
      <c r="O70" s="48">
        <v>62</v>
      </c>
      <c r="P70" s="57">
        <f t="shared" si="0"/>
        <v>-1.2417</v>
      </c>
      <c r="Q70" s="58">
        <f t="shared" si="1"/>
        <v>-0.8375999999999999</v>
      </c>
      <c r="R70" s="58">
        <f t="shared" si="2"/>
        <v>-1.5343</v>
      </c>
      <c r="S70" s="59">
        <f t="shared" si="3"/>
        <v>-1.1539000000000001</v>
      </c>
      <c r="T70" s="57">
        <f t="shared" si="4"/>
        <v>-1.0672000000000001</v>
      </c>
      <c r="U70" s="58">
        <f t="shared" si="5"/>
        <v>-0.8375999999999999</v>
      </c>
      <c r="V70" s="58">
        <f t="shared" si="6"/>
        <v>-1.3881999999999999</v>
      </c>
      <c r="W70" s="59">
        <f t="shared" si="7"/>
        <v>-1.1539000000000001</v>
      </c>
      <c r="X70" s="57">
        <f t="shared" si="8"/>
        <v>-0.8375999999999999</v>
      </c>
      <c r="Y70" s="58">
        <f t="shared" si="9"/>
        <v>-0.77480000000000004</v>
      </c>
      <c r="Z70" s="58">
        <f t="shared" si="10"/>
        <v>-1.1539000000000001</v>
      </c>
      <c r="AA70" s="59">
        <f t="shared" si="11"/>
        <v>-1.0847</v>
      </c>
      <c r="AC70" s="48">
        <v>62</v>
      </c>
      <c r="AD70" s="61">
        <f t="shared" si="24"/>
        <v>3.2503000000000002</v>
      </c>
      <c r="AE70" s="62">
        <f t="shared" si="25"/>
        <v>4.0515999999999996</v>
      </c>
      <c r="AF70" s="62">
        <f t="shared" si="26"/>
        <v>5.3986999999999998</v>
      </c>
      <c r="AG70" s="62">
        <f t="shared" si="27"/>
        <v>6.5928000000000004</v>
      </c>
      <c r="AH70" s="62">
        <f t="shared" si="28"/>
        <v>8.9444999999999997</v>
      </c>
      <c r="AI70" s="63">
        <f t="shared" si="29"/>
        <v>10.5352</v>
      </c>
      <c r="AJ70" s="61">
        <f t="shared" si="30"/>
        <v>3.5457999999999998</v>
      </c>
      <c r="AK70" s="62">
        <f t="shared" si="31"/>
        <v>4.0515999999999996</v>
      </c>
      <c r="AL70" s="62">
        <f t="shared" si="32"/>
        <v>5.7961</v>
      </c>
      <c r="AM70" s="62">
        <f t="shared" si="33"/>
        <v>6.5928000000000004</v>
      </c>
      <c r="AN70" s="62">
        <f t="shared" si="34"/>
        <v>9.4833999999999996</v>
      </c>
      <c r="AO70" s="63">
        <f t="shared" si="35"/>
        <v>10.5352</v>
      </c>
      <c r="AP70" s="61">
        <f t="shared" si="36"/>
        <v>4.0515999999999996</v>
      </c>
      <c r="AQ70" s="62">
        <f t="shared" si="37"/>
        <v>4.1633999999999993</v>
      </c>
      <c r="AR70" s="62">
        <f t="shared" si="38"/>
        <v>6.5928000000000004</v>
      </c>
      <c r="AS70" s="62">
        <f t="shared" si="39"/>
        <v>6.7976000000000001</v>
      </c>
      <c r="AT70" s="62">
        <f t="shared" si="40"/>
        <v>10.5352</v>
      </c>
      <c r="AU70" s="63">
        <f t="shared" si="41"/>
        <v>10.7797</v>
      </c>
    </row>
    <row r="71" spans="1:47" s="60" customFormat="1" ht="12" customHeight="1" x14ac:dyDescent="0.3">
      <c r="A71" s="48">
        <v>63</v>
      </c>
      <c r="B71" s="57">
        <f t="shared" si="12"/>
        <v>-2.6195000000000004</v>
      </c>
      <c r="C71" s="58">
        <f t="shared" si="13"/>
        <v>-2.0727000000000002</v>
      </c>
      <c r="D71" s="58">
        <f t="shared" si="14"/>
        <v>-2.1581999999999999</v>
      </c>
      <c r="E71" s="59">
        <f t="shared" si="15"/>
        <v>-1.6442999999999999</v>
      </c>
      <c r="F71" s="57">
        <f t="shared" si="16"/>
        <v>-2.4008999999999996</v>
      </c>
      <c r="G71" s="58">
        <f t="shared" si="17"/>
        <v>-2.0727000000000002</v>
      </c>
      <c r="H71" s="58">
        <f t="shared" si="18"/>
        <v>-1.9754999999999994</v>
      </c>
      <c r="I71" s="59">
        <f t="shared" si="19"/>
        <v>-1.6442999999999999</v>
      </c>
      <c r="J71" s="57">
        <f t="shared" si="20"/>
        <v>-2.0727000000000002</v>
      </c>
      <c r="K71" s="58">
        <f t="shared" si="21"/>
        <v>-1.9892000000000003</v>
      </c>
      <c r="L71" s="58">
        <f t="shared" si="22"/>
        <v>-1.6442999999999999</v>
      </c>
      <c r="M71" s="59">
        <f t="shared" si="23"/>
        <v>-1.5782</v>
      </c>
      <c r="O71" s="48">
        <v>63</v>
      </c>
      <c r="P71" s="57">
        <f t="shared" si="0"/>
        <v>-1.236</v>
      </c>
      <c r="Q71" s="58">
        <f t="shared" si="1"/>
        <v>-0.83379999999999987</v>
      </c>
      <c r="R71" s="58">
        <f t="shared" si="2"/>
        <v>-1.5256000000000003</v>
      </c>
      <c r="S71" s="59">
        <f t="shared" si="3"/>
        <v>-1.1469</v>
      </c>
      <c r="T71" s="57">
        <f t="shared" si="4"/>
        <v>-1.0624</v>
      </c>
      <c r="U71" s="58">
        <f t="shared" si="5"/>
        <v>-0.83379999999999987</v>
      </c>
      <c r="V71" s="58">
        <f t="shared" si="6"/>
        <v>-1.3802999999999999</v>
      </c>
      <c r="W71" s="59">
        <f t="shared" si="7"/>
        <v>-1.1469</v>
      </c>
      <c r="X71" s="57">
        <f t="shared" si="8"/>
        <v>-0.83379999999999987</v>
      </c>
      <c r="Y71" s="58">
        <f t="shared" si="9"/>
        <v>-0.7712</v>
      </c>
      <c r="Z71" s="58">
        <f t="shared" si="10"/>
        <v>-1.1469</v>
      </c>
      <c r="AA71" s="59">
        <f t="shared" si="11"/>
        <v>-1.0779000000000001</v>
      </c>
      <c r="AC71" s="48">
        <v>63</v>
      </c>
      <c r="AD71" s="61">
        <f t="shared" si="24"/>
        <v>3.2793000000000001</v>
      </c>
      <c r="AE71" s="62">
        <f t="shared" si="25"/>
        <v>4.0738000000000003</v>
      </c>
      <c r="AF71" s="62">
        <f t="shared" si="26"/>
        <v>5.4319000000000006</v>
      </c>
      <c r="AG71" s="62">
        <f t="shared" si="27"/>
        <v>6.6192000000000002</v>
      </c>
      <c r="AH71" s="62">
        <f t="shared" si="28"/>
        <v>8.9799000000000007</v>
      </c>
      <c r="AI71" s="63">
        <f t="shared" si="29"/>
        <v>10.5646</v>
      </c>
      <c r="AJ71" s="61">
        <f t="shared" si="30"/>
        <v>3.5719000000000003</v>
      </c>
      <c r="AK71" s="62">
        <f t="shared" si="31"/>
        <v>4.0738000000000003</v>
      </c>
      <c r="AL71" s="62">
        <f t="shared" si="32"/>
        <v>5.8265000000000002</v>
      </c>
      <c r="AM71" s="62">
        <f t="shared" si="33"/>
        <v>6.6192000000000002</v>
      </c>
      <c r="AN71" s="62">
        <f t="shared" si="34"/>
        <v>9.5162999999999993</v>
      </c>
      <c r="AO71" s="63">
        <f t="shared" si="35"/>
        <v>10.5646</v>
      </c>
      <c r="AP71" s="61">
        <f t="shared" si="36"/>
        <v>4.0738000000000003</v>
      </c>
      <c r="AQ71" s="62">
        <f t="shared" si="37"/>
        <v>4.1847999999999992</v>
      </c>
      <c r="AR71" s="62">
        <f t="shared" si="38"/>
        <v>6.6192000000000002</v>
      </c>
      <c r="AS71" s="62">
        <f t="shared" si="39"/>
        <v>6.8230000000000004</v>
      </c>
      <c r="AT71" s="62">
        <f t="shared" si="40"/>
        <v>10.5646</v>
      </c>
      <c r="AU71" s="63">
        <f t="shared" si="41"/>
        <v>10.808200000000001</v>
      </c>
    </row>
    <row r="72" spans="1:47" s="60" customFormat="1" ht="12" customHeight="1" x14ac:dyDescent="0.3">
      <c r="A72" s="48">
        <v>64</v>
      </c>
      <c r="B72" s="57">
        <f t="shared" si="12"/>
        <v>-2.5899000000000001</v>
      </c>
      <c r="C72" s="58">
        <f t="shared" si="13"/>
        <v>-2.0487000000000002</v>
      </c>
      <c r="D72" s="58">
        <f t="shared" si="14"/>
        <v>-2.1214999999999997</v>
      </c>
      <c r="E72" s="59">
        <f t="shared" si="15"/>
        <v>-1.6137999999999999</v>
      </c>
      <c r="F72" s="57">
        <f t="shared" si="16"/>
        <v>-2.3736999999999995</v>
      </c>
      <c r="G72" s="58">
        <f t="shared" si="17"/>
        <v>-2.0487000000000002</v>
      </c>
      <c r="H72" s="58">
        <f t="shared" si="18"/>
        <v>-1.9414999999999996</v>
      </c>
      <c r="I72" s="59">
        <f t="shared" si="19"/>
        <v>-1.6137999999999999</v>
      </c>
      <c r="J72" s="57">
        <f t="shared" si="20"/>
        <v>-2.0487000000000002</v>
      </c>
      <c r="K72" s="58">
        <f t="shared" si="21"/>
        <v>-1.9660000000000002</v>
      </c>
      <c r="L72" s="58">
        <f t="shared" si="22"/>
        <v>-1.6137999999999999</v>
      </c>
      <c r="M72" s="59">
        <f t="shared" si="23"/>
        <v>-1.5484</v>
      </c>
      <c r="O72" s="48">
        <v>64</v>
      </c>
      <c r="P72" s="57">
        <f t="shared" ref="P72:P135" si="42" xml:space="preserve"> 0.0057*O72 - 1.5951</f>
        <v>-1.2302999999999999</v>
      </c>
      <c r="Q72" s="58">
        <f t="shared" ref="Q72:Q135" si="43" xml:space="preserve"> 0.0038*O72 - 1.0732</f>
        <v>-0.83</v>
      </c>
      <c r="R72" s="58">
        <f t="shared" ref="R72:R135" si="44" xml:space="preserve"> 0.0087*$O72 - 2.0737</f>
        <v>-1.5169000000000001</v>
      </c>
      <c r="S72" s="59">
        <f t="shared" ref="S72:S135" si="45" xml:space="preserve"> 0.007*$O72 - 1.5879</f>
        <v>-1.1399000000000001</v>
      </c>
      <c r="T72" s="57">
        <f t="shared" ref="T72:T135" si="46" xml:space="preserve"> 0.0048*O72 - 1.3648</f>
        <v>-1.0576000000000001</v>
      </c>
      <c r="U72" s="58">
        <f t="shared" ref="U72:U135" si="47" xml:space="preserve"> 0.0038*O72 - 1.0732</f>
        <v>-0.83</v>
      </c>
      <c r="V72" s="58">
        <f t="shared" ref="V72:V135" si="48" xml:space="preserve"> 0.0079*$O72 - 1.878</f>
        <v>-1.3723999999999998</v>
      </c>
      <c r="W72" s="59">
        <f t="shared" ref="W72:W135" si="49" xml:space="preserve"> 0.007*$O72 - 1.5879</f>
        <v>-1.1399000000000001</v>
      </c>
      <c r="X72" s="57">
        <f t="shared" ref="X72:X135" si="50" xml:space="preserve"> 0.0038*O72 - 1.0732</f>
        <v>-0.83</v>
      </c>
      <c r="Y72" s="58">
        <f t="shared" ref="Y72:Y135" si="51" xml:space="preserve"> 0.0036*O72 - 0.998</f>
        <v>-0.76760000000000006</v>
      </c>
      <c r="Z72" s="58">
        <f t="shared" ref="Z72:Z135" si="52" xml:space="preserve"> 0.007*$O72 - 1.5879</f>
        <v>-1.1399000000000001</v>
      </c>
      <c r="AA72" s="59">
        <f t="shared" ref="AA72:AA135" si="53" xml:space="preserve"> 0.0068*O72 - 1.5063</f>
        <v>-1.0710999999999999</v>
      </c>
      <c r="AC72" s="48">
        <v>64</v>
      </c>
      <c r="AD72" s="61">
        <f t="shared" si="24"/>
        <v>3.3083</v>
      </c>
      <c r="AE72" s="62">
        <f t="shared" si="25"/>
        <v>4.0960000000000001</v>
      </c>
      <c r="AF72" s="62">
        <f t="shared" si="26"/>
        <v>5.4650999999999996</v>
      </c>
      <c r="AG72" s="62">
        <f t="shared" si="27"/>
        <v>6.6456</v>
      </c>
      <c r="AH72" s="62">
        <f t="shared" si="28"/>
        <v>9.0152999999999999</v>
      </c>
      <c r="AI72" s="63">
        <f t="shared" si="29"/>
        <v>10.594000000000001</v>
      </c>
      <c r="AJ72" s="61">
        <f t="shared" si="30"/>
        <v>3.5979999999999999</v>
      </c>
      <c r="AK72" s="62">
        <f t="shared" si="31"/>
        <v>4.0960000000000001</v>
      </c>
      <c r="AL72" s="62">
        <f t="shared" si="32"/>
        <v>5.8569000000000004</v>
      </c>
      <c r="AM72" s="62">
        <f t="shared" si="33"/>
        <v>6.6456</v>
      </c>
      <c r="AN72" s="62">
        <f t="shared" si="34"/>
        <v>9.549199999999999</v>
      </c>
      <c r="AO72" s="63">
        <f t="shared" si="35"/>
        <v>10.594000000000001</v>
      </c>
      <c r="AP72" s="61">
        <f t="shared" si="36"/>
        <v>4.0960000000000001</v>
      </c>
      <c r="AQ72" s="62">
        <f t="shared" si="37"/>
        <v>4.2061999999999999</v>
      </c>
      <c r="AR72" s="62">
        <f t="shared" si="38"/>
        <v>6.6456</v>
      </c>
      <c r="AS72" s="62">
        <f t="shared" si="39"/>
        <v>6.8483999999999998</v>
      </c>
      <c r="AT72" s="62">
        <f t="shared" si="40"/>
        <v>10.594000000000001</v>
      </c>
      <c r="AU72" s="63">
        <f t="shared" si="41"/>
        <v>10.8367</v>
      </c>
    </row>
    <row r="73" spans="1:47" s="60" customFormat="1" ht="12" customHeight="1" x14ac:dyDescent="0.3">
      <c r="A73" s="48">
        <v>65</v>
      </c>
      <c r="B73" s="57">
        <f t="shared" ref="B73:B136" si="54" xml:space="preserve"> 0.0296*A73 - 4.4843</f>
        <v>-2.5602999999999998</v>
      </c>
      <c r="C73" s="58">
        <f t="shared" ref="C73:C136" si="55" xml:space="preserve"> 0.024*A73 - 3.5847</f>
        <v>-2.0247000000000002</v>
      </c>
      <c r="D73" s="58">
        <f t="shared" ref="D73:D136" si="56" xml:space="preserve"> 0.0367*A73 - 4.4703</f>
        <v>-2.0847999999999995</v>
      </c>
      <c r="E73" s="59">
        <f t="shared" ref="E73:E136" si="57" xml:space="preserve"> 0.0305*A73 - 3.5658</f>
        <v>-1.5832999999999999</v>
      </c>
      <c r="F73" s="57">
        <f t="shared" ref="F73:F136" si="58" xml:space="preserve"> 0.0272*A73 - 4.1145</f>
        <v>-2.3464999999999998</v>
      </c>
      <c r="G73" s="58">
        <f t="shared" ref="G73:G136" si="59" xml:space="preserve"> 0.024*A73 - 3.5847</f>
        <v>-2.0247000000000002</v>
      </c>
      <c r="H73" s="58">
        <f t="shared" ref="H73:H136" si="60" xml:space="preserve"> 0.034*A73 - 4.1175</f>
        <v>-1.9074999999999998</v>
      </c>
      <c r="I73" s="59">
        <f t="shared" ref="I73:I136" si="61" xml:space="preserve"> 0.0305*A73 - 3.5658</f>
        <v>-1.5832999999999999</v>
      </c>
      <c r="J73" s="57">
        <f t="shared" ref="J73:J136" si="62" xml:space="preserve"> 0.024*A73 - 3.5847</f>
        <v>-2.0247000000000002</v>
      </c>
      <c r="K73" s="58">
        <f t="shared" ref="K73:K136" si="63" xml:space="preserve"> 0.0232*A73 - 3.4508</f>
        <v>-1.9428000000000001</v>
      </c>
      <c r="L73" s="58">
        <f t="shared" ref="L73:L136" si="64" xml:space="preserve"> 0.0305*A73 - 3.5658</f>
        <v>-1.5832999999999999</v>
      </c>
      <c r="M73" s="59">
        <f t="shared" ref="M73:M136" si="65" xml:space="preserve"> 0.0298*A73 - 3.4556</f>
        <v>-1.5185999999999999</v>
      </c>
      <c r="O73" s="48">
        <v>65</v>
      </c>
      <c r="P73" s="57">
        <f t="shared" si="42"/>
        <v>-1.2245999999999999</v>
      </c>
      <c r="Q73" s="58">
        <f t="shared" si="43"/>
        <v>-0.82619999999999993</v>
      </c>
      <c r="R73" s="58">
        <f t="shared" si="44"/>
        <v>-1.5082</v>
      </c>
      <c r="S73" s="59">
        <f t="shared" si="45"/>
        <v>-1.1329</v>
      </c>
      <c r="T73" s="57">
        <f t="shared" si="46"/>
        <v>-1.0528</v>
      </c>
      <c r="U73" s="58">
        <f t="shared" si="47"/>
        <v>-0.82619999999999993</v>
      </c>
      <c r="V73" s="58">
        <f t="shared" si="48"/>
        <v>-1.3644999999999998</v>
      </c>
      <c r="W73" s="59">
        <f t="shared" si="49"/>
        <v>-1.1329</v>
      </c>
      <c r="X73" s="57">
        <f t="shared" si="50"/>
        <v>-0.82619999999999993</v>
      </c>
      <c r="Y73" s="58">
        <f t="shared" si="51"/>
        <v>-0.76400000000000001</v>
      </c>
      <c r="Z73" s="58">
        <f t="shared" si="52"/>
        <v>-1.1329</v>
      </c>
      <c r="AA73" s="59">
        <f t="shared" si="53"/>
        <v>-1.0643</v>
      </c>
      <c r="AC73" s="48">
        <v>65</v>
      </c>
      <c r="AD73" s="61">
        <f t="shared" ref="AD73:AD136" si="66" xml:space="preserve"> 0.029*AC73 + 1.4523</f>
        <v>3.3372999999999999</v>
      </c>
      <c r="AE73" s="62">
        <f t="shared" ref="AE73:AE136" si="67" xml:space="preserve"> 0.0222*AC73 + 2.6752</f>
        <v>4.1181999999999999</v>
      </c>
      <c r="AF73" s="62">
        <f t="shared" ref="AF73:AF136" si="68" xml:space="preserve"> 0.0332*AC73 + 3.3403</f>
        <v>5.4983000000000004</v>
      </c>
      <c r="AG73" s="62">
        <f t="shared" ref="AG73:AG136" si="69" xml:space="preserve"> 0.0264*AC73 + 4.956</f>
        <v>6.6720000000000006</v>
      </c>
      <c r="AH73" s="62">
        <f t="shared" ref="AH73:AH136" si="70" xml:space="preserve"> 0.0354*AC73 + 6.7497</f>
        <v>9.0506999999999991</v>
      </c>
      <c r="AI73" s="63">
        <f t="shared" ref="AI73:AI136" si="71" xml:space="preserve"> 0.0294*AC73 + 8.7124</f>
        <v>10.6234</v>
      </c>
      <c r="AJ73" s="61">
        <f t="shared" ref="AJ73:AJ136" si="72" xml:space="preserve"> 0.0261*AC73 + 1.9276</f>
        <v>3.6241000000000003</v>
      </c>
      <c r="AK73" s="62">
        <f t="shared" ref="AK73:AK136" si="73" xml:space="preserve"> 0.0222*AC73 + 2.6752</f>
        <v>4.1181999999999999</v>
      </c>
      <c r="AL73" s="62">
        <f t="shared" ref="AL73:AL136" si="74" xml:space="preserve"> 0.0304*AC73 + 3.9113</f>
        <v>5.8872999999999998</v>
      </c>
      <c r="AM73" s="62">
        <f t="shared" ref="AM73:AM136" si="75" xml:space="preserve"> 0.0264*AC73 + 4.956</f>
        <v>6.6720000000000006</v>
      </c>
      <c r="AN73" s="62">
        <f t="shared" ref="AN73:AN136" si="76" xml:space="preserve"> 0.0329*AC73 + 7.4436</f>
        <v>9.5821000000000005</v>
      </c>
      <c r="AO73" s="63">
        <f t="shared" ref="AO73:AO136" si="77" xml:space="preserve"> 0.0294*AC73 + 8.7124</f>
        <v>10.6234</v>
      </c>
      <c r="AP73" s="61">
        <f t="shared" ref="AP73:AP136" si="78" xml:space="preserve"> 0.0222*AC73 + 2.6752</f>
        <v>4.1181999999999999</v>
      </c>
      <c r="AQ73" s="62">
        <f t="shared" ref="AQ73:AQ136" si="79" xml:space="preserve"> 0.0214*AC73 + 2.8366</f>
        <v>4.2275999999999998</v>
      </c>
      <c r="AR73" s="62">
        <f t="shared" ref="AR73:AR136" si="80" xml:space="preserve"> 0.0264*AC73 + 4.956</f>
        <v>6.6720000000000006</v>
      </c>
      <c r="AS73" s="62">
        <f t="shared" ref="AS73:AS136" si="81" xml:space="preserve"> 0.0254*AC73 + 5.2228</f>
        <v>6.8738000000000001</v>
      </c>
      <c r="AT73" s="62">
        <f t="shared" ref="AT73:AT136" si="82" xml:space="preserve"> 0.0294*AC73 + 8.7124</f>
        <v>10.6234</v>
      </c>
      <c r="AU73" s="63">
        <f t="shared" ref="AU73:AU136" si="83" xml:space="preserve"> 0.0285*AC73 + 9.0127</f>
        <v>10.865200000000002</v>
      </c>
    </row>
    <row r="74" spans="1:47" s="60" customFormat="1" ht="12" customHeight="1" x14ac:dyDescent="0.3">
      <c r="A74" s="48">
        <v>66</v>
      </c>
      <c r="B74" s="57">
        <f t="shared" si="54"/>
        <v>-2.5307000000000004</v>
      </c>
      <c r="C74" s="58">
        <f t="shared" si="55"/>
        <v>-2.0007000000000001</v>
      </c>
      <c r="D74" s="58">
        <f t="shared" si="56"/>
        <v>-2.0480999999999998</v>
      </c>
      <c r="E74" s="59">
        <f t="shared" si="57"/>
        <v>-1.5528</v>
      </c>
      <c r="F74" s="57">
        <f t="shared" si="58"/>
        <v>-2.3192999999999997</v>
      </c>
      <c r="G74" s="58">
        <f t="shared" si="59"/>
        <v>-2.0007000000000001</v>
      </c>
      <c r="H74" s="58">
        <f t="shared" si="60"/>
        <v>-1.8734999999999995</v>
      </c>
      <c r="I74" s="59">
        <f t="shared" si="61"/>
        <v>-1.5528</v>
      </c>
      <c r="J74" s="57">
        <f t="shared" si="62"/>
        <v>-2.0007000000000001</v>
      </c>
      <c r="K74" s="58">
        <f t="shared" si="63"/>
        <v>-1.9196000000000002</v>
      </c>
      <c r="L74" s="58">
        <f t="shared" si="64"/>
        <v>-1.5528</v>
      </c>
      <c r="M74" s="59">
        <f t="shared" si="65"/>
        <v>-1.4887999999999999</v>
      </c>
      <c r="O74" s="48">
        <v>66</v>
      </c>
      <c r="P74" s="57">
        <f t="shared" si="42"/>
        <v>-1.2188999999999999</v>
      </c>
      <c r="Q74" s="58">
        <f t="shared" si="43"/>
        <v>-0.82239999999999991</v>
      </c>
      <c r="R74" s="58">
        <f t="shared" si="44"/>
        <v>-1.4995000000000003</v>
      </c>
      <c r="S74" s="59">
        <f t="shared" si="45"/>
        <v>-1.1259000000000001</v>
      </c>
      <c r="T74" s="57">
        <f t="shared" si="46"/>
        <v>-1.048</v>
      </c>
      <c r="U74" s="58">
        <f t="shared" si="47"/>
        <v>-0.82239999999999991</v>
      </c>
      <c r="V74" s="58">
        <f t="shared" si="48"/>
        <v>-1.3565999999999998</v>
      </c>
      <c r="W74" s="59">
        <f t="shared" si="49"/>
        <v>-1.1259000000000001</v>
      </c>
      <c r="X74" s="57">
        <f t="shared" si="50"/>
        <v>-0.82239999999999991</v>
      </c>
      <c r="Y74" s="58">
        <f t="shared" si="51"/>
        <v>-0.76039999999999996</v>
      </c>
      <c r="Z74" s="58">
        <f t="shared" si="52"/>
        <v>-1.1259000000000001</v>
      </c>
      <c r="AA74" s="59">
        <f t="shared" si="53"/>
        <v>-1.0575000000000001</v>
      </c>
      <c r="AC74" s="48">
        <v>66</v>
      </c>
      <c r="AD74" s="61">
        <f t="shared" si="66"/>
        <v>3.3662999999999998</v>
      </c>
      <c r="AE74" s="62">
        <f t="shared" si="67"/>
        <v>4.1403999999999996</v>
      </c>
      <c r="AF74" s="62">
        <f t="shared" si="68"/>
        <v>5.5314999999999994</v>
      </c>
      <c r="AG74" s="62">
        <f t="shared" si="69"/>
        <v>6.6984000000000004</v>
      </c>
      <c r="AH74" s="62">
        <f t="shared" si="70"/>
        <v>9.0861000000000001</v>
      </c>
      <c r="AI74" s="63">
        <f t="shared" si="71"/>
        <v>10.652800000000001</v>
      </c>
      <c r="AJ74" s="61">
        <f t="shared" si="72"/>
        <v>3.6501999999999999</v>
      </c>
      <c r="AK74" s="62">
        <f t="shared" si="73"/>
        <v>4.1403999999999996</v>
      </c>
      <c r="AL74" s="62">
        <f t="shared" si="74"/>
        <v>5.9177</v>
      </c>
      <c r="AM74" s="62">
        <f t="shared" si="75"/>
        <v>6.6984000000000004</v>
      </c>
      <c r="AN74" s="62">
        <f t="shared" si="76"/>
        <v>9.6150000000000002</v>
      </c>
      <c r="AO74" s="63">
        <f t="shared" si="77"/>
        <v>10.652800000000001</v>
      </c>
      <c r="AP74" s="61">
        <f t="shared" si="78"/>
        <v>4.1403999999999996</v>
      </c>
      <c r="AQ74" s="62">
        <f t="shared" si="79"/>
        <v>4.2489999999999997</v>
      </c>
      <c r="AR74" s="62">
        <f t="shared" si="80"/>
        <v>6.6984000000000004</v>
      </c>
      <c r="AS74" s="62">
        <f t="shared" si="81"/>
        <v>6.8992000000000004</v>
      </c>
      <c r="AT74" s="62">
        <f t="shared" si="82"/>
        <v>10.652800000000001</v>
      </c>
      <c r="AU74" s="63">
        <f t="shared" si="83"/>
        <v>10.893700000000001</v>
      </c>
    </row>
    <row r="75" spans="1:47" s="60" customFormat="1" ht="12" customHeight="1" x14ac:dyDescent="0.3">
      <c r="A75" s="48">
        <v>67</v>
      </c>
      <c r="B75" s="57">
        <f t="shared" si="54"/>
        <v>-2.5011000000000001</v>
      </c>
      <c r="C75" s="58">
        <f t="shared" si="55"/>
        <v>-1.9767000000000001</v>
      </c>
      <c r="D75" s="58">
        <f t="shared" si="56"/>
        <v>-2.0113999999999996</v>
      </c>
      <c r="E75" s="59">
        <f t="shared" si="57"/>
        <v>-1.5223</v>
      </c>
      <c r="F75" s="57">
        <f t="shared" si="58"/>
        <v>-2.2920999999999996</v>
      </c>
      <c r="G75" s="58">
        <f t="shared" si="59"/>
        <v>-1.9767000000000001</v>
      </c>
      <c r="H75" s="58">
        <f t="shared" si="60"/>
        <v>-1.8394999999999997</v>
      </c>
      <c r="I75" s="59">
        <f t="shared" si="61"/>
        <v>-1.5223</v>
      </c>
      <c r="J75" s="57">
        <f t="shared" si="62"/>
        <v>-1.9767000000000001</v>
      </c>
      <c r="K75" s="58">
        <f t="shared" si="63"/>
        <v>-1.8964000000000003</v>
      </c>
      <c r="L75" s="58">
        <f t="shared" si="64"/>
        <v>-1.5223</v>
      </c>
      <c r="M75" s="59">
        <f t="shared" si="65"/>
        <v>-1.4590000000000001</v>
      </c>
      <c r="O75" s="48">
        <v>67</v>
      </c>
      <c r="P75" s="57">
        <f t="shared" si="42"/>
        <v>-1.2132000000000001</v>
      </c>
      <c r="Q75" s="58">
        <f t="shared" si="43"/>
        <v>-0.81859999999999999</v>
      </c>
      <c r="R75" s="58">
        <f t="shared" si="44"/>
        <v>-1.4908000000000001</v>
      </c>
      <c r="S75" s="59">
        <f t="shared" si="45"/>
        <v>-1.1189</v>
      </c>
      <c r="T75" s="57">
        <f t="shared" si="46"/>
        <v>-1.0432000000000001</v>
      </c>
      <c r="U75" s="58">
        <f t="shared" si="47"/>
        <v>-0.81859999999999999</v>
      </c>
      <c r="V75" s="58">
        <f t="shared" si="48"/>
        <v>-1.3486999999999998</v>
      </c>
      <c r="W75" s="59">
        <f t="shared" si="49"/>
        <v>-1.1189</v>
      </c>
      <c r="X75" s="57">
        <f t="shared" si="50"/>
        <v>-0.81859999999999999</v>
      </c>
      <c r="Y75" s="58">
        <f t="shared" si="51"/>
        <v>-0.75680000000000003</v>
      </c>
      <c r="Z75" s="58">
        <f t="shared" si="52"/>
        <v>-1.1189</v>
      </c>
      <c r="AA75" s="59">
        <f t="shared" si="53"/>
        <v>-1.0507</v>
      </c>
      <c r="AC75" s="48">
        <v>67</v>
      </c>
      <c r="AD75" s="61">
        <f t="shared" si="66"/>
        <v>3.3952999999999998</v>
      </c>
      <c r="AE75" s="62">
        <f t="shared" si="67"/>
        <v>4.1625999999999994</v>
      </c>
      <c r="AF75" s="62">
        <f t="shared" si="68"/>
        <v>5.5647000000000002</v>
      </c>
      <c r="AG75" s="62">
        <f t="shared" si="69"/>
        <v>6.7248000000000001</v>
      </c>
      <c r="AH75" s="62">
        <f t="shared" si="70"/>
        <v>9.1214999999999993</v>
      </c>
      <c r="AI75" s="63">
        <f t="shared" si="71"/>
        <v>10.6822</v>
      </c>
      <c r="AJ75" s="61">
        <f t="shared" si="72"/>
        <v>3.6763000000000003</v>
      </c>
      <c r="AK75" s="62">
        <f t="shared" si="73"/>
        <v>4.1625999999999994</v>
      </c>
      <c r="AL75" s="62">
        <f t="shared" si="74"/>
        <v>5.9481000000000002</v>
      </c>
      <c r="AM75" s="62">
        <f t="shared" si="75"/>
        <v>6.7248000000000001</v>
      </c>
      <c r="AN75" s="62">
        <f t="shared" si="76"/>
        <v>9.6478999999999999</v>
      </c>
      <c r="AO75" s="63">
        <f t="shared" si="77"/>
        <v>10.6822</v>
      </c>
      <c r="AP75" s="61">
        <f t="shared" si="78"/>
        <v>4.1625999999999994</v>
      </c>
      <c r="AQ75" s="62">
        <f t="shared" si="79"/>
        <v>4.2703999999999995</v>
      </c>
      <c r="AR75" s="62">
        <f t="shared" si="80"/>
        <v>6.7248000000000001</v>
      </c>
      <c r="AS75" s="62">
        <f t="shared" si="81"/>
        <v>6.9245999999999999</v>
      </c>
      <c r="AT75" s="62">
        <f t="shared" si="82"/>
        <v>10.6822</v>
      </c>
      <c r="AU75" s="63">
        <f t="shared" si="83"/>
        <v>10.9222</v>
      </c>
    </row>
    <row r="76" spans="1:47" s="60" customFormat="1" ht="12" customHeight="1" x14ac:dyDescent="0.3">
      <c r="A76" s="48">
        <v>68</v>
      </c>
      <c r="B76" s="57">
        <f t="shared" si="54"/>
        <v>-2.4715000000000003</v>
      </c>
      <c r="C76" s="58">
        <f t="shared" si="55"/>
        <v>-1.9527000000000001</v>
      </c>
      <c r="D76" s="58">
        <f t="shared" si="56"/>
        <v>-1.9746999999999999</v>
      </c>
      <c r="E76" s="59">
        <f t="shared" si="57"/>
        <v>-1.4918</v>
      </c>
      <c r="F76" s="57">
        <f t="shared" si="58"/>
        <v>-2.2648999999999999</v>
      </c>
      <c r="G76" s="58">
        <f t="shared" si="59"/>
        <v>-1.9527000000000001</v>
      </c>
      <c r="H76" s="58">
        <f t="shared" si="60"/>
        <v>-1.8054999999999994</v>
      </c>
      <c r="I76" s="59">
        <f t="shared" si="61"/>
        <v>-1.4918</v>
      </c>
      <c r="J76" s="57">
        <f t="shared" si="62"/>
        <v>-1.9527000000000001</v>
      </c>
      <c r="K76" s="58">
        <f t="shared" si="63"/>
        <v>-1.8732000000000002</v>
      </c>
      <c r="L76" s="58">
        <f t="shared" si="64"/>
        <v>-1.4918</v>
      </c>
      <c r="M76" s="59">
        <f t="shared" si="65"/>
        <v>-1.4291999999999998</v>
      </c>
      <c r="O76" s="48">
        <v>68</v>
      </c>
      <c r="P76" s="57">
        <f t="shared" si="42"/>
        <v>-1.2075</v>
      </c>
      <c r="Q76" s="58">
        <f t="shared" si="43"/>
        <v>-0.81479999999999997</v>
      </c>
      <c r="R76" s="58">
        <f t="shared" si="44"/>
        <v>-1.4821000000000002</v>
      </c>
      <c r="S76" s="59">
        <f t="shared" si="45"/>
        <v>-1.1119000000000001</v>
      </c>
      <c r="T76" s="57">
        <f t="shared" si="46"/>
        <v>-1.0384</v>
      </c>
      <c r="U76" s="58">
        <f t="shared" si="47"/>
        <v>-0.81479999999999997</v>
      </c>
      <c r="V76" s="58">
        <f t="shared" si="48"/>
        <v>-1.3407999999999998</v>
      </c>
      <c r="W76" s="59">
        <f t="shared" si="49"/>
        <v>-1.1119000000000001</v>
      </c>
      <c r="X76" s="57">
        <f t="shared" si="50"/>
        <v>-0.81479999999999997</v>
      </c>
      <c r="Y76" s="58">
        <f t="shared" si="51"/>
        <v>-0.75319999999999998</v>
      </c>
      <c r="Z76" s="58">
        <f t="shared" si="52"/>
        <v>-1.1119000000000001</v>
      </c>
      <c r="AA76" s="59">
        <f t="shared" si="53"/>
        <v>-1.0439000000000001</v>
      </c>
      <c r="AC76" s="48">
        <v>68</v>
      </c>
      <c r="AD76" s="61">
        <f t="shared" si="66"/>
        <v>3.4243000000000001</v>
      </c>
      <c r="AE76" s="62">
        <f t="shared" si="67"/>
        <v>4.1848000000000001</v>
      </c>
      <c r="AF76" s="62">
        <f t="shared" si="68"/>
        <v>5.5979000000000001</v>
      </c>
      <c r="AG76" s="62">
        <f t="shared" si="69"/>
        <v>6.7512000000000008</v>
      </c>
      <c r="AH76" s="62">
        <f t="shared" si="70"/>
        <v>9.1569000000000003</v>
      </c>
      <c r="AI76" s="63">
        <f t="shared" si="71"/>
        <v>10.711600000000001</v>
      </c>
      <c r="AJ76" s="61">
        <f t="shared" si="72"/>
        <v>3.7023999999999999</v>
      </c>
      <c r="AK76" s="62">
        <f t="shared" si="73"/>
        <v>4.1848000000000001</v>
      </c>
      <c r="AL76" s="62">
        <f t="shared" si="74"/>
        <v>5.9785000000000004</v>
      </c>
      <c r="AM76" s="62">
        <f t="shared" si="75"/>
        <v>6.7512000000000008</v>
      </c>
      <c r="AN76" s="62">
        <f t="shared" si="76"/>
        <v>9.6807999999999996</v>
      </c>
      <c r="AO76" s="63">
        <f t="shared" si="77"/>
        <v>10.711600000000001</v>
      </c>
      <c r="AP76" s="61">
        <f t="shared" si="78"/>
        <v>4.1848000000000001</v>
      </c>
      <c r="AQ76" s="62">
        <f t="shared" si="79"/>
        <v>4.2917999999999994</v>
      </c>
      <c r="AR76" s="62">
        <f t="shared" si="80"/>
        <v>6.7512000000000008</v>
      </c>
      <c r="AS76" s="62">
        <f t="shared" si="81"/>
        <v>6.95</v>
      </c>
      <c r="AT76" s="62">
        <f t="shared" si="82"/>
        <v>10.711600000000001</v>
      </c>
      <c r="AU76" s="63">
        <f t="shared" si="83"/>
        <v>10.950700000000001</v>
      </c>
    </row>
    <row r="77" spans="1:47" s="60" customFormat="1" ht="12" customHeight="1" x14ac:dyDescent="0.3">
      <c r="A77" s="48">
        <v>69</v>
      </c>
      <c r="B77" s="57">
        <f t="shared" si="54"/>
        <v>-2.4419</v>
      </c>
      <c r="C77" s="58">
        <f t="shared" si="55"/>
        <v>-1.9287000000000001</v>
      </c>
      <c r="D77" s="58">
        <f t="shared" si="56"/>
        <v>-1.9379999999999997</v>
      </c>
      <c r="E77" s="59">
        <f t="shared" si="57"/>
        <v>-1.4613</v>
      </c>
      <c r="F77" s="57">
        <f t="shared" si="58"/>
        <v>-2.2376999999999998</v>
      </c>
      <c r="G77" s="58">
        <f t="shared" si="59"/>
        <v>-1.9287000000000001</v>
      </c>
      <c r="H77" s="58">
        <f t="shared" si="60"/>
        <v>-1.7714999999999996</v>
      </c>
      <c r="I77" s="59">
        <f t="shared" si="61"/>
        <v>-1.4613</v>
      </c>
      <c r="J77" s="57">
        <f t="shared" si="62"/>
        <v>-1.9287000000000001</v>
      </c>
      <c r="K77" s="58">
        <f t="shared" si="63"/>
        <v>-1.85</v>
      </c>
      <c r="L77" s="58">
        <f t="shared" si="64"/>
        <v>-1.4613</v>
      </c>
      <c r="M77" s="59">
        <f t="shared" si="65"/>
        <v>-1.3994</v>
      </c>
      <c r="O77" s="48">
        <v>69</v>
      </c>
      <c r="P77" s="57">
        <f t="shared" si="42"/>
        <v>-1.2018</v>
      </c>
      <c r="Q77" s="58">
        <f t="shared" si="43"/>
        <v>-0.81099999999999994</v>
      </c>
      <c r="R77" s="58">
        <f t="shared" si="44"/>
        <v>-1.4734000000000003</v>
      </c>
      <c r="S77" s="59">
        <f t="shared" si="45"/>
        <v>-1.1049000000000002</v>
      </c>
      <c r="T77" s="57">
        <f t="shared" si="46"/>
        <v>-1.0336000000000001</v>
      </c>
      <c r="U77" s="58">
        <f t="shared" si="47"/>
        <v>-0.81099999999999994</v>
      </c>
      <c r="V77" s="58">
        <f t="shared" si="48"/>
        <v>-1.3329</v>
      </c>
      <c r="W77" s="59">
        <f t="shared" si="49"/>
        <v>-1.1049000000000002</v>
      </c>
      <c r="X77" s="57">
        <f t="shared" si="50"/>
        <v>-0.81099999999999994</v>
      </c>
      <c r="Y77" s="58">
        <f t="shared" si="51"/>
        <v>-0.74960000000000004</v>
      </c>
      <c r="Z77" s="58">
        <f t="shared" si="52"/>
        <v>-1.1049000000000002</v>
      </c>
      <c r="AA77" s="59">
        <f t="shared" si="53"/>
        <v>-1.0371000000000001</v>
      </c>
      <c r="AC77" s="48">
        <v>69</v>
      </c>
      <c r="AD77" s="61">
        <f t="shared" si="66"/>
        <v>3.4532999999999996</v>
      </c>
      <c r="AE77" s="62">
        <f t="shared" si="67"/>
        <v>4.2069999999999999</v>
      </c>
      <c r="AF77" s="62">
        <f t="shared" si="68"/>
        <v>5.6311</v>
      </c>
      <c r="AG77" s="62">
        <f t="shared" si="69"/>
        <v>6.7776000000000005</v>
      </c>
      <c r="AH77" s="62">
        <f t="shared" si="70"/>
        <v>9.1922999999999995</v>
      </c>
      <c r="AI77" s="63">
        <f t="shared" si="71"/>
        <v>10.741</v>
      </c>
      <c r="AJ77" s="61">
        <f t="shared" si="72"/>
        <v>3.7285000000000004</v>
      </c>
      <c r="AK77" s="62">
        <f t="shared" si="73"/>
        <v>4.2069999999999999</v>
      </c>
      <c r="AL77" s="62">
        <f t="shared" si="74"/>
        <v>6.0089000000000006</v>
      </c>
      <c r="AM77" s="62">
        <f t="shared" si="75"/>
        <v>6.7776000000000005</v>
      </c>
      <c r="AN77" s="62">
        <f t="shared" si="76"/>
        <v>9.7136999999999993</v>
      </c>
      <c r="AO77" s="63">
        <f t="shared" si="77"/>
        <v>10.741</v>
      </c>
      <c r="AP77" s="61">
        <f t="shared" si="78"/>
        <v>4.2069999999999999</v>
      </c>
      <c r="AQ77" s="62">
        <f t="shared" si="79"/>
        <v>4.3132000000000001</v>
      </c>
      <c r="AR77" s="62">
        <f t="shared" si="80"/>
        <v>6.7776000000000005</v>
      </c>
      <c r="AS77" s="62">
        <f t="shared" si="81"/>
        <v>6.9754000000000005</v>
      </c>
      <c r="AT77" s="62">
        <f t="shared" si="82"/>
        <v>10.741</v>
      </c>
      <c r="AU77" s="63">
        <f t="shared" si="83"/>
        <v>10.979200000000001</v>
      </c>
    </row>
    <row r="78" spans="1:47" s="60" customFormat="1" ht="12" customHeight="1" x14ac:dyDescent="0.3">
      <c r="A78" s="48">
        <v>70</v>
      </c>
      <c r="B78" s="57">
        <f t="shared" si="54"/>
        <v>-2.4123000000000001</v>
      </c>
      <c r="C78" s="58">
        <f t="shared" si="55"/>
        <v>-1.9047000000000003</v>
      </c>
      <c r="D78" s="58">
        <f t="shared" si="56"/>
        <v>-1.9012999999999995</v>
      </c>
      <c r="E78" s="59">
        <f t="shared" si="57"/>
        <v>-1.4308000000000001</v>
      </c>
      <c r="F78" s="57">
        <f t="shared" si="58"/>
        <v>-2.2104999999999997</v>
      </c>
      <c r="G78" s="58">
        <f t="shared" si="59"/>
        <v>-1.9047000000000003</v>
      </c>
      <c r="H78" s="58">
        <f t="shared" si="60"/>
        <v>-1.7374999999999994</v>
      </c>
      <c r="I78" s="59">
        <f t="shared" si="61"/>
        <v>-1.4308000000000001</v>
      </c>
      <c r="J78" s="57">
        <f t="shared" si="62"/>
        <v>-1.9047000000000003</v>
      </c>
      <c r="K78" s="58">
        <f t="shared" si="63"/>
        <v>-1.8268000000000002</v>
      </c>
      <c r="L78" s="58">
        <f t="shared" si="64"/>
        <v>-1.4308000000000001</v>
      </c>
      <c r="M78" s="59">
        <f t="shared" si="65"/>
        <v>-1.3696000000000002</v>
      </c>
      <c r="O78" s="48">
        <v>70</v>
      </c>
      <c r="P78" s="57">
        <f t="shared" si="42"/>
        <v>-1.1960999999999999</v>
      </c>
      <c r="Q78" s="58">
        <f t="shared" si="43"/>
        <v>-0.80719999999999992</v>
      </c>
      <c r="R78" s="58">
        <f t="shared" si="44"/>
        <v>-1.4647000000000001</v>
      </c>
      <c r="S78" s="59">
        <f t="shared" si="45"/>
        <v>-1.0979000000000001</v>
      </c>
      <c r="T78" s="57">
        <f t="shared" si="46"/>
        <v>-1.0287999999999999</v>
      </c>
      <c r="U78" s="58">
        <f t="shared" si="47"/>
        <v>-0.80719999999999992</v>
      </c>
      <c r="V78" s="58">
        <f t="shared" si="48"/>
        <v>-1.3249999999999997</v>
      </c>
      <c r="W78" s="59">
        <f t="shared" si="49"/>
        <v>-1.0979000000000001</v>
      </c>
      <c r="X78" s="57">
        <f t="shared" si="50"/>
        <v>-0.80719999999999992</v>
      </c>
      <c r="Y78" s="58">
        <f t="shared" si="51"/>
        <v>-0.746</v>
      </c>
      <c r="Z78" s="58">
        <f t="shared" si="52"/>
        <v>-1.0979000000000001</v>
      </c>
      <c r="AA78" s="59">
        <f t="shared" si="53"/>
        <v>-1.0303</v>
      </c>
      <c r="AC78" s="48">
        <v>70</v>
      </c>
      <c r="AD78" s="61">
        <f t="shared" si="66"/>
        <v>3.4823000000000004</v>
      </c>
      <c r="AE78" s="62">
        <f t="shared" si="67"/>
        <v>4.2291999999999996</v>
      </c>
      <c r="AF78" s="62">
        <f t="shared" si="68"/>
        <v>5.6642999999999999</v>
      </c>
      <c r="AG78" s="62">
        <f t="shared" si="69"/>
        <v>6.8040000000000003</v>
      </c>
      <c r="AH78" s="62">
        <f t="shared" si="70"/>
        <v>9.2277000000000005</v>
      </c>
      <c r="AI78" s="63">
        <f t="shared" si="71"/>
        <v>10.7704</v>
      </c>
      <c r="AJ78" s="61">
        <f t="shared" si="72"/>
        <v>3.7545999999999999</v>
      </c>
      <c r="AK78" s="62">
        <f t="shared" si="73"/>
        <v>4.2291999999999996</v>
      </c>
      <c r="AL78" s="62">
        <f t="shared" si="74"/>
        <v>6.0393000000000008</v>
      </c>
      <c r="AM78" s="62">
        <f t="shared" si="75"/>
        <v>6.8040000000000003</v>
      </c>
      <c r="AN78" s="62">
        <f t="shared" si="76"/>
        <v>9.7466000000000008</v>
      </c>
      <c r="AO78" s="63">
        <f t="shared" si="77"/>
        <v>10.7704</v>
      </c>
      <c r="AP78" s="61">
        <f t="shared" si="78"/>
        <v>4.2291999999999996</v>
      </c>
      <c r="AQ78" s="62">
        <f t="shared" si="79"/>
        <v>4.3346</v>
      </c>
      <c r="AR78" s="62">
        <f t="shared" si="80"/>
        <v>6.8040000000000003</v>
      </c>
      <c r="AS78" s="62">
        <f t="shared" si="81"/>
        <v>7.0007999999999999</v>
      </c>
      <c r="AT78" s="62">
        <f t="shared" si="82"/>
        <v>10.7704</v>
      </c>
      <c r="AU78" s="63">
        <f t="shared" si="83"/>
        <v>11.0077</v>
      </c>
    </row>
    <row r="79" spans="1:47" s="60" customFormat="1" ht="12" customHeight="1" x14ac:dyDescent="0.3">
      <c r="A79" s="48">
        <v>71</v>
      </c>
      <c r="B79" s="57">
        <f t="shared" si="54"/>
        <v>-2.3827000000000003</v>
      </c>
      <c r="C79" s="58">
        <f t="shared" si="55"/>
        <v>-1.8807000000000003</v>
      </c>
      <c r="D79" s="58">
        <f t="shared" si="56"/>
        <v>-1.8645999999999998</v>
      </c>
      <c r="E79" s="59">
        <f t="shared" si="57"/>
        <v>-1.4003000000000001</v>
      </c>
      <c r="F79" s="57">
        <f t="shared" si="58"/>
        <v>-2.1833</v>
      </c>
      <c r="G79" s="58">
        <f t="shared" si="59"/>
        <v>-1.8807000000000003</v>
      </c>
      <c r="H79" s="58">
        <f t="shared" si="60"/>
        <v>-1.7034999999999996</v>
      </c>
      <c r="I79" s="59">
        <f t="shared" si="61"/>
        <v>-1.4003000000000001</v>
      </c>
      <c r="J79" s="57">
        <f t="shared" si="62"/>
        <v>-1.8807000000000003</v>
      </c>
      <c r="K79" s="58">
        <f t="shared" si="63"/>
        <v>-1.8036000000000003</v>
      </c>
      <c r="L79" s="58">
        <f t="shared" si="64"/>
        <v>-1.4003000000000001</v>
      </c>
      <c r="M79" s="59">
        <f t="shared" si="65"/>
        <v>-1.3397999999999999</v>
      </c>
      <c r="O79" s="48">
        <v>71</v>
      </c>
      <c r="P79" s="57">
        <f t="shared" si="42"/>
        <v>-1.1903999999999999</v>
      </c>
      <c r="Q79" s="58">
        <f t="shared" si="43"/>
        <v>-0.80339999999999989</v>
      </c>
      <c r="R79" s="58">
        <f t="shared" si="44"/>
        <v>-1.4560000000000002</v>
      </c>
      <c r="S79" s="59">
        <f t="shared" si="45"/>
        <v>-1.0909</v>
      </c>
      <c r="T79" s="57">
        <f t="shared" si="46"/>
        <v>-1.024</v>
      </c>
      <c r="U79" s="58">
        <f t="shared" si="47"/>
        <v>-0.80339999999999989</v>
      </c>
      <c r="V79" s="58">
        <f t="shared" si="48"/>
        <v>-1.3170999999999999</v>
      </c>
      <c r="W79" s="59">
        <f t="shared" si="49"/>
        <v>-1.0909</v>
      </c>
      <c r="X79" s="57">
        <f t="shared" si="50"/>
        <v>-0.80339999999999989</v>
      </c>
      <c r="Y79" s="58">
        <f t="shared" si="51"/>
        <v>-0.74239999999999995</v>
      </c>
      <c r="Z79" s="58">
        <f t="shared" si="52"/>
        <v>-1.0909</v>
      </c>
      <c r="AA79" s="59">
        <f t="shared" si="53"/>
        <v>-1.0235000000000001</v>
      </c>
      <c r="AC79" s="48">
        <v>71</v>
      </c>
      <c r="AD79" s="61">
        <f t="shared" si="66"/>
        <v>3.5113000000000003</v>
      </c>
      <c r="AE79" s="62">
        <f t="shared" si="67"/>
        <v>4.2514000000000003</v>
      </c>
      <c r="AF79" s="62">
        <f t="shared" si="68"/>
        <v>5.6974999999999998</v>
      </c>
      <c r="AG79" s="62">
        <f t="shared" si="69"/>
        <v>6.8304000000000009</v>
      </c>
      <c r="AH79" s="62">
        <f t="shared" si="70"/>
        <v>9.2630999999999997</v>
      </c>
      <c r="AI79" s="63">
        <f t="shared" si="71"/>
        <v>10.799800000000001</v>
      </c>
      <c r="AJ79" s="61">
        <f t="shared" si="72"/>
        <v>3.7807000000000004</v>
      </c>
      <c r="AK79" s="62">
        <f t="shared" si="73"/>
        <v>4.2514000000000003</v>
      </c>
      <c r="AL79" s="62">
        <f t="shared" si="74"/>
        <v>6.0697000000000001</v>
      </c>
      <c r="AM79" s="62">
        <f t="shared" si="75"/>
        <v>6.8304000000000009</v>
      </c>
      <c r="AN79" s="62">
        <f t="shared" si="76"/>
        <v>9.7795000000000005</v>
      </c>
      <c r="AO79" s="63">
        <f t="shared" si="77"/>
        <v>10.799800000000001</v>
      </c>
      <c r="AP79" s="61">
        <f t="shared" si="78"/>
        <v>4.2514000000000003</v>
      </c>
      <c r="AQ79" s="62">
        <f t="shared" si="79"/>
        <v>4.3559999999999999</v>
      </c>
      <c r="AR79" s="62">
        <f t="shared" si="80"/>
        <v>6.8304000000000009</v>
      </c>
      <c r="AS79" s="62">
        <f t="shared" si="81"/>
        <v>7.0262000000000002</v>
      </c>
      <c r="AT79" s="62">
        <f t="shared" si="82"/>
        <v>10.799800000000001</v>
      </c>
      <c r="AU79" s="63">
        <f t="shared" si="83"/>
        <v>11.036200000000001</v>
      </c>
    </row>
    <row r="80" spans="1:47" s="60" customFormat="1" ht="12" customHeight="1" x14ac:dyDescent="0.3">
      <c r="A80" s="48">
        <v>72</v>
      </c>
      <c r="B80" s="57">
        <f t="shared" si="54"/>
        <v>-2.3531</v>
      </c>
      <c r="C80" s="58">
        <f t="shared" si="55"/>
        <v>-1.8567000000000002</v>
      </c>
      <c r="D80" s="58">
        <f t="shared" si="56"/>
        <v>-1.8278999999999996</v>
      </c>
      <c r="E80" s="59">
        <f t="shared" si="57"/>
        <v>-1.3698000000000001</v>
      </c>
      <c r="F80" s="57">
        <f t="shared" si="58"/>
        <v>-2.1560999999999995</v>
      </c>
      <c r="G80" s="58">
        <f t="shared" si="59"/>
        <v>-1.8567000000000002</v>
      </c>
      <c r="H80" s="58">
        <f t="shared" si="60"/>
        <v>-1.6694999999999993</v>
      </c>
      <c r="I80" s="59">
        <f t="shared" si="61"/>
        <v>-1.3698000000000001</v>
      </c>
      <c r="J80" s="57">
        <f t="shared" si="62"/>
        <v>-1.8567000000000002</v>
      </c>
      <c r="K80" s="58">
        <f t="shared" si="63"/>
        <v>-1.7804000000000002</v>
      </c>
      <c r="L80" s="58">
        <f t="shared" si="64"/>
        <v>-1.3698000000000001</v>
      </c>
      <c r="M80" s="59">
        <f t="shared" si="65"/>
        <v>-1.31</v>
      </c>
      <c r="O80" s="48">
        <v>72</v>
      </c>
      <c r="P80" s="57">
        <f t="shared" si="42"/>
        <v>-1.1846999999999999</v>
      </c>
      <c r="Q80" s="58">
        <f t="shared" si="43"/>
        <v>-0.79959999999999987</v>
      </c>
      <c r="R80" s="58">
        <f t="shared" si="44"/>
        <v>-1.4473000000000003</v>
      </c>
      <c r="S80" s="59">
        <f t="shared" si="45"/>
        <v>-1.0839000000000001</v>
      </c>
      <c r="T80" s="57">
        <f t="shared" si="46"/>
        <v>-1.0192000000000001</v>
      </c>
      <c r="U80" s="58">
        <f t="shared" si="47"/>
        <v>-0.79959999999999987</v>
      </c>
      <c r="V80" s="58">
        <f t="shared" si="48"/>
        <v>-1.3091999999999997</v>
      </c>
      <c r="W80" s="59">
        <f t="shared" si="49"/>
        <v>-1.0839000000000001</v>
      </c>
      <c r="X80" s="57">
        <f t="shared" si="50"/>
        <v>-0.79959999999999987</v>
      </c>
      <c r="Y80" s="58">
        <f t="shared" si="51"/>
        <v>-0.73880000000000001</v>
      </c>
      <c r="Z80" s="58">
        <f t="shared" si="52"/>
        <v>-1.0839000000000001</v>
      </c>
      <c r="AA80" s="59">
        <f t="shared" si="53"/>
        <v>-1.0166999999999999</v>
      </c>
      <c r="AC80" s="48">
        <v>72</v>
      </c>
      <c r="AD80" s="61">
        <f t="shared" si="66"/>
        <v>3.5403000000000002</v>
      </c>
      <c r="AE80" s="62">
        <f t="shared" si="67"/>
        <v>4.2736000000000001</v>
      </c>
      <c r="AF80" s="62">
        <f t="shared" si="68"/>
        <v>5.7307000000000006</v>
      </c>
      <c r="AG80" s="62">
        <f t="shared" si="69"/>
        <v>6.8568000000000007</v>
      </c>
      <c r="AH80" s="62">
        <f t="shared" si="70"/>
        <v>9.2985000000000007</v>
      </c>
      <c r="AI80" s="63">
        <f t="shared" si="71"/>
        <v>10.8292</v>
      </c>
      <c r="AJ80" s="61">
        <f t="shared" si="72"/>
        <v>3.8068</v>
      </c>
      <c r="AK80" s="62">
        <f t="shared" si="73"/>
        <v>4.2736000000000001</v>
      </c>
      <c r="AL80" s="62">
        <f t="shared" si="74"/>
        <v>6.1001000000000003</v>
      </c>
      <c r="AM80" s="62">
        <f t="shared" si="75"/>
        <v>6.8568000000000007</v>
      </c>
      <c r="AN80" s="62">
        <f t="shared" si="76"/>
        <v>9.8124000000000002</v>
      </c>
      <c r="AO80" s="63">
        <f t="shared" si="77"/>
        <v>10.8292</v>
      </c>
      <c r="AP80" s="61">
        <f t="shared" si="78"/>
        <v>4.2736000000000001</v>
      </c>
      <c r="AQ80" s="62">
        <f t="shared" si="79"/>
        <v>4.3773999999999997</v>
      </c>
      <c r="AR80" s="62">
        <f t="shared" si="80"/>
        <v>6.8568000000000007</v>
      </c>
      <c r="AS80" s="62">
        <f t="shared" si="81"/>
        <v>7.0516000000000005</v>
      </c>
      <c r="AT80" s="62">
        <f t="shared" si="82"/>
        <v>10.8292</v>
      </c>
      <c r="AU80" s="63">
        <f t="shared" si="83"/>
        <v>11.0647</v>
      </c>
    </row>
    <row r="81" spans="1:47" s="60" customFormat="1" ht="12" customHeight="1" x14ac:dyDescent="0.3">
      <c r="A81" s="48">
        <v>73</v>
      </c>
      <c r="B81" s="57">
        <f t="shared" si="54"/>
        <v>-2.3235000000000001</v>
      </c>
      <c r="C81" s="58">
        <f t="shared" si="55"/>
        <v>-1.8327000000000002</v>
      </c>
      <c r="D81" s="58">
        <f t="shared" si="56"/>
        <v>-1.7911999999999999</v>
      </c>
      <c r="E81" s="59">
        <f t="shared" si="57"/>
        <v>-1.3392999999999997</v>
      </c>
      <c r="F81" s="57">
        <f t="shared" si="58"/>
        <v>-2.1288999999999998</v>
      </c>
      <c r="G81" s="58">
        <f t="shared" si="59"/>
        <v>-1.8327000000000002</v>
      </c>
      <c r="H81" s="58">
        <f t="shared" si="60"/>
        <v>-1.6354999999999995</v>
      </c>
      <c r="I81" s="59">
        <f t="shared" si="61"/>
        <v>-1.3392999999999997</v>
      </c>
      <c r="J81" s="57">
        <f t="shared" si="62"/>
        <v>-1.8327000000000002</v>
      </c>
      <c r="K81" s="58">
        <f t="shared" si="63"/>
        <v>-1.7572000000000001</v>
      </c>
      <c r="L81" s="58">
        <f t="shared" si="64"/>
        <v>-1.3392999999999997</v>
      </c>
      <c r="M81" s="59">
        <f t="shared" si="65"/>
        <v>-1.2801999999999998</v>
      </c>
      <c r="O81" s="48">
        <v>73</v>
      </c>
      <c r="P81" s="57">
        <f t="shared" si="42"/>
        <v>-1.1789999999999998</v>
      </c>
      <c r="Q81" s="58">
        <f t="shared" si="43"/>
        <v>-0.79579999999999995</v>
      </c>
      <c r="R81" s="58">
        <f t="shared" si="44"/>
        <v>-1.4386000000000001</v>
      </c>
      <c r="S81" s="59">
        <f t="shared" si="45"/>
        <v>-1.0769000000000002</v>
      </c>
      <c r="T81" s="57">
        <f t="shared" si="46"/>
        <v>-1.0144</v>
      </c>
      <c r="U81" s="58">
        <f t="shared" si="47"/>
        <v>-0.79579999999999995</v>
      </c>
      <c r="V81" s="58">
        <f t="shared" si="48"/>
        <v>-1.3012999999999999</v>
      </c>
      <c r="W81" s="59">
        <f t="shared" si="49"/>
        <v>-1.0769000000000002</v>
      </c>
      <c r="X81" s="57">
        <f t="shared" si="50"/>
        <v>-0.79579999999999995</v>
      </c>
      <c r="Y81" s="58">
        <f t="shared" si="51"/>
        <v>-0.73520000000000008</v>
      </c>
      <c r="Z81" s="58">
        <f t="shared" si="52"/>
        <v>-1.0769000000000002</v>
      </c>
      <c r="AA81" s="59">
        <f t="shared" si="53"/>
        <v>-1.0099</v>
      </c>
      <c r="AC81" s="48">
        <v>73</v>
      </c>
      <c r="AD81" s="61">
        <f t="shared" si="66"/>
        <v>3.5693000000000001</v>
      </c>
      <c r="AE81" s="62">
        <f t="shared" si="67"/>
        <v>4.2957999999999998</v>
      </c>
      <c r="AF81" s="62">
        <f t="shared" si="68"/>
        <v>5.7638999999999996</v>
      </c>
      <c r="AG81" s="62">
        <f t="shared" si="69"/>
        <v>6.8832000000000004</v>
      </c>
      <c r="AH81" s="62">
        <f t="shared" si="70"/>
        <v>9.3338999999999999</v>
      </c>
      <c r="AI81" s="63">
        <f t="shared" si="71"/>
        <v>10.858600000000001</v>
      </c>
      <c r="AJ81" s="61">
        <f t="shared" si="72"/>
        <v>3.8329000000000004</v>
      </c>
      <c r="AK81" s="62">
        <f t="shared" si="73"/>
        <v>4.2957999999999998</v>
      </c>
      <c r="AL81" s="62">
        <f t="shared" si="74"/>
        <v>6.1304999999999996</v>
      </c>
      <c r="AM81" s="62">
        <f t="shared" si="75"/>
        <v>6.8832000000000004</v>
      </c>
      <c r="AN81" s="62">
        <f t="shared" si="76"/>
        <v>9.8452999999999999</v>
      </c>
      <c r="AO81" s="63">
        <f t="shared" si="77"/>
        <v>10.858600000000001</v>
      </c>
      <c r="AP81" s="61">
        <f t="shared" si="78"/>
        <v>4.2957999999999998</v>
      </c>
      <c r="AQ81" s="62">
        <f t="shared" si="79"/>
        <v>4.3987999999999996</v>
      </c>
      <c r="AR81" s="62">
        <f t="shared" si="80"/>
        <v>6.8832000000000004</v>
      </c>
      <c r="AS81" s="62">
        <f t="shared" si="81"/>
        <v>7.077</v>
      </c>
      <c r="AT81" s="62">
        <f t="shared" si="82"/>
        <v>10.858600000000001</v>
      </c>
      <c r="AU81" s="63">
        <f t="shared" si="83"/>
        <v>11.093200000000001</v>
      </c>
    </row>
    <row r="82" spans="1:47" s="60" customFormat="1" ht="12" customHeight="1" x14ac:dyDescent="0.3">
      <c r="A82" s="48">
        <v>74</v>
      </c>
      <c r="B82" s="57">
        <f t="shared" si="54"/>
        <v>-2.2939000000000003</v>
      </c>
      <c r="C82" s="58">
        <f t="shared" si="55"/>
        <v>-1.8087000000000002</v>
      </c>
      <c r="D82" s="58">
        <f t="shared" si="56"/>
        <v>-1.7544999999999997</v>
      </c>
      <c r="E82" s="59">
        <f t="shared" si="57"/>
        <v>-1.3087999999999997</v>
      </c>
      <c r="F82" s="57">
        <f t="shared" si="58"/>
        <v>-2.1016999999999997</v>
      </c>
      <c r="G82" s="58">
        <f t="shared" si="59"/>
        <v>-1.8087000000000002</v>
      </c>
      <c r="H82" s="58">
        <f t="shared" si="60"/>
        <v>-1.6014999999999997</v>
      </c>
      <c r="I82" s="59">
        <f t="shared" si="61"/>
        <v>-1.3087999999999997</v>
      </c>
      <c r="J82" s="57">
        <f t="shared" si="62"/>
        <v>-1.8087000000000002</v>
      </c>
      <c r="K82" s="58">
        <f t="shared" si="63"/>
        <v>-1.7340000000000002</v>
      </c>
      <c r="L82" s="58">
        <f t="shared" si="64"/>
        <v>-1.3087999999999997</v>
      </c>
      <c r="M82" s="59">
        <f t="shared" si="65"/>
        <v>-1.2504</v>
      </c>
      <c r="O82" s="48">
        <v>74</v>
      </c>
      <c r="P82" s="57">
        <f t="shared" si="42"/>
        <v>-1.1733</v>
      </c>
      <c r="Q82" s="58">
        <f t="shared" si="43"/>
        <v>-0.79199999999999993</v>
      </c>
      <c r="R82" s="58">
        <f t="shared" si="44"/>
        <v>-1.4299000000000002</v>
      </c>
      <c r="S82" s="59">
        <f t="shared" si="45"/>
        <v>-1.0699000000000001</v>
      </c>
      <c r="T82" s="57">
        <f t="shared" si="46"/>
        <v>-1.0096000000000001</v>
      </c>
      <c r="U82" s="58">
        <f t="shared" si="47"/>
        <v>-0.79199999999999993</v>
      </c>
      <c r="V82" s="58">
        <f t="shared" si="48"/>
        <v>-1.2933999999999999</v>
      </c>
      <c r="W82" s="59">
        <f t="shared" si="49"/>
        <v>-1.0699000000000001</v>
      </c>
      <c r="X82" s="57">
        <f t="shared" si="50"/>
        <v>-0.79199999999999993</v>
      </c>
      <c r="Y82" s="58">
        <f t="shared" si="51"/>
        <v>-0.73160000000000003</v>
      </c>
      <c r="Z82" s="58">
        <f t="shared" si="52"/>
        <v>-1.0699000000000001</v>
      </c>
      <c r="AA82" s="59">
        <f t="shared" si="53"/>
        <v>-1.0030999999999999</v>
      </c>
      <c r="AC82" s="48">
        <v>74</v>
      </c>
      <c r="AD82" s="61">
        <f t="shared" si="66"/>
        <v>3.5983000000000001</v>
      </c>
      <c r="AE82" s="62">
        <f t="shared" si="67"/>
        <v>4.3179999999999996</v>
      </c>
      <c r="AF82" s="62">
        <f t="shared" si="68"/>
        <v>5.7971000000000004</v>
      </c>
      <c r="AG82" s="62">
        <f t="shared" si="69"/>
        <v>6.9096000000000002</v>
      </c>
      <c r="AH82" s="62">
        <f t="shared" si="70"/>
        <v>9.3692999999999991</v>
      </c>
      <c r="AI82" s="63">
        <f t="shared" si="71"/>
        <v>10.888</v>
      </c>
      <c r="AJ82" s="61">
        <f t="shared" si="72"/>
        <v>3.859</v>
      </c>
      <c r="AK82" s="62">
        <f t="shared" si="73"/>
        <v>4.3179999999999996</v>
      </c>
      <c r="AL82" s="62">
        <f t="shared" si="74"/>
        <v>6.1608999999999998</v>
      </c>
      <c r="AM82" s="62">
        <f t="shared" si="75"/>
        <v>6.9096000000000002</v>
      </c>
      <c r="AN82" s="62">
        <f t="shared" si="76"/>
        <v>9.8781999999999996</v>
      </c>
      <c r="AO82" s="63">
        <f t="shared" si="77"/>
        <v>10.888</v>
      </c>
      <c r="AP82" s="61">
        <f t="shared" si="78"/>
        <v>4.3179999999999996</v>
      </c>
      <c r="AQ82" s="62">
        <f t="shared" si="79"/>
        <v>4.4201999999999995</v>
      </c>
      <c r="AR82" s="62">
        <f t="shared" si="80"/>
        <v>6.9096000000000002</v>
      </c>
      <c r="AS82" s="62">
        <f t="shared" si="81"/>
        <v>7.1024000000000003</v>
      </c>
      <c r="AT82" s="62">
        <f t="shared" si="82"/>
        <v>10.888</v>
      </c>
      <c r="AU82" s="63">
        <f t="shared" si="83"/>
        <v>11.121700000000001</v>
      </c>
    </row>
    <row r="83" spans="1:47" s="60" customFormat="1" ht="12" customHeight="1" x14ac:dyDescent="0.3">
      <c r="A83" s="48">
        <v>75</v>
      </c>
      <c r="B83" s="57">
        <f t="shared" si="54"/>
        <v>-2.2643</v>
      </c>
      <c r="C83" s="58">
        <f t="shared" si="55"/>
        <v>-1.7847000000000002</v>
      </c>
      <c r="D83" s="58">
        <f t="shared" si="56"/>
        <v>-1.7177999999999995</v>
      </c>
      <c r="E83" s="59">
        <f t="shared" si="57"/>
        <v>-1.2782999999999998</v>
      </c>
      <c r="F83" s="57">
        <f t="shared" si="58"/>
        <v>-2.0744999999999996</v>
      </c>
      <c r="G83" s="58">
        <f t="shared" si="59"/>
        <v>-1.7847000000000002</v>
      </c>
      <c r="H83" s="58">
        <f t="shared" si="60"/>
        <v>-1.5674999999999994</v>
      </c>
      <c r="I83" s="59">
        <f t="shared" si="61"/>
        <v>-1.2782999999999998</v>
      </c>
      <c r="J83" s="57">
        <f t="shared" si="62"/>
        <v>-1.7847000000000002</v>
      </c>
      <c r="K83" s="58">
        <f t="shared" si="63"/>
        <v>-1.7108000000000003</v>
      </c>
      <c r="L83" s="58">
        <f t="shared" si="64"/>
        <v>-1.2782999999999998</v>
      </c>
      <c r="M83" s="59">
        <f t="shared" si="65"/>
        <v>-1.2206000000000001</v>
      </c>
      <c r="O83" s="48">
        <v>75</v>
      </c>
      <c r="P83" s="57">
        <f t="shared" si="42"/>
        <v>-1.1676</v>
      </c>
      <c r="Q83" s="58">
        <f t="shared" si="43"/>
        <v>-0.78820000000000001</v>
      </c>
      <c r="R83" s="58">
        <f t="shared" si="44"/>
        <v>-1.4212000000000002</v>
      </c>
      <c r="S83" s="59">
        <f t="shared" si="45"/>
        <v>-1.0629</v>
      </c>
      <c r="T83" s="57">
        <f t="shared" si="46"/>
        <v>-1.0047999999999999</v>
      </c>
      <c r="U83" s="58">
        <f t="shared" si="47"/>
        <v>-0.78820000000000001</v>
      </c>
      <c r="V83" s="58">
        <f t="shared" si="48"/>
        <v>-1.2854999999999999</v>
      </c>
      <c r="W83" s="59">
        <f t="shared" si="49"/>
        <v>-1.0629</v>
      </c>
      <c r="X83" s="57">
        <f t="shared" si="50"/>
        <v>-0.78820000000000001</v>
      </c>
      <c r="Y83" s="58">
        <f t="shared" si="51"/>
        <v>-0.72799999999999998</v>
      </c>
      <c r="Z83" s="58">
        <f t="shared" si="52"/>
        <v>-1.0629</v>
      </c>
      <c r="AA83" s="59">
        <f t="shared" si="53"/>
        <v>-0.99629999999999996</v>
      </c>
      <c r="AC83" s="48">
        <v>75</v>
      </c>
      <c r="AD83" s="61">
        <f t="shared" si="66"/>
        <v>3.6273</v>
      </c>
      <c r="AE83" s="62">
        <f t="shared" si="67"/>
        <v>4.3401999999999994</v>
      </c>
      <c r="AF83" s="62">
        <f t="shared" si="68"/>
        <v>5.8303000000000003</v>
      </c>
      <c r="AG83" s="62">
        <f t="shared" si="69"/>
        <v>6.9359999999999999</v>
      </c>
      <c r="AH83" s="62">
        <f t="shared" si="70"/>
        <v>9.4047000000000001</v>
      </c>
      <c r="AI83" s="63">
        <f t="shared" si="71"/>
        <v>10.917400000000001</v>
      </c>
      <c r="AJ83" s="61">
        <f t="shared" si="72"/>
        <v>3.8851</v>
      </c>
      <c r="AK83" s="62">
        <f t="shared" si="73"/>
        <v>4.3401999999999994</v>
      </c>
      <c r="AL83" s="62">
        <f t="shared" si="74"/>
        <v>6.1913</v>
      </c>
      <c r="AM83" s="62">
        <f t="shared" si="75"/>
        <v>6.9359999999999999</v>
      </c>
      <c r="AN83" s="62">
        <f t="shared" si="76"/>
        <v>9.9110999999999994</v>
      </c>
      <c r="AO83" s="63">
        <f t="shared" si="77"/>
        <v>10.917400000000001</v>
      </c>
      <c r="AP83" s="61">
        <f t="shared" si="78"/>
        <v>4.3401999999999994</v>
      </c>
      <c r="AQ83" s="62">
        <f t="shared" si="79"/>
        <v>4.4415999999999993</v>
      </c>
      <c r="AR83" s="62">
        <f t="shared" si="80"/>
        <v>6.9359999999999999</v>
      </c>
      <c r="AS83" s="62">
        <f t="shared" si="81"/>
        <v>7.1278000000000006</v>
      </c>
      <c r="AT83" s="62">
        <f t="shared" si="82"/>
        <v>10.917400000000001</v>
      </c>
      <c r="AU83" s="63">
        <f t="shared" si="83"/>
        <v>11.150200000000002</v>
      </c>
    </row>
    <row r="84" spans="1:47" s="60" customFormat="1" ht="12" customHeight="1" x14ac:dyDescent="0.3">
      <c r="A84" s="48">
        <v>76</v>
      </c>
      <c r="B84" s="57">
        <f t="shared" si="54"/>
        <v>-2.2347000000000001</v>
      </c>
      <c r="C84" s="58">
        <f t="shared" si="55"/>
        <v>-1.7607000000000002</v>
      </c>
      <c r="D84" s="58">
        <f t="shared" si="56"/>
        <v>-1.6810999999999998</v>
      </c>
      <c r="E84" s="59">
        <f t="shared" si="57"/>
        <v>-1.2477999999999998</v>
      </c>
      <c r="F84" s="57">
        <f t="shared" si="58"/>
        <v>-2.0472999999999999</v>
      </c>
      <c r="G84" s="58">
        <f t="shared" si="59"/>
        <v>-1.7607000000000002</v>
      </c>
      <c r="H84" s="58">
        <f t="shared" si="60"/>
        <v>-1.5334999999999996</v>
      </c>
      <c r="I84" s="59">
        <f t="shared" si="61"/>
        <v>-1.2477999999999998</v>
      </c>
      <c r="J84" s="57">
        <f t="shared" si="62"/>
        <v>-1.7607000000000002</v>
      </c>
      <c r="K84" s="58">
        <f t="shared" si="63"/>
        <v>-1.6876000000000002</v>
      </c>
      <c r="L84" s="58">
        <f t="shared" si="64"/>
        <v>-1.2477999999999998</v>
      </c>
      <c r="M84" s="59">
        <f t="shared" si="65"/>
        <v>-1.1907999999999999</v>
      </c>
      <c r="O84" s="48">
        <v>76</v>
      </c>
      <c r="P84" s="57">
        <f t="shared" si="42"/>
        <v>-1.1618999999999999</v>
      </c>
      <c r="Q84" s="58">
        <f t="shared" si="43"/>
        <v>-0.78439999999999999</v>
      </c>
      <c r="R84" s="58">
        <f t="shared" si="44"/>
        <v>-1.4125000000000001</v>
      </c>
      <c r="S84" s="59">
        <f t="shared" si="45"/>
        <v>-1.0559000000000001</v>
      </c>
      <c r="T84" s="57">
        <f t="shared" si="46"/>
        <v>-1</v>
      </c>
      <c r="U84" s="58">
        <f t="shared" si="47"/>
        <v>-0.78439999999999999</v>
      </c>
      <c r="V84" s="58">
        <f t="shared" si="48"/>
        <v>-1.2775999999999998</v>
      </c>
      <c r="W84" s="59">
        <f t="shared" si="49"/>
        <v>-1.0559000000000001</v>
      </c>
      <c r="X84" s="57">
        <f t="shared" si="50"/>
        <v>-0.78439999999999999</v>
      </c>
      <c r="Y84" s="58">
        <f t="shared" si="51"/>
        <v>-0.72439999999999993</v>
      </c>
      <c r="Z84" s="58">
        <f t="shared" si="52"/>
        <v>-1.0559000000000001</v>
      </c>
      <c r="AA84" s="59">
        <f t="shared" si="53"/>
        <v>-0.98950000000000005</v>
      </c>
      <c r="AC84" s="48">
        <v>76</v>
      </c>
      <c r="AD84" s="61">
        <f t="shared" si="66"/>
        <v>3.6562999999999999</v>
      </c>
      <c r="AE84" s="62">
        <f t="shared" si="67"/>
        <v>4.3624000000000001</v>
      </c>
      <c r="AF84" s="62">
        <f t="shared" si="68"/>
        <v>5.8635000000000002</v>
      </c>
      <c r="AG84" s="62">
        <f t="shared" si="69"/>
        <v>6.9624000000000006</v>
      </c>
      <c r="AH84" s="62">
        <f t="shared" si="70"/>
        <v>9.4400999999999993</v>
      </c>
      <c r="AI84" s="63">
        <f t="shared" si="71"/>
        <v>10.9468</v>
      </c>
      <c r="AJ84" s="61">
        <f t="shared" si="72"/>
        <v>3.9112</v>
      </c>
      <c r="AK84" s="62">
        <f t="shared" si="73"/>
        <v>4.3624000000000001</v>
      </c>
      <c r="AL84" s="62">
        <f t="shared" si="74"/>
        <v>6.2217000000000002</v>
      </c>
      <c r="AM84" s="62">
        <f t="shared" si="75"/>
        <v>6.9624000000000006</v>
      </c>
      <c r="AN84" s="62">
        <f t="shared" si="76"/>
        <v>9.9439999999999991</v>
      </c>
      <c r="AO84" s="63">
        <f t="shared" si="77"/>
        <v>10.9468</v>
      </c>
      <c r="AP84" s="61">
        <f t="shared" si="78"/>
        <v>4.3624000000000001</v>
      </c>
      <c r="AQ84" s="62">
        <f t="shared" si="79"/>
        <v>4.4629999999999992</v>
      </c>
      <c r="AR84" s="62">
        <f t="shared" si="80"/>
        <v>6.9624000000000006</v>
      </c>
      <c r="AS84" s="62">
        <f t="shared" si="81"/>
        <v>7.1532</v>
      </c>
      <c r="AT84" s="62">
        <f t="shared" si="82"/>
        <v>10.9468</v>
      </c>
      <c r="AU84" s="63">
        <f t="shared" si="83"/>
        <v>11.178700000000001</v>
      </c>
    </row>
    <row r="85" spans="1:47" s="60" customFormat="1" ht="12" customHeight="1" x14ac:dyDescent="0.3">
      <c r="A85" s="48">
        <v>77</v>
      </c>
      <c r="B85" s="57">
        <f t="shared" si="54"/>
        <v>-2.2051000000000003</v>
      </c>
      <c r="C85" s="58">
        <f t="shared" si="55"/>
        <v>-1.7367000000000001</v>
      </c>
      <c r="D85" s="58">
        <f t="shared" si="56"/>
        <v>-1.6443999999999996</v>
      </c>
      <c r="E85" s="59">
        <f t="shared" si="57"/>
        <v>-1.2172999999999998</v>
      </c>
      <c r="F85" s="57">
        <f t="shared" si="58"/>
        <v>-2.0200999999999998</v>
      </c>
      <c r="G85" s="58">
        <f t="shared" si="59"/>
        <v>-1.7367000000000001</v>
      </c>
      <c r="H85" s="58">
        <f t="shared" si="60"/>
        <v>-1.4994999999999994</v>
      </c>
      <c r="I85" s="59">
        <f t="shared" si="61"/>
        <v>-1.2172999999999998</v>
      </c>
      <c r="J85" s="57">
        <f t="shared" si="62"/>
        <v>-1.7367000000000001</v>
      </c>
      <c r="K85" s="58">
        <f t="shared" si="63"/>
        <v>-1.6644000000000001</v>
      </c>
      <c r="L85" s="58">
        <f t="shared" si="64"/>
        <v>-1.2172999999999998</v>
      </c>
      <c r="M85" s="59">
        <f t="shared" si="65"/>
        <v>-1.161</v>
      </c>
      <c r="O85" s="48">
        <v>77</v>
      </c>
      <c r="P85" s="57">
        <f t="shared" si="42"/>
        <v>-1.1561999999999999</v>
      </c>
      <c r="Q85" s="58">
        <f t="shared" si="43"/>
        <v>-0.78059999999999996</v>
      </c>
      <c r="R85" s="58">
        <f t="shared" si="44"/>
        <v>-1.4038000000000002</v>
      </c>
      <c r="S85" s="59">
        <f t="shared" si="45"/>
        <v>-1.0489000000000002</v>
      </c>
      <c r="T85" s="57">
        <f t="shared" si="46"/>
        <v>-0.99520000000000008</v>
      </c>
      <c r="U85" s="58">
        <f t="shared" si="47"/>
        <v>-0.78059999999999996</v>
      </c>
      <c r="V85" s="58">
        <f t="shared" si="48"/>
        <v>-1.2696999999999998</v>
      </c>
      <c r="W85" s="59">
        <f t="shared" si="49"/>
        <v>-1.0489000000000002</v>
      </c>
      <c r="X85" s="57">
        <f t="shared" si="50"/>
        <v>-0.78059999999999996</v>
      </c>
      <c r="Y85" s="58">
        <f t="shared" si="51"/>
        <v>-0.7208</v>
      </c>
      <c r="Z85" s="58">
        <f t="shared" si="52"/>
        <v>-1.0489000000000002</v>
      </c>
      <c r="AA85" s="59">
        <f t="shared" si="53"/>
        <v>-0.98270000000000002</v>
      </c>
      <c r="AC85" s="48">
        <v>77</v>
      </c>
      <c r="AD85" s="61">
        <f t="shared" si="66"/>
        <v>3.6852999999999998</v>
      </c>
      <c r="AE85" s="62">
        <f t="shared" si="67"/>
        <v>4.3845999999999998</v>
      </c>
      <c r="AF85" s="62">
        <f t="shared" si="68"/>
        <v>5.8967000000000001</v>
      </c>
      <c r="AG85" s="62">
        <f t="shared" si="69"/>
        <v>6.9888000000000003</v>
      </c>
      <c r="AH85" s="62">
        <f t="shared" si="70"/>
        <v>9.4755000000000003</v>
      </c>
      <c r="AI85" s="63">
        <f t="shared" si="71"/>
        <v>10.9762</v>
      </c>
      <c r="AJ85" s="61">
        <f t="shared" si="72"/>
        <v>3.9373</v>
      </c>
      <c r="AK85" s="62">
        <f t="shared" si="73"/>
        <v>4.3845999999999998</v>
      </c>
      <c r="AL85" s="62">
        <f t="shared" si="74"/>
        <v>6.2521000000000004</v>
      </c>
      <c r="AM85" s="62">
        <f t="shared" si="75"/>
        <v>6.9888000000000003</v>
      </c>
      <c r="AN85" s="62">
        <f t="shared" si="76"/>
        <v>9.9769000000000005</v>
      </c>
      <c r="AO85" s="63">
        <f t="shared" si="77"/>
        <v>10.9762</v>
      </c>
      <c r="AP85" s="61">
        <f t="shared" si="78"/>
        <v>4.3845999999999998</v>
      </c>
      <c r="AQ85" s="62">
        <f t="shared" si="79"/>
        <v>4.4843999999999999</v>
      </c>
      <c r="AR85" s="62">
        <f t="shared" si="80"/>
        <v>6.9888000000000003</v>
      </c>
      <c r="AS85" s="62">
        <f t="shared" si="81"/>
        <v>7.1786000000000003</v>
      </c>
      <c r="AT85" s="62">
        <f t="shared" si="82"/>
        <v>10.9762</v>
      </c>
      <c r="AU85" s="63">
        <f t="shared" si="83"/>
        <v>11.2072</v>
      </c>
    </row>
    <row r="86" spans="1:47" s="60" customFormat="1" ht="12" customHeight="1" x14ac:dyDescent="0.3">
      <c r="A86" s="48">
        <v>78</v>
      </c>
      <c r="B86" s="57">
        <f t="shared" si="54"/>
        <v>-2.1755</v>
      </c>
      <c r="C86" s="58">
        <f t="shared" si="55"/>
        <v>-1.7127000000000001</v>
      </c>
      <c r="D86" s="58">
        <f t="shared" si="56"/>
        <v>-1.6076999999999995</v>
      </c>
      <c r="E86" s="59">
        <f t="shared" si="57"/>
        <v>-1.1867999999999999</v>
      </c>
      <c r="F86" s="57">
        <f t="shared" si="58"/>
        <v>-1.9928999999999997</v>
      </c>
      <c r="G86" s="58">
        <f t="shared" si="59"/>
        <v>-1.7127000000000001</v>
      </c>
      <c r="H86" s="58">
        <f t="shared" si="60"/>
        <v>-1.4654999999999996</v>
      </c>
      <c r="I86" s="59">
        <f t="shared" si="61"/>
        <v>-1.1867999999999999</v>
      </c>
      <c r="J86" s="57">
        <f t="shared" si="62"/>
        <v>-1.7127000000000001</v>
      </c>
      <c r="K86" s="58">
        <f t="shared" si="63"/>
        <v>-1.6412000000000002</v>
      </c>
      <c r="L86" s="58">
        <f t="shared" si="64"/>
        <v>-1.1867999999999999</v>
      </c>
      <c r="M86" s="59">
        <f t="shared" si="65"/>
        <v>-1.1312000000000002</v>
      </c>
      <c r="O86" s="48">
        <v>78</v>
      </c>
      <c r="P86" s="57">
        <f t="shared" si="42"/>
        <v>-1.1505000000000001</v>
      </c>
      <c r="Q86" s="58">
        <f t="shared" si="43"/>
        <v>-0.77679999999999993</v>
      </c>
      <c r="R86" s="58">
        <f t="shared" si="44"/>
        <v>-1.3951000000000002</v>
      </c>
      <c r="S86" s="59">
        <f t="shared" si="45"/>
        <v>-1.0419</v>
      </c>
      <c r="T86" s="57">
        <f t="shared" si="46"/>
        <v>-0.99040000000000006</v>
      </c>
      <c r="U86" s="58">
        <f t="shared" si="47"/>
        <v>-0.77679999999999993</v>
      </c>
      <c r="V86" s="58">
        <f t="shared" si="48"/>
        <v>-1.2617999999999998</v>
      </c>
      <c r="W86" s="59">
        <f t="shared" si="49"/>
        <v>-1.0419</v>
      </c>
      <c r="X86" s="57">
        <f t="shared" si="50"/>
        <v>-0.77679999999999993</v>
      </c>
      <c r="Y86" s="58">
        <f t="shared" si="51"/>
        <v>-0.71720000000000006</v>
      </c>
      <c r="Z86" s="58">
        <f t="shared" si="52"/>
        <v>-1.0419</v>
      </c>
      <c r="AA86" s="59">
        <f t="shared" si="53"/>
        <v>-0.97589999999999999</v>
      </c>
      <c r="AC86" s="48">
        <v>78</v>
      </c>
      <c r="AD86" s="61">
        <f t="shared" si="66"/>
        <v>3.7142999999999997</v>
      </c>
      <c r="AE86" s="62">
        <f t="shared" si="67"/>
        <v>4.4067999999999996</v>
      </c>
      <c r="AF86" s="62">
        <f t="shared" si="68"/>
        <v>5.9298999999999999</v>
      </c>
      <c r="AG86" s="62">
        <f t="shared" si="69"/>
        <v>7.0152000000000001</v>
      </c>
      <c r="AH86" s="62">
        <f t="shared" si="70"/>
        <v>9.5108999999999995</v>
      </c>
      <c r="AI86" s="63">
        <f t="shared" si="71"/>
        <v>11.005600000000001</v>
      </c>
      <c r="AJ86" s="61">
        <f t="shared" si="72"/>
        <v>3.9634</v>
      </c>
      <c r="AK86" s="62">
        <f t="shared" si="73"/>
        <v>4.4067999999999996</v>
      </c>
      <c r="AL86" s="62">
        <f t="shared" si="74"/>
        <v>6.2825000000000006</v>
      </c>
      <c r="AM86" s="62">
        <f t="shared" si="75"/>
        <v>7.0152000000000001</v>
      </c>
      <c r="AN86" s="62">
        <f t="shared" si="76"/>
        <v>10.0098</v>
      </c>
      <c r="AO86" s="63">
        <f t="shared" si="77"/>
        <v>11.005600000000001</v>
      </c>
      <c r="AP86" s="61">
        <f t="shared" si="78"/>
        <v>4.4067999999999996</v>
      </c>
      <c r="AQ86" s="62">
        <f t="shared" si="79"/>
        <v>4.5057999999999998</v>
      </c>
      <c r="AR86" s="62">
        <f t="shared" si="80"/>
        <v>7.0152000000000001</v>
      </c>
      <c r="AS86" s="62">
        <f t="shared" si="81"/>
        <v>7.2040000000000006</v>
      </c>
      <c r="AT86" s="62">
        <f t="shared" si="82"/>
        <v>11.005600000000001</v>
      </c>
      <c r="AU86" s="63">
        <f t="shared" si="83"/>
        <v>11.235700000000001</v>
      </c>
    </row>
    <row r="87" spans="1:47" s="60" customFormat="1" ht="12" customHeight="1" x14ac:dyDescent="0.3">
      <c r="A87" s="48">
        <v>79</v>
      </c>
      <c r="B87" s="57">
        <f t="shared" si="54"/>
        <v>-2.1459000000000001</v>
      </c>
      <c r="C87" s="58">
        <f t="shared" si="55"/>
        <v>-1.6887000000000001</v>
      </c>
      <c r="D87" s="58">
        <f t="shared" si="56"/>
        <v>-1.5709999999999997</v>
      </c>
      <c r="E87" s="59">
        <f t="shared" si="57"/>
        <v>-1.1562999999999999</v>
      </c>
      <c r="F87" s="57">
        <f t="shared" si="58"/>
        <v>-1.9656999999999996</v>
      </c>
      <c r="G87" s="58">
        <f t="shared" si="59"/>
        <v>-1.6887000000000001</v>
      </c>
      <c r="H87" s="58">
        <f t="shared" si="60"/>
        <v>-1.4314999999999993</v>
      </c>
      <c r="I87" s="59">
        <f t="shared" si="61"/>
        <v>-1.1562999999999999</v>
      </c>
      <c r="J87" s="57">
        <f t="shared" si="62"/>
        <v>-1.6887000000000001</v>
      </c>
      <c r="K87" s="58">
        <f t="shared" si="63"/>
        <v>-1.6180000000000003</v>
      </c>
      <c r="L87" s="58">
        <f t="shared" si="64"/>
        <v>-1.1562999999999999</v>
      </c>
      <c r="M87" s="59">
        <f t="shared" si="65"/>
        <v>-1.1013999999999999</v>
      </c>
      <c r="O87" s="48">
        <v>79</v>
      </c>
      <c r="P87" s="57">
        <f t="shared" si="42"/>
        <v>-1.1448</v>
      </c>
      <c r="Q87" s="58">
        <f t="shared" si="43"/>
        <v>-0.77299999999999991</v>
      </c>
      <c r="R87" s="58">
        <f t="shared" si="44"/>
        <v>-1.3864000000000001</v>
      </c>
      <c r="S87" s="59">
        <f t="shared" si="45"/>
        <v>-1.0348999999999999</v>
      </c>
      <c r="T87" s="57">
        <f t="shared" si="46"/>
        <v>-0.98560000000000003</v>
      </c>
      <c r="U87" s="58">
        <f t="shared" si="47"/>
        <v>-0.77299999999999991</v>
      </c>
      <c r="V87" s="58">
        <f t="shared" si="48"/>
        <v>-1.2538999999999998</v>
      </c>
      <c r="W87" s="59">
        <f t="shared" si="49"/>
        <v>-1.0348999999999999</v>
      </c>
      <c r="X87" s="57">
        <f t="shared" si="50"/>
        <v>-0.77299999999999991</v>
      </c>
      <c r="Y87" s="58">
        <f t="shared" si="51"/>
        <v>-0.71360000000000001</v>
      </c>
      <c r="Z87" s="58">
        <f t="shared" si="52"/>
        <v>-1.0348999999999999</v>
      </c>
      <c r="AA87" s="59">
        <f t="shared" si="53"/>
        <v>-0.96909999999999996</v>
      </c>
      <c r="AC87" s="48">
        <v>79</v>
      </c>
      <c r="AD87" s="61">
        <f t="shared" si="66"/>
        <v>3.7432999999999996</v>
      </c>
      <c r="AE87" s="62">
        <f t="shared" si="67"/>
        <v>4.4290000000000003</v>
      </c>
      <c r="AF87" s="62">
        <f t="shared" si="68"/>
        <v>5.9631000000000007</v>
      </c>
      <c r="AG87" s="62">
        <f t="shared" si="69"/>
        <v>7.0416000000000007</v>
      </c>
      <c r="AH87" s="62">
        <f t="shared" si="70"/>
        <v>9.5463000000000005</v>
      </c>
      <c r="AI87" s="63">
        <f t="shared" si="71"/>
        <v>11.035</v>
      </c>
      <c r="AJ87" s="61">
        <f t="shared" si="72"/>
        <v>3.9895</v>
      </c>
      <c r="AK87" s="62">
        <f t="shared" si="73"/>
        <v>4.4290000000000003</v>
      </c>
      <c r="AL87" s="62">
        <f t="shared" si="74"/>
        <v>6.3129000000000008</v>
      </c>
      <c r="AM87" s="62">
        <f t="shared" si="75"/>
        <v>7.0416000000000007</v>
      </c>
      <c r="AN87" s="62">
        <f t="shared" si="76"/>
        <v>10.0427</v>
      </c>
      <c r="AO87" s="63">
        <f t="shared" si="77"/>
        <v>11.035</v>
      </c>
      <c r="AP87" s="61">
        <f t="shared" si="78"/>
        <v>4.4290000000000003</v>
      </c>
      <c r="AQ87" s="62">
        <f t="shared" si="79"/>
        <v>4.5271999999999997</v>
      </c>
      <c r="AR87" s="62">
        <f t="shared" si="80"/>
        <v>7.0416000000000007</v>
      </c>
      <c r="AS87" s="62">
        <f t="shared" si="81"/>
        <v>7.2294</v>
      </c>
      <c r="AT87" s="62">
        <f t="shared" si="82"/>
        <v>11.035</v>
      </c>
      <c r="AU87" s="63">
        <f t="shared" si="83"/>
        <v>11.264200000000001</v>
      </c>
    </row>
    <row r="88" spans="1:47" s="60" customFormat="1" ht="12" customHeight="1" x14ac:dyDescent="0.3">
      <c r="A88" s="48">
        <v>80</v>
      </c>
      <c r="B88" s="57">
        <f t="shared" si="54"/>
        <v>-2.1162999999999998</v>
      </c>
      <c r="C88" s="58">
        <f t="shared" si="55"/>
        <v>-1.6647000000000003</v>
      </c>
      <c r="D88" s="58">
        <f t="shared" si="56"/>
        <v>-1.5342999999999996</v>
      </c>
      <c r="E88" s="59">
        <f t="shared" si="57"/>
        <v>-1.1257999999999999</v>
      </c>
      <c r="F88" s="57">
        <f t="shared" si="58"/>
        <v>-1.9384999999999999</v>
      </c>
      <c r="G88" s="58">
        <f t="shared" si="59"/>
        <v>-1.6647000000000003</v>
      </c>
      <c r="H88" s="58">
        <f t="shared" si="60"/>
        <v>-1.3974999999999995</v>
      </c>
      <c r="I88" s="59">
        <f t="shared" si="61"/>
        <v>-1.1257999999999999</v>
      </c>
      <c r="J88" s="57">
        <f t="shared" si="62"/>
        <v>-1.6647000000000003</v>
      </c>
      <c r="K88" s="58">
        <f t="shared" si="63"/>
        <v>-1.5948000000000002</v>
      </c>
      <c r="L88" s="58">
        <f t="shared" si="64"/>
        <v>-1.1257999999999999</v>
      </c>
      <c r="M88" s="59">
        <f t="shared" si="65"/>
        <v>-1.0716000000000001</v>
      </c>
      <c r="O88" s="48">
        <v>80</v>
      </c>
      <c r="P88" s="57">
        <f t="shared" si="42"/>
        <v>-1.1391</v>
      </c>
      <c r="Q88" s="58">
        <f t="shared" si="43"/>
        <v>-0.76919999999999988</v>
      </c>
      <c r="R88" s="58">
        <f t="shared" si="44"/>
        <v>-1.3777000000000001</v>
      </c>
      <c r="S88" s="59">
        <f t="shared" si="45"/>
        <v>-1.0279</v>
      </c>
      <c r="T88" s="57">
        <f t="shared" si="46"/>
        <v>-0.98080000000000012</v>
      </c>
      <c r="U88" s="58">
        <f t="shared" si="47"/>
        <v>-0.76919999999999988</v>
      </c>
      <c r="V88" s="58">
        <f t="shared" si="48"/>
        <v>-1.2459999999999998</v>
      </c>
      <c r="W88" s="59">
        <f t="shared" si="49"/>
        <v>-1.0279</v>
      </c>
      <c r="X88" s="57">
        <f t="shared" si="50"/>
        <v>-0.76919999999999988</v>
      </c>
      <c r="Y88" s="58">
        <f t="shared" si="51"/>
        <v>-0.71</v>
      </c>
      <c r="Z88" s="58">
        <f t="shared" si="52"/>
        <v>-1.0279</v>
      </c>
      <c r="AA88" s="59">
        <f t="shared" si="53"/>
        <v>-0.96230000000000004</v>
      </c>
      <c r="AC88" s="48">
        <v>80</v>
      </c>
      <c r="AD88" s="61">
        <f t="shared" si="66"/>
        <v>3.7723000000000004</v>
      </c>
      <c r="AE88" s="62">
        <f t="shared" si="67"/>
        <v>4.4512</v>
      </c>
      <c r="AF88" s="62">
        <f t="shared" si="68"/>
        <v>5.9962999999999997</v>
      </c>
      <c r="AG88" s="62">
        <f t="shared" si="69"/>
        <v>7.0680000000000005</v>
      </c>
      <c r="AH88" s="62">
        <f t="shared" si="70"/>
        <v>9.5816999999999997</v>
      </c>
      <c r="AI88" s="63">
        <f t="shared" si="71"/>
        <v>11.064400000000001</v>
      </c>
      <c r="AJ88" s="61">
        <f t="shared" si="72"/>
        <v>4.0156000000000001</v>
      </c>
      <c r="AK88" s="62">
        <f t="shared" si="73"/>
        <v>4.4512</v>
      </c>
      <c r="AL88" s="62">
        <f t="shared" si="74"/>
        <v>6.3433000000000002</v>
      </c>
      <c r="AM88" s="62">
        <f t="shared" si="75"/>
        <v>7.0680000000000005</v>
      </c>
      <c r="AN88" s="62">
        <f t="shared" si="76"/>
        <v>10.0756</v>
      </c>
      <c r="AO88" s="63">
        <f t="shared" si="77"/>
        <v>11.064400000000001</v>
      </c>
      <c r="AP88" s="61">
        <f t="shared" si="78"/>
        <v>4.4512</v>
      </c>
      <c r="AQ88" s="62">
        <f t="shared" si="79"/>
        <v>4.5485999999999995</v>
      </c>
      <c r="AR88" s="62">
        <f t="shared" si="80"/>
        <v>7.0680000000000005</v>
      </c>
      <c r="AS88" s="62">
        <f t="shared" si="81"/>
        <v>7.2548000000000004</v>
      </c>
      <c r="AT88" s="62">
        <f t="shared" si="82"/>
        <v>11.064400000000001</v>
      </c>
      <c r="AU88" s="63">
        <f t="shared" si="83"/>
        <v>11.2927</v>
      </c>
    </row>
    <row r="89" spans="1:47" s="60" customFormat="1" ht="12" customHeight="1" x14ac:dyDescent="0.3">
      <c r="A89" s="48">
        <v>81</v>
      </c>
      <c r="B89" s="57">
        <f t="shared" si="54"/>
        <v>-2.0867</v>
      </c>
      <c r="C89" s="58">
        <f t="shared" si="55"/>
        <v>-1.6407000000000003</v>
      </c>
      <c r="D89" s="58">
        <f t="shared" si="56"/>
        <v>-1.4975999999999998</v>
      </c>
      <c r="E89" s="59">
        <f t="shared" si="57"/>
        <v>-1.0952999999999999</v>
      </c>
      <c r="F89" s="57">
        <f t="shared" si="58"/>
        <v>-1.9112999999999998</v>
      </c>
      <c r="G89" s="58">
        <f t="shared" si="59"/>
        <v>-1.6407000000000003</v>
      </c>
      <c r="H89" s="58">
        <f t="shared" si="60"/>
        <v>-1.3634999999999997</v>
      </c>
      <c r="I89" s="59">
        <f t="shared" si="61"/>
        <v>-1.0952999999999999</v>
      </c>
      <c r="J89" s="57">
        <f t="shared" si="62"/>
        <v>-1.6407000000000003</v>
      </c>
      <c r="K89" s="58">
        <f t="shared" si="63"/>
        <v>-1.5716000000000001</v>
      </c>
      <c r="L89" s="58">
        <f t="shared" si="64"/>
        <v>-1.0952999999999999</v>
      </c>
      <c r="M89" s="59">
        <f t="shared" si="65"/>
        <v>-1.0417999999999998</v>
      </c>
      <c r="O89" s="48">
        <v>81</v>
      </c>
      <c r="P89" s="57">
        <f t="shared" si="42"/>
        <v>-1.1334</v>
      </c>
      <c r="Q89" s="58">
        <f t="shared" si="43"/>
        <v>-0.76539999999999986</v>
      </c>
      <c r="R89" s="58">
        <f t="shared" si="44"/>
        <v>-1.3690000000000002</v>
      </c>
      <c r="S89" s="59">
        <f t="shared" si="45"/>
        <v>-1.0209000000000001</v>
      </c>
      <c r="T89" s="57">
        <f t="shared" si="46"/>
        <v>-0.97599999999999998</v>
      </c>
      <c r="U89" s="58">
        <f t="shared" si="47"/>
        <v>-0.76539999999999986</v>
      </c>
      <c r="V89" s="58">
        <f t="shared" si="48"/>
        <v>-1.2380999999999998</v>
      </c>
      <c r="W89" s="59">
        <f t="shared" si="49"/>
        <v>-1.0209000000000001</v>
      </c>
      <c r="X89" s="57">
        <f t="shared" si="50"/>
        <v>-0.76539999999999986</v>
      </c>
      <c r="Y89" s="58">
        <f t="shared" si="51"/>
        <v>-0.70640000000000003</v>
      </c>
      <c r="Z89" s="58">
        <f t="shared" si="52"/>
        <v>-1.0209000000000001</v>
      </c>
      <c r="AA89" s="59">
        <f t="shared" si="53"/>
        <v>-0.95550000000000002</v>
      </c>
      <c r="AC89" s="48">
        <v>81</v>
      </c>
      <c r="AD89" s="61">
        <f t="shared" si="66"/>
        <v>3.8013000000000003</v>
      </c>
      <c r="AE89" s="62">
        <f t="shared" si="67"/>
        <v>4.4733999999999998</v>
      </c>
      <c r="AF89" s="62">
        <f t="shared" si="68"/>
        <v>6.0295000000000005</v>
      </c>
      <c r="AG89" s="62">
        <f t="shared" si="69"/>
        <v>7.0944000000000003</v>
      </c>
      <c r="AH89" s="62">
        <f t="shared" si="70"/>
        <v>9.6171000000000006</v>
      </c>
      <c r="AI89" s="63">
        <f t="shared" si="71"/>
        <v>11.0938</v>
      </c>
      <c r="AJ89" s="61">
        <f t="shared" si="72"/>
        <v>4.0417000000000005</v>
      </c>
      <c r="AK89" s="62">
        <f t="shared" si="73"/>
        <v>4.4733999999999998</v>
      </c>
      <c r="AL89" s="62">
        <f t="shared" si="74"/>
        <v>6.3737000000000004</v>
      </c>
      <c r="AM89" s="62">
        <f t="shared" si="75"/>
        <v>7.0944000000000003</v>
      </c>
      <c r="AN89" s="62">
        <f t="shared" si="76"/>
        <v>10.108499999999999</v>
      </c>
      <c r="AO89" s="63">
        <f t="shared" si="77"/>
        <v>11.0938</v>
      </c>
      <c r="AP89" s="61">
        <f t="shared" si="78"/>
        <v>4.4733999999999998</v>
      </c>
      <c r="AQ89" s="62">
        <f t="shared" si="79"/>
        <v>4.5699999999999994</v>
      </c>
      <c r="AR89" s="62">
        <f t="shared" si="80"/>
        <v>7.0944000000000003</v>
      </c>
      <c r="AS89" s="62">
        <f t="shared" si="81"/>
        <v>7.2802000000000007</v>
      </c>
      <c r="AT89" s="62">
        <f t="shared" si="82"/>
        <v>11.0938</v>
      </c>
      <c r="AU89" s="63">
        <f t="shared" si="83"/>
        <v>11.321200000000001</v>
      </c>
    </row>
    <row r="90" spans="1:47" s="60" customFormat="1" ht="12" customHeight="1" x14ac:dyDescent="0.3">
      <c r="A90" s="48">
        <v>82</v>
      </c>
      <c r="B90" s="57">
        <f t="shared" si="54"/>
        <v>-2.0571000000000002</v>
      </c>
      <c r="C90" s="58">
        <f t="shared" si="55"/>
        <v>-1.6167000000000002</v>
      </c>
      <c r="D90" s="58">
        <f t="shared" si="56"/>
        <v>-1.4608999999999996</v>
      </c>
      <c r="E90" s="59">
        <f t="shared" si="57"/>
        <v>-1.0648</v>
      </c>
      <c r="F90" s="57">
        <f t="shared" si="58"/>
        <v>-1.8840999999999997</v>
      </c>
      <c r="G90" s="58">
        <f t="shared" si="59"/>
        <v>-1.6167000000000002</v>
      </c>
      <c r="H90" s="58">
        <f t="shared" si="60"/>
        <v>-1.3294999999999995</v>
      </c>
      <c r="I90" s="59">
        <f t="shared" si="61"/>
        <v>-1.0648</v>
      </c>
      <c r="J90" s="57">
        <f t="shared" si="62"/>
        <v>-1.6167000000000002</v>
      </c>
      <c r="K90" s="58">
        <f t="shared" si="63"/>
        <v>-1.5484000000000002</v>
      </c>
      <c r="L90" s="58">
        <f t="shared" si="64"/>
        <v>-1.0648</v>
      </c>
      <c r="M90" s="59">
        <f t="shared" si="65"/>
        <v>-1.012</v>
      </c>
      <c r="O90" s="48">
        <v>82</v>
      </c>
      <c r="P90" s="57">
        <f t="shared" si="42"/>
        <v>-1.1276999999999999</v>
      </c>
      <c r="Q90" s="58">
        <f t="shared" si="43"/>
        <v>-0.76159999999999994</v>
      </c>
      <c r="R90" s="58">
        <f t="shared" si="44"/>
        <v>-1.3603000000000001</v>
      </c>
      <c r="S90" s="59">
        <f t="shared" si="45"/>
        <v>-1.0139</v>
      </c>
      <c r="T90" s="57">
        <f t="shared" si="46"/>
        <v>-0.97120000000000006</v>
      </c>
      <c r="U90" s="58">
        <f t="shared" si="47"/>
        <v>-0.76159999999999994</v>
      </c>
      <c r="V90" s="58">
        <f t="shared" si="48"/>
        <v>-1.2302</v>
      </c>
      <c r="W90" s="59">
        <f t="shared" si="49"/>
        <v>-1.0139</v>
      </c>
      <c r="X90" s="57">
        <f t="shared" si="50"/>
        <v>-0.76159999999999994</v>
      </c>
      <c r="Y90" s="58">
        <f t="shared" si="51"/>
        <v>-0.70279999999999998</v>
      </c>
      <c r="Z90" s="58">
        <f t="shared" si="52"/>
        <v>-1.0139</v>
      </c>
      <c r="AA90" s="59">
        <f t="shared" si="53"/>
        <v>-0.94869999999999999</v>
      </c>
      <c r="AC90" s="48">
        <v>82</v>
      </c>
      <c r="AD90" s="61">
        <f t="shared" si="66"/>
        <v>3.8303000000000003</v>
      </c>
      <c r="AE90" s="62">
        <f t="shared" si="67"/>
        <v>4.4955999999999996</v>
      </c>
      <c r="AF90" s="62">
        <f t="shared" si="68"/>
        <v>6.0626999999999995</v>
      </c>
      <c r="AG90" s="62">
        <f t="shared" si="69"/>
        <v>7.1208000000000009</v>
      </c>
      <c r="AH90" s="62">
        <f t="shared" si="70"/>
        <v>9.6524999999999999</v>
      </c>
      <c r="AI90" s="63">
        <f t="shared" si="71"/>
        <v>11.123200000000001</v>
      </c>
      <c r="AJ90" s="61">
        <f t="shared" si="72"/>
        <v>4.0678000000000001</v>
      </c>
      <c r="AK90" s="62">
        <f t="shared" si="73"/>
        <v>4.4955999999999996</v>
      </c>
      <c r="AL90" s="62">
        <f t="shared" si="74"/>
        <v>6.4040999999999997</v>
      </c>
      <c r="AM90" s="62">
        <f t="shared" si="75"/>
        <v>7.1208000000000009</v>
      </c>
      <c r="AN90" s="62">
        <f t="shared" si="76"/>
        <v>10.141400000000001</v>
      </c>
      <c r="AO90" s="63">
        <f t="shared" si="77"/>
        <v>11.123200000000001</v>
      </c>
      <c r="AP90" s="61">
        <f t="shared" si="78"/>
        <v>4.4955999999999996</v>
      </c>
      <c r="AQ90" s="62">
        <f t="shared" si="79"/>
        <v>4.5914000000000001</v>
      </c>
      <c r="AR90" s="62">
        <f t="shared" si="80"/>
        <v>7.1208000000000009</v>
      </c>
      <c r="AS90" s="62">
        <f t="shared" si="81"/>
        <v>7.3056000000000001</v>
      </c>
      <c r="AT90" s="62">
        <f t="shared" si="82"/>
        <v>11.123200000000001</v>
      </c>
      <c r="AU90" s="63">
        <f t="shared" si="83"/>
        <v>11.3497</v>
      </c>
    </row>
    <row r="91" spans="1:47" s="60" customFormat="1" ht="12" customHeight="1" x14ac:dyDescent="0.3">
      <c r="A91" s="48">
        <v>83</v>
      </c>
      <c r="B91" s="57">
        <f t="shared" si="54"/>
        <v>-2.0274999999999999</v>
      </c>
      <c r="C91" s="58">
        <f t="shared" si="55"/>
        <v>-1.5927000000000002</v>
      </c>
      <c r="D91" s="58">
        <f t="shared" si="56"/>
        <v>-1.4241999999999995</v>
      </c>
      <c r="E91" s="59">
        <f t="shared" si="57"/>
        <v>-1.0343</v>
      </c>
      <c r="F91" s="57">
        <f t="shared" si="58"/>
        <v>-1.8568999999999996</v>
      </c>
      <c r="G91" s="58">
        <f t="shared" si="59"/>
        <v>-1.5927000000000002</v>
      </c>
      <c r="H91" s="58">
        <f t="shared" si="60"/>
        <v>-1.2954999999999997</v>
      </c>
      <c r="I91" s="59">
        <f t="shared" si="61"/>
        <v>-1.0343</v>
      </c>
      <c r="J91" s="57">
        <f t="shared" si="62"/>
        <v>-1.5927000000000002</v>
      </c>
      <c r="K91" s="58">
        <f t="shared" si="63"/>
        <v>-1.5252000000000003</v>
      </c>
      <c r="L91" s="58">
        <f t="shared" si="64"/>
        <v>-1.0343</v>
      </c>
      <c r="M91" s="59">
        <f t="shared" si="65"/>
        <v>-0.98220000000000018</v>
      </c>
      <c r="O91" s="48">
        <v>83</v>
      </c>
      <c r="P91" s="57">
        <f t="shared" si="42"/>
        <v>-1.1219999999999999</v>
      </c>
      <c r="Q91" s="58">
        <f t="shared" si="43"/>
        <v>-0.75779999999999992</v>
      </c>
      <c r="R91" s="58">
        <f t="shared" si="44"/>
        <v>-1.3516000000000001</v>
      </c>
      <c r="S91" s="59">
        <f t="shared" si="45"/>
        <v>-1.0069000000000001</v>
      </c>
      <c r="T91" s="57">
        <f t="shared" si="46"/>
        <v>-0.96640000000000004</v>
      </c>
      <c r="U91" s="58">
        <f t="shared" si="47"/>
        <v>-0.75779999999999992</v>
      </c>
      <c r="V91" s="58">
        <f t="shared" si="48"/>
        <v>-1.2222999999999997</v>
      </c>
      <c r="W91" s="59">
        <f t="shared" si="49"/>
        <v>-1.0069000000000001</v>
      </c>
      <c r="X91" s="57">
        <f t="shared" si="50"/>
        <v>-0.75779999999999992</v>
      </c>
      <c r="Y91" s="58">
        <f t="shared" si="51"/>
        <v>-0.69920000000000004</v>
      </c>
      <c r="Z91" s="58">
        <f t="shared" si="52"/>
        <v>-1.0069000000000001</v>
      </c>
      <c r="AA91" s="59">
        <f t="shared" si="53"/>
        <v>-0.94189999999999996</v>
      </c>
      <c r="AC91" s="48">
        <v>83</v>
      </c>
      <c r="AD91" s="61">
        <f t="shared" si="66"/>
        <v>3.8593000000000002</v>
      </c>
      <c r="AE91" s="62">
        <f t="shared" si="67"/>
        <v>4.5177999999999994</v>
      </c>
      <c r="AF91" s="62">
        <f t="shared" si="68"/>
        <v>6.0959000000000003</v>
      </c>
      <c r="AG91" s="62">
        <f t="shared" si="69"/>
        <v>7.1471999999999998</v>
      </c>
      <c r="AH91" s="62">
        <f t="shared" si="70"/>
        <v>9.6878999999999991</v>
      </c>
      <c r="AI91" s="63">
        <f t="shared" si="71"/>
        <v>11.1526</v>
      </c>
      <c r="AJ91" s="61">
        <f t="shared" si="72"/>
        <v>4.0938999999999997</v>
      </c>
      <c r="AK91" s="62">
        <f t="shared" si="73"/>
        <v>4.5177999999999994</v>
      </c>
      <c r="AL91" s="62">
        <f t="shared" si="74"/>
        <v>6.4344999999999999</v>
      </c>
      <c r="AM91" s="62">
        <f t="shared" si="75"/>
        <v>7.1471999999999998</v>
      </c>
      <c r="AN91" s="62">
        <f t="shared" si="76"/>
        <v>10.174299999999999</v>
      </c>
      <c r="AO91" s="63">
        <f t="shared" si="77"/>
        <v>11.1526</v>
      </c>
      <c r="AP91" s="61">
        <f t="shared" si="78"/>
        <v>4.5177999999999994</v>
      </c>
      <c r="AQ91" s="62">
        <f t="shared" si="79"/>
        <v>4.6128</v>
      </c>
      <c r="AR91" s="62">
        <f t="shared" si="80"/>
        <v>7.1471999999999998</v>
      </c>
      <c r="AS91" s="62">
        <f t="shared" si="81"/>
        <v>7.3310000000000004</v>
      </c>
      <c r="AT91" s="62">
        <f t="shared" si="82"/>
        <v>11.1526</v>
      </c>
      <c r="AU91" s="63">
        <f t="shared" si="83"/>
        <v>11.3782</v>
      </c>
    </row>
    <row r="92" spans="1:47" s="60" customFormat="1" ht="12" customHeight="1" x14ac:dyDescent="0.3">
      <c r="A92" s="48">
        <v>84</v>
      </c>
      <c r="B92" s="57">
        <f t="shared" si="54"/>
        <v>-1.9979</v>
      </c>
      <c r="C92" s="58">
        <f t="shared" si="55"/>
        <v>-1.5687000000000002</v>
      </c>
      <c r="D92" s="58">
        <f t="shared" si="56"/>
        <v>-1.3874999999999997</v>
      </c>
      <c r="E92" s="59">
        <f t="shared" si="57"/>
        <v>-1.0038</v>
      </c>
      <c r="F92" s="57">
        <f t="shared" si="58"/>
        <v>-1.8296999999999999</v>
      </c>
      <c r="G92" s="58">
        <f t="shared" si="59"/>
        <v>-1.5687000000000002</v>
      </c>
      <c r="H92" s="58">
        <f t="shared" si="60"/>
        <v>-1.2614999999999994</v>
      </c>
      <c r="I92" s="59">
        <f t="shared" si="61"/>
        <v>-1.0038</v>
      </c>
      <c r="J92" s="57">
        <f t="shared" si="62"/>
        <v>-1.5687000000000002</v>
      </c>
      <c r="K92" s="58">
        <f t="shared" si="63"/>
        <v>-1.5020000000000002</v>
      </c>
      <c r="L92" s="58">
        <f t="shared" si="64"/>
        <v>-1.0038</v>
      </c>
      <c r="M92" s="59">
        <f t="shared" si="65"/>
        <v>-0.95239999999999991</v>
      </c>
      <c r="O92" s="48">
        <v>84</v>
      </c>
      <c r="P92" s="57">
        <f t="shared" si="42"/>
        <v>-1.1162999999999998</v>
      </c>
      <c r="Q92" s="58">
        <f t="shared" si="43"/>
        <v>-0.754</v>
      </c>
      <c r="R92" s="58">
        <f t="shared" si="44"/>
        <v>-1.3429000000000002</v>
      </c>
      <c r="S92" s="59">
        <f t="shared" si="45"/>
        <v>-0.99990000000000012</v>
      </c>
      <c r="T92" s="57">
        <f t="shared" si="46"/>
        <v>-0.96160000000000001</v>
      </c>
      <c r="U92" s="58">
        <f t="shared" si="47"/>
        <v>-0.754</v>
      </c>
      <c r="V92" s="58">
        <f t="shared" si="48"/>
        <v>-1.2143999999999999</v>
      </c>
      <c r="W92" s="59">
        <f t="shared" si="49"/>
        <v>-0.99990000000000012</v>
      </c>
      <c r="X92" s="57">
        <f t="shared" si="50"/>
        <v>-0.754</v>
      </c>
      <c r="Y92" s="58">
        <f t="shared" si="51"/>
        <v>-0.6956</v>
      </c>
      <c r="Z92" s="58">
        <f t="shared" si="52"/>
        <v>-0.99990000000000012</v>
      </c>
      <c r="AA92" s="59">
        <f t="shared" si="53"/>
        <v>-0.93510000000000004</v>
      </c>
      <c r="AC92" s="48">
        <v>84</v>
      </c>
      <c r="AD92" s="61">
        <f t="shared" si="66"/>
        <v>3.8883000000000001</v>
      </c>
      <c r="AE92" s="62">
        <f t="shared" si="67"/>
        <v>4.54</v>
      </c>
      <c r="AF92" s="62">
        <f t="shared" si="68"/>
        <v>6.1291000000000002</v>
      </c>
      <c r="AG92" s="62">
        <f t="shared" si="69"/>
        <v>7.1736000000000004</v>
      </c>
      <c r="AH92" s="62">
        <f t="shared" si="70"/>
        <v>9.7233000000000001</v>
      </c>
      <c r="AI92" s="63">
        <f t="shared" si="71"/>
        <v>11.182</v>
      </c>
      <c r="AJ92" s="61">
        <f t="shared" si="72"/>
        <v>4.12</v>
      </c>
      <c r="AK92" s="62">
        <f t="shared" si="73"/>
        <v>4.54</v>
      </c>
      <c r="AL92" s="62">
        <f t="shared" si="74"/>
        <v>6.4649000000000001</v>
      </c>
      <c r="AM92" s="62">
        <f t="shared" si="75"/>
        <v>7.1736000000000004</v>
      </c>
      <c r="AN92" s="62">
        <f t="shared" si="76"/>
        <v>10.2072</v>
      </c>
      <c r="AO92" s="63">
        <f t="shared" si="77"/>
        <v>11.182</v>
      </c>
      <c r="AP92" s="61">
        <f t="shared" si="78"/>
        <v>4.54</v>
      </c>
      <c r="AQ92" s="62">
        <f t="shared" si="79"/>
        <v>4.6341999999999999</v>
      </c>
      <c r="AR92" s="62">
        <f t="shared" si="80"/>
        <v>7.1736000000000004</v>
      </c>
      <c r="AS92" s="62">
        <f t="shared" si="81"/>
        <v>7.3564000000000007</v>
      </c>
      <c r="AT92" s="62">
        <f t="shared" si="82"/>
        <v>11.182</v>
      </c>
      <c r="AU92" s="63">
        <f t="shared" si="83"/>
        <v>11.406700000000001</v>
      </c>
    </row>
    <row r="93" spans="1:47" s="60" customFormat="1" ht="12" customHeight="1" x14ac:dyDescent="0.3">
      <c r="A93" s="48">
        <v>85</v>
      </c>
      <c r="B93" s="57">
        <f t="shared" si="54"/>
        <v>-1.9683000000000002</v>
      </c>
      <c r="C93" s="58">
        <f t="shared" si="55"/>
        <v>-1.5447000000000002</v>
      </c>
      <c r="D93" s="58">
        <f t="shared" si="56"/>
        <v>-1.3507999999999996</v>
      </c>
      <c r="E93" s="59">
        <f t="shared" si="57"/>
        <v>-0.97330000000000005</v>
      </c>
      <c r="F93" s="57">
        <f t="shared" si="58"/>
        <v>-1.8024999999999998</v>
      </c>
      <c r="G93" s="58">
        <f t="shared" si="59"/>
        <v>-1.5447000000000002</v>
      </c>
      <c r="H93" s="58">
        <f t="shared" si="60"/>
        <v>-1.2274999999999996</v>
      </c>
      <c r="I93" s="59">
        <f t="shared" si="61"/>
        <v>-0.97330000000000005</v>
      </c>
      <c r="J93" s="57">
        <f t="shared" si="62"/>
        <v>-1.5447000000000002</v>
      </c>
      <c r="K93" s="58">
        <f t="shared" si="63"/>
        <v>-1.4788000000000001</v>
      </c>
      <c r="L93" s="58">
        <f t="shared" si="64"/>
        <v>-0.97330000000000005</v>
      </c>
      <c r="M93" s="59">
        <f t="shared" si="65"/>
        <v>-0.92260000000000009</v>
      </c>
      <c r="O93" s="48">
        <v>85</v>
      </c>
      <c r="P93" s="57">
        <f t="shared" si="42"/>
        <v>-1.1105999999999998</v>
      </c>
      <c r="Q93" s="58">
        <f t="shared" si="43"/>
        <v>-0.75019999999999998</v>
      </c>
      <c r="R93" s="58">
        <f t="shared" si="44"/>
        <v>-1.3342000000000001</v>
      </c>
      <c r="S93" s="59">
        <f t="shared" si="45"/>
        <v>-0.99290000000000012</v>
      </c>
      <c r="T93" s="57">
        <f t="shared" si="46"/>
        <v>-0.95680000000000009</v>
      </c>
      <c r="U93" s="58">
        <f t="shared" si="47"/>
        <v>-0.75019999999999998</v>
      </c>
      <c r="V93" s="58">
        <f t="shared" si="48"/>
        <v>-1.2064999999999997</v>
      </c>
      <c r="W93" s="59">
        <f t="shared" si="49"/>
        <v>-0.99290000000000012</v>
      </c>
      <c r="X93" s="57">
        <f t="shared" si="50"/>
        <v>-0.75019999999999998</v>
      </c>
      <c r="Y93" s="58">
        <f t="shared" si="51"/>
        <v>-0.69199999999999995</v>
      </c>
      <c r="Z93" s="58">
        <f t="shared" si="52"/>
        <v>-0.99290000000000012</v>
      </c>
      <c r="AA93" s="59">
        <f t="shared" si="53"/>
        <v>-0.92830000000000001</v>
      </c>
      <c r="AC93" s="48">
        <v>85</v>
      </c>
      <c r="AD93" s="61">
        <f t="shared" si="66"/>
        <v>3.9173</v>
      </c>
      <c r="AE93" s="62">
        <f t="shared" si="67"/>
        <v>4.5621999999999998</v>
      </c>
      <c r="AF93" s="62">
        <f t="shared" si="68"/>
        <v>6.1623000000000001</v>
      </c>
      <c r="AG93" s="62">
        <f t="shared" si="69"/>
        <v>7.2</v>
      </c>
      <c r="AH93" s="62">
        <f t="shared" si="70"/>
        <v>9.7586999999999993</v>
      </c>
      <c r="AI93" s="63">
        <f t="shared" si="71"/>
        <v>11.211400000000001</v>
      </c>
      <c r="AJ93" s="61">
        <f t="shared" si="72"/>
        <v>4.1461000000000006</v>
      </c>
      <c r="AK93" s="62">
        <f t="shared" si="73"/>
        <v>4.5621999999999998</v>
      </c>
      <c r="AL93" s="62">
        <f t="shared" si="74"/>
        <v>6.4953000000000003</v>
      </c>
      <c r="AM93" s="62">
        <f t="shared" si="75"/>
        <v>7.2</v>
      </c>
      <c r="AN93" s="62">
        <f t="shared" si="76"/>
        <v>10.2401</v>
      </c>
      <c r="AO93" s="63">
        <f t="shared" si="77"/>
        <v>11.211400000000001</v>
      </c>
      <c r="AP93" s="61">
        <f t="shared" si="78"/>
        <v>4.5621999999999998</v>
      </c>
      <c r="AQ93" s="62">
        <f t="shared" si="79"/>
        <v>4.6555999999999997</v>
      </c>
      <c r="AR93" s="62">
        <f t="shared" si="80"/>
        <v>7.2</v>
      </c>
      <c r="AS93" s="62">
        <f t="shared" si="81"/>
        <v>7.3818000000000001</v>
      </c>
      <c r="AT93" s="62">
        <f t="shared" si="82"/>
        <v>11.211400000000001</v>
      </c>
      <c r="AU93" s="63">
        <f t="shared" si="83"/>
        <v>11.4352</v>
      </c>
    </row>
    <row r="94" spans="1:47" s="60" customFormat="1" ht="12" customHeight="1" x14ac:dyDescent="0.3">
      <c r="A94" s="48">
        <v>86</v>
      </c>
      <c r="B94" s="57">
        <f t="shared" si="54"/>
        <v>-1.9386999999999999</v>
      </c>
      <c r="C94" s="58">
        <f t="shared" si="55"/>
        <v>-1.5207000000000002</v>
      </c>
      <c r="D94" s="58">
        <f t="shared" si="56"/>
        <v>-1.3140999999999998</v>
      </c>
      <c r="E94" s="59">
        <f t="shared" si="57"/>
        <v>-0.94280000000000008</v>
      </c>
      <c r="F94" s="57">
        <f t="shared" si="58"/>
        <v>-1.7752999999999997</v>
      </c>
      <c r="G94" s="58">
        <f t="shared" si="59"/>
        <v>-1.5207000000000002</v>
      </c>
      <c r="H94" s="58">
        <f t="shared" si="60"/>
        <v>-1.1934999999999993</v>
      </c>
      <c r="I94" s="59">
        <f t="shared" si="61"/>
        <v>-0.94280000000000008</v>
      </c>
      <c r="J94" s="57">
        <f t="shared" si="62"/>
        <v>-1.5207000000000002</v>
      </c>
      <c r="K94" s="58">
        <f t="shared" si="63"/>
        <v>-1.4556000000000002</v>
      </c>
      <c r="L94" s="58">
        <f t="shared" si="64"/>
        <v>-0.94280000000000008</v>
      </c>
      <c r="M94" s="59">
        <f t="shared" si="65"/>
        <v>-0.89279999999999982</v>
      </c>
      <c r="O94" s="48">
        <v>86</v>
      </c>
      <c r="P94" s="57">
        <f t="shared" si="42"/>
        <v>-1.1049</v>
      </c>
      <c r="Q94" s="58">
        <f t="shared" si="43"/>
        <v>-0.74639999999999995</v>
      </c>
      <c r="R94" s="58">
        <f t="shared" si="44"/>
        <v>-1.3255000000000001</v>
      </c>
      <c r="S94" s="59">
        <f t="shared" si="45"/>
        <v>-0.98590000000000011</v>
      </c>
      <c r="T94" s="57">
        <f t="shared" si="46"/>
        <v>-0.95200000000000007</v>
      </c>
      <c r="U94" s="58">
        <f t="shared" si="47"/>
        <v>-0.74639999999999995</v>
      </c>
      <c r="V94" s="58">
        <f t="shared" si="48"/>
        <v>-1.1985999999999999</v>
      </c>
      <c r="W94" s="59">
        <f t="shared" si="49"/>
        <v>-0.98590000000000011</v>
      </c>
      <c r="X94" s="57">
        <f t="shared" si="50"/>
        <v>-0.74639999999999995</v>
      </c>
      <c r="Y94" s="58">
        <f t="shared" si="51"/>
        <v>-0.68840000000000001</v>
      </c>
      <c r="Z94" s="58">
        <f t="shared" si="52"/>
        <v>-0.98590000000000011</v>
      </c>
      <c r="AA94" s="59">
        <f t="shared" si="53"/>
        <v>-0.92149999999999999</v>
      </c>
      <c r="AC94" s="48">
        <v>86</v>
      </c>
      <c r="AD94" s="61">
        <f t="shared" si="66"/>
        <v>3.9462999999999999</v>
      </c>
      <c r="AE94" s="62">
        <f t="shared" si="67"/>
        <v>4.5843999999999996</v>
      </c>
      <c r="AF94" s="62">
        <f t="shared" si="68"/>
        <v>6.1955</v>
      </c>
      <c r="AG94" s="62">
        <f t="shared" si="69"/>
        <v>7.2263999999999999</v>
      </c>
      <c r="AH94" s="62">
        <f t="shared" si="70"/>
        <v>9.7941000000000003</v>
      </c>
      <c r="AI94" s="63">
        <f t="shared" si="71"/>
        <v>11.2408</v>
      </c>
      <c r="AJ94" s="61">
        <f t="shared" si="72"/>
        <v>4.1722000000000001</v>
      </c>
      <c r="AK94" s="62">
        <f t="shared" si="73"/>
        <v>4.5843999999999996</v>
      </c>
      <c r="AL94" s="62">
        <f t="shared" si="74"/>
        <v>6.5257000000000005</v>
      </c>
      <c r="AM94" s="62">
        <f t="shared" si="75"/>
        <v>7.2263999999999999</v>
      </c>
      <c r="AN94" s="62">
        <f t="shared" si="76"/>
        <v>10.273</v>
      </c>
      <c r="AO94" s="63">
        <f t="shared" si="77"/>
        <v>11.2408</v>
      </c>
      <c r="AP94" s="61">
        <f t="shared" si="78"/>
        <v>4.5843999999999996</v>
      </c>
      <c r="AQ94" s="62">
        <f t="shared" si="79"/>
        <v>4.6769999999999996</v>
      </c>
      <c r="AR94" s="62">
        <f t="shared" si="80"/>
        <v>7.2263999999999999</v>
      </c>
      <c r="AS94" s="62">
        <f t="shared" si="81"/>
        <v>7.4072000000000005</v>
      </c>
      <c r="AT94" s="62">
        <f t="shared" si="82"/>
        <v>11.2408</v>
      </c>
      <c r="AU94" s="63">
        <f t="shared" si="83"/>
        <v>11.463700000000001</v>
      </c>
    </row>
    <row r="95" spans="1:47" s="60" customFormat="1" ht="12" customHeight="1" x14ac:dyDescent="0.3">
      <c r="A95" s="48">
        <v>87</v>
      </c>
      <c r="B95" s="57">
        <f t="shared" si="54"/>
        <v>-1.9091</v>
      </c>
      <c r="C95" s="58">
        <f t="shared" si="55"/>
        <v>-1.4967000000000001</v>
      </c>
      <c r="D95" s="58">
        <f t="shared" si="56"/>
        <v>-1.2773999999999996</v>
      </c>
      <c r="E95" s="59">
        <f t="shared" si="57"/>
        <v>-0.91230000000000011</v>
      </c>
      <c r="F95" s="57">
        <f t="shared" si="58"/>
        <v>-1.7480999999999995</v>
      </c>
      <c r="G95" s="58">
        <f t="shared" si="59"/>
        <v>-1.4967000000000001</v>
      </c>
      <c r="H95" s="58">
        <f t="shared" si="60"/>
        <v>-1.1594999999999995</v>
      </c>
      <c r="I95" s="59">
        <f t="shared" si="61"/>
        <v>-0.91230000000000011</v>
      </c>
      <c r="J95" s="57">
        <f t="shared" si="62"/>
        <v>-1.4967000000000001</v>
      </c>
      <c r="K95" s="58">
        <f t="shared" si="63"/>
        <v>-1.4324000000000003</v>
      </c>
      <c r="L95" s="58">
        <f t="shared" si="64"/>
        <v>-0.91230000000000011</v>
      </c>
      <c r="M95" s="59">
        <f t="shared" si="65"/>
        <v>-0.86299999999999999</v>
      </c>
      <c r="O95" s="48">
        <v>87</v>
      </c>
      <c r="P95" s="57">
        <f t="shared" si="42"/>
        <v>-1.0992</v>
      </c>
      <c r="Q95" s="58">
        <f t="shared" si="43"/>
        <v>-0.74259999999999993</v>
      </c>
      <c r="R95" s="58">
        <f t="shared" si="44"/>
        <v>-1.3168000000000002</v>
      </c>
      <c r="S95" s="59">
        <f t="shared" si="45"/>
        <v>-0.9789000000000001</v>
      </c>
      <c r="T95" s="57">
        <f t="shared" si="46"/>
        <v>-0.94720000000000004</v>
      </c>
      <c r="U95" s="58">
        <f t="shared" si="47"/>
        <v>-0.74259999999999993</v>
      </c>
      <c r="V95" s="58">
        <f t="shared" si="48"/>
        <v>-1.1906999999999999</v>
      </c>
      <c r="W95" s="59">
        <f t="shared" si="49"/>
        <v>-0.9789000000000001</v>
      </c>
      <c r="X95" s="57">
        <f t="shared" si="50"/>
        <v>-0.74259999999999993</v>
      </c>
      <c r="Y95" s="58">
        <f t="shared" si="51"/>
        <v>-0.68480000000000008</v>
      </c>
      <c r="Z95" s="58">
        <f t="shared" si="52"/>
        <v>-0.9789000000000001</v>
      </c>
      <c r="AA95" s="59">
        <f t="shared" si="53"/>
        <v>-0.91469999999999996</v>
      </c>
      <c r="AC95" s="48">
        <v>87</v>
      </c>
      <c r="AD95" s="61">
        <f t="shared" si="66"/>
        <v>3.9752999999999998</v>
      </c>
      <c r="AE95" s="62">
        <f t="shared" si="67"/>
        <v>4.6066000000000003</v>
      </c>
      <c r="AF95" s="62">
        <f t="shared" si="68"/>
        <v>6.2286999999999999</v>
      </c>
      <c r="AG95" s="62">
        <f t="shared" si="69"/>
        <v>7.2528000000000006</v>
      </c>
      <c r="AH95" s="62">
        <f t="shared" si="70"/>
        <v>9.8294999999999995</v>
      </c>
      <c r="AI95" s="63">
        <f t="shared" si="71"/>
        <v>11.270200000000001</v>
      </c>
      <c r="AJ95" s="61">
        <f t="shared" si="72"/>
        <v>4.1982999999999997</v>
      </c>
      <c r="AK95" s="62">
        <f t="shared" si="73"/>
        <v>4.6066000000000003</v>
      </c>
      <c r="AL95" s="62">
        <f t="shared" si="74"/>
        <v>6.5561000000000007</v>
      </c>
      <c r="AM95" s="62">
        <f t="shared" si="75"/>
        <v>7.2528000000000006</v>
      </c>
      <c r="AN95" s="62">
        <f t="shared" si="76"/>
        <v>10.305899999999999</v>
      </c>
      <c r="AO95" s="63">
        <f t="shared" si="77"/>
        <v>11.270200000000001</v>
      </c>
      <c r="AP95" s="61">
        <f t="shared" si="78"/>
        <v>4.6066000000000003</v>
      </c>
      <c r="AQ95" s="62">
        <f t="shared" si="79"/>
        <v>4.6983999999999995</v>
      </c>
      <c r="AR95" s="62">
        <f t="shared" si="80"/>
        <v>7.2528000000000006</v>
      </c>
      <c r="AS95" s="62">
        <f t="shared" si="81"/>
        <v>7.4326000000000008</v>
      </c>
      <c r="AT95" s="62">
        <f t="shared" si="82"/>
        <v>11.270200000000001</v>
      </c>
      <c r="AU95" s="63">
        <f t="shared" si="83"/>
        <v>11.4922</v>
      </c>
    </row>
    <row r="96" spans="1:47" s="60" customFormat="1" ht="12" customHeight="1" x14ac:dyDescent="0.3">
      <c r="A96" s="48">
        <v>88</v>
      </c>
      <c r="B96" s="57">
        <f t="shared" si="54"/>
        <v>-1.8795000000000002</v>
      </c>
      <c r="C96" s="58">
        <f t="shared" si="55"/>
        <v>-1.4727000000000001</v>
      </c>
      <c r="D96" s="58">
        <f t="shared" si="56"/>
        <v>-1.2406999999999995</v>
      </c>
      <c r="E96" s="59">
        <f t="shared" si="57"/>
        <v>-0.8817999999999997</v>
      </c>
      <c r="F96" s="57">
        <f t="shared" si="58"/>
        <v>-1.7208999999999999</v>
      </c>
      <c r="G96" s="58">
        <f t="shared" si="59"/>
        <v>-1.4727000000000001</v>
      </c>
      <c r="H96" s="58">
        <f t="shared" si="60"/>
        <v>-1.1254999999999997</v>
      </c>
      <c r="I96" s="59">
        <f t="shared" si="61"/>
        <v>-0.8817999999999997</v>
      </c>
      <c r="J96" s="57">
        <f t="shared" si="62"/>
        <v>-1.4727000000000001</v>
      </c>
      <c r="K96" s="58">
        <f t="shared" si="63"/>
        <v>-1.4092000000000002</v>
      </c>
      <c r="L96" s="58">
        <f t="shared" si="64"/>
        <v>-0.8817999999999997</v>
      </c>
      <c r="M96" s="59">
        <f t="shared" si="65"/>
        <v>-0.83320000000000016</v>
      </c>
      <c r="O96" s="48">
        <v>88</v>
      </c>
      <c r="P96" s="57">
        <f t="shared" si="42"/>
        <v>-1.0934999999999999</v>
      </c>
      <c r="Q96" s="58">
        <f t="shared" si="43"/>
        <v>-0.7387999999999999</v>
      </c>
      <c r="R96" s="58">
        <f t="shared" si="44"/>
        <v>-1.3081</v>
      </c>
      <c r="S96" s="59">
        <f t="shared" si="45"/>
        <v>-0.9719000000000001</v>
      </c>
      <c r="T96" s="57">
        <f t="shared" si="46"/>
        <v>-0.94240000000000013</v>
      </c>
      <c r="U96" s="58">
        <f t="shared" si="47"/>
        <v>-0.7387999999999999</v>
      </c>
      <c r="V96" s="58">
        <f t="shared" si="48"/>
        <v>-1.1827999999999999</v>
      </c>
      <c r="W96" s="59">
        <f t="shared" si="49"/>
        <v>-0.9719000000000001</v>
      </c>
      <c r="X96" s="57">
        <f t="shared" si="50"/>
        <v>-0.7387999999999999</v>
      </c>
      <c r="Y96" s="58">
        <f t="shared" si="51"/>
        <v>-0.68120000000000003</v>
      </c>
      <c r="Z96" s="58">
        <f t="shared" si="52"/>
        <v>-0.9719000000000001</v>
      </c>
      <c r="AA96" s="59">
        <f t="shared" si="53"/>
        <v>-0.90790000000000004</v>
      </c>
      <c r="AC96" s="48">
        <v>88</v>
      </c>
      <c r="AD96" s="61">
        <f t="shared" si="66"/>
        <v>4.0042999999999997</v>
      </c>
      <c r="AE96" s="62">
        <f t="shared" si="67"/>
        <v>4.6288</v>
      </c>
      <c r="AF96" s="62">
        <f t="shared" si="68"/>
        <v>6.2619000000000007</v>
      </c>
      <c r="AG96" s="62">
        <f t="shared" si="69"/>
        <v>7.2792000000000003</v>
      </c>
      <c r="AH96" s="62">
        <f t="shared" si="70"/>
        <v>9.8649000000000004</v>
      </c>
      <c r="AI96" s="63">
        <f t="shared" si="71"/>
        <v>11.2996</v>
      </c>
      <c r="AJ96" s="61">
        <f t="shared" si="72"/>
        <v>4.2244000000000002</v>
      </c>
      <c r="AK96" s="62">
        <f t="shared" si="73"/>
        <v>4.6288</v>
      </c>
      <c r="AL96" s="62">
        <f t="shared" si="74"/>
        <v>6.5865</v>
      </c>
      <c r="AM96" s="62">
        <f t="shared" si="75"/>
        <v>7.2792000000000003</v>
      </c>
      <c r="AN96" s="62">
        <f t="shared" si="76"/>
        <v>10.338799999999999</v>
      </c>
      <c r="AO96" s="63">
        <f t="shared" si="77"/>
        <v>11.2996</v>
      </c>
      <c r="AP96" s="61">
        <f t="shared" si="78"/>
        <v>4.6288</v>
      </c>
      <c r="AQ96" s="62">
        <f t="shared" si="79"/>
        <v>4.7197999999999993</v>
      </c>
      <c r="AR96" s="62">
        <f t="shared" si="80"/>
        <v>7.2792000000000003</v>
      </c>
      <c r="AS96" s="62">
        <f t="shared" si="81"/>
        <v>7.4580000000000002</v>
      </c>
      <c r="AT96" s="62">
        <f t="shared" si="82"/>
        <v>11.2996</v>
      </c>
      <c r="AU96" s="63">
        <f t="shared" si="83"/>
        <v>11.520700000000001</v>
      </c>
    </row>
    <row r="97" spans="1:47" s="60" customFormat="1" ht="12" customHeight="1" x14ac:dyDescent="0.3">
      <c r="A97" s="48">
        <v>89</v>
      </c>
      <c r="B97" s="57">
        <f t="shared" si="54"/>
        <v>-1.8498999999999999</v>
      </c>
      <c r="C97" s="58">
        <f t="shared" si="55"/>
        <v>-1.4487000000000001</v>
      </c>
      <c r="D97" s="58">
        <f t="shared" si="56"/>
        <v>-1.2039999999999997</v>
      </c>
      <c r="E97" s="59">
        <f t="shared" si="57"/>
        <v>-0.85129999999999972</v>
      </c>
      <c r="F97" s="57">
        <f t="shared" si="58"/>
        <v>-1.6936999999999998</v>
      </c>
      <c r="G97" s="58">
        <f t="shared" si="59"/>
        <v>-1.4487000000000001</v>
      </c>
      <c r="H97" s="58">
        <f t="shared" si="60"/>
        <v>-1.0914999999999995</v>
      </c>
      <c r="I97" s="59">
        <f t="shared" si="61"/>
        <v>-0.85129999999999972</v>
      </c>
      <c r="J97" s="57">
        <f t="shared" si="62"/>
        <v>-1.4487000000000001</v>
      </c>
      <c r="K97" s="58">
        <f t="shared" si="63"/>
        <v>-1.3860000000000001</v>
      </c>
      <c r="L97" s="58">
        <f t="shared" si="64"/>
        <v>-0.85129999999999972</v>
      </c>
      <c r="M97" s="59">
        <f t="shared" si="65"/>
        <v>-0.80339999999999989</v>
      </c>
      <c r="O97" s="48">
        <v>89</v>
      </c>
      <c r="P97" s="57">
        <f t="shared" si="42"/>
        <v>-1.0878000000000001</v>
      </c>
      <c r="Q97" s="58">
        <f t="shared" si="43"/>
        <v>-0.73499999999999988</v>
      </c>
      <c r="R97" s="58">
        <f t="shared" si="44"/>
        <v>-1.2994000000000001</v>
      </c>
      <c r="S97" s="59">
        <f t="shared" si="45"/>
        <v>-0.96490000000000009</v>
      </c>
      <c r="T97" s="57">
        <f t="shared" si="46"/>
        <v>-0.93759999999999999</v>
      </c>
      <c r="U97" s="58">
        <f t="shared" si="47"/>
        <v>-0.73499999999999988</v>
      </c>
      <c r="V97" s="58">
        <f t="shared" si="48"/>
        <v>-1.1748999999999998</v>
      </c>
      <c r="W97" s="59">
        <f t="shared" si="49"/>
        <v>-0.96490000000000009</v>
      </c>
      <c r="X97" s="57">
        <f t="shared" si="50"/>
        <v>-0.73499999999999988</v>
      </c>
      <c r="Y97" s="58">
        <f t="shared" si="51"/>
        <v>-0.67759999999999998</v>
      </c>
      <c r="Z97" s="58">
        <f t="shared" si="52"/>
        <v>-0.96490000000000009</v>
      </c>
      <c r="AA97" s="59">
        <f t="shared" si="53"/>
        <v>-0.90110000000000001</v>
      </c>
      <c r="AC97" s="48">
        <v>89</v>
      </c>
      <c r="AD97" s="61">
        <f t="shared" si="66"/>
        <v>4.0332999999999997</v>
      </c>
      <c r="AE97" s="62">
        <f t="shared" si="67"/>
        <v>4.6509999999999998</v>
      </c>
      <c r="AF97" s="62">
        <f t="shared" si="68"/>
        <v>6.2950999999999997</v>
      </c>
      <c r="AG97" s="62">
        <f t="shared" si="69"/>
        <v>7.3056000000000001</v>
      </c>
      <c r="AH97" s="62">
        <f t="shared" si="70"/>
        <v>9.9002999999999997</v>
      </c>
      <c r="AI97" s="63">
        <f t="shared" si="71"/>
        <v>11.329000000000001</v>
      </c>
      <c r="AJ97" s="61">
        <f t="shared" si="72"/>
        <v>4.2505000000000006</v>
      </c>
      <c r="AK97" s="62">
        <f t="shared" si="73"/>
        <v>4.6509999999999998</v>
      </c>
      <c r="AL97" s="62">
        <f t="shared" si="74"/>
        <v>6.6169000000000002</v>
      </c>
      <c r="AM97" s="62">
        <f t="shared" si="75"/>
        <v>7.3056000000000001</v>
      </c>
      <c r="AN97" s="62">
        <f t="shared" si="76"/>
        <v>10.371700000000001</v>
      </c>
      <c r="AO97" s="63">
        <f t="shared" si="77"/>
        <v>11.329000000000001</v>
      </c>
      <c r="AP97" s="61">
        <f t="shared" si="78"/>
        <v>4.6509999999999998</v>
      </c>
      <c r="AQ97" s="62">
        <f t="shared" si="79"/>
        <v>4.7411999999999992</v>
      </c>
      <c r="AR97" s="62">
        <f t="shared" si="80"/>
        <v>7.3056000000000001</v>
      </c>
      <c r="AS97" s="62">
        <f t="shared" si="81"/>
        <v>7.4833999999999996</v>
      </c>
      <c r="AT97" s="62">
        <f t="shared" si="82"/>
        <v>11.329000000000001</v>
      </c>
      <c r="AU97" s="63">
        <f t="shared" si="83"/>
        <v>11.549200000000001</v>
      </c>
    </row>
    <row r="98" spans="1:47" s="60" customFormat="1" ht="12" customHeight="1" x14ac:dyDescent="0.3">
      <c r="A98" s="48">
        <v>90</v>
      </c>
      <c r="B98" s="57">
        <f t="shared" si="54"/>
        <v>-1.8203</v>
      </c>
      <c r="C98" s="58">
        <f t="shared" si="55"/>
        <v>-1.4247000000000001</v>
      </c>
      <c r="D98" s="58">
        <f t="shared" si="56"/>
        <v>-1.1672999999999996</v>
      </c>
      <c r="E98" s="59">
        <f t="shared" si="57"/>
        <v>-0.82079999999999975</v>
      </c>
      <c r="F98" s="57">
        <f t="shared" si="58"/>
        <v>-1.6664999999999996</v>
      </c>
      <c r="G98" s="58">
        <f t="shared" si="59"/>
        <v>-1.4247000000000001</v>
      </c>
      <c r="H98" s="58">
        <f t="shared" si="60"/>
        <v>-1.0574999999999997</v>
      </c>
      <c r="I98" s="59">
        <f t="shared" si="61"/>
        <v>-0.82079999999999975</v>
      </c>
      <c r="J98" s="57">
        <f t="shared" si="62"/>
        <v>-1.4247000000000001</v>
      </c>
      <c r="K98" s="58">
        <f t="shared" si="63"/>
        <v>-1.3628</v>
      </c>
      <c r="L98" s="58">
        <f t="shared" si="64"/>
        <v>-0.82079999999999975</v>
      </c>
      <c r="M98" s="59">
        <f t="shared" si="65"/>
        <v>-0.77360000000000007</v>
      </c>
      <c r="O98" s="48">
        <v>90</v>
      </c>
      <c r="P98" s="57">
        <f t="shared" si="42"/>
        <v>-1.0821000000000001</v>
      </c>
      <c r="Q98" s="58">
        <f t="shared" si="43"/>
        <v>-0.73119999999999985</v>
      </c>
      <c r="R98" s="58">
        <f t="shared" si="44"/>
        <v>-1.2907000000000002</v>
      </c>
      <c r="S98" s="59">
        <f t="shared" si="45"/>
        <v>-0.95790000000000008</v>
      </c>
      <c r="T98" s="57">
        <f t="shared" si="46"/>
        <v>-0.93280000000000007</v>
      </c>
      <c r="U98" s="58">
        <f t="shared" si="47"/>
        <v>-0.73119999999999985</v>
      </c>
      <c r="V98" s="58">
        <f t="shared" si="48"/>
        <v>-1.1669999999999998</v>
      </c>
      <c r="W98" s="59">
        <f t="shared" si="49"/>
        <v>-0.95790000000000008</v>
      </c>
      <c r="X98" s="57">
        <f t="shared" si="50"/>
        <v>-0.73119999999999985</v>
      </c>
      <c r="Y98" s="58">
        <f t="shared" si="51"/>
        <v>-0.67399999999999993</v>
      </c>
      <c r="Z98" s="58">
        <f t="shared" si="52"/>
        <v>-0.95790000000000008</v>
      </c>
      <c r="AA98" s="59">
        <f t="shared" si="53"/>
        <v>-0.89429999999999998</v>
      </c>
      <c r="AC98" s="48">
        <v>90</v>
      </c>
      <c r="AD98" s="61">
        <f t="shared" si="66"/>
        <v>4.0623000000000005</v>
      </c>
      <c r="AE98" s="62">
        <f t="shared" si="67"/>
        <v>4.6731999999999996</v>
      </c>
      <c r="AF98" s="62">
        <f t="shared" si="68"/>
        <v>6.3283000000000005</v>
      </c>
      <c r="AG98" s="62">
        <f t="shared" si="69"/>
        <v>7.3320000000000007</v>
      </c>
      <c r="AH98" s="62">
        <f t="shared" si="70"/>
        <v>9.9357000000000006</v>
      </c>
      <c r="AI98" s="63">
        <f t="shared" si="71"/>
        <v>11.3584</v>
      </c>
      <c r="AJ98" s="61">
        <f t="shared" si="72"/>
        <v>4.2766000000000002</v>
      </c>
      <c r="AK98" s="62">
        <f t="shared" si="73"/>
        <v>4.6731999999999996</v>
      </c>
      <c r="AL98" s="62">
        <f t="shared" si="74"/>
        <v>6.6473000000000004</v>
      </c>
      <c r="AM98" s="62">
        <f t="shared" si="75"/>
        <v>7.3320000000000007</v>
      </c>
      <c r="AN98" s="62">
        <f t="shared" si="76"/>
        <v>10.4046</v>
      </c>
      <c r="AO98" s="63">
        <f t="shared" si="77"/>
        <v>11.3584</v>
      </c>
      <c r="AP98" s="61">
        <f t="shared" si="78"/>
        <v>4.6731999999999996</v>
      </c>
      <c r="AQ98" s="62">
        <f t="shared" si="79"/>
        <v>4.7625999999999999</v>
      </c>
      <c r="AR98" s="62">
        <f t="shared" si="80"/>
        <v>7.3320000000000007</v>
      </c>
      <c r="AS98" s="62">
        <f t="shared" si="81"/>
        <v>7.5088000000000008</v>
      </c>
      <c r="AT98" s="62">
        <f t="shared" si="82"/>
        <v>11.3584</v>
      </c>
      <c r="AU98" s="63">
        <f t="shared" si="83"/>
        <v>11.5777</v>
      </c>
    </row>
    <row r="99" spans="1:47" s="60" customFormat="1" ht="12" customHeight="1" x14ac:dyDescent="0.3">
      <c r="A99" s="48">
        <v>91</v>
      </c>
      <c r="B99" s="57">
        <f t="shared" si="54"/>
        <v>-1.7907000000000002</v>
      </c>
      <c r="C99" s="58">
        <f t="shared" si="55"/>
        <v>-1.4007000000000001</v>
      </c>
      <c r="D99" s="58">
        <f t="shared" si="56"/>
        <v>-1.1305999999999998</v>
      </c>
      <c r="E99" s="59">
        <f t="shared" si="57"/>
        <v>-0.79029999999999978</v>
      </c>
      <c r="F99" s="57">
        <f t="shared" si="58"/>
        <v>-1.6392999999999995</v>
      </c>
      <c r="G99" s="58">
        <f t="shared" si="59"/>
        <v>-1.4007000000000001</v>
      </c>
      <c r="H99" s="58">
        <f t="shared" si="60"/>
        <v>-1.0234999999999994</v>
      </c>
      <c r="I99" s="59">
        <f t="shared" si="61"/>
        <v>-0.79029999999999978</v>
      </c>
      <c r="J99" s="57">
        <f t="shared" si="62"/>
        <v>-1.4007000000000001</v>
      </c>
      <c r="K99" s="58">
        <f t="shared" si="63"/>
        <v>-1.3396000000000003</v>
      </c>
      <c r="L99" s="58">
        <f t="shared" si="64"/>
        <v>-0.79029999999999978</v>
      </c>
      <c r="M99" s="59">
        <f t="shared" si="65"/>
        <v>-0.74379999999999979</v>
      </c>
      <c r="O99" s="48">
        <v>91</v>
      </c>
      <c r="P99" s="57">
        <f t="shared" si="42"/>
        <v>-1.0764</v>
      </c>
      <c r="Q99" s="58">
        <f t="shared" si="43"/>
        <v>-0.72739999999999994</v>
      </c>
      <c r="R99" s="58">
        <f t="shared" si="44"/>
        <v>-1.282</v>
      </c>
      <c r="S99" s="59">
        <f t="shared" si="45"/>
        <v>-0.95090000000000008</v>
      </c>
      <c r="T99" s="57">
        <f t="shared" si="46"/>
        <v>-0.92800000000000005</v>
      </c>
      <c r="U99" s="58">
        <f t="shared" si="47"/>
        <v>-0.72739999999999994</v>
      </c>
      <c r="V99" s="58">
        <f t="shared" si="48"/>
        <v>-1.1590999999999998</v>
      </c>
      <c r="W99" s="59">
        <f t="shared" si="49"/>
        <v>-0.95090000000000008</v>
      </c>
      <c r="X99" s="57">
        <f t="shared" si="50"/>
        <v>-0.72739999999999994</v>
      </c>
      <c r="Y99" s="58">
        <f t="shared" si="51"/>
        <v>-0.6704</v>
      </c>
      <c r="Z99" s="58">
        <f t="shared" si="52"/>
        <v>-0.95090000000000008</v>
      </c>
      <c r="AA99" s="59">
        <f t="shared" si="53"/>
        <v>-0.88749999999999996</v>
      </c>
      <c r="AC99" s="48">
        <v>91</v>
      </c>
      <c r="AD99" s="61">
        <f t="shared" si="66"/>
        <v>4.0913000000000004</v>
      </c>
      <c r="AE99" s="62">
        <f t="shared" si="67"/>
        <v>4.6953999999999994</v>
      </c>
      <c r="AF99" s="62">
        <f t="shared" si="68"/>
        <v>6.3614999999999995</v>
      </c>
      <c r="AG99" s="62">
        <f t="shared" si="69"/>
        <v>7.3584000000000005</v>
      </c>
      <c r="AH99" s="62">
        <f t="shared" si="70"/>
        <v>9.9710999999999999</v>
      </c>
      <c r="AI99" s="63">
        <f t="shared" si="71"/>
        <v>11.3878</v>
      </c>
      <c r="AJ99" s="61">
        <f t="shared" si="72"/>
        <v>4.3026999999999997</v>
      </c>
      <c r="AK99" s="62">
        <f t="shared" si="73"/>
        <v>4.6953999999999994</v>
      </c>
      <c r="AL99" s="62">
        <f t="shared" si="74"/>
        <v>6.6776999999999997</v>
      </c>
      <c r="AM99" s="62">
        <f t="shared" si="75"/>
        <v>7.3584000000000005</v>
      </c>
      <c r="AN99" s="62">
        <f t="shared" si="76"/>
        <v>10.4375</v>
      </c>
      <c r="AO99" s="63">
        <f t="shared" si="77"/>
        <v>11.3878</v>
      </c>
      <c r="AP99" s="61">
        <f t="shared" si="78"/>
        <v>4.6953999999999994</v>
      </c>
      <c r="AQ99" s="62">
        <f t="shared" si="79"/>
        <v>4.7839999999999998</v>
      </c>
      <c r="AR99" s="62">
        <f t="shared" si="80"/>
        <v>7.3584000000000005</v>
      </c>
      <c r="AS99" s="62">
        <f t="shared" si="81"/>
        <v>7.5342000000000002</v>
      </c>
      <c r="AT99" s="62">
        <f t="shared" si="82"/>
        <v>11.3878</v>
      </c>
      <c r="AU99" s="63">
        <f t="shared" si="83"/>
        <v>11.606200000000001</v>
      </c>
    </row>
    <row r="100" spans="1:47" s="60" customFormat="1" ht="12" customHeight="1" x14ac:dyDescent="0.3">
      <c r="A100" s="48">
        <v>92</v>
      </c>
      <c r="B100" s="57">
        <f t="shared" si="54"/>
        <v>-1.7610999999999999</v>
      </c>
      <c r="C100" s="58">
        <f t="shared" si="55"/>
        <v>-1.3767</v>
      </c>
      <c r="D100" s="58">
        <f t="shared" si="56"/>
        <v>-1.0938999999999997</v>
      </c>
      <c r="E100" s="59">
        <f t="shared" si="57"/>
        <v>-0.75979999999999981</v>
      </c>
      <c r="F100" s="57">
        <f t="shared" si="58"/>
        <v>-1.6120999999999999</v>
      </c>
      <c r="G100" s="58">
        <f t="shared" si="59"/>
        <v>-1.3767</v>
      </c>
      <c r="H100" s="58">
        <f t="shared" si="60"/>
        <v>-0.9894999999999996</v>
      </c>
      <c r="I100" s="59">
        <f t="shared" si="61"/>
        <v>-0.75979999999999981</v>
      </c>
      <c r="J100" s="57">
        <f t="shared" si="62"/>
        <v>-1.3767</v>
      </c>
      <c r="K100" s="58">
        <f t="shared" si="63"/>
        <v>-1.3164000000000002</v>
      </c>
      <c r="L100" s="58">
        <f t="shared" si="64"/>
        <v>-0.75979999999999981</v>
      </c>
      <c r="M100" s="59">
        <f t="shared" si="65"/>
        <v>-0.71399999999999997</v>
      </c>
      <c r="O100" s="48">
        <v>92</v>
      </c>
      <c r="P100" s="57">
        <f t="shared" si="42"/>
        <v>-1.0707</v>
      </c>
      <c r="Q100" s="58">
        <f t="shared" si="43"/>
        <v>-0.72359999999999991</v>
      </c>
      <c r="R100" s="58">
        <f t="shared" si="44"/>
        <v>-1.2733000000000001</v>
      </c>
      <c r="S100" s="59">
        <f t="shared" si="45"/>
        <v>-0.94390000000000007</v>
      </c>
      <c r="T100" s="57">
        <f t="shared" si="46"/>
        <v>-0.92320000000000002</v>
      </c>
      <c r="U100" s="58">
        <f t="shared" si="47"/>
        <v>-0.72359999999999991</v>
      </c>
      <c r="V100" s="58">
        <f t="shared" si="48"/>
        <v>-1.1511999999999998</v>
      </c>
      <c r="W100" s="59">
        <f t="shared" si="49"/>
        <v>-0.94390000000000007</v>
      </c>
      <c r="X100" s="57">
        <f t="shared" si="50"/>
        <v>-0.72359999999999991</v>
      </c>
      <c r="Y100" s="58">
        <f t="shared" si="51"/>
        <v>-0.66680000000000006</v>
      </c>
      <c r="Z100" s="58">
        <f t="shared" si="52"/>
        <v>-0.94390000000000007</v>
      </c>
      <c r="AA100" s="59">
        <f t="shared" si="53"/>
        <v>-0.88070000000000004</v>
      </c>
      <c r="AC100" s="48">
        <v>92</v>
      </c>
      <c r="AD100" s="61">
        <f t="shared" si="66"/>
        <v>4.1203000000000003</v>
      </c>
      <c r="AE100" s="62">
        <f t="shared" si="67"/>
        <v>4.7176</v>
      </c>
      <c r="AF100" s="62">
        <f t="shared" si="68"/>
        <v>6.3947000000000003</v>
      </c>
      <c r="AG100" s="62">
        <f t="shared" si="69"/>
        <v>7.3848000000000003</v>
      </c>
      <c r="AH100" s="62">
        <f t="shared" si="70"/>
        <v>10.006499999999999</v>
      </c>
      <c r="AI100" s="63">
        <f t="shared" si="71"/>
        <v>11.417200000000001</v>
      </c>
      <c r="AJ100" s="61">
        <f t="shared" si="72"/>
        <v>4.3288000000000002</v>
      </c>
      <c r="AK100" s="62">
        <f t="shared" si="73"/>
        <v>4.7176</v>
      </c>
      <c r="AL100" s="62">
        <f t="shared" si="74"/>
        <v>6.7081</v>
      </c>
      <c r="AM100" s="62">
        <f t="shared" si="75"/>
        <v>7.3848000000000003</v>
      </c>
      <c r="AN100" s="62">
        <f t="shared" si="76"/>
        <v>10.4704</v>
      </c>
      <c r="AO100" s="63">
        <f t="shared" si="77"/>
        <v>11.417200000000001</v>
      </c>
      <c r="AP100" s="61">
        <f t="shared" si="78"/>
        <v>4.7176</v>
      </c>
      <c r="AQ100" s="62">
        <f t="shared" si="79"/>
        <v>4.8053999999999997</v>
      </c>
      <c r="AR100" s="62">
        <f t="shared" si="80"/>
        <v>7.3848000000000003</v>
      </c>
      <c r="AS100" s="62">
        <f t="shared" si="81"/>
        <v>7.5595999999999997</v>
      </c>
      <c r="AT100" s="62">
        <f t="shared" si="82"/>
        <v>11.417200000000001</v>
      </c>
      <c r="AU100" s="63">
        <f t="shared" si="83"/>
        <v>11.6347</v>
      </c>
    </row>
    <row r="101" spans="1:47" s="60" customFormat="1" ht="12" customHeight="1" x14ac:dyDescent="0.3">
      <c r="A101" s="48">
        <v>93</v>
      </c>
      <c r="B101" s="57">
        <f t="shared" si="54"/>
        <v>-1.7315</v>
      </c>
      <c r="C101" s="58">
        <f t="shared" si="55"/>
        <v>-1.3527</v>
      </c>
      <c r="D101" s="58">
        <f t="shared" si="56"/>
        <v>-1.0571999999999995</v>
      </c>
      <c r="E101" s="59">
        <f t="shared" si="57"/>
        <v>-0.72929999999999984</v>
      </c>
      <c r="F101" s="57">
        <f t="shared" si="58"/>
        <v>-1.5848999999999998</v>
      </c>
      <c r="G101" s="58">
        <f t="shared" si="59"/>
        <v>-1.3527</v>
      </c>
      <c r="H101" s="58">
        <f t="shared" si="60"/>
        <v>-0.95549999999999935</v>
      </c>
      <c r="I101" s="59">
        <f t="shared" si="61"/>
        <v>-0.72929999999999984</v>
      </c>
      <c r="J101" s="57">
        <f t="shared" si="62"/>
        <v>-1.3527</v>
      </c>
      <c r="K101" s="58">
        <f t="shared" si="63"/>
        <v>-1.2932000000000001</v>
      </c>
      <c r="L101" s="58">
        <f t="shared" si="64"/>
        <v>-0.72929999999999984</v>
      </c>
      <c r="M101" s="59">
        <f t="shared" si="65"/>
        <v>-0.68420000000000014</v>
      </c>
      <c r="O101" s="48">
        <v>93</v>
      </c>
      <c r="P101" s="57">
        <f t="shared" si="42"/>
        <v>-1.0649999999999999</v>
      </c>
      <c r="Q101" s="58">
        <f t="shared" si="43"/>
        <v>-0.7198</v>
      </c>
      <c r="R101" s="58">
        <f t="shared" si="44"/>
        <v>-1.2646000000000002</v>
      </c>
      <c r="S101" s="59">
        <f t="shared" si="45"/>
        <v>-0.93690000000000007</v>
      </c>
      <c r="T101" s="57">
        <f t="shared" si="46"/>
        <v>-0.91840000000000011</v>
      </c>
      <c r="U101" s="58">
        <f t="shared" si="47"/>
        <v>-0.7198</v>
      </c>
      <c r="V101" s="58">
        <f t="shared" si="48"/>
        <v>-1.1433</v>
      </c>
      <c r="W101" s="59">
        <f t="shared" si="49"/>
        <v>-0.93690000000000007</v>
      </c>
      <c r="X101" s="57">
        <f t="shared" si="50"/>
        <v>-0.7198</v>
      </c>
      <c r="Y101" s="58">
        <f t="shared" si="51"/>
        <v>-0.66320000000000001</v>
      </c>
      <c r="Z101" s="58">
        <f t="shared" si="52"/>
        <v>-0.93690000000000007</v>
      </c>
      <c r="AA101" s="59">
        <f t="shared" si="53"/>
        <v>-0.87390000000000001</v>
      </c>
      <c r="AC101" s="48">
        <v>93</v>
      </c>
      <c r="AD101" s="61">
        <f t="shared" si="66"/>
        <v>4.1493000000000002</v>
      </c>
      <c r="AE101" s="62">
        <f t="shared" si="67"/>
        <v>4.7397999999999998</v>
      </c>
      <c r="AF101" s="62">
        <f t="shared" si="68"/>
        <v>6.4279000000000002</v>
      </c>
      <c r="AG101" s="62">
        <f t="shared" si="69"/>
        <v>7.4112000000000009</v>
      </c>
      <c r="AH101" s="62">
        <f t="shared" si="70"/>
        <v>10.0419</v>
      </c>
      <c r="AI101" s="63">
        <f t="shared" si="71"/>
        <v>11.4466</v>
      </c>
      <c r="AJ101" s="61">
        <f t="shared" si="72"/>
        <v>4.3549000000000007</v>
      </c>
      <c r="AK101" s="62">
        <f t="shared" si="73"/>
        <v>4.7397999999999998</v>
      </c>
      <c r="AL101" s="62">
        <f t="shared" si="74"/>
        <v>6.7385000000000002</v>
      </c>
      <c r="AM101" s="62">
        <f t="shared" si="75"/>
        <v>7.4112000000000009</v>
      </c>
      <c r="AN101" s="62">
        <f t="shared" si="76"/>
        <v>10.503299999999999</v>
      </c>
      <c r="AO101" s="63">
        <f t="shared" si="77"/>
        <v>11.4466</v>
      </c>
      <c r="AP101" s="61">
        <f t="shared" si="78"/>
        <v>4.7397999999999998</v>
      </c>
      <c r="AQ101" s="62">
        <f t="shared" si="79"/>
        <v>4.8267999999999995</v>
      </c>
      <c r="AR101" s="62">
        <f t="shared" si="80"/>
        <v>7.4112000000000009</v>
      </c>
      <c r="AS101" s="62">
        <f t="shared" si="81"/>
        <v>7.5850000000000009</v>
      </c>
      <c r="AT101" s="62">
        <f t="shared" si="82"/>
        <v>11.4466</v>
      </c>
      <c r="AU101" s="63">
        <f t="shared" si="83"/>
        <v>11.6632</v>
      </c>
    </row>
    <row r="102" spans="1:47" s="60" customFormat="1" ht="12" customHeight="1" x14ac:dyDescent="0.3">
      <c r="A102" s="48">
        <v>94</v>
      </c>
      <c r="B102" s="57">
        <f t="shared" si="54"/>
        <v>-1.7019000000000002</v>
      </c>
      <c r="C102" s="58">
        <f t="shared" si="55"/>
        <v>-1.3287</v>
      </c>
      <c r="D102" s="58">
        <f t="shared" si="56"/>
        <v>-1.0204999999999997</v>
      </c>
      <c r="E102" s="59">
        <f t="shared" si="57"/>
        <v>-0.69879999999999987</v>
      </c>
      <c r="F102" s="57">
        <f t="shared" si="58"/>
        <v>-1.5576999999999996</v>
      </c>
      <c r="G102" s="58">
        <f t="shared" si="59"/>
        <v>-1.3287</v>
      </c>
      <c r="H102" s="58">
        <f t="shared" si="60"/>
        <v>-0.92149999999999954</v>
      </c>
      <c r="I102" s="59">
        <f t="shared" si="61"/>
        <v>-0.69879999999999987</v>
      </c>
      <c r="J102" s="57">
        <f t="shared" si="62"/>
        <v>-1.3287</v>
      </c>
      <c r="K102" s="58">
        <f t="shared" si="63"/>
        <v>-1.2700000000000005</v>
      </c>
      <c r="L102" s="58">
        <f t="shared" si="64"/>
        <v>-0.69879999999999987</v>
      </c>
      <c r="M102" s="59">
        <f t="shared" si="65"/>
        <v>-0.65439999999999987</v>
      </c>
      <c r="O102" s="48">
        <v>94</v>
      </c>
      <c r="P102" s="57">
        <f t="shared" si="42"/>
        <v>-1.0592999999999999</v>
      </c>
      <c r="Q102" s="58">
        <f t="shared" si="43"/>
        <v>-0.71599999999999997</v>
      </c>
      <c r="R102" s="58">
        <f t="shared" si="44"/>
        <v>-1.2559</v>
      </c>
      <c r="S102" s="59">
        <f t="shared" si="45"/>
        <v>-0.92990000000000006</v>
      </c>
      <c r="T102" s="57">
        <f t="shared" si="46"/>
        <v>-0.91360000000000008</v>
      </c>
      <c r="U102" s="58">
        <f t="shared" si="47"/>
        <v>-0.71599999999999997</v>
      </c>
      <c r="V102" s="58">
        <f t="shared" si="48"/>
        <v>-1.1353999999999997</v>
      </c>
      <c r="W102" s="59">
        <f t="shared" si="49"/>
        <v>-0.92990000000000006</v>
      </c>
      <c r="X102" s="57">
        <f t="shared" si="50"/>
        <v>-0.71599999999999997</v>
      </c>
      <c r="Y102" s="58">
        <f t="shared" si="51"/>
        <v>-0.65959999999999996</v>
      </c>
      <c r="Z102" s="58">
        <f t="shared" si="52"/>
        <v>-0.92990000000000006</v>
      </c>
      <c r="AA102" s="59">
        <f t="shared" si="53"/>
        <v>-0.86709999999999998</v>
      </c>
      <c r="AC102" s="48">
        <v>94</v>
      </c>
      <c r="AD102" s="61">
        <f t="shared" si="66"/>
        <v>4.1783000000000001</v>
      </c>
      <c r="AE102" s="62">
        <f t="shared" si="67"/>
        <v>4.7620000000000005</v>
      </c>
      <c r="AF102" s="62">
        <f t="shared" si="68"/>
        <v>6.4611000000000001</v>
      </c>
      <c r="AG102" s="62">
        <f t="shared" si="69"/>
        <v>7.4375999999999998</v>
      </c>
      <c r="AH102" s="62">
        <f t="shared" si="70"/>
        <v>10.077299999999999</v>
      </c>
      <c r="AI102" s="63">
        <f t="shared" si="71"/>
        <v>11.476000000000001</v>
      </c>
      <c r="AJ102" s="61">
        <f t="shared" si="72"/>
        <v>4.3810000000000002</v>
      </c>
      <c r="AK102" s="62">
        <f t="shared" si="73"/>
        <v>4.7620000000000005</v>
      </c>
      <c r="AL102" s="62">
        <f t="shared" si="74"/>
        <v>6.7689000000000004</v>
      </c>
      <c r="AM102" s="62">
        <f t="shared" si="75"/>
        <v>7.4375999999999998</v>
      </c>
      <c r="AN102" s="62">
        <f t="shared" si="76"/>
        <v>10.536200000000001</v>
      </c>
      <c r="AO102" s="63">
        <f t="shared" si="77"/>
        <v>11.476000000000001</v>
      </c>
      <c r="AP102" s="61">
        <f t="shared" si="78"/>
        <v>4.7620000000000005</v>
      </c>
      <c r="AQ102" s="62">
        <f t="shared" si="79"/>
        <v>4.8482000000000003</v>
      </c>
      <c r="AR102" s="62">
        <f t="shared" si="80"/>
        <v>7.4375999999999998</v>
      </c>
      <c r="AS102" s="62">
        <f t="shared" si="81"/>
        <v>7.6104000000000003</v>
      </c>
      <c r="AT102" s="62">
        <f t="shared" si="82"/>
        <v>11.476000000000001</v>
      </c>
      <c r="AU102" s="63">
        <f t="shared" si="83"/>
        <v>11.691700000000001</v>
      </c>
    </row>
    <row r="103" spans="1:47" s="60" customFormat="1" ht="12" customHeight="1" x14ac:dyDescent="0.3">
      <c r="A103" s="48">
        <v>95</v>
      </c>
      <c r="B103" s="57">
        <f t="shared" si="54"/>
        <v>-1.6722999999999999</v>
      </c>
      <c r="C103" s="58">
        <f t="shared" si="55"/>
        <v>-1.3047</v>
      </c>
      <c r="D103" s="58">
        <f t="shared" si="56"/>
        <v>-0.98379999999999956</v>
      </c>
      <c r="E103" s="59">
        <f t="shared" si="57"/>
        <v>-0.66829999999999989</v>
      </c>
      <c r="F103" s="57">
        <f t="shared" si="58"/>
        <v>-1.5304999999999995</v>
      </c>
      <c r="G103" s="58">
        <f t="shared" si="59"/>
        <v>-1.3047</v>
      </c>
      <c r="H103" s="58">
        <f t="shared" si="60"/>
        <v>-0.88749999999999929</v>
      </c>
      <c r="I103" s="59">
        <f t="shared" si="61"/>
        <v>-0.66829999999999989</v>
      </c>
      <c r="J103" s="57">
        <f t="shared" si="62"/>
        <v>-1.3047</v>
      </c>
      <c r="K103" s="58">
        <f t="shared" si="63"/>
        <v>-1.2468000000000004</v>
      </c>
      <c r="L103" s="58">
        <f t="shared" si="64"/>
        <v>-0.66829999999999989</v>
      </c>
      <c r="M103" s="59">
        <f t="shared" si="65"/>
        <v>-0.62460000000000004</v>
      </c>
      <c r="O103" s="48">
        <v>95</v>
      </c>
      <c r="P103" s="57">
        <f t="shared" si="42"/>
        <v>-1.0535999999999999</v>
      </c>
      <c r="Q103" s="58">
        <f t="shared" si="43"/>
        <v>-0.71219999999999994</v>
      </c>
      <c r="R103" s="58">
        <f t="shared" si="44"/>
        <v>-1.2472000000000003</v>
      </c>
      <c r="S103" s="59">
        <f t="shared" si="45"/>
        <v>-0.92290000000000005</v>
      </c>
      <c r="T103" s="57">
        <f t="shared" si="46"/>
        <v>-0.90880000000000005</v>
      </c>
      <c r="U103" s="58">
        <f t="shared" si="47"/>
        <v>-0.71219999999999994</v>
      </c>
      <c r="V103" s="58">
        <f t="shared" si="48"/>
        <v>-1.1274999999999999</v>
      </c>
      <c r="W103" s="59">
        <f t="shared" si="49"/>
        <v>-0.92290000000000005</v>
      </c>
      <c r="X103" s="57">
        <f t="shared" si="50"/>
        <v>-0.71219999999999994</v>
      </c>
      <c r="Y103" s="58">
        <f t="shared" si="51"/>
        <v>-0.65600000000000003</v>
      </c>
      <c r="Z103" s="58">
        <f t="shared" si="52"/>
        <v>-0.92290000000000005</v>
      </c>
      <c r="AA103" s="59">
        <f t="shared" si="53"/>
        <v>-0.86029999999999995</v>
      </c>
      <c r="AC103" s="48">
        <v>95</v>
      </c>
      <c r="AD103" s="61">
        <f t="shared" si="66"/>
        <v>4.2073</v>
      </c>
      <c r="AE103" s="62">
        <f t="shared" si="67"/>
        <v>4.7842000000000002</v>
      </c>
      <c r="AF103" s="62">
        <f t="shared" si="68"/>
        <v>6.4943</v>
      </c>
      <c r="AG103" s="62">
        <f t="shared" si="69"/>
        <v>7.4640000000000004</v>
      </c>
      <c r="AH103" s="62">
        <f t="shared" si="70"/>
        <v>10.1127</v>
      </c>
      <c r="AI103" s="63">
        <f t="shared" si="71"/>
        <v>11.5054</v>
      </c>
      <c r="AJ103" s="61">
        <f t="shared" si="72"/>
        <v>4.4070999999999998</v>
      </c>
      <c r="AK103" s="62">
        <f t="shared" si="73"/>
        <v>4.7842000000000002</v>
      </c>
      <c r="AL103" s="62">
        <f t="shared" si="74"/>
        <v>6.7993000000000006</v>
      </c>
      <c r="AM103" s="62">
        <f t="shared" si="75"/>
        <v>7.4640000000000004</v>
      </c>
      <c r="AN103" s="62">
        <f t="shared" si="76"/>
        <v>10.569099999999999</v>
      </c>
      <c r="AO103" s="63">
        <f t="shared" si="77"/>
        <v>11.5054</v>
      </c>
      <c r="AP103" s="61">
        <f t="shared" si="78"/>
        <v>4.7842000000000002</v>
      </c>
      <c r="AQ103" s="62">
        <f t="shared" si="79"/>
        <v>4.8696000000000002</v>
      </c>
      <c r="AR103" s="62">
        <f t="shared" si="80"/>
        <v>7.4640000000000004</v>
      </c>
      <c r="AS103" s="62">
        <f t="shared" si="81"/>
        <v>7.6357999999999997</v>
      </c>
      <c r="AT103" s="62">
        <f t="shared" si="82"/>
        <v>11.5054</v>
      </c>
      <c r="AU103" s="63">
        <f t="shared" si="83"/>
        <v>11.7202</v>
      </c>
    </row>
    <row r="104" spans="1:47" s="60" customFormat="1" ht="12" customHeight="1" x14ac:dyDescent="0.3">
      <c r="A104" s="48">
        <v>96</v>
      </c>
      <c r="B104" s="57">
        <f t="shared" si="54"/>
        <v>-1.6427</v>
      </c>
      <c r="C104" s="58">
        <f t="shared" si="55"/>
        <v>-1.2806999999999999</v>
      </c>
      <c r="D104" s="58">
        <f t="shared" si="56"/>
        <v>-0.94709999999999983</v>
      </c>
      <c r="E104" s="59">
        <f t="shared" si="57"/>
        <v>-0.63779999999999992</v>
      </c>
      <c r="F104" s="57">
        <f t="shared" si="58"/>
        <v>-1.5032999999999999</v>
      </c>
      <c r="G104" s="58">
        <f t="shared" si="59"/>
        <v>-1.2806999999999999</v>
      </c>
      <c r="H104" s="58">
        <f t="shared" si="60"/>
        <v>-0.85349999999999948</v>
      </c>
      <c r="I104" s="59">
        <f t="shared" si="61"/>
        <v>-0.63779999999999992</v>
      </c>
      <c r="J104" s="57">
        <f t="shared" si="62"/>
        <v>-1.2806999999999999</v>
      </c>
      <c r="K104" s="58">
        <f t="shared" si="63"/>
        <v>-1.2236000000000002</v>
      </c>
      <c r="L104" s="58">
        <f t="shared" si="64"/>
        <v>-0.63779999999999992</v>
      </c>
      <c r="M104" s="59">
        <f t="shared" si="65"/>
        <v>-0.59479999999999977</v>
      </c>
      <c r="O104" s="48">
        <v>96</v>
      </c>
      <c r="P104" s="57">
        <f t="shared" si="42"/>
        <v>-1.0478999999999998</v>
      </c>
      <c r="Q104" s="58">
        <f t="shared" si="43"/>
        <v>-0.70839999999999992</v>
      </c>
      <c r="R104" s="58">
        <f t="shared" si="44"/>
        <v>-1.2385000000000002</v>
      </c>
      <c r="S104" s="59">
        <f t="shared" si="45"/>
        <v>-0.91590000000000005</v>
      </c>
      <c r="T104" s="57">
        <f t="shared" si="46"/>
        <v>-0.90400000000000003</v>
      </c>
      <c r="U104" s="58">
        <f t="shared" si="47"/>
        <v>-0.70839999999999992</v>
      </c>
      <c r="V104" s="58">
        <f t="shared" si="48"/>
        <v>-1.1195999999999997</v>
      </c>
      <c r="W104" s="59">
        <f t="shared" si="49"/>
        <v>-0.91590000000000005</v>
      </c>
      <c r="X104" s="57">
        <f t="shared" si="50"/>
        <v>-0.70839999999999992</v>
      </c>
      <c r="Y104" s="58">
        <f t="shared" si="51"/>
        <v>-0.65239999999999998</v>
      </c>
      <c r="Z104" s="58">
        <f t="shared" si="52"/>
        <v>-0.91590000000000005</v>
      </c>
      <c r="AA104" s="59">
        <f t="shared" si="53"/>
        <v>-0.85350000000000004</v>
      </c>
      <c r="AC104" s="48">
        <v>96</v>
      </c>
      <c r="AD104" s="61">
        <f t="shared" si="66"/>
        <v>4.2363</v>
      </c>
      <c r="AE104" s="62">
        <f t="shared" si="67"/>
        <v>4.8064</v>
      </c>
      <c r="AF104" s="62">
        <f t="shared" si="68"/>
        <v>6.5274999999999999</v>
      </c>
      <c r="AG104" s="62">
        <f t="shared" si="69"/>
        <v>7.4904000000000002</v>
      </c>
      <c r="AH104" s="62">
        <f t="shared" si="70"/>
        <v>10.148099999999999</v>
      </c>
      <c r="AI104" s="63">
        <f t="shared" si="71"/>
        <v>11.534800000000001</v>
      </c>
      <c r="AJ104" s="61">
        <f t="shared" si="72"/>
        <v>4.4332000000000003</v>
      </c>
      <c r="AK104" s="62">
        <f t="shared" si="73"/>
        <v>4.8064</v>
      </c>
      <c r="AL104" s="62">
        <f t="shared" si="74"/>
        <v>6.8297000000000008</v>
      </c>
      <c r="AM104" s="62">
        <f t="shared" si="75"/>
        <v>7.4904000000000002</v>
      </c>
      <c r="AN104" s="62">
        <f t="shared" si="76"/>
        <v>10.602</v>
      </c>
      <c r="AO104" s="63">
        <f t="shared" si="77"/>
        <v>11.534800000000001</v>
      </c>
      <c r="AP104" s="61">
        <f t="shared" si="78"/>
        <v>4.8064</v>
      </c>
      <c r="AQ104" s="62">
        <f t="shared" si="79"/>
        <v>4.891</v>
      </c>
      <c r="AR104" s="62">
        <f t="shared" si="80"/>
        <v>7.4904000000000002</v>
      </c>
      <c r="AS104" s="62">
        <f t="shared" si="81"/>
        <v>7.6612</v>
      </c>
      <c r="AT104" s="62">
        <f t="shared" si="82"/>
        <v>11.534800000000001</v>
      </c>
      <c r="AU104" s="63">
        <f t="shared" si="83"/>
        <v>11.748700000000001</v>
      </c>
    </row>
    <row r="105" spans="1:47" s="60" customFormat="1" ht="12" customHeight="1" x14ac:dyDescent="0.3">
      <c r="A105" s="48">
        <v>97</v>
      </c>
      <c r="B105" s="57">
        <f t="shared" si="54"/>
        <v>-1.6131000000000002</v>
      </c>
      <c r="C105" s="58">
        <f t="shared" si="55"/>
        <v>-1.2567000000000004</v>
      </c>
      <c r="D105" s="58">
        <f t="shared" si="56"/>
        <v>-0.91039999999999965</v>
      </c>
      <c r="E105" s="59">
        <f t="shared" si="57"/>
        <v>-0.60729999999999995</v>
      </c>
      <c r="F105" s="57">
        <f t="shared" si="58"/>
        <v>-1.4760999999999997</v>
      </c>
      <c r="G105" s="58">
        <f t="shared" si="59"/>
        <v>-1.2567000000000004</v>
      </c>
      <c r="H105" s="58">
        <f t="shared" si="60"/>
        <v>-0.81949999999999967</v>
      </c>
      <c r="I105" s="59">
        <f t="shared" si="61"/>
        <v>-0.60729999999999995</v>
      </c>
      <c r="J105" s="57">
        <f t="shared" si="62"/>
        <v>-1.2567000000000004</v>
      </c>
      <c r="K105" s="58">
        <f t="shared" si="63"/>
        <v>-1.2004000000000001</v>
      </c>
      <c r="L105" s="58">
        <f t="shared" si="64"/>
        <v>-0.60729999999999995</v>
      </c>
      <c r="M105" s="59">
        <f t="shared" si="65"/>
        <v>-0.56499999999999995</v>
      </c>
      <c r="O105" s="48">
        <v>97</v>
      </c>
      <c r="P105" s="57">
        <f t="shared" si="42"/>
        <v>-1.0421999999999998</v>
      </c>
      <c r="Q105" s="58">
        <f t="shared" si="43"/>
        <v>-0.70459999999999989</v>
      </c>
      <c r="R105" s="58">
        <f t="shared" si="44"/>
        <v>-1.2298</v>
      </c>
      <c r="S105" s="59">
        <f t="shared" si="45"/>
        <v>-0.90890000000000004</v>
      </c>
      <c r="T105" s="57">
        <f t="shared" si="46"/>
        <v>-0.8992</v>
      </c>
      <c r="U105" s="58">
        <f t="shared" si="47"/>
        <v>-0.70459999999999989</v>
      </c>
      <c r="V105" s="58">
        <f t="shared" si="48"/>
        <v>-1.1116999999999999</v>
      </c>
      <c r="W105" s="59">
        <f t="shared" si="49"/>
        <v>-0.90890000000000004</v>
      </c>
      <c r="X105" s="57">
        <f t="shared" si="50"/>
        <v>-0.70459999999999989</v>
      </c>
      <c r="Y105" s="58">
        <f t="shared" si="51"/>
        <v>-0.64880000000000004</v>
      </c>
      <c r="Z105" s="58">
        <f t="shared" si="52"/>
        <v>-0.90890000000000004</v>
      </c>
      <c r="AA105" s="59">
        <f t="shared" si="53"/>
        <v>-0.84670000000000001</v>
      </c>
      <c r="AC105" s="48">
        <v>97</v>
      </c>
      <c r="AD105" s="61">
        <f t="shared" si="66"/>
        <v>4.2652999999999999</v>
      </c>
      <c r="AE105" s="62">
        <f t="shared" si="67"/>
        <v>4.8285999999999998</v>
      </c>
      <c r="AF105" s="62">
        <f t="shared" si="68"/>
        <v>6.5607000000000006</v>
      </c>
      <c r="AG105" s="62">
        <f t="shared" si="69"/>
        <v>7.5167999999999999</v>
      </c>
      <c r="AH105" s="62">
        <f t="shared" si="70"/>
        <v>10.1835</v>
      </c>
      <c r="AI105" s="63">
        <f t="shared" si="71"/>
        <v>11.5642</v>
      </c>
      <c r="AJ105" s="61">
        <f t="shared" si="72"/>
        <v>4.4593000000000007</v>
      </c>
      <c r="AK105" s="62">
        <f t="shared" si="73"/>
        <v>4.8285999999999998</v>
      </c>
      <c r="AL105" s="62">
        <f t="shared" si="74"/>
        <v>6.8601000000000001</v>
      </c>
      <c r="AM105" s="62">
        <f t="shared" si="75"/>
        <v>7.5167999999999999</v>
      </c>
      <c r="AN105" s="62">
        <f t="shared" si="76"/>
        <v>10.6349</v>
      </c>
      <c r="AO105" s="63">
        <f t="shared" si="77"/>
        <v>11.5642</v>
      </c>
      <c r="AP105" s="61">
        <f t="shared" si="78"/>
        <v>4.8285999999999998</v>
      </c>
      <c r="AQ105" s="62">
        <f t="shared" si="79"/>
        <v>4.9123999999999999</v>
      </c>
      <c r="AR105" s="62">
        <f t="shared" si="80"/>
        <v>7.5167999999999999</v>
      </c>
      <c r="AS105" s="62">
        <f t="shared" si="81"/>
        <v>7.6866000000000003</v>
      </c>
      <c r="AT105" s="62">
        <f t="shared" si="82"/>
        <v>11.5642</v>
      </c>
      <c r="AU105" s="63">
        <f t="shared" si="83"/>
        <v>11.777200000000001</v>
      </c>
    </row>
    <row r="106" spans="1:47" s="60" customFormat="1" ht="12" customHeight="1" x14ac:dyDescent="0.3">
      <c r="A106" s="48">
        <v>98</v>
      </c>
      <c r="B106" s="57">
        <f t="shared" si="54"/>
        <v>-1.5834999999999999</v>
      </c>
      <c r="C106" s="58">
        <f t="shared" si="55"/>
        <v>-1.2327000000000004</v>
      </c>
      <c r="D106" s="58">
        <f t="shared" si="56"/>
        <v>-0.87369999999999948</v>
      </c>
      <c r="E106" s="59">
        <f t="shared" si="57"/>
        <v>-0.57679999999999998</v>
      </c>
      <c r="F106" s="57">
        <f t="shared" si="58"/>
        <v>-1.4488999999999996</v>
      </c>
      <c r="G106" s="58">
        <f t="shared" si="59"/>
        <v>-1.2327000000000004</v>
      </c>
      <c r="H106" s="58">
        <f t="shared" si="60"/>
        <v>-0.78549999999999942</v>
      </c>
      <c r="I106" s="59">
        <f t="shared" si="61"/>
        <v>-0.57679999999999998</v>
      </c>
      <c r="J106" s="57">
        <f t="shared" si="62"/>
        <v>-1.2327000000000004</v>
      </c>
      <c r="K106" s="58">
        <f t="shared" si="63"/>
        <v>-1.1772</v>
      </c>
      <c r="L106" s="58">
        <f t="shared" si="64"/>
        <v>-0.57679999999999998</v>
      </c>
      <c r="M106" s="59">
        <f t="shared" si="65"/>
        <v>-0.53520000000000012</v>
      </c>
      <c r="O106" s="48">
        <v>98</v>
      </c>
      <c r="P106" s="57">
        <f t="shared" si="42"/>
        <v>-1.0365</v>
      </c>
      <c r="Q106" s="58">
        <f t="shared" si="43"/>
        <v>-0.70079999999999987</v>
      </c>
      <c r="R106" s="58">
        <f t="shared" si="44"/>
        <v>-1.2211000000000003</v>
      </c>
      <c r="S106" s="59">
        <f t="shared" si="45"/>
        <v>-0.90190000000000003</v>
      </c>
      <c r="T106" s="57">
        <f t="shared" si="46"/>
        <v>-0.89440000000000008</v>
      </c>
      <c r="U106" s="58">
        <f t="shared" si="47"/>
        <v>-0.70079999999999987</v>
      </c>
      <c r="V106" s="58">
        <f t="shared" si="48"/>
        <v>-1.1037999999999997</v>
      </c>
      <c r="W106" s="59">
        <f t="shared" si="49"/>
        <v>-0.90190000000000003</v>
      </c>
      <c r="X106" s="57">
        <f t="shared" si="50"/>
        <v>-0.70079999999999987</v>
      </c>
      <c r="Y106" s="58">
        <f t="shared" si="51"/>
        <v>-0.6452</v>
      </c>
      <c r="Z106" s="58">
        <f t="shared" si="52"/>
        <v>-0.90190000000000003</v>
      </c>
      <c r="AA106" s="59">
        <f t="shared" si="53"/>
        <v>-0.83989999999999998</v>
      </c>
      <c r="AC106" s="48">
        <v>98</v>
      </c>
      <c r="AD106" s="61">
        <f t="shared" si="66"/>
        <v>4.2942999999999998</v>
      </c>
      <c r="AE106" s="62">
        <f t="shared" si="67"/>
        <v>4.8507999999999996</v>
      </c>
      <c r="AF106" s="62">
        <f t="shared" si="68"/>
        <v>6.5938999999999997</v>
      </c>
      <c r="AG106" s="62">
        <f t="shared" si="69"/>
        <v>7.5432000000000006</v>
      </c>
      <c r="AH106" s="62">
        <f t="shared" si="70"/>
        <v>10.2189</v>
      </c>
      <c r="AI106" s="63">
        <f t="shared" si="71"/>
        <v>11.5936</v>
      </c>
      <c r="AJ106" s="61">
        <f t="shared" si="72"/>
        <v>4.4854000000000003</v>
      </c>
      <c r="AK106" s="62">
        <f t="shared" si="73"/>
        <v>4.8507999999999996</v>
      </c>
      <c r="AL106" s="62">
        <f t="shared" si="74"/>
        <v>6.8905000000000003</v>
      </c>
      <c r="AM106" s="62">
        <f t="shared" si="75"/>
        <v>7.5432000000000006</v>
      </c>
      <c r="AN106" s="62">
        <f t="shared" si="76"/>
        <v>10.6678</v>
      </c>
      <c r="AO106" s="63">
        <f t="shared" si="77"/>
        <v>11.5936</v>
      </c>
      <c r="AP106" s="61">
        <f t="shared" si="78"/>
        <v>4.8507999999999996</v>
      </c>
      <c r="AQ106" s="62">
        <f t="shared" si="79"/>
        <v>4.9337999999999997</v>
      </c>
      <c r="AR106" s="62">
        <f t="shared" si="80"/>
        <v>7.5432000000000006</v>
      </c>
      <c r="AS106" s="62">
        <f t="shared" si="81"/>
        <v>7.7119999999999997</v>
      </c>
      <c r="AT106" s="62">
        <f t="shared" si="82"/>
        <v>11.5936</v>
      </c>
      <c r="AU106" s="63">
        <f t="shared" si="83"/>
        <v>11.805700000000002</v>
      </c>
    </row>
    <row r="107" spans="1:47" s="60" customFormat="1" ht="12" customHeight="1" x14ac:dyDescent="0.3">
      <c r="A107" s="48">
        <v>99</v>
      </c>
      <c r="B107" s="57">
        <f t="shared" si="54"/>
        <v>-1.5539000000000001</v>
      </c>
      <c r="C107" s="58">
        <f t="shared" si="55"/>
        <v>-1.2087000000000003</v>
      </c>
      <c r="D107" s="58">
        <f t="shared" si="56"/>
        <v>-0.83699999999999974</v>
      </c>
      <c r="E107" s="59">
        <f t="shared" si="57"/>
        <v>-0.54630000000000001</v>
      </c>
      <c r="F107" s="57">
        <f t="shared" si="58"/>
        <v>-1.4217</v>
      </c>
      <c r="G107" s="58">
        <f t="shared" si="59"/>
        <v>-1.2087000000000003</v>
      </c>
      <c r="H107" s="58">
        <f t="shared" si="60"/>
        <v>-0.75149999999999961</v>
      </c>
      <c r="I107" s="59">
        <f t="shared" si="61"/>
        <v>-0.54630000000000001</v>
      </c>
      <c r="J107" s="57">
        <f t="shared" si="62"/>
        <v>-1.2087000000000003</v>
      </c>
      <c r="K107" s="58">
        <f t="shared" si="63"/>
        <v>-1.1540000000000004</v>
      </c>
      <c r="L107" s="58">
        <f t="shared" si="64"/>
        <v>-0.54630000000000001</v>
      </c>
      <c r="M107" s="59">
        <f t="shared" si="65"/>
        <v>-0.50539999999999985</v>
      </c>
      <c r="O107" s="48">
        <v>99</v>
      </c>
      <c r="P107" s="57">
        <f t="shared" si="42"/>
        <v>-1.0307999999999999</v>
      </c>
      <c r="Q107" s="58">
        <f t="shared" si="43"/>
        <v>-0.69699999999999995</v>
      </c>
      <c r="R107" s="58">
        <f t="shared" si="44"/>
        <v>-1.2124000000000001</v>
      </c>
      <c r="S107" s="59">
        <f t="shared" si="45"/>
        <v>-0.89490000000000003</v>
      </c>
      <c r="T107" s="57">
        <f t="shared" si="46"/>
        <v>-0.88960000000000006</v>
      </c>
      <c r="U107" s="58">
        <f t="shared" si="47"/>
        <v>-0.69699999999999995</v>
      </c>
      <c r="V107" s="58">
        <f t="shared" si="48"/>
        <v>-1.0958999999999999</v>
      </c>
      <c r="W107" s="59">
        <f t="shared" si="49"/>
        <v>-0.89490000000000003</v>
      </c>
      <c r="X107" s="57">
        <f t="shared" si="50"/>
        <v>-0.69699999999999995</v>
      </c>
      <c r="Y107" s="58">
        <f t="shared" si="51"/>
        <v>-0.64159999999999995</v>
      </c>
      <c r="Z107" s="58">
        <f t="shared" si="52"/>
        <v>-0.89490000000000003</v>
      </c>
      <c r="AA107" s="59">
        <f t="shared" si="53"/>
        <v>-0.83310000000000006</v>
      </c>
      <c r="AC107" s="48">
        <v>99</v>
      </c>
      <c r="AD107" s="61">
        <f t="shared" si="66"/>
        <v>4.3232999999999997</v>
      </c>
      <c r="AE107" s="62">
        <f t="shared" si="67"/>
        <v>4.8729999999999993</v>
      </c>
      <c r="AF107" s="62">
        <f t="shared" si="68"/>
        <v>6.6271000000000004</v>
      </c>
      <c r="AG107" s="62">
        <f t="shared" si="69"/>
        <v>7.5696000000000003</v>
      </c>
      <c r="AH107" s="62">
        <f t="shared" si="70"/>
        <v>10.254300000000001</v>
      </c>
      <c r="AI107" s="63">
        <f t="shared" si="71"/>
        <v>11.623000000000001</v>
      </c>
      <c r="AJ107" s="61">
        <f t="shared" si="72"/>
        <v>4.5114999999999998</v>
      </c>
      <c r="AK107" s="62">
        <f t="shared" si="73"/>
        <v>4.8729999999999993</v>
      </c>
      <c r="AL107" s="62">
        <f t="shared" si="74"/>
        <v>6.9208999999999996</v>
      </c>
      <c r="AM107" s="62">
        <f t="shared" si="75"/>
        <v>7.5696000000000003</v>
      </c>
      <c r="AN107" s="62">
        <f t="shared" si="76"/>
        <v>10.700699999999999</v>
      </c>
      <c r="AO107" s="63">
        <f t="shared" si="77"/>
        <v>11.623000000000001</v>
      </c>
      <c r="AP107" s="61">
        <f t="shared" si="78"/>
        <v>4.8729999999999993</v>
      </c>
      <c r="AQ107" s="62">
        <f t="shared" si="79"/>
        <v>4.9551999999999996</v>
      </c>
      <c r="AR107" s="62">
        <f t="shared" si="80"/>
        <v>7.5696000000000003</v>
      </c>
      <c r="AS107" s="62">
        <f t="shared" si="81"/>
        <v>7.7374000000000001</v>
      </c>
      <c r="AT107" s="62">
        <f t="shared" si="82"/>
        <v>11.623000000000001</v>
      </c>
      <c r="AU107" s="63">
        <f t="shared" si="83"/>
        <v>11.834200000000001</v>
      </c>
    </row>
    <row r="108" spans="1:47" s="60" customFormat="1" ht="12" customHeight="1" x14ac:dyDescent="0.3">
      <c r="A108" s="48">
        <v>100</v>
      </c>
      <c r="B108" s="57">
        <f t="shared" si="54"/>
        <v>-1.5243000000000002</v>
      </c>
      <c r="C108" s="58">
        <f t="shared" si="55"/>
        <v>-1.1847000000000003</v>
      </c>
      <c r="D108" s="58">
        <f t="shared" si="56"/>
        <v>-0.80029999999999957</v>
      </c>
      <c r="E108" s="59">
        <f t="shared" si="57"/>
        <v>-0.51580000000000004</v>
      </c>
      <c r="F108" s="57">
        <f t="shared" si="58"/>
        <v>-1.3944999999999999</v>
      </c>
      <c r="G108" s="58">
        <f t="shared" si="59"/>
        <v>-1.1847000000000003</v>
      </c>
      <c r="H108" s="58">
        <f t="shared" si="60"/>
        <v>-0.71749999999999936</v>
      </c>
      <c r="I108" s="59">
        <f t="shared" si="61"/>
        <v>-0.51580000000000004</v>
      </c>
      <c r="J108" s="57">
        <f t="shared" si="62"/>
        <v>-1.1847000000000003</v>
      </c>
      <c r="K108" s="58">
        <f t="shared" si="63"/>
        <v>-1.1308000000000002</v>
      </c>
      <c r="L108" s="58">
        <f t="shared" si="64"/>
        <v>-0.51580000000000004</v>
      </c>
      <c r="M108" s="59">
        <f t="shared" si="65"/>
        <v>-0.47560000000000002</v>
      </c>
      <c r="O108" s="48">
        <v>100</v>
      </c>
      <c r="P108" s="57">
        <f t="shared" si="42"/>
        <v>-1.0250999999999999</v>
      </c>
      <c r="Q108" s="58">
        <f t="shared" si="43"/>
        <v>-0.69319999999999993</v>
      </c>
      <c r="R108" s="58">
        <f t="shared" si="44"/>
        <v>-1.2037000000000002</v>
      </c>
      <c r="S108" s="59">
        <f t="shared" si="45"/>
        <v>-0.88790000000000002</v>
      </c>
      <c r="T108" s="57">
        <f t="shared" si="46"/>
        <v>-0.88480000000000003</v>
      </c>
      <c r="U108" s="58">
        <f t="shared" si="47"/>
        <v>-0.69319999999999993</v>
      </c>
      <c r="V108" s="58">
        <f t="shared" si="48"/>
        <v>-1.0879999999999999</v>
      </c>
      <c r="W108" s="59">
        <f t="shared" si="49"/>
        <v>-0.88790000000000002</v>
      </c>
      <c r="X108" s="57">
        <f t="shared" si="50"/>
        <v>-0.69319999999999993</v>
      </c>
      <c r="Y108" s="58">
        <f t="shared" si="51"/>
        <v>-0.63800000000000001</v>
      </c>
      <c r="Z108" s="58">
        <f t="shared" si="52"/>
        <v>-0.88790000000000002</v>
      </c>
      <c r="AA108" s="59">
        <f t="shared" si="53"/>
        <v>-0.82630000000000003</v>
      </c>
      <c r="AC108" s="48">
        <v>100</v>
      </c>
      <c r="AD108" s="61">
        <f t="shared" si="66"/>
        <v>4.3523000000000005</v>
      </c>
      <c r="AE108" s="62">
        <f t="shared" si="67"/>
        <v>4.8952</v>
      </c>
      <c r="AF108" s="62">
        <f t="shared" si="68"/>
        <v>6.6602999999999994</v>
      </c>
      <c r="AG108" s="62">
        <f t="shared" si="69"/>
        <v>7.5960000000000001</v>
      </c>
      <c r="AH108" s="62">
        <f t="shared" si="70"/>
        <v>10.2897</v>
      </c>
      <c r="AI108" s="63">
        <f t="shared" si="71"/>
        <v>11.6524</v>
      </c>
      <c r="AJ108" s="61">
        <f t="shared" si="72"/>
        <v>4.5376000000000003</v>
      </c>
      <c r="AK108" s="62">
        <f t="shared" si="73"/>
        <v>4.8952</v>
      </c>
      <c r="AL108" s="62">
        <f t="shared" si="74"/>
        <v>6.9512999999999998</v>
      </c>
      <c r="AM108" s="62">
        <f t="shared" si="75"/>
        <v>7.5960000000000001</v>
      </c>
      <c r="AN108" s="62">
        <f t="shared" si="76"/>
        <v>10.733599999999999</v>
      </c>
      <c r="AO108" s="63">
        <f t="shared" si="77"/>
        <v>11.6524</v>
      </c>
      <c r="AP108" s="61">
        <f t="shared" si="78"/>
        <v>4.8952</v>
      </c>
      <c r="AQ108" s="62">
        <f t="shared" si="79"/>
        <v>4.9765999999999995</v>
      </c>
      <c r="AR108" s="62">
        <f t="shared" si="80"/>
        <v>7.5960000000000001</v>
      </c>
      <c r="AS108" s="62">
        <f t="shared" si="81"/>
        <v>7.7628000000000004</v>
      </c>
      <c r="AT108" s="62">
        <f t="shared" si="82"/>
        <v>11.6524</v>
      </c>
      <c r="AU108" s="63">
        <f t="shared" si="83"/>
        <v>11.8627</v>
      </c>
    </row>
    <row r="109" spans="1:47" s="60" customFormat="1" ht="12" customHeight="1" x14ac:dyDescent="0.3">
      <c r="A109" s="48">
        <v>101</v>
      </c>
      <c r="B109" s="57">
        <f t="shared" si="54"/>
        <v>-1.4946999999999999</v>
      </c>
      <c r="C109" s="58">
        <f t="shared" si="55"/>
        <v>-1.1607000000000003</v>
      </c>
      <c r="D109" s="58">
        <f t="shared" si="56"/>
        <v>-0.76359999999999939</v>
      </c>
      <c r="E109" s="59">
        <f t="shared" si="57"/>
        <v>-0.48530000000000006</v>
      </c>
      <c r="F109" s="57">
        <f t="shared" si="58"/>
        <v>-1.3672999999999997</v>
      </c>
      <c r="G109" s="58">
        <f t="shared" si="59"/>
        <v>-1.1607000000000003</v>
      </c>
      <c r="H109" s="58">
        <f t="shared" si="60"/>
        <v>-0.68349999999999955</v>
      </c>
      <c r="I109" s="59">
        <f t="shared" si="61"/>
        <v>-0.48530000000000006</v>
      </c>
      <c r="J109" s="57">
        <f t="shared" si="62"/>
        <v>-1.1607000000000003</v>
      </c>
      <c r="K109" s="58">
        <f t="shared" si="63"/>
        <v>-1.1076000000000001</v>
      </c>
      <c r="L109" s="58">
        <f t="shared" si="64"/>
        <v>-0.48530000000000006</v>
      </c>
      <c r="M109" s="59">
        <f t="shared" si="65"/>
        <v>-0.4458000000000002</v>
      </c>
      <c r="O109" s="48">
        <v>101</v>
      </c>
      <c r="P109" s="57">
        <f t="shared" si="42"/>
        <v>-1.0194000000000001</v>
      </c>
      <c r="Q109" s="58">
        <f t="shared" si="43"/>
        <v>-0.68940000000000001</v>
      </c>
      <c r="R109" s="58">
        <f t="shared" si="44"/>
        <v>-1.1950000000000003</v>
      </c>
      <c r="S109" s="59">
        <f t="shared" si="45"/>
        <v>-0.88090000000000013</v>
      </c>
      <c r="T109" s="57">
        <f t="shared" si="46"/>
        <v>-0.88000000000000012</v>
      </c>
      <c r="U109" s="58">
        <f t="shared" si="47"/>
        <v>-0.68940000000000001</v>
      </c>
      <c r="V109" s="58">
        <f t="shared" si="48"/>
        <v>-1.0800999999999998</v>
      </c>
      <c r="W109" s="59">
        <f t="shared" si="49"/>
        <v>-0.88090000000000013</v>
      </c>
      <c r="X109" s="57">
        <f t="shared" si="50"/>
        <v>-0.68940000000000001</v>
      </c>
      <c r="Y109" s="58">
        <f t="shared" si="51"/>
        <v>-0.63440000000000007</v>
      </c>
      <c r="Z109" s="58">
        <f t="shared" si="52"/>
        <v>-0.88090000000000013</v>
      </c>
      <c r="AA109" s="59">
        <f t="shared" si="53"/>
        <v>-0.81950000000000001</v>
      </c>
      <c r="AC109" s="48">
        <v>101</v>
      </c>
      <c r="AD109" s="61">
        <f t="shared" si="66"/>
        <v>4.3813000000000004</v>
      </c>
      <c r="AE109" s="62">
        <f t="shared" si="67"/>
        <v>4.9173999999999998</v>
      </c>
      <c r="AF109" s="62">
        <f t="shared" si="68"/>
        <v>6.6935000000000002</v>
      </c>
      <c r="AG109" s="62">
        <f t="shared" si="69"/>
        <v>7.6224000000000007</v>
      </c>
      <c r="AH109" s="62">
        <f t="shared" si="70"/>
        <v>10.325099999999999</v>
      </c>
      <c r="AI109" s="63">
        <f t="shared" si="71"/>
        <v>11.681800000000001</v>
      </c>
      <c r="AJ109" s="61">
        <f t="shared" si="72"/>
        <v>4.5637000000000008</v>
      </c>
      <c r="AK109" s="62">
        <f t="shared" si="73"/>
        <v>4.9173999999999998</v>
      </c>
      <c r="AL109" s="62">
        <f t="shared" si="74"/>
        <v>6.9817</v>
      </c>
      <c r="AM109" s="62">
        <f t="shared" si="75"/>
        <v>7.6224000000000007</v>
      </c>
      <c r="AN109" s="62">
        <f t="shared" si="76"/>
        <v>10.766500000000001</v>
      </c>
      <c r="AO109" s="63">
        <f t="shared" si="77"/>
        <v>11.681800000000001</v>
      </c>
      <c r="AP109" s="61">
        <f t="shared" si="78"/>
        <v>4.9173999999999998</v>
      </c>
      <c r="AQ109" s="62">
        <f t="shared" si="79"/>
        <v>4.9979999999999993</v>
      </c>
      <c r="AR109" s="62">
        <f t="shared" si="80"/>
        <v>7.6224000000000007</v>
      </c>
      <c r="AS109" s="62">
        <f t="shared" si="81"/>
        <v>7.7881999999999998</v>
      </c>
      <c r="AT109" s="62">
        <f t="shared" si="82"/>
        <v>11.681800000000001</v>
      </c>
      <c r="AU109" s="63">
        <f t="shared" si="83"/>
        <v>11.891200000000001</v>
      </c>
    </row>
    <row r="110" spans="1:47" s="60" customFormat="1" ht="12" customHeight="1" x14ac:dyDescent="0.3">
      <c r="A110" s="48">
        <v>102</v>
      </c>
      <c r="B110" s="57">
        <f t="shared" si="54"/>
        <v>-1.4651000000000001</v>
      </c>
      <c r="C110" s="58">
        <f t="shared" si="55"/>
        <v>-1.1367000000000003</v>
      </c>
      <c r="D110" s="58">
        <f t="shared" si="56"/>
        <v>-0.72689999999999966</v>
      </c>
      <c r="E110" s="59">
        <f t="shared" si="57"/>
        <v>-0.45480000000000009</v>
      </c>
      <c r="F110" s="57">
        <f t="shared" si="58"/>
        <v>-1.3400999999999996</v>
      </c>
      <c r="G110" s="58">
        <f t="shared" si="59"/>
        <v>-1.1367000000000003</v>
      </c>
      <c r="H110" s="58">
        <f t="shared" si="60"/>
        <v>-0.6494999999999993</v>
      </c>
      <c r="I110" s="59">
        <f t="shared" si="61"/>
        <v>-0.45480000000000009</v>
      </c>
      <c r="J110" s="57">
        <f t="shared" si="62"/>
        <v>-1.1367000000000003</v>
      </c>
      <c r="K110" s="58">
        <f t="shared" si="63"/>
        <v>-1.0844000000000005</v>
      </c>
      <c r="L110" s="58">
        <f t="shared" si="64"/>
        <v>-0.45480000000000009</v>
      </c>
      <c r="M110" s="59">
        <f t="shared" si="65"/>
        <v>-0.41599999999999993</v>
      </c>
      <c r="O110" s="48">
        <v>102</v>
      </c>
      <c r="P110" s="57">
        <f t="shared" si="42"/>
        <v>-1.0137</v>
      </c>
      <c r="Q110" s="58">
        <f t="shared" si="43"/>
        <v>-0.68559999999999999</v>
      </c>
      <c r="R110" s="58">
        <f t="shared" si="44"/>
        <v>-1.1863000000000001</v>
      </c>
      <c r="S110" s="59">
        <f t="shared" si="45"/>
        <v>-0.87390000000000012</v>
      </c>
      <c r="T110" s="57">
        <f t="shared" si="46"/>
        <v>-0.87519999999999998</v>
      </c>
      <c r="U110" s="58">
        <f t="shared" si="47"/>
        <v>-0.68559999999999999</v>
      </c>
      <c r="V110" s="58">
        <f t="shared" si="48"/>
        <v>-1.0721999999999998</v>
      </c>
      <c r="W110" s="59">
        <f t="shared" si="49"/>
        <v>-0.87390000000000012</v>
      </c>
      <c r="X110" s="57">
        <f t="shared" si="50"/>
        <v>-0.68559999999999999</v>
      </c>
      <c r="Y110" s="58">
        <f t="shared" si="51"/>
        <v>-0.63080000000000003</v>
      </c>
      <c r="Z110" s="58">
        <f t="shared" si="52"/>
        <v>-0.87390000000000012</v>
      </c>
      <c r="AA110" s="59">
        <f t="shared" si="53"/>
        <v>-0.81269999999999998</v>
      </c>
      <c r="AC110" s="48">
        <v>102</v>
      </c>
      <c r="AD110" s="61">
        <f t="shared" si="66"/>
        <v>4.4103000000000003</v>
      </c>
      <c r="AE110" s="62">
        <f t="shared" si="67"/>
        <v>4.9396000000000004</v>
      </c>
      <c r="AF110" s="62">
        <f t="shared" si="68"/>
        <v>6.7267000000000001</v>
      </c>
      <c r="AG110" s="62">
        <f t="shared" si="69"/>
        <v>7.6488000000000005</v>
      </c>
      <c r="AH110" s="62">
        <f t="shared" si="70"/>
        <v>10.3605</v>
      </c>
      <c r="AI110" s="63">
        <f t="shared" si="71"/>
        <v>11.7112</v>
      </c>
      <c r="AJ110" s="61">
        <f t="shared" si="72"/>
        <v>4.5898000000000003</v>
      </c>
      <c r="AK110" s="62">
        <f t="shared" si="73"/>
        <v>4.9396000000000004</v>
      </c>
      <c r="AL110" s="62">
        <f t="shared" si="74"/>
        <v>7.0121000000000002</v>
      </c>
      <c r="AM110" s="62">
        <f t="shared" si="75"/>
        <v>7.6488000000000005</v>
      </c>
      <c r="AN110" s="62">
        <f t="shared" si="76"/>
        <v>10.7994</v>
      </c>
      <c r="AO110" s="63">
        <f t="shared" si="77"/>
        <v>11.7112</v>
      </c>
      <c r="AP110" s="61">
        <f t="shared" si="78"/>
        <v>4.9396000000000004</v>
      </c>
      <c r="AQ110" s="62">
        <f t="shared" si="79"/>
        <v>5.0193999999999992</v>
      </c>
      <c r="AR110" s="62">
        <f t="shared" si="80"/>
        <v>7.6488000000000005</v>
      </c>
      <c r="AS110" s="62">
        <f t="shared" si="81"/>
        <v>7.8136000000000001</v>
      </c>
      <c r="AT110" s="62">
        <f t="shared" si="82"/>
        <v>11.7112</v>
      </c>
      <c r="AU110" s="63">
        <f t="shared" si="83"/>
        <v>11.919700000000001</v>
      </c>
    </row>
    <row r="111" spans="1:47" s="60" customFormat="1" ht="12" customHeight="1" x14ac:dyDescent="0.3">
      <c r="A111" s="48">
        <v>103</v>
      </c>
      <c r="B111" s="57">
        <f t="shared" si="54"/>
        <v>-1.4355000000000002</v>
      </c>
      <c r="C111" s="58">
        <f t="shared" si="55"/>
        <v>-1.1127000000000002</v>
      </c>
      <c r="D111" s="58">
        <f t="shared" si="56"/>
        <v>-0.69019999999999948</v>
      </c>
      <c r="E111" s="59">
        <f t="shared" si="57"/>
        <v>-0.42430000000000012</v>
      </c>
      <c r="F111" s="57">
        <f t="shared" si="58"/>
        <v>-1.3129</v>
      </c>
      <c r="G111" s="58">
        <f t="shared" si="59"/>
        <v>-1.1127000000000002</v>
      </c>
      <c r="H111" s="58">
        <f t="shared" si="60"/>
        <v>-0.61549999999999949</v>
      </c>
      <c r="I111" s="59">
        <f t="shared" si="61"/>
        <v>-0.42430000000000012</v>
      </c>
      <c r="J111" s="57">
        <f t="shared" si="62"/>
        <v>-1.1127000000000002</v>
      </c>
      <c r="K111" s="58">
        <f t="shared" si="63"/>
        <v>-1.0612000000000004</v>
      </c>
      <c r="L111" s="58">
        <f t="shared" si="64"/>
        <v>-0.42430000000000012</v>
      </c>
      <c r="M111" s="59">
        <f t="shared" si="65"/>
        <v>-0.3862000000000001</v>
      </c>
      <c r="O111" s="48">
        <v>103</v>
      </c>
      <c r="P111" s="57">
        <f t="shared" si="42"/>
        <v>-1.008</v>
      </c>
      <c r="Q111" s="58">
        <f t="shared" si="43"/>
        <v>-0.68179999999999996</v>
      </c>
      <c r="R111" s="58">
        <f t="shared" si="44"/>
        <v>-1.1776000000000002</v>
      </c>
      <c r="S111" s="59">
        <f t="shared" si="45"/>
        <v>-0.86690000000000011</v>
      </c>
      <c r="T111" s="57">
        <f t="shared" si="46"/>
        <v>-0.87040000000000006</v>
      </c>
      <c r="U111" s="58">
        <f t="shared" si="47"/>
        <v>-0.68179999999999996</v>
      </c>
      <c r="V111" s="58">
        <f t="shared" si="48"/>
        <v>-1.0642999999999998</v>
      </c>
      <c r="W111" s="59">
        <f t="shared" si="49"/>
        <v>-0.86690000000000011</v>
      </c>
      <c r="X111" s="57">
        <f t="shared" si="50"/>
        <v>-0.68179999999999996</v>
      </c>
      <c r="Y111" s="58">
        <f t="shared" si="51"/>
        <v>-0.62719999999999998</v>
      </c>
      <c r="Z111" s="58">
        <f t="shared" si="52"/>
        <v>-0.86690000000000011</v>
      </c>
      <c r="AA111" s="59">
        <f t="shared" si="53"/>
        <v>-0.80590000000000006</v>
      </c>
      <c r="AC111" s="48">
        <v>103</v>
      </c>
      <c r="AD111" s="61">
        <f t="shared" si="66"/>
        <v>4.4393000000000002</v>
      </c>
      <c r="AE111" s="62">
        <f t="shared" si="67"/>
        <v>4.9618000000000002</v>
      </c>
      <c r="AF111" s="62">
        <f t="shared" si="68"/>
        <v>6.7599</v>
      </c>
      <c r="AG111" s="62">
        <f t="shared" si="69"/>
        <v>7.6752000000000002</v>
      </c>
      <c r="AH111" s="62">
        <f t="shared" si="70"/>
        <v>10.395899999999999</v>
      </c>
      <c r="AI111" s="63">
        <f t="shared" si="71"/>
        <v>11.740600000000001</v>
      </c>
      <c r="AJ111" s="61">
        <f t="shared" si="72"/>
        <v>4.6158999999999999</v>
      </c>
      <c r="AK111" s="62">
        <f t="shared" si="73"/>
        <v>4.9618000000000002</v>
      </c>
      <c r="AL111" s="62">
        <f t="shared" si="74"/>
        <v>7.0425000000000004</v>
      </c>
      <c r="AM111" s="62">
        <f t="shared" si="75"/>
        <v>7.6752000000000002</v>
      </c>
      <c r="AN111" s="62">
        <f t="shared" si="76"/>
        <v>10.8323</v>
      </c>
      <c r="AO111" s="63">
        <f t="shared" si="77"/>
        <v>11.740600000000001</v>
      </c>
      <c r="AP111" s="61">
        <f t="shared" si="78"/>
        <v>4.9618000000000002</v>
      </c>
      <c r="AQ111" s="62">
        <f t="shared" si="79"/>
        <v>5.0407999999999991</v>
      </c>
      <c r="AR111" s="62">
        <f t="shared" si="80"/>
        <v>7.6752000000000002</v>
      </c>
      <c r="AS111" s="62">
        <f t="shared" si="81"/>
        <v>7.8390000000000004</v>
      </c>
      <c r="AT111" s="62">
        <f t="shared" si="82"/>
        <v>11.740600000000001</v>
      </c>
      <c r="AU111" s="63">
        <f t="shared" si="83"/>
        <v>11.9482</v>
      </c>
    </row>
    <row r="112" spans="1:47" s="60" customFormat="1" ht="12" customHeight="1" x14ac:dyDescent="0.3">
      <c r="A112" s="48">
        <v>104</v>
      </c>
      <c r="B112" s="57">
        <f t="shared" si="54"/>
        <v>-1.4058999999999999</v>
      </c>
      <c r="C112" s="58">
        <f t="shared" si="55"/>
        <v>-1.0887000000000002</v>
      </c>
      <c r="D112" s="58">
        <f t="shared" si="56"/>
        <v>-0.65349999999999975</v>
      </c>
      <c r="E112" s="59">
        <f t="shared" si="57"/>
        <v>-0.39380000000000015</v>
      </c>
      <c r="F112" s="57">
        <f t="shared" si="58"/>
        <v>-1.2856999999999998</v>
      </c>
      <c r="G112" s="58">
        <f t="shared" si="59"/>
        <v>-1.0887000000000002</v>
      </c>
      <c r="H112" s="58">
        <f t="shared" si="60"/>
        <v>-0.58149999999999924</v>
      </c>
      <c r="I112" s="59">
        <f t="shared" si="61"/>
        <v>-0.39380000000000015</v>
      </c>
      <c r="J112" s="57">
        <f t="shared" si="62"/>
        <v>-1.0887000000000002</v>
      </c>
      <c r="K112" s="58">
        <f t="shared" si="63"/>
        <v>-1.0380000000000003</v>
      </c>
      <c r="L112" s="58">
        <f t="shared" si="64"/>
        <v>-0.39380000000000015</v>
      </c>
      <c r="M112" s="59">
        <f t="shared" si="65"/>
        <v>-0.35639999999999983</v>
      </c>
      <c r="O112" s="48">
        <v>104</v>
      </c>
      <c r="P112" s="57">
        <f t="shared" si="42"/>
        <v>-1.0023</v>
      </c>
      <c r="Q112" s="58">
        <f t="shared" si="43"/>
        <v>-0.67799999999999994</v>
      </c>
      <c r="R112" s="58">
        <f t="shared" si="44"/>
        <v>-1.1689000000000003</v>
      </c>
      <c r="S112" s="59">
        <f t="shared" si="45"/>
        <v>-0.85990000000000011</v>
      </c>
      <c r="T112" s="57">
        <f t="shared" si="46"/>
        <v>-0.86560000000000004</v>
      </c>
      <c r="U112" s="58">
        <f t="shared" si="47"/>
        <v>-0.67799999999999994</v>
      </c>
      <c r="V112" s="58">
        <f t="shared" si="48"/>
        <v>-1.0563999999999998</v>
      </c>
      <c r="W112" s="59">
        <f t="shared" si="49"/>
        <v>-0.85990000000000011</v>
      </c>
      <c r="X112" s="57">
        <f t="shared" si="50"/>
        <v>-0.67799999999999994</v>
      </c>
      <c r="Y112" s="58">
        <f t="shared" si="51"/>
        <v>-0.62359999999999993</v>
      </c>
      <c r="Z112" s="58">
        <f t="shared" si="52"/>
        <v>-0.85990000000000011</v>
      </c>
      <c r="AA112" s="59">
        <f t="shared" si="53"/>
        <v>-0.79910000000000003</v>
      </c>
      <c r="AC112" s="48">
        <v>104</v>
      </c>
      <c r="AD112" s="61">
        <f t="shared" si="66"/>
        <v>4.4683000000000002</v>
      </c>
      <c r="AE112" s="62">
        <f t="shared" si="67"/>
        <v>4.984</v>
      </c>
      <c r="AF112" s="62">
        <f t="shared" si="68"/>
        <v>6.7930999999999999</v>
      </c>
      <c r="AG112" s="62">
        <f t="shared" si="69"/>
        <v>7.7016000000000009</v>
      </c>
      <c r="AH112" s="62">
        <f t="shared" si="70"/>
        <v>10.4313</v>
      </c>
      <c r="AI112" s="63">
        <f t="shared" si="71"/>
        <v>11.77</v>
      </c>
      <c r="AJ112" s="61">
        <f t="shared" si="72"/>
        <v>4.6420000000000003</v>
      </c>
      <c r="AK112" s="62">
        <f t="shared" si="73"/>
        <v>4.984</v>
      </c>
      <c r="AL112" s="62">
        <f t="shared" si="74"/>
        <v>7.0729000000000006</v>
      </c>
      <c r="AM112" s="62">
        <f t="shared" si="75"/>
        <v>7.7016000000000009</v>
      </c>
      <c r="AN112" s="62">
        <f t="shared" si="76"/>
        <v>10.8652</v>
      </c>
      <c r="AO112" s="63">
        <f t="shared" si="77"/>
        <v>11.77</v>
      </c>
      <c r="AP112" s="61">
        <f t="shared" si="78"/>
        <v>4.984</v>
      </c>
      <c r="AQ112" s="62">
        <f t="shared" si="79"/>
        <v>5.0621999999999998</v>
      </c>
      <c r="AR112" s="62">
        <f t="shared" si="80"/>
        <v>7.7016000000000009</v>
      </c>
      <c r="AS112" s="62">
        <f t="shared" si="81"/>
        <v>7.8643999999999998</v>
      </c>
      <c r="AT112" s="62">
        <f t="shared" si="82"/>
        <v>11.77</v>
      </c>
      <c r="AU112" s="63">
        <f t="shared" si="83"/>
        <v>11.976700000000001</v>
      </c>
    </row>
    <row r="113" spans="1:47" s="60" customFormat="1" ht="12" customHeight="1" x14ac:dyDescent="0.3">
      <c r="A113" s="48">
        <v>105</v>
      </c>
      <c r="B113" s="57">
        <f t="shared" si="54"/>
        <v>-1.3763000000000001</v>
      </c>
      <c r="C113" s="58">
        <f t="shared" si="55"/>
        <v>-1.0647000000000002</v>
      </c>
      <c r="D113" s="58">
        <f t="shared" si="56"/>
        <v>-0.61679999999999957</v>
      </c>
      <c r="E113" s="59">
        <f t="shared" si="57"/>
        <v>-0.36329999999999973</v>
      </c>
      <c r="F113" s="57">
        <f t="shared" si="58"/>
        <v>-1.2584999999999997</v>
      </c>
      <c r="G113" s="58">
        <f t="shared" si="59"/>
        <v>-1.0647000000000002</v>
      </c>
      <c r="H113" s="58">
        <f t="shared" si="60"/>
        <v>-0.54749999999999943</v>
      </c>
      <c r="I113" s="59">
        <f t="shared" si="61"/>
        <v>-0.36329999999999973</v>
      </c>
      <c r="J113" s="57">
        <f t="shared" si="62"/>
        <v>-1.0647000000000002</v>
      </c>
      <c r="K113" s="58">
        <f t="shared" si="63"/>
        <v>-1.0148000000000001</v>
      </c>
      <c r="L113" s="58">
        <f t="shared" si="64"/>
        <v>-0.36329999999999973</v>
      </c>
      <c r="M113" s="59">
        <f t="shared" si="65"/>
        <v>-0.3266</v>
      </c>
      <c r="O113" s="48">
        <v>105</v>
      </c>
      <c r="P113" s="57">
        <f t="shared" si="42"/>
        <v>-0.99659999999999993</v>
      </c>
      <c r="Q113" s="58">
        <f t="shared" si="43"/>
        <v>-0.67419999999999991</v>
      </c>
      <c r="R113" s="58">
        <f t="shared" si="44"/>
        <v>-1.1602000000000001</v>
      </c>
      <c r="S113" s="59">
        <f t="shared" si="45"/>
        <v>-0.8529000000000001</v>
      </c>
      <c r="T113" s="57">
        <f t="shared" si="46"/>
        <v>-0.86080000000000001</v>
      </c>
      <c r="U113" s="58">
        <f t="shared" si="47"/>
        <v>-0.67419999999999991</v>
      </c>
      <c r="V113" s="58">
        <f t="shared" si="48"/>
        <v>-1.0484999999999998</v>
      </c>
      <c r="W113" s="59">
        <f t="shared" si="49"/>
        <v>-0.8529000000000001</v>
      </c>
      <c r="X113" s="57">
        <f t="shared" si="50"/>
        <v>-0.67419999999999991</v>
      </c>
      <c r="Y113" s="58">
        <f t="shared" si="51"/>
        <v>-0.62</v>
      </c>
      <c r="Z113" s="58">
        <f t="shared" si="52"/>
        <v>-0.8529000000000001</v>
      </c>
      <c r="AA113" s="59">
        <f t="shared" si="53"/>
        <v>-0.7923</v>
      </c>
      <c r="AC113" s="48">
        <v>105</v>
      </c>
      <c r="AD113" s="61">
        <f t="shared" si="66"/>
        <v>4.4973000000000001</v>
      </c>
      <c r="AE113" s="62">
        <f t="shared" si="67"/>
        <v>5.0061999999999998</v>
      </c>
      <c r="AF113" s="62">
        <f t="shared" si="68"/>
        <v>6.8262999999999998</v>
      </c>
      <c r="AG113" s="62">
        <f t="shared" si="69"/>
        <v>7.7279999999999998</v>
      </c>
      <c r="AH113" s="62">
        <f t="shared" si="70"/>
        <v>10.466699999999999</v>
      </c>
      <c r="AI113" s="63">
        <f t="shared" si="71"/>
        <v>11.7994</v>
      </c>
      <c r="AJ113" s="61">
        <f t="shared" si="72"/>
        <v>4.6681000000000008</v>
      </c>
      <c r="AK113" s="62">
        <f t="shared" si="73"/>
        <v>5.0061999999999998</v>
      </c>
      <c r="AL113" s="62">
        <f t="shared" si="74"/>
        <v>7.1033000000000008</v>
      </c>
      <c r="AM113" s="62">
        <f t="shared" si="75"/>
        <v>7.7279999999999998</v>
      </c>
      <c r="AN113" s="62">
        <f t="shared" si="76"/>
        <v>10.898099999999999</v>
      </c>
      <c r="AO113" s="63">
        <f t="shared" si="77"/>
        <v>11.7994</v>
      </c>
      <c r="AP113" s="61">
        <f t="shared" si="78"/>
        <v>5.0061999999999998</v>
      </c>
      <c r="AQ113" s="62">
        <f t="shared" si="79"/>
        <v>5.0835999999999997</v>
      </c>
      <c r="AR113" s="62">
        <f t="shared" si="80"/>
        <v>7.7279999999999998</v>
      </c>
      <c r="AS113" s="62">
        <f t="shared" si="81"/>
        <v>7.8898000000000001</v>
      </c>
      <c r="AT113" s="62">
        <f t="shared" si="82"/>
        <v>11.7994</v>
      </c>
      <c r="AU113" s="63">
        <f t="shared" si="83"/>
        <v>12.0052</v>
      </c>
    </row>
    <row r="114" spans="1:47" s="60" customFormat="1" ht="12" customHeight="1" x14ac:dyDescent="0.3">
      <c r="A114" s="48">
        <v>106</v>
      </c>
      <c r="B114" s="57">
        <f t="shared" si="54"/>
        <v>-1.3467000000000002</v>
      </c>
      <c r="C114" s="58">
        <f t="shared" si="55"/>
        <v>-1.0407000000000002</v>
      </c>
      <c r="D114" s="58">
        <f t="shared" si="56"/>
        <v>-0.58009999999999939</v>
      </c>
      <c r="E114" s="59">
        <f t="shared" si="57"/>
        <v>-0.33279999999999976</v>
      </c>
      <c r="F114" s="57">
        <f t="shared" si="58"/>
        <v>-1.2312999999999996</v>
      </c>
      <c r="G114" s="58">
        <f t="shared" si="59"/>
        <v>-1.0407000000000002</v>
      </c>
      <c r="H114" s="58">
        <f t="shared" si="60"/>
        <v>-0.51349999999999962</v>
      </c>
      <c r="I114" s="59">
        <f t="shared" si="61"/>
        <v>-0.33279999999999976</v>
      </c>
      <c r="J114" s="57">
        <f t="shared" si="62"/>
        <v>-1.0407000000000002</v>
      </c>
      <c r="K114" s="58">
        <f t="shared" si="63"/>
        <v>-0.99160000000000004</v>
      </c>
      <c r="L114" s="58">
        <f t="shared" si="64"/>
        <v>-0.33279999999999976</v>
      </c>
      <c r="M114" s="59">
        <f t="shared" si="65"/>
        <v>-0.29680000000000017</v>
      </c>
      <c r="O114" s="48">
        <v>106</v>
      </c>
      <c r="P114" s="57">
        <f t="shared" si="42"/>
        <v>-0.99089999999999989</v>
      </c>
      <c r="Q114" s="58">
        <f t="shared" si="43"/>
        <v>-0.67039999999999988</v>
      </c>
      <c r="R114" s="58">
        <f t="shared" si="44"/>
        <v>-1.1515000000000002</v>
      </c>
      <c r="S114" s="59">
        <f t="shared" si="45"/>
        <v>-0.8459000000000001</v>
      </c>
      <c r="T114" s="57">
        <f t="shared" si="46"/>
        <v>-0.85600000000000009</v>
      </c>
      <c r="U114" s="58">
        <f t="shared" si="47"/>
        <v>-0.67039999999999988</v>
      </c>
      <c r="V114" s="58">
        <f t="shared" si="48"/>
        <v>-1.0406</v>
      </c>
      <c r="W114" s="59">
        <f t="shared" si="49"/>
        <v>-0.8459000000000001</v>
      </c>
      <c r="X114" s="57">
        <f t="shared" si="50"/>
        <v>-0.67039999999999988</v>
      </c>
      <c r="Y114" s="58">
        <f t="shared" si="51"/>
        <v>-0.61640000000000006</v>
      </c>
      <c r="Z114" s="58">
        <f t="shared" si="52"/>
        <v>-0.8459000000000001</v>
      </c>
      <c r="AA114" s="59">
        <f t="shared" si="53"/>
        <v>-0.78549999999999998</v>
      </c>
      <c r="AC114" s="48">
        <v>106</v>
      </c>
      <c r="AD114" s="61">
        <f t="shared" si="66"/>
        <v>4.5263</v>
      </c>
      <c r="AE114" s="62">
        <f t="shared" si="67"/>
        <v>5.0283999999999995</v>
      </c>
      <c r="AF114" s="62">
        <f t="shared" si="68"/>
        <v>6.8595000000000006</v>
      </c>
      <c r="AG114" s="62">
        <f t="shared" si="69"/>
        <v>7.7544000000000004</v>
      </c>
      <c r="AH114" s="62">
        <f t="shared" si="70"/>
        <v>10.5021</v>
      </c>
      <c r="AI114" s="63">
        <f t="shared" si="71"/>
        <v>11.828800000000001</v>
      </c>
      <c r="AJ114" s="61">
        <f t="shared" si="72"/>
        <v>4.6942000000000004</v>
      </c>
      <c r="AK114" s="62">
        <f t="shared" si="73"/>
        <v>5.0283999999999995</v>
      </c>
      <c r="AL114" s="62">
        <f t="shared" si="74"/>
        <v>7.1337000000000002</v>
      </c>
      <c r="AM114" s="62">
        <f t="shared" si="75"/>
        <v>7.7544000000000004</v>
      </c>
      <c r="AN114" s="62">
        <f t="shared" si="76"/>
        <v>10.931000000000001</v>
      </c>
      <c r="AO114" s="63">
        <f t="shared" si="77"/>
        <v>11.828800000000001</v>
      </c>
      <c r="AP114" s="61">
        <f t="shared" si="78"/>
        <v>5.0283999999999995</v>
      </c>
      <c r="AQ114" s="62">
        <f t="shared" si="79"/>
        <v>5.1049999999999995</v>
      </c>
      <c r="AR114" s="62">
        <f t="shared" si="80"/>
        <v>7.7544000000000004</v>
      </c>
      <c r="AS114" s="62">
        <f t="shared" si="81"/>
        <v>7.9152000000000005</v>
      </c>
      <c r="AT114" s="62">
        <f t="shared" si="82"/>
        <v>11.828800000000001</v>
      </c>
      <c r="AU114" s="63">
        <f t="shared" si="83"/>
        <v>12.0337</v>
      </c>
    </row>
    <row r="115" spans="1:47" s="60" customFormat="1" ht="12" customHeight="1" x14ac:dyDescent="0.3">
      <c r="A115" s="48">
        <v>107</v>
      </c>
      <c r="B115" s="57">
        <f t="shared" si="54"/>
        <v>-1.3170999999999999</v>
      </c>
      <c r="C115" s="58">
        <f t="shared" si="55"/>
        <v>-1.0167000000000002</v>
      </c>
      <c r="D115" s="58">
        <f t="shared" si="56"/>
        <v>-0.54339999999999966</v>
      </c>
      <c r="E115" s="59">
        <f t="shared" si="57"/>
        <v>-0.30229999999999979</v>
      </c>
      <c r="F115" s="57">
        <f t="shared" si="58"/>
        <v>-1.2040999999999999</v>
      </c>
      <c r="G115" s="58">
        <f t="shared" si="59"/>
        <v>-1.0167000000000002</v>
      </c>
      <c r="H115" s="58">
        <f t="shared" si="60"/>
        <v>-0.47949999999999937</v>
      </c>
      <c r="I115" s="59">
        <f t="shared" si="61"/>
        <v>-0.30229999999999979</v>
      </c>
      <c r="J115" s="57">
        <f t="shared" si="62"/>
        <v>-1.0167000000000002</v>
      </c>
      <c r="K115" s="58">
        <f t="shared" si="63"/>
        <v>-0.96840000000000037</v>
      </c>
      <c r="L115" s="58">
        <f t="shared" si="64"/>
        <v>-0.30229999999999979</v>
      </c>
      <c r="M115" s="59">
        <f t="shared" si="65"/>
        <v>-0.2669999999999999</v>
      </c>
      <c r="O115" s="48">
        <v>107</v>
      </c>
      <c r="P115" s="57">
        <f t="shared" si="42"/>
        <v>-0.98519999999999996</v>
      </c>
      <c r="Q115" s="58">
        <f t="shared" si="43"/>
        <v>-0.66659999999999986</v>
      </c>
      <c r="R115" s="58">
        <f t="shared" si="44"/>
        <v>-1.1428000000000003</v>
      </c>
      <c r="S115" s="59">
        <f t="shared" si="45"/>
        <v>-0.83890000000000009</v>
      </c>
      <c r="T115" s="57">
        <f t="shared" si="46"/>
        <v>-0.85120000000000007</v>
      </c>
      <c r="U115" s="58">
        <f t="shared" si="47"/>
        <v>-0.66659999999999986</v>
      </c>
      <c r="V115" s="58">
        <f t="shared" si="48"/>
        <v>-1.0326999999999997</v>
      </c>
      <c r="W115" s="59">
        <f t="shared" si="49"/>
        <v>-0.83890000000000009</v>
      </c>
      <c r="X115" s="57">
        <f t="shared" si="50"/>
        <v>-0.66659999999999986</v>
      </c>
      <c r="Y115" s="58">
        <f t="shared" si="51"/>
        <v>-0.61280000000000001</v>
      </c>
      <c r="Z115" s="58">
        <f t="shared" si="52"/>
        <v>-0.83890000000000009</v>
      </c>
      <c r="AA115" s="59">
        <f t="shared" si="53"/>
        <v>-0.77870000000000006</v>
      </c>
      <c r="AC115" s="48">
        <v>107</v>
      </c>
      <c r="AD115" s="61">
        <f t="shared" si="66"/>
        <v>4.5552999999999999</v>
      </c>
      <c r="AE115" s="62">
        <f t="shared" si="67"/>
        <v>5.0505999999999993</v>
      </c>
      <c r="AF115" s="62">
        <f t="shared" si="68"/>
        <v>6.8926999999999996</v>
      </c>
      <c r="AG115" s="62">
        <f t="shared" si="69"/>
        <v>7.780800000000001</v>
      </c>
      <c r="AH115" s="62">
        <f t="shared" si="70"/>
        <v>10.5375</v>
      </c>
      <c r="AI115" s="63">
        <f t="shared" si="71"/>
        <v>11.8582</v>
      </c>
      <c r="AJ115" s="61">
        <f t="shared" si="72"/>
        <v>4.7202999999999999</v>
      </c>
      <c r="AK115" s="62">
        <f t="shared" si="73"/>
        <v>5.0505999999999993</v>
      </c>
      <c r="AL115" s="62">
        <f t="shared" si="74"/>
        <v>7.1641000000000004</v>
      </c>
      <c r="AM115" s="62">
        <f t="shared" si="75"/>
        <v>7.780800000000001</v>
      </c>
      <c r="AN115" s="62">
        <f t="shared" si="76"/>
        <v>10.963899999999999</v>
      </c>
      <c r="AO115" s="63">
        <f t="shared" si="77"/>
        <v>11.8582</v>
      </c>
      <c r="AP115" s="61">
        <f t="shared" si="78"/>
        <v>5.0505999999999993</v>
      </c>
      <c r="AQ115" s="62">
        <f t="shared" si="79"/>
        <v>5.1264000000000003</v>
      </c>
      <c r="AR115" s="62">
        <f t="shared" si="80"/>
        <v>7.780800000000001</v>
      </c>
      <c r="AS115" s="62">
        <f t="shared" si="81"/>
        <v>7.9405999999999999</v>
      </c>
      <c r="AT115" s="62">
        <f t="shared" si="82"/>
        <v>11.8582</v>
      </c>
      <c r="AU115" s="63">
        <f t="shared" si="83"/>
        <v>12.062200000000001</v>
      </c>
    </row>
    <row r="116" spans="1:47" s="60" customFormat="1" ht="12" customHeight="1" x14ac:dyDescent="0.3">
      <c r="A116" s="48">
        <v>108</v>
      </c>
      <c r="B116" s="57">
        <f t="shared" si="54"/>
        <v>-1.2875000000000001</v>
      </c>
      <c r="C116" s="58">
        <f t="shared" si="55"/>
        <v>-0.99270000000000014</v>
      </c>
      <c r="D116" s="58">
        <f t="shared" si="56"/>
        <v>-0.50669999999999948</v>
      </c>
      <c r="E116" s="59">
        <f t="shared" si="57"/>
        <v>-0.27179999999999982</v>
      </c>
      <c r="F116" s="57">
        <f t="shared" si="58"/>
        <v>-1.1768999999999998</v>
      </c>
      <c r="G116" s="58">
        <f t="shared" si="59"/>
        <v>-0.99270000000000014</v>
      </c>
      <c r="H116" s="58">
        <f t="shared" si="60"/>
        <v>-0.44549999999999956</v>
      </c>
      <c r="I116" s="59">
        <f t="shared" si="61"/>
        <v>-0.27179999999999982</v>
      </c>
      <c r="J116" s="57">
        <f t="shared" si="62"/>
        <v>-0.99270000000000014</v>
      </c>
      <c r="K116" s="58">
        <f t="shared" si="63"/>
        <v>-0.94520000000000026</v>
      </c>
      <c r="L116" s="58">
        <f t="shared" si="64"/>
        <v>-0.27179999999999982</v>
      </c>
      <c r="M116" s="59">
        <f t="shared" si="65"/>
        <v>-0.23720000000000008</v>
      </c>
      <c r="O116" s="48">
        <v>108</v>
      </c>
      <c r="P116" s="57">
        <f t="shared" si="42"/>
        <v>-0.97949999999999993</v>
      </c>
      <c r="Q116" s="58">
        <f t="shared" si="43"/>
        <v>-0.66279999999999994</v>
      </c>
      <c r="R116" s="58">
        <f t="shared" si="44"/>
        <v>-1.1341000000000001</v>
      </c>
      <c r="S116" s="59">
        <f t="shared" si="45"/>
        <v>-0.83190000000000008</v>
      </c>
      <c r="T116" s="57">
        <f t="shared" si="46"/>
        <v>-0.84640000000000004</v>
      </c>
      <c r="U116" s="58">
        <f t="shared" si="47"/>
        <v>-0.66279999999999994</v>
      </c>
      <c r="V116" s="58">
        <f t="shared" si="48"/>
        <v>-1.0247999999999999</v>
      </c>
      <c r="W116" s="59">
        <f t="shared" si="49"/>
        <v>-0.83190000000000008</v>
      </c>
      <c r="X116" s="57">
        <f t="shared" si="50"/>
        <v>-0.66279999999999994</v>
      </c>
      <c r="Y116" s="58">
        <f t="shared" si="51"/>
        <v>-0.60919999999999996</v>
      </c>
      <c r="Z116" s="58">
        <f t="shared" si="52"/>
        <v>-0.83190000000000008</v>
      </c>
      <c r="AA116" s="59">
        <f t="shared" si="53"/>
        <v>-0.77190000000000003</v>
      </c>
      <c r="AC116" s="48">
        <v>108</v>
      </c>
      <c r="AD116" s="61">
        <f t="shared" si="66"/>
        <v>4.5842999999999998</v>
      </c>
      <c r="AE116" s="62">
        <f t="shared" si="67"/>
        <v>5.0728</v>
      </c>
      <c r="AF116" s="62">
        <f t="shared" si="68"/>
        <v>6.9259000000000004</v>
      </c>
      <c r="AG116" s="62">
        <f t="shared" si="69"/>
        <v>7.8071999999999999</v>
      </c>
      <c r="AH116" s="62">
        <f t="shared" si="70"/>
        <v>10.572900000000001</v>
      </c>
      <c r="AI116" s="63">
        <f t="shared" si="71"/>
        <v>11.887600000000001</v>
      </c>
      <c r="AJ116" s="61">
        <f t="shared" si="72"/>
        <v>4.7463999999999995</v>
      </c>
      <c r="AK116" s="62">
        <f t="shared" si="73"/>
        <v>5.0728</v>
      </c>
      <c r="AL116" s="62">
        <f t="shared" si="74"/>
        <v>7.1944999999999997</v>
      </c>
      <c r="AM116" s="62">
        <f t="shared" si="75"/>
        <v>7.8071999999999999</v>
      </c>
      <c r="AN116" s="62">
        <f t="shared" si="76"/>
        <v>10.9968</v>
      </c>
      <c r="AO116" s="63">
        <f t="shared" si="77"/>
        <v>11.887600000000001</v>
      </c>
      <c r="AP116" s="61">
        <f t="shared" si="78"/>
        <v>5.0728</v>
      </c>
      <c r="AQ116" s="62">
        <f t="shared" si="79"/>
        <v>5.1478000000000002</v>
      </c>
      <c r="AR116" s="62">
        <f t="shared" si="80"/>
        <v>7.8071999999999999</v>
      </c>
      <c r="AS116" s="62">
        <f t="shared" si="81"/>
        <v>7.9660000000000002</v>
      </c>
      <c r="AT116" s="62">
        <f t="shared" si="82"/>
        <v>11.887600000000001</v>
      </c>
      <c r="AU116" s="63">
        <f t="shared" si="83"/>
        <v>12.090700000000002</v>
      </c>
    </row>
    <row r="117" spans="1:47" s="60" customFormat="1" ht="12" customHeight="1" x14ac:dyDescent="0.3">
      <c r="A117" s="48">
        <v>109</v>
      </c>
      <c r="B117" s="57">
        <f t="shared" si="54"/>
        <v>-1.2579000000000002</v>
      </c>
      <c r="C117" s="58">
        <f t="shared" si="55"/>
        <v>-0.96870000000000012</v>
      </c>
      <c r="D117" s="58">
        <f t="shared" si="56"/>
        <v>-0.46999999999999975</v>
      </c>
      <c r="E117" s="59">
        <f t="shared" si="57"/>
        <v>-0.24129999999999985</v>
      </c>
      <c r="F117" s="57">
        <f t="shared" si="58"/>
        <v>-1.1496999999999997</v>
      </c>
      <c r="G117" s="58">
        <f t="shared" si="59"/>
        <v>-0.96870000000000012</v>
      </c>
      <c r="H117" s="58">
        <f t="shared" si="60"/>
        <v>-0.41149999999999931</v>
      </c>
      <c r="I117" s="59">
        <f t="shared" si="61"/>
        <v>-0.24129999999999985</v>
      </c>
      <c r="J117" s="57">
        <f t="shared" si="62"/>
        <v>-0.96870000000000012</v>
      </c>
      <c r="K117" s="58">
        <f t="shared" si="63"/>
        <v>-0.92200000000000015</v>
      </c>
      <c r="L117" s="58">
        <f t="shared" si="64"/>
        <v>-0.24129999999999985</v>
      </c>
      <c r="M117" s="59">
        <f t="shared" si="65"/>
        <v>-0.20739999999999981</v>
      </c>
      <c r="O117" s="48">
        <v>109</v>
      </c>
      <c r="P117" s="57">
        <f t="shared" si="42"/>
        <v>-0.97379999999999989</v>
      </c>
      <c r="Q117" s="58">
        <f t="shared" si="43"/>
        <v>-0.65899999999999992</v>
      </c>
      <c r="R117" s="58">
        <f t="shared" si="44"/>
        <v>-1.1254000000000002</v>
      </c>
      <c r="S117" s="59">
        <f t="shared" si="45"/>
        <v>-0.82490000000000008</v>
      </c>
      <c r="T117" s="57">
        <f t="shared" si="46"/>
        <v>-0.84160000000000001</v>
      </c>
      <c r="U117" s="58">
        <f t="shared" si="47"/>
        <v>-0.65899999999999992</v>
      </c>
      <c r="V117" s="58">
        <f t="shared" si="48"/>
        <v>-1.0168999999999997</v>
      </c>
      <c r="W117" s="59">
        <f t="shared" si="49"/>
        <v>-0.82490000000000008</v>
      </c>
      <c r="X117" s="57">
        <f t="shared" si="50"/>
        <v>-0.65899999999999992</v>
      </c>
      <c r="Y117" s="58">
        <f t="shared" si="51"/>
        <v>-0.60560000000000003</v>
      </c>
      <c r="Z117" s="58">
        <f t="shared" si="52"/>
        <v>-0.82490000000000008</v>
      </c>
      <c r="AA117" s="59">
        <f t="shared" si="53"/>
        <v>-0.7651</v>
      </c>
      <c r="AC117" s="48">
        <v>109</v>
      </c>
      <c r="AD117" s="61">
        <f t="shared" si="66"/>
        <v>4.6132999999999997</v>
      </c>
      <c r="AE117" s="62">
        <f t="shared" si="67"/>
        <v>5.0949999999999998</v>
      </c>
      <c r="AF117" s="62">
        <f t="shared" si="68"/>
        <v>6.9591000000000003</v>
      </c>
      <c r="AG117" s="62">
        <f t="shared" si="69"/>
        <v>7.8336000000000006</v>
      </c>
      <c r="AH117" s="62">
        <f t="shared" si="70"/>
        <v>10.6083</v>
      </c>
      <c r="AI117" s="63">
        <f t="shared" si="71"/>
        <v>11.917000000000002</v>
      </c>
      <c r="AJ117" s="61">
        <f t="shared" si="72"/>
        <v>4.7725</v>
      </c>
      <c r="AK117" s="62">
        <f t="shared" si="73"/>
        <v>5.0949999999999998</v>
      </c>
      <c r="AL117" s="62">
        <f t="shared" si="74"/>
        <v>7.2248999999999999</v>
      </c>
      <c r="AM117" s="62">
        <f t="shared" si="75"/>
        <v>7.8336000000000006</v>
      </c>
      <c r="AN117" s="62">
        <f t="shared" si="76"/>
        <v>11.0297</v>
      </c>
      <c r="AO117" s="63">
        <f t="shared" si="77"/>
        <v>11.917000000000002</v>
      </c>
      <c r="AP117" s="61">
        <f t="shared" si="78"/>
        <v>5.0949999999999998</v>
      </c>
      <c r="AQ117" s="62">
        <f t="shared" si="79"/>
        <v>5.1692</v>
      </c>
      <c r="AR117" s="62">
        <f t="shared" si="80"/>
        <v>7.8336000000000006</v>
      </c>
      <c r="AS117" s="62">
        <f t="shared" si="81"/>
        <v>7.9914000000000005</v>
      </c>
      <c r="AT117" s="62">
        <f t="shared" si="82"/>
        <v>11.917000000000002</v>
      </c>
      <c r="AU117" s="63">
        <f t="shared" si="83"/>
        <v>12.119200000000001</v>
      </c>
    </row>
    <row r="118" spans="1:47" s="60" customFormat="1" ht="12" customHeight="1" x14ac:dyDescent="0.3">
      <c r="A118" s="48">
        <v>110</v>
      </c>
      <c r="B118" s="57">
        <f t="shared" si="54"/>
        <v>-1.2282999999999999</v>
      </c>
      <c r="C118" s="58">
        <f t="shared" si="55"/>
        <v>-0.9447000000000001</v>
      </c>
      <c r="D118" s="58">
        <f t="shared" si="56"/>
        <v>-0.43329999999999913</v>
      </c>
      <c r="E118" s="59">
        <f t="shared" si="57"/>
        <v>-0.21079999999999988</v>
      </c>
      <c r="F118" s="57">
        <f t="shared" si="58"/>
        <v>-1.1224999999999996</v>
      </c>
      <c r="G118" s="58">
        <f t="shared" si="59"/>
        <v>-0.9447000000000001</v>
      </c>
      <c r="H118" s="58">
        <f t="shared" si="60"/>
        <v>-0.3774999999999995</v>
      </c>
      <c r="I118" s="59">
        <f t="shared" si="61"/>
        <v>-0.21079999999999988</v>
      </c>
      <c r="J118" s="57">
        <f t="shared" si="62"/>
        <v>-0.9447000000000001</v>
      </c>
      <c r="K118" s="58">
        <f t="shared" si="63"/>
        <v>-0.89880000000000049</v>
      </c>
      <c r="L118" s="58">
        <f t="shared" si="64"/>
        <v>-0.21079999999999988</v>
      </c>
      <c r="M118" s="59">
        <f t="shared" si="65"/>
        <v>-0.17759999999999998</v>
      </c>
      <c r="O118" s="48">
        <v>110</v>
      </c>
      <c r="P118" s="57">
        <f t="shared" si="42"/>
        <v>-0.96809999999999996</v>
      </c>
      <c r="Q118" s="58">
        <f t="shared" si="43"/>
        <v>-0.6552</v>
      </c>
      <c r="R118" s="58">
        <f t="shared" si="44"/>
        <v>-1.1167000000000002</v>
      </c>
      <c r="S118" s="59">
        <f t="shared" si="45"/>
        <v>-0.81790000000000007</v>
      </c>
      <c r="T118" s="57">
        <f t="shared" si="46"/>
        <v>-0.8368000000000001</v>
      </c>
      <c r="U118" s="58">
        <f t="shared" si="47"/>
        <v>-0.6552</v>
      </c>
      <c r="V118" s="58">
        <f t="shared" si="48"/>
        <v>-1.0089999999999999</v>
      </c>
      <c r="W118" s="59">
        <f t="shared" si="49"/>
        <v>-0.81790000000000007</v>
      </c>
      <c r="X118" s="57">
        <f t="shared" si="50"/>
        <v>-0.6552</v>
      </c>
      <c r="Y118" s="58">
        <f t="shared" si="51"/>
        <v>-0.60200000000000009</v>
      </c>
      <c r="Z118" s="58">
        <f t="shared" si="52"/>
        <v>-0.81790000000000007</v>
      </c>
      <c r="AA118" s="59">
        <f t="shared" si="53"/>
        <v>-0.75829999999999997</v>
      </c>
      <c r="AC118" s="48">
        <v>110</v>
      </c>
      <c r="AD118" s="61">
        <f t="shared" si="66"/>
        <v>4.6422999999999996</v>
      </c>
      <c r="AE118" s="62">
        <f t="shared" si="67"/>
        <v>5.1172000000000004</v>
      </c>
      <c r="AF118" s="62">
        <f t="shared" si="68"/>
        <v>6.9923000000000002</v>
      </c>
      <c r="AG118" s="62">
        <f t="shared" si="69"/>
        <v>7.86</v>
      </c>
      <c r="AH118" s="62">
        <f t="shared" si="70"/>
        <v>10.643699999999999</v>
      </c>
      <c r="AI118" s="63">
        <f t="shared" si="71"/>
        <v>11.946400000000001</v>
      </c>
      <c r="AJ118" s="61">
        <f t="shared" si="72"/>
        <v>4.7986000000000004</v>
      </c>
      <c r="AK118" s="62">
        <f t="shared" si="73"/>
        <v>5.1172000000000004</v>
      </c>
      <c r="AL118" s="62">
        <f t="shared" si="74"/>
        <v>7.2553000000000001</v>
      </c>
      <c r="AM118" s="62">
        <f t="shared" si="75"/>
        <v>7.86</v>
      </c>
      <c r="AN118" s="62">
        <f t="shared" si="76"/>
        <v>11.0626</v>
      </c>
      <c r="AO118" s="63">
        <f t="shared" si="77"/>
        <v>11.946400000000001</v>
      </c>
      <c r="AP118" s="61">
        <f t="shared" si="78"/>
        <v>5.1172000000000004</v>
      </c>
      <c r="AQ118" s="62">
        <f t="shared" si="79"/>
        <v>5.1905999999999999</v>
      </c>
      <c r="AR118" s="62">
        <f t="shared" si="80"/>
        <v>7.86</v>
      </c>
      <c r="AS118" s="62">
        <f t="shared" si="81"/>
        <v>8.0167999999999999</v>
      </c>
      <c r="AT118" s="62">
        <f t="shared" si="82"/>
        <v>11.946400000000001</v>
      </c>
      <c r="AU118" s="63">
        <f t="shared" si="83"/>
        <v>12.1477</v>
      </c>
    </row>
    <row r="119" spans="1:47" s="60" customFormat="1" ht="12" customHeight="1" x14ac:dyDescent="0.3">
      <c r="A119" s="48">
        <v>111</v>
      </c>
      <c r="B119" s="57">
        <f t="shared" si="54"/>
        <v>-1.1987000000000001</v>
      </c>
      <c r="C119" s="58">
        <f t="shared" si="55"/>
        <v>-0.92070000000000007</v>
      </c>
      <c r="D119" s="58">
        <f t="shared" si="56"/>
        <v>-0.3965999999999994</v>
      </c>
      <c r="E119" s="59">
        <f t="shared" si="57"/>
        <v>-0.1802999999999999</v>
      </c>
      <c r="F119" s="57">
        <f t="shared" si="58"/>
        <v>-1.0952999999999999</v>
      </c>
      <c r="G119" s="58">
        <f t="shared" si="59"/>
        <v>-0.92070000000000007</v>
      </c>
      <c r="H119" s="58">
        <f t="shared" si="60"/>
        <v>-0.34349999999999925</v>
      </c>
      <c r="I119" s="59">
        <f t="shared" si="61"/>
        <v>-0.1802999999999999</v>
      </c>
      <c r="J119" s="57">
        <f t="shared" si="62"/>
        <v>-0.92070000000000007</v>
      </c>
      <c r="K119" s="58">
        <f t="shared" si="63"/>
        <v>-0.87560000000000038</v>
      </c>
      <c r="L119" s="58">
        <f t="shared" si="64"/>
        <v>-0.1802999999999999</v>
      </c>
      <c r="M119" s="59">
        <f t="shared" si="65"/>
        <v>-0.14780000000000015</v>
      </c>
      <c r="O119" s="48">
        <v>111</v>
      </c>
      <c r="P119" s="57">
        <f t="shared" si="42"/>
        <v>-0.96239999999999992</v>
      </c>
      <c r="Q119" s="58">
        <f t="shared" si="43"/>
        <v>-0.65139999999999998</v>
      </c>
      <c r="R119" s="58">
        <f t="shared" si="44"/>
        <v>-1.1080000000000001</v>
      </c>
      <c r="S119" s="59">
        <f t="shared" si="45"/>
        <v>-0.81090000000000007</v>
      </c>
      <c r="T119" s="57">
        <f t="shared" si="46"/>
        <v>-0.83200000000000007</v>
      </c>
      <c r="U119" s="58">
        <f t="shared" si="47"/>
        <v>-0.65139999999999998</v>
      </c>
      <c r="V119" s="58">
        <f t="shared" si="48"/>
        <v>-1.0010999999999997</v>
      </c>
      <c r="W119" s="59">
        <f t="shared" si="49"/>
        <v>-0.81090000000000007</v>
      </c>
      <c r="X119" s="57">
        <f t="shared" si="50"/>
        <v>-0.65139999999999998</v>
      </c>
      <c r="Y119" s="58">
        <f t="shared" si="51"/>
        <v>-0.59840000000000004</v>
      </c>
      <c r="Z119" s="58">
        <f t="shared" si="52"/>
        <v>-0.81090000000000007</v>
      </c>
      <c r="AA119" s="59">
        <f t="shared" si="53"/>
        <v>-0.75150000000000006</v>
      </c>
      <c r="AC119" s="48">
        <v>111</v>
      </c>
      <c r="AD119" s="61">
        <f t="shared" si="66"/>
        <v>4.6713000000000005</v>
      </c>
      <c r="AE119" s="62">
        <f t="shared" si="67"/>
        <v>5.1394000000000002</v>
      </c>
      <c r="AF119" s="62">
        <f t="shared" si="68"/>
        <v>7.0255000000000001</v>
      </c>
      <c r="AG119" s="62">
        <f t="shared" si="69"/>
        <v>7.8864000000000001</v>
      </c>
      <c r="AH119" s="62">
        <f t="shared" si="70"/>
        <v>10.6791</v>
      </c>
      <c r="AI119" s="63">
        <f t="shared" si="71"/>
        <v>11.9758</v>
      </c>
      <c r="AJ119" s="61">
        <f t="shared" si="72"/>
        <v>4.8247</v>
      </c>
      <c r="AK119" s="62">
        <f t="shared" si="73"/>
        <v>5.1394000000000002</v>
      </c>
      <c r="AL119" s="62">
        <f t="shared" si="74"/>
        <v>7.2857000000000003</v>
      </c>
      <c r="AM119" s="62">
        <f t="shared" si="75"/>
        <v>7.8864000000000001</v>
      </c>
      <c r="AN119" s="62">
        <f t="shared" si="76"/>
        <v>11.095499999999999</v>
      </c>
      <c r="AO119" s="63">
        <f t="shared" si="77"/>
        <v>11.9758</v>
      </c>
      <c r="AP119" s="61">
        <f t="shared" si="78"/>
        <v>5.1394000000000002</v>
      </c>
      <c r="AQ119" s="62">
        <f t="shared" si="79"/>
        <v>5.2119999999999997</v>
      </c>
      <c r="AR119" s="62">
        <f t="shared" si="80"/>
        <v>7.8864000000000001</v>
      </c>
      <c r="AS119" s="62">
        <f t="shared" si="81"/>
        <v>8.0422000000000011</v>
      </c>
      <c r="AT119" s="62">
        <f t="shared" si="82"/>
        <v>11.9758</v>
      </c>
      <c r="AU119" s="63">
        <f t="shared" si="83"/>
        <v>12.176200000000001</v>
      </c>
    </row>
    <row r="120" spans="1:47" s="60" customFormat="1" ht="12" customHeight="1" x14ac:dyDescent="0.3">
      <c r="A120" s="48">
        <v>112</v>
      </c>
      <c r="B120" s="57">
        <f t="shared" si="54"/>
        <v>-1.1691000000000003</v>
      </c>
      <c r="C120" s="58">
        <f t="shared" si="55"/>
        <v>-0.89670000000000005</v>
      </c>
      <c r="D120" s="58">
        <f t="shared" si="56"/>
        <v>-0.35989999999999966</v>
      </c>
      <c r="E120" s="59">
        <f t="shared" si="57"/>
        <v>-0.14979999999999993</v>
      </c>
      <c r="F120" s="57">
        <f t="shared" si="58"/>
        <v>-1.0680999999999998</v>
      </c>
      <c r="G120" s="58">
        <f t="shared" si="59"/>
        <v>-0.89670000000000005</v>
      </c>
      <c r="H120" s="58">
        <f t="shared" si="60"/>
        <v>-0.30949999999999944</v>
      </c>
      <c r="I120" s="59">
        <f t="shared" si="61"/>
        <v>-0.14979999999999993</v>
      </c>
      <c r="J120" s="57">
        <f t="shared" si="62"/>
        <v>-0.89670000000000005</v>
      </c>
      <c r="K120" s="58">
        <f t="shared" si="63"/>
        <v>-0.85240000000000027</v>
      </c>
      <c r="L120" s="58">
        <f t="shared" si="64"/>
        <v>-0.14979999999999993</v>
      </c>
      <c r="M120" s="59">
        <f t="shared" si="65"/>
        <v>-0.11799999999999988</v>
      </c>
      <c r="O120" s="48">
        <v>112</v>
      </c>
      <c r="P120" s="57">
        <f t="shared" si="42"/>
        <v>-0.95669999999999988</v>
      </c>
      <c r="Q120" s="58">
        <f t="shared" si="43"/>
        <v>-0.64759999999999995</v>
      </c>
      <c r="R120" s="58">
        <f t="shared" si="44"/>
        <v>-1.0993000000000002</v>
      </c>
      <c r="S120" s="59">
        <f t="shared" si="45"/>
        <v>-0.80390000000000006</v>
      </c>
      <c r="T120" s="57">
        <f t="shared" si="46"/>
        <v>-0.82720000000000005</v>
      </c>
      <c r="U120" s="58">
        <f t="shared" si="47"/>
        <v>-0.64759999999999995</v>
      </c>
      <c r="V120" s="58">
        <f t="shared" si="48"/>
        <v>-0.99319999999999986</v>
      </c>
      <c r="W120" s="59">
        <f t="shared" si="49"/>
        <v>-0.80390000000000006</v>
      </c>
      <c r="X120" s="57">
        <f t="shared" si="50"/>
        <v>-0.64759999999999995</v>
      </c>
      <c r="Y120" s="58">
        <f t="shared" si="51"/>
        <v>-0.5948</v>
      </c>
      <c r="Z120" s="58">
        <f t="shared" si="52"/>
        <v>-0.80390000000000006</v>
      </c>
      <c r="AA120" s="59">
        <f t="shared" si="53"/>
        <v>-0.74470000000000003</v>
      </c>
      <c r="AC120" s="48">
        <v>112</v>
      </c>
      <c r="AD120" s="61">
        <f t="shared" si="66"/>
        <v>4.7003000000000004</v>
      </c>
      <c r="AE120" s="62">
        <f t="shared" si="67"/>
        <v>5.1616</v>
      </c>
      <c r="AF120" s="62">
        <f t="shared" si="68"/>
        <v>7.0587</v>
      </c>
      <c r="AG120" s="62">
        <f t="shared" si="69"/>
        <v>7.9128000000000007</v>
      </c>
      <c r="AH120" s="62">
        <f t="shared" si="70"/>
        <v>10.714500000000001</v>
      </c>
      <c r="AI120" s="63">
        <f t="shared" si="71"/>
        <v>12.0052</v>
      </c>
      <c r="AJ120" s="61">
        <f t="shared" si="72"/>
        <v>4.8507999999999996</v>
      </c>
      <c r="AK120" s="62">
        <f t="shared" si="73"/>
        <v>5.1616</v>
      </c>
      <c r="AL120" s="62">
        <f t="shared" si="74"/>
        <v>7.3161000000000005</v>
      </c>
      <c r="AM120" s="62">
        <f t="shared" si="75"/>
        <v>7.9128000000000007</v>
      </c>
      <c r="AN120" s="62">
        <f t="shared" si="76"/>
        <v>11.128399999999999</v>
      </c>
      <c r="AO120" s="63">
        <f t="shared" si="77"/>
        <v>12.0052</v>
      </c>
      <c r="AP120" s="61">
        <f t="shared" si="78"/>
        <v>5.1616</v>
      </c>
      <c r="AQ120" s="62">
        <f t="shared" si="79"/>
        <v>5.2333999999999996</v>
      </c>
      <c r="AR120" s="62">
        <f t="shared" si="80"/>
        <v>7.9128000000000007</v>
      </c>
      <c r="AS120" s="62">
        <f t="shared" si="81"/>
        <v>8.0676000000000005</v>
      </c>
      <c r="AT120" s="62">
        <f t="shared" si="82"/>
        <v>12.0052</v>
      </c>
      <c r="AU120" s="63">
        <f t="shared" si="83"/>
        <v>12.204700000000001</v>
      </c>
    </row>
    <row r="121" spans="1:47" s="60" customFormat="1" ht="12" customHeight="1" x14ac:dyDescent="0.3">
      <c r="A121" s="48">
        <v>113</v>
      </c>
      <c r="B121" s="57">
        <f t="shared" si="54"/>
        <v>-1.1395</v>
      </c>
      <c r="C121" s="58">
        <f t="shared" si="55"/>
        <v>-0.87270000000000003</v>
      </c>
      <c r="D121" s="58">
        <f t="shared" si="56"/>
        <v>-0.32319999999999993</v>
      </c>
      <c r="E121" s="59">
        <f t="shared" si="57"/>
        <v>-0.11929999999999996</v>
      </c>
      <c r="F121" s="57">
        <f t="shared" si="58"/>
        <v>-1.0408999999999997</v>
      </c>
      <c r="G121" s="58">
        <f t="shared" si="59"/>
        <v>-0.87270000000000003</v>
      </c>
      <c r="H121" s="58">
        <f t="shared" si="60"/>
        <v>-0.27549999999999963</v>
      </c>
      <c r="I121" s="59">
        <f t="shared" si="61"/>
        <v>-0.11929999999999996</v>
      </c>
      <c r="J121" s="57">
        <f t="shared" si="62"/>
        <v>-0.87270000000000003</v>
      </c>
      <c r="K121" s="58">
        <f t="shared" si="63"/>
        <v>-0.82920000000000016</v>
      </c>
      <c r="L121" s="58">
        <f t="shared" si="64"/>
        <v>-0.11929999999999996</v>
      </c>
      <c r="M121" s="59">
        <f t="shared" si="65"/>
        <v>-8.8200000000000056E-2</v>
      </c>
      <c r="O121" s="48">
        <v>113</v>
      </c>
      <c r="P121" s="57">
        <f t="shared" si="42"/>
        <v>-0.95099999999999996</v>
      </c>
      <c r="Q121" s="58">
        <f t="shared" si="43"/>
        <v>-0.64379999999999993</v>
      </c>
      <c r="R121" s="58">
        <f t="shared" si="44"/>
        <v>-1.0906000000000002</v>
      </c>
      <c r="S121" s="59">
        <f t="shared" si="45"/>
        <v>-0.79690000000000005</v>
      </c>
      <c r="T121" s="57">
        <f t="shared" si="46"/>
        <v>-0.82240000000000002</v>
      </c>
      <c r="U121" s="58">
        <f t="shared" si="47"/>
        <v>-0.64379999999999993</v>
      </c>
      <c r="V121" s="58">
        <f t="shared" si="48"/>
        <v>-0.98529999999999984</v>
      </c>
      <c r="W121" s="59">
        <f t="shared" si="49"/>
        <v>-0.79690000000000005</v>
      </c>
      <c r="X121" s="57">
        <f t="shared" si="50"/>
        <v>-0.64379999999999993</v>
      </c>
      <c r="Y121" s="58">
        <f t="shared" si="51"/>
        <v>-0.59119999999999995</v>
      </c>
      <c r="Z121" s="58">
        <f t="shared" si="52"/>
        <v>-0.79690000000000005</v>
      </c>
      <c r="AA121" s="59">
        <f t="shared" si="53"/>
        <v>-0.7379</v>
      </c>
      <c r="AC121" s="48">
        <v>113</v>
      </c>
      <c r="AD121" s="61">
        <f t="shared" si="66"/>
        <v>4.7293000000000003</v>
      </c>
      <c r="AE121" s="62">
        <f t="shared" si="67"/>
        <v>5.1837999999999997</v>
      </c>
      <c r="AF121" s="62">
        <f t="shared" si="68"/>
        <v>7.0918999999999999</v>
      </c>
      <c r="AG121" s="62">
        <f t="shared" si="69"/>
        <v>7.9392000000000005</v>
      </c>
      <c r="AH121" s="62">
        <f t="shared" si="70"/>
        <v>10.7499</v>
      </c>
      <c r="AI121" s="63">
        <f t="shared" si="71"/>
        <v>12.034600000000001</v>
      </c>
      <c r="AJ121" s="61">
        <f t="shared" si="72"/>
        <v>4.8769</v>
      </c>
      <c r="AK121" s="62">
        <f t="shared" si="73"/>
        <v>5.1837999999999997</v>
      </c>
      <c r="AL121" s="62">
        <f t="shared" si="74"/>
        <v>7.3465000000000007</v>
      </c>
      <c r="AM121" s="62">
        <f t="shared" si="75"/>
        <v>7.9392000000000005</v>
      </c>
      <c r="AN121" s="62">
        <f t="shared" si="76"/>
        <v>11.161300000000001</v>
      </c>
      <c r="AO121" s="63">
        <f t="shared" si="77"/>
        <v>12.034600000000001</v>
      </c>
      <c r="AP121" s="61">
        <f t="shared" si="78"/>
        <v>5.1837999999999997</v>
      </c>
      <c r="AQ121" s="62">
        <f t="shared" si="79"/>
        <v>5.2547999999999995</v>
      </c>
      <c r="AR121" s="62">
        <f t="shared" si="80"/>
        <v>7.9392000000000005</v>
      </c>
      <c r="AS121" s="62">
        <f t="shared" si="81"/>
        <v>8.093</v>
      </c>
      <c r="AT121" s="62">
        <f t="shared" si="82"/>
        <v>12.034600000000001</v>
      </c>
      <c r="AU121" s="63">
        <f t="shared" si="83"/>
        <v>12.2332</v>
      </c>
    </row>
    <row r="122" spans="1:47" s="60" customFormat="1" ht="12" customHeight="1" x14ac:dyDescent="0.3">
      <c r="A122" s="48">
        <v>114</v>
      </c>
      <c r="B122" s="57">
        <f t="shared" si="54"/>
        <v>-1.1099000000000001</v>
      </c>
      <c r="C122" s="58">
        <f t="shared" si="55"/>
        <v>-0.84870000000000001</v>
      </c>
      <c r="D122" s="58">
        <f t="shared" si="56"/>
        <v>-0.28649999999999931</v>
      </c>
      <c r="E122" s="59">
        <f t="shared" si="57"/>
        <v>-8.879999999999999E-2</v>
      </c>
      <c r="F122" s="57">
        <f t="shared" si="58"/>
        <v>-1.0136999999999996</v>
      </c>
      <c r="G122" s="58">
        <f t="shared" si="59"/>
        <v>-0.84870000000000001</v>
      </c>
      <c r="H122" s="58">
        <f t="shared" si="60"/>
        <v>-0.24149999999999938</v>
      </c>
      <c r="I122" s="59">
        <f t="shared" si="61"/>
        <v>-8.879999999999999E-2</v>
      </c>
      <c r="J122" s="57">
        <f t="shared" si="62"/>
        <v>-0.84870000000000001</v>
      </c>
      <c r="K122" s="58">
        <f t="shared" si="63"/>
        <v>-0.80600000000000005</v>
      </c>
      <c r="L122" s="58">
        <f t="shared" si="64"/>
        <v>-8.879999999999999E-2</v>
      </c>
      <c r="M122" s="59">
        <f t="shared" si="65"/>
        <v>-5.8399999999999785E-2</v>
      </c>
      <c r="O122" s="48">
        <v>114</v>
      </c>
      <c r="P122" s="57">
        <f t="shared" si="42"/>
        <v>-0.94529999999999992</v>
      </c>
      <c r="Q122" s="58">
        <f t="shared" si="43"/>
        <v>-0.6399999999999999</v>
      </c>
      <c r="R122" s="58">
        <f t="shared" si="44"/>
        <v>-1.0819000000000001</v>
      </c>
      <c r="S122" s="59">
        <f t="shared" si="45"/>
        <v>-0.78990000000000005</v>
      </c>
      <c r="T122" s="57">
        <f t="shared" si="46"/>
        <v>-0.8176000000000001</v>
      </c>
      <c r="U122" s="58">
        <f t="shared" si="47"/>
        <v>-0.6399999999999999</v>
      </c>
      <c r="V122" s="58">
        <f t="shared" si="48"/>
        <v>-0.97739999999999982</v>
      </c>
      <c r="W122" s="59">
        <f t="shared" si="49"/>
        <v>-0.78990000000000005</v>
      </c>
      <c r="X122" s="57">
        <f t="shared" si="50"/>
        <v>-0.6399999999999999</v>
      </c>
      <c r="Y122" s="58">
        <f t="shared" si="51"/>
        <v>-0.58760000000000001</v>
      </c>
      <c r="Z122" s="58">
        <f t="shared" si="52"/>
        <v>-0.78990000000000005</v>
      </c>
      <c r="AA122" s="59">
        <f t="shared" si="53"/>
        <v>-0.73109999999999997</v>
      </c>
      <c r="AC122" s="48">
        <v>114</v>
      </c>
      <c r="AD122" s="61">
        <f t="shared" si="66"/>
        <v>4.7583000000000002</v>
      </c>
      <c r="AE122" s="62">
        <f t="shared" si="67"/>
        <v>5.2059999999999995</v>
      </c>
      <c r="AF122" s="62">
        <f t="shared" si="68"/>
        <v>7.1250999999999998</v>
      </c>
      <c r="AG122" s="62">
        <f t="shared" si="69"/>
        <v>7.9656000000000002</v>
      </c>
      <c r="AH122" s="62">
        <f t="shared" si="70"/>
        <v>10.785299999999999</v>
      </c>
      <c r="AI122" s="63">
        <f t="shared" si="71"/>
        <v>12.064</v>
      </c>
      <c r="AJ122" s="61">
        <f t="shared" si="72"/>
        <v>4.9030000000000005</v>
      </c>
      <c r="AK122" s="62">
        <f t="shared" si="73"/>
        <v>5.2059999999999995</v>
      </c>
      <c r="AL122" s="62">
        <f t="shared" si="74"/>
        <v>7.3769</v>
      </c>
      <c r="AM122" s="62">
        <f t="shared" si="75"/>
        <v>7.9656000000000002</v>
      </c>
      <c r="AN122" s="62">
        <f t="shared" si="76"/>
        <v>11.1942</v>
      </c>
      <c r="AO122" s="63">
        <f t="shared" si="77"/>
        <v>12.064</v>
      </c>
      <c r="AP122" s="61">
        <f t="shared" si="78"/>
        <v>5.2059999999999995</v>
      </c>
      <c r="AQ122" s="62">
        <f t="shared" si="79"/>
        <v>5.2761999999999993</v>
      </c>
      <c r="AR122" s="62">
        <f t="shared" si="80"/>
        <v>7.9656000000000002</v>
      </c>
      <c r="AS122" s="62">
        <f t="shared" si="81"/>
        <v>8.1184000000000012</v>
      </c>
      <c r="AT122" s="62">
        <f t="shared" si="82"/>
        <v>12.064</v>
      </c>
      <c r="AU122" s="63">
        <f t="shared" si="83"/>
        <v>12.261700000000001</v>
      </c>
    </row>
    <row r="123" spans="1:47" s="60" customFormat="1" ht="12" customHeight="1" x14ac:dyDescent="0.3">
      <c r="A123" s="48">
        <v>115</v>
      </c>
      <c r="B123" s="57">
        <f t="shared" si="54"/>
        <v>-1.0802999999999998</v>
      </c>
      <c r="C123" s="58">
        <f t="shared" si="55"/>
        <v>-0.82469999999999999</v>
      </c>
      <c r="D123" s="58">
        <f t="shared" si="56"/>
        <v>-0.24979999999999958</v>
      </c>
      <c r="E123" s="59">
        <f t="shared" si="57"/>
        <v>-5.8300000000000018E-2</v>
      </c>
      <c r="F123" s="57">
        <f t="shared" si="58"/>
        <v>-0.98649999999999993</v>
      </c>
      <c r="G123" s="58">
        <f t="shared" si="59"/>
        <v>-0.82469999999999999</v>
      </c>
      <c r="H123" s="58">
        <f t="shared" si="60"/>
        <v>-0.20749999999999957</v>
      </c>
      <c r="I123" s="59">
        <f t="shared" si="61"/>
        <v>-5.8300000000000018E-2</v>
      </c>
      <c r="J123" s="57">
        <f t="shared" si="62"/>
        <v>-0.82469999999999999</v>
      </c>
      <c r="K123" s="58">
        <f t="shared" si="63"/>
        <v>-0.78280000000000038</v>
      </c>
      <c r="L123" s="58">
        <f t="shared" si="64"/>
        <v>-5.8300000000000018E-2</v>
      </c>
      <c r="M123" s="59">
        <f t="shared" si="65"/>
        <v>-2.8599999999999959E-2</v>
      </c>
      <c r="O123" s="48">
        <v>115</v>
      </c>
      <c r="P123" s="57">
        <f t="shared" si="42"/>
        <v>-0.93959999999999999</v>
      </c>
      <c r="Q123" s="58">
        <f t="shared" si="43"/>
        <v>-0.63619999999999988</v>
      </c>
      <c r="R123" s="58">
        <f t="shared" si="44"/>
        <v>-1.0732000000000002</v>
      </c>
      <c r="S123" s="59">
        <f t="shared" si="45"/>
        <v>-0.78290000000000004</v>
      </c>
      <c r="T123" s="57">
        <f t="shared" si="46"/>
        <v>-0.81280000000000008</v>
      </c>
      <c r="U123" s="58">
        <f t="shared" si="47"/>
        <v>-0.63619999999999988</v>
      </c>
      <c r="V123" s="58">
        <f t="shared" si="48"/>
        <v>-0.96949999999999981</v>
      </c>
      <c r="W123" s="59">
        <f t="shared" si="49"/>
        <v>-0.78290000000000004</v>
      </c>
      <c r="X123" s="57">
        <f t="shared" si="50"/>
        <v>-0.63619999999999988</v>
      </c>
      <c r="Y123" s="58">
        <f t="shared" si="51"/>
        <v>-0.58400000000000007</v>
      </c>
      <c r="Z123" s="58">
        <f t="shared" si="52"/>
        <v>-0.78290000000000004</v>
      </c>
      <c r="AA123" s="59">
        <f t="shared" si="53"/>
        <v>-0.72430000000000005</v>
      </c>
      <c r="AC123" s="48">
        <v>115</v>
      </c>
      <c r="AD123" s="61">
        <f t="shared" si="66"/>
        <v>4.7873000000000001</v>
      </c>
      <c r="AE123" s="62">
        <f t="shared" si="67"/>
        <v>5.2281999999999993</v>
      </c>
      <c r="AF123" s="62">
        <f t="shared" si="68"/>
        <v>7.1583000000000006</v>
      </c>
      <c r="AG123" s="62">
        <f t="shared" si="69"/>
        <v>7.9920000000000009</v>
      </c>
      <c r="AH123" s="62">
        <f t="shared" si="70"/>
        <v>10.820699999999999</v>
      </c>
      <c r="AI123" s="63">
        <f t="shared" si="71"/>
        <v>12.093400000000001</v>
      </c>
      <c r="AJ123" s="61">
        <f t="shared" si="72"/>
        <v>4.9291</v>
      </c>
      <c r="AK123" s="62">
        <f t="shared" si="73"/>
        <v>5.2281999999999993</v>
      </c>
      <c r="AL123" s="62">
        <f t="shared" si="74"/>
        <v>7.4073000000000002</v>
      </c>
      <c r="AM123" s="62">
        <f t="shared" si="75"/>
        <v>7.9920000000000009</v>
      </c>
      <c r="AN123" s="62">
        <f t="shared" si="76"/>
        <v>11.2271</v>
      </c>
      <c r="AO123" s="63">
        <f t="shared" si="77"/>
        <v>12.093400000000001</v>
      </c>
      <c r="AP123" s="61">
        <f t="shared" si="78"/>
        <v>5.2281999999999993</v>
      </c>
      <c r="AQ123" s="62">
        <f t="shared" si="79"/>
        <v>5.2975999999999992</v>
      </c>
      <c r="AR123" s="62">
        <f t="shared" si="80"/>
        <v>7.9920000000000009</v>
      </c>
      <c r="AS123" s="62">
        <f t="shared" si="81"/>
        <v>8.1438000000000006</v>
      </c>
      <c r="AT123" s="62">
        <f t="shared" si="82"/>
        <v>12.093400000000001</v>
      </c>
      <c r="AU123" s="63">
        <f t="shared" si="83"/>
        <v>12.2902</v>
      </c>
    </row>
    <row r="124" spans="1:47" s="60" customFormat="1" ht="12" customHeight="1" x14ac:dyDescent="0.3">
      <c r="A124" s="48">
        <v>116</v>
      </c>
      <c r="B124" s="57">
        <f t="shared" si="54"/>
        <v>-1.0507</v>
      </c>
      <c r="C124" s="58">
        <f t="shared" si="55"/>
        <v>-0.80069999999999997</v>
      </c>
      <c r="D124" s="58">
        <f t="shared" si="56"/>
        <v>-0.21309999999999985</v>
      </c>
      <c r="E124" s="59">
        <f t="shared" si="57"/>
        <v>-2.7800000000000047E-2</v>
      </c>
      <c r="F124" s="57">
        <f t="shared" si="58"/>
        <v>-0.95929999999999982</v>
      </c>
      <c r="G124" s="58">
        <f t="shared" si="59"/>
        <v>-0.80069999999999997</v>
      </c>
      <c r="H124" s="58">
        <f t="shared" si="60"/>
        <v>-0.17349999999999932</v>
      </c>
      <c r="I124" s="59">
        <f t="shared" si="61"/>
        <v>-2.7800000000000047E-2</v>
      </c>
      <c r="J124" s="57">
        <f t="shared" si="62"/>
        <v>-0.80069999999999997</v>
      </c>
      <c r="K124" s="58">
        <f t="shared" si="63"/>
        <v>-0.75960000000000027</v>
      </c>
      <c r="L124" s="58">
        <f t="shared" si="64"/>
        <v>-2.7800000000000047E-2</v>
      </c>
      <c r="M124" s="59">
        <f t="shared" si="65"/>
        <v>1.1999999999998678E-3</v>
      </c>
      <c r="O124" s="48">
        <v>116</v>
      </c>
      <c r="P124" s="57">
        <f t="shared" si="42"/>
        <v>-0.93389999999999995</v>
      </c>
      <c r="Q124" s="58">
        <f t="shared" si="43"/>
        <v>-0.63239999999999985</v>
      </c>
      <c r="R124" s="58">
        <f t="shared" si="44"/>
        <v>-1.0645000000000002</v>
      </c>
      <c r="S124" s="59">
        <f t="shared" si="45"/>
        <v>-0.77590000000000003</v>
      </c>
      <c r="T124" s="57">
        <f t="shared" si="46"/>
        <v>-0.80800000000000005</v>
      </c>
      <c r="U124" s="58">
        <f t="shared" si="47"/>
        <v>-0.63239999999999985</v>
      </c>
      <c r="V124" s="58">
        <f t="shared" si="48"/>
        <v>-0.96159999999999979</v>
      </c>
      <c r="W124" s="59">
        <f t="shared" si="49"/>
        <v>-0.77590000000000003</v>
      </c>
      <c r="X124" s="57">
        <f t="shared" si="50"/>
        <v>-0.63239999999999985</v>
      </c>
      <c r="Y124" s="58">
        <f t="shared" si="51"/>
        <v>-0.58040000000000003</v>
      </c>
      <c r="Z124" s="58">
        <f t="shared" si="52"/>
        <v>-0.77590000000000003</v>
      </c>
      <c r="AA124" s="59">
        <f t="shared" si="53"/>
        <v>-0.71750000000000003</v>
      </c>
      <c r="AC124" s="48">
        <v>116</v>
      </c>
      <c r="AD124" s="61">
        <f t="shared" si="66"/>
        <v>4.8163</v>
      </c>
      <c r="AE124" s="62">
        <f t="shared" si="67"/>
        <v>5.2504</v>
      </c>
      <c r="AF124" s="62">
        <f t="shared" si="68"/>
        <v>7.1914999999999996</v>
      </c>
      <c r="AG124" s="62">
        <f t="shared" si="69"/>
        <v>8.0183999999999997</v>
      </c>
      <c r="AH124" s="62">
        <f t="shared" si="70"/>
        <v>10.8561</v>
      </c>
      <c r="AI124" s="63">
        <f t="shared" si="71"/>
        <v>12.122800000000002</v>
      </c>
      <c r="AJ124" s="61">
        <f t="shared" si="72"/>
        <v>4.9551999999999996</v>
      </c>
      <c r="AK124" s="62">
        <f t="shared" si="73"/>
        <v>5.2504</v>
      </c>
      <c r="AL124" s="62">
        <f t="shared" si="74"/>
        <v>7.4377000000000004</v>
      </c>
      <c r="AM124" s="62">
        <f t="shared" si="75"/>
        <v>8.0183999999999997</v>
      </c>
      <c r="AN124" s="62">
        <f t="shared" si="76"/>
        <v>11.26</v>
      </c>
      <c r="AO124" s="63">
        <f t="shared" si="77"/>
        <v>12.122800000000002</v>
      </c>
      <c r="AP124" s="61">
        <f t="shared" si="78"/>
        <v>5.2504</v>
      </c>
      <c r="AQ124" s="62">
        <f t="shared" si="79"/>
        <v>5.3189999999999991</v>
      </c>
      <c r="AR124" s="62">
        <f t="shared" si="80"/>
        <v>8.0183999999999997</v>
      </c>
      <c r="AS124" s="62">
        <f t="shared" si="81"/>
        <v>8.1692</v>
      </c>
      <c r="AT124" s="62">
        <f t="shared" si="82"/>
        <v>12.122800000000002</v>
      </c>
      <c r="AU124" s="63">
        <f t="shared" si="83"/>
        <v>12.3187</v>
      </c>
    </row>
    <row r="125" spans="1:47" s="60" customFormat="1" ht="12" customHeight="1" x14ac:dyDescent="0.3">
      <c r="A125" s="48">
        <v>117</v>
      </c>
      <c r="B125" s="57">
        <f t="shared" si="54"/>
        <v>-1.0211000000000001</v>
      </c>
      <c r="C125" s="58">
        <f t="shared" si="55"/>
        <v>-0.77669999999999995</v>
      </c>
      <c r="D125" s="58">
        <f t="shared" si="56"/>
        <v>-0.17639999999999922</v>
      </c>
      <c r="E125" s="59">
        <f t="shared" si="57"/>
        <v>2.6999999999999247E-3</v>
      </c>
      <c r="F125" s="57">
        <f t="shared" si="58"/>
        <v>-0.93209999999999971</v>
      </c>
      <c r="G125" s="58">
        <f t="shared" si="59"/>
        <v>-0.77669999999999995</v>
      </c>
      <c r="H125" s="58">
        <f t="shared" si="60"/>
        <v>-0.13949999999999951</v>
      </c>
      <c r="I125" s="59">
        <f t="shared" si="61"/>
        <v>2.6999999999999247E-3</v>
      </c>
      <c r="J125" s="57">
        <f t="shared" si="62"/>
        <v>-0.77669999999999995</v>
      </c>
      <c r="K125" s="58">
        <f t="shared" si="63"/>
        <v>-0.73640000000000017</v>
      </c>
      <c r="L125" s="58">
        <f t="shared" si="64"/>
        <v>2.6999999999999247E-3</v>
      </c>
      <c r="M125" s="59">
        <f t="shared" si="65"/>
        <v>3.1000000000000139E-2</v>
      </c>
      <c r="O125" s="48">
        <v>117</v>
      </c>
      <c r="P125" s="57">
        <f t="shared" si="42"/>
        <v>-0.92819999999999991</v>
      </c>
      <c r="Q125" s="58">
        <f t="shared" si="43"/>
        <v>-0.62859999999999994</v>
      </c>
      <c r="R125" s="58">
        <f t="shared" si="44"/>
        <v>-1.0558000000000001</v>
      </c>
      <c r="S125" s="59">
        <f t="shared" si="45"/>
        <v>-0.76890000000000003</v>
      </c>
      <c r="T125" s="57">
        <f t="shared" si="46"/>
        <v>-0.80320000000000003</v>
      </c>
      <c r="U125" s="58">
        <f t="shared" si="47"/>
        <v>-0.62859999999999994</v>
      </c>
      <c r="V125" s="58">
        <f t="shared" si="48"/>
        <v>-0.95369999999999977</v>
      </c>
      <c r="W125" s="59">
        <f t="shared" si="49"/>
        <v>-0.76890000000000003</v>
      </c>
      <c r="X125" s="57">
        <f t="shared" si="50"/>
        <v>-0.62859999999999994</v>
      </c>
      <c r="Y125" s="58">
        <f t="shared" si="51"/>
        <v>-0.57679999999999998</v>
      </c>
      <c r="Z125" s="58">
        <f t="shared" si="52"/>
        <v>-0.76890000000000003</v>
      </c>
      <c r="AA125" s="59">
        <f t="shared" si="53"/>
        <v>-0.7107</v>
      </c>
      <c r="AC125" s="48">
        <v>117</v>
      </c>
      <c r="AD125" s="61">
        <f t="shared" si="66"/>
        <v>4.8452999999999999</v>
      </c>
      <c r="AE125" s="62">
        <f t="shared" si="67"/>
        <v>5.2725999999999997</v>
      </c>
      <c r="AF125" s="62">
        <f t="shared" si="68"/>
        <v>7.2247000000000003</v>
      </c>
      <c r="AG125" s="62">
        <f t="shared" si="69"/>
        <v>8.0448000000000004</v>
      </c>
      <c r="AH125" s="62">
        <f t="shared" si="70"/>
        <v>10.891500000000001</v>
      </c>
      <c r="AI125" s="63">
        <f t="shared" si="71"/>
        <v>12.152200000000001</v>
      </c>
      <c r="AJ125" s="61">
        <f t="shared" si="72"/>
        <v>4.9813000000000001</v>
      </c>
      <c r="AK125" s="62">
        <f t="shared" si="73"/>
        <v>5.2725999999999997</v>
      </c>
      <c r="AL125" s="62">
        <f t="shared" si="74"/>
        <v>7.4680999999999997</v>
      </c>
      <c r="AM125" s="62">
        <f t="shared" si="75"/>
        <v>8.0448000000000004</v>
      </c>
      <c r="AN125" s="62">
        <f t="shared" si="76"/>
        <v>11.292899999999999</v>
      </c>
      <c r="AO125" s="63">
        <f t="shared" si="77"/>
        <v>12.152200000000001</v>
      </c>
      <c r="AP125" s="61">
        <f t="shared" si="78"/>
        <v>5.2725999999999997</v>
      </c>
      <c r="AQ125" s="62">
        <f t="shared" si="79"/>
        <v>5.3403999999999998</v>
      </c>
      <c r="AR125" s="62">
        <f t="shared" si="80"/>
        <v>8.0448000000000004</v>
      </c>
      <c r="AS125" s="62">
        <f t="shared" si="81"/>
        <v>8.1946000000000012</v>
      </c>
      <c r="AT125" s="62">
        <f t="shared" si="82"/>
        <v>12.152200000000001</v>
      </c>
      <c r="AU125" s="63">
        <f t="shared" si="83"/>
        <v>12.347200000000001</v>
      </c>
    </row>
    <row r="126" spans="1:47" s="60" customFormat="1" ht="12" customHeight="1" x14ac:dyDescent="0.3">
      <c r="A126" s="48">
        <v>118</v>
      </c>
      <c r="B126" s="57">
        <f t="shared" si="54"/>
        <v>-0.99149999999999983</v>
      </c>
      <c r="C126" s="58">
        <f t="shared" si="55"/>
        <v>-0.75270000000000037</v>
      </c>
      <c r="D126" s="58">
        <f t="shared" si="56"/>
        <v>-0.13969999999999949</v>
      </c>
      <c r="E126" s="59">
        <f t="shared" si="57"/>
        <v>3.3199999999999896E-2</v>
      </c>
      <c r="F126" s="57">
        <f t="shared" si="58"/>
        <v>-0.90489999999999959</v>
      </c>
      <c r="G126" s="58">
        <f t="shared" si="59"/>
        <v>-0.75270000000000037</v>
      </c>
      <c r="H126" s="58">
        <f t="shared" si="60"/>
        <v>-0.10549999999999926</v>
      </c>
      <c r="I126" s="59">
        <f t="shared" si="61"/>
        <v>3.3199999999999896E-2</v>
      </c>
      <c r="J126" s="57">
        <f t="shared" si="62"/>
        <v>-0.75270000000000037</v>
      </c>
      <c r="K126" s="58">
        <f t="shared" si="63"/>
        <v>-0.7132000000000005</v>
      </c>
      <c r="L126" s="58">
        <f t="shared" si="64"/>
        <v>3.3199999999999896E-2</v>
      </c>
      <c r="M126" s="59">
        <f t="shared" si="65"/>
        <v>6.0799999999999965E-2</v>
      </c>
      <c r="O126" s="48">
        <v>118</v>
      </c>
      <c r="P126" s="57">
        <f t="shared" si="42"/>
        <v>-0.92249999999999999</v>
      </c>
      <c r="Q126" s="58">
        <f t="shared" si="43"/>
        <v>-0.62479999999999991</v>
      </c>
      <c r="R126" s="58">
        <f t="shared" si="44"/>
        <v>-1.0471000000000001</v>
      </c>
      <c r="S126" s="59">
        <f t="shared" si="45"/>
        <v>-0.76190000000000002</v>
      </c>
      <c r="T126" s="57">
        <f t="shared" si="46"/>
        <v>-0.79840000000000011</v>
      </c>
      <c r="U126" s="58">
        <f t="shared" si="47"/>
        <v>-0.62479999999999991</v>
      </c>
      <c r="V126" s="58">
        <f t="shared" si="48"/>
        <v>-0.94579999999999975</v>
      </c>
      <c r="W126" s="59">
        <f t="shared" si="49"/>
        <v>-0.76190000000000002</v>
      </c>
      <c r="X126" s="57">
        <f t="shared" si="50"/>
        <v>-0.62479999999999991</v>
      </c>
      <c r="Y126" s="58">
        <f t="shared" si="51"/>
        <v>-0.57319999999999993</v>
      </c>
      <c r="Z126" s="58">
        <f t="shared" si="52"/>
        <v>-0.76190000000000002</v>
      </c>
      <c r="AA126" s="59">
        <f t="shared" si="53"/>
        <v>-0.70389999999999997</v>
      </c>
      <c r="AC126" s="48">
        <v>118</v>
      </c>
      <c r="AD126" s="61">
        <f t="shared" si="66"/>
        <v>4.8742999999999999</v>
      </c>
      <c r="AE126" s="62">
        <f t="shared" si="67"/>
        <v>5.2948000000000004</v>
      </c>
      <c r="AF126" s="62">
        <f t="shared" si="68"/>
        <v>7.2579000000000002</v>
      </c>
      <c r="AG126" s="62">
        <f t="shared" si="69"/>
        <v>8.071200000000001</v>
      </c>
      <c r="AH126" s="62">
        <f t="shared" si="70"/>
        <v>10.9269</v>
      </c>
      <c r="AI126" s="63">
        <f t="shared" si="71"/>
        <v>12.1816</v>
      </c>
      <c r="AJ126" s="61">
        <f t="shared" si="72"/>
        <v>5.0074000000000005</v>
      </c>
      <c r="AK126" s="62">
        <f t="shared" si="73"/>
        <v>5.2948000000000004</v>
      </c>
      <c r="AL126" s="62">
        <f t="shared" si="74"/>
        <v>7.4984999999999999</v>
      </c>
      <c r="AM126" s="62">
        <f t="shared" si="75"/>
        <v>8.071200000000001</v>
      </c>
      <c r="AN126" s="62">
        <f t="shared" si="76"/>
        <v>11.325799999999999</v>
      </c>
      <c r="AO126" s="63">
        <f t="shared" si="77"/>
        <v>12.1816</v>
      </c>
      <c r="AP126" s="61">
        <f t="shared" si="78"/>
        <v>5.2948000000000004</v>
      </c>
      <c r="AQ126" s="62">
        <f t="shared" si="79"/>
        <v>5.3617999999999997</v>
      </c>
      <c r="AR126" s="62">
        <f t="shared" si="80"/>
        <v>8.071200000000001</v>
      </c>
      <c r="AS126" s="62">
        <f t="shared" si="81"/>
        <v>8.2200000000000006</v>
      </c>
      <c r="AT126" s="62">
        <f t="shared" si="82"/>
        <v>12.1816</v>
      </c>
      <c r="AU126" s="63">
        <f t="shared" si="83"/>
        <v>12.3757</v>
      </c>
    </row>
    <row r="127" spans="1:47" s="60" customFormat="1" ht="12" customHeight="1" x14ac:dyDescent="0.3">
      <c r="A127" s="48">
        <v>119</v>
      </c>
      <c r="B127" s="57">
        <f t="shared" si="54"/>
        <v>-0.96189999999999998</v>
      </c>
      <c r="C127" s="58">
        <f t="shared" si="55"/>
        <v>-0.72870000000000035</v>
      </c>
      <c r="D127" s="58">
        <f t="shared" si="56"/>
        <v>-0.10299999999999976</v>
      </c>
      <c r="E127" s="59">
        <f t="shared" si="57"/>
        <v>6.3699999999999868E-2</v>
      </c>
      <c r="F127" s="57">
        <f t="shared" si="58"/>
        <v>-0.87769999999999992</v>
      </c>
      <c r="G127" s="58">
        <f t="shared" si="59"/>
        <v>-0.72870000000000035</v>
      </c>
      <c r="H127" s="58">
        <f t="shared" si="60"/>
        <v>-7.1499999999999453E-2</v>
      </c>
      <c r="I127" s="59">
        <f t="shared" si="61"/>
        <v>6.3699999999999868E-2</v>
      </c>
      <c r="J127" s="57">
        <f t="shared" si="62"/>
        <v>-0.72870000000000035</v>
      </c>
      <c r="K127" s="58">
        <f t="shared" si="63"/>
        <v>-0.69000000000000039</v>
      </c>
      <c r="L127" s="58">
        <f t="shared" si="64"/>
        <v>6.3699999999999868E-2</v>
      </c>
      <c r="M127" s="59">
        <f t="shared" si="65"/>
        <v>9.0599999999999792E-2</v>
      </c>
      <c r="O127" s="48">
        <v>119</v>
      </c>
      <c r="P127" s="57">
        <f t="shared" si="42"/>
        <v>-0.91679999999999995</v>
      </c>
      <c r="Q127" s="58">
        <f t="shared" si="43"/>
        <v>-0.621</v>
      </c>
      <c r="R127" s="58">
        <f t="shared" si="44"/>
        <v>-1.0384000000000002</v>
      </c>
      <c r="S127" s="59">
        <f t="shared" si="45"/>
        <v>-0.75490000000000013</v>
      </c>
      <c r="T127" s="57">
        <f t="shared" si="46"/>
        <v>-0.79360000000000008</v>
      </c>
      <c r="U127" s="58">
        <f t="shared" si="47"/>
        <v>-0.621</v>
      </c>
      <c r="V127" s="58">
        <f t="shared" si="48"/>
        <v>-0.93789999999999984</v>
      </c>
      <c r="W127" s="59">
        <f t="shared" si="49"/>
        <v>-0.75490000000000013</v>
      </c>
      <c r="X127" s="57">
        <f t="shared" si="50"/>
        <v>-0.621</v>
      </c>
      <c r="Y127" s="58">
        <f t="shared" si="51"/>
        <v>-0.5696</v>
      </c>
      <c r="Z127" s="58">
        <f t="shared" si="52"/>
        <v>-0.75490000000000013</v>
      </c>
      <c r="AA127" s="59">
        <f t="shared" si="53"/>
        <v>-0.69710000000000005</v>
      </c>
      <c r="AC127" s="48">
        <v>119</v>
      </c>
      <c r="AD127" s="61">
        <f t="shared" si="66"/>
        <v>4.9032999999999998</v>
      </c>
      <c r="AE127" s="62">
        <f t="shared" si="67"/>
        <v>5.3170000000000002</v>
      </c>
      <c r="AF127" s="62">
        <f t="shared" si="68"/>
        <v>7.2911000000000001</v>
      </c>
      <c r="AG127" s="62">
        <f t="shared" si="69"/>
        <v>8.0975999999999999</v>
      </c>
      <c r="AH127" s="62">
        <f t="shared" si="70"/>
        <v>10.962299999999999</v>
      </c>
      <c r="AI127" s="63">
        <f t="shared" si="71"/>
        <v>12.211</v>
      </c>
      <c r="AJ127" s="61">
        <f t="shared" si="72"/>
        <v>5.0335000000000001</v>
      </c>
      <c r="AK127" s="62">
        <f t="shared" si="73"/>
        <v>5.3170000000000002</v>
      </c>
      <c r="AL127" s="62">
        <f t="shared" si="74"/>
        <v>7.5289000000000001</v>
      </c>
      <c r="AM127" s="62">
        <f t="shared" si="75"/>
        <v>8.0975999999999999</v>
      </c>
      <c r="AN127" s="62">
        <f t="shared" si="76"/>
        <v>11.358699999999999</v>
      </c>
      <c r="AO127" s="63">
        <f t="shared" si="77"/>
        <v>12.211</v>
      </c>
      <c r="AP127" s="61">
        <f t="shared" si="78"/>
        <v>5.3170000000000002</v>
      </c>
      <c r="AQ127" s="62">
        <f t="shared" si="79"/>
        <v>5.3831999999999995</v>
      </c>
      <c r="AR127" s="62">
        <f t="shared" si="80"/>
        <v>8.0975999999999999</v>
      </c>
      <c r="AS127" s="62">
        <f t="shared" si="81"/>
        <v>8.2454000000000001</v>
      </c>
      <c r="AT127" s="62">
        <f t="shared" si="82"/>
        <v>12.211</v>
      </c>
      <c r="AU127" s="63">
        <f t="shared" si="83"/>
        <v>12.404200000000001</v>
      </c>
    </row>
    <row r="128" spans="1:47" s="60" customFormat="1" ht="12" customHeight="1" x14ac:dyDescent="0.3">
      <c r="A128" s="48">
        <v>120</v>
      </c>
      <c r="B128" s="57">
        <f t="shared" si="54"/>
        <v>-0.93230000000000013</v>
      </c>
      <c r="C128" s="58">
        <f t="shared" si="55"/>
        <v>-0.70470000000000033</v>
      </c>
      <c r="D128" s="58">
        <f t="shared" si="56"/>
        <v>-6.6299999999999137E-2</v>
      </c>
      <c r="E128" s="59">
        <f t="shared" si="57"/>
        <v>9.4200000000000284E-2</v>
      </c>
      <c r="F128" s="57">
        <f t="shared" si="58"/>
        <v>-0.85049999999999981</v>
      </c>
      <c r="G128" s="58">
        <f t="shared" si="59"/>
        <v>-0.70470000000000033</v>
      </c>
      <c r="H128" s="58">
        <f t="shared" si="60"/>
        <v>-3.7499999999999645E-2</v>
      </c>
      <c r="I128" s="59">
        <f t="shared" si="61"/>
        <v>9.4200000000000284E-2</v>
      </c>
      <c r="J128" s="57">
        <f t="shared" si="62"/>
        <v>-0.70470000000000033</v>
      </c>
      <c r="K128" s="58">
        <f t="shared" si="63"/>
        <v>-0.66680000000000028</v>
      </c>
      <c r="L128" s="58">
        <f t="shared" si="64"/>
        <v>9.4200000000000284E-2</v>
      </c>
      <c r="M128" s="59">
        <f t="shared" si="65"/>
        <v>0.12040000000000006</v>
      </c>
      <c r="O128" s="48">
        <v>120</v>
      </c>
      <c r="P128" s="57">
        <f t="shared" si="42"/>
        <v>-0.91109999999999991</v>
      </c>
      <c r="Q128" s="58">
        <f t="shared" si="43"/>
        <v>-0.61719999999999997</v>
      </c>
      <c r="R128" s="58">
        <f t="shared" si="44"/>
        <v>-1.0297000000000001</v>
      </c>
      <c r="S128" s="59">
        <f t="shared" si="45"/>
        <v>-0.74790000000000012</v>
      </c>
      <c r="T128" s="57">
        <f t="shared" si="46"/>
        <v>-0.78880000000000006</v>
      </c>
      <c r="U128" s="58">
        <f t="shared" si="47"/>
        <v>-0.61719999999999997</v>
      </c>
      <c r="V128" s="58">
        <f t="shared" si="48"/>
        <v>-0.92999999999999983</v>
      </c>
      <c r="W128" s="59">
        <f t="shared" si="49"/>
        <v>-0.74790000000000012</v>
      </c>
      <c r="X128" s="57">
        <f t="shared" si="50"/>
        <v>-0.61719999999999997</v>
      </c>
      <c r="Y128" s="58">
        <f t="shared" si="51"/>
        <v>-0.56600000000000006</v>
      </c>
      <c r="Z128" s="58">
        <f t="shared" si="52"/>
        <v>-0.74790000000000012</v>
      </c>
      <c r="AA128" s="59">
        <f t="shared" si="53"/>
        <v>-0.69030000000000002</v>
      </c>
      <c r="AC128" s="48">
        <v>120</v>
      </c>
      <c r="AD128" s="61">
        <f t="shared" si="66"/>
        <v>4.9322999999999997</v>
      </c>
      <c r="AE128" s="62">
        <f t="shared" si="67"/>
        <v>5.3391999999999999</v>
      </c>
      <c r="AF128" s="62">
        <f t="shared" si="68"/>
        <v>7.3243</v>
      </c>
      <c r="AG128" s="62">
        <f t="shared" si="69"/>
        <v>8.1240000000000006</v>
      </c>
      <c r="AH128" s="62">
        <f t="shared" si="70"/>
        <v>10.9977</v>
      </c>
      <c r="AI128" s="63">
        <f t="shared" si="71"/>
        <v>12.240400000000001</v>
      </c>
      <c r="AJ128" s="61">
        <f t="shared" si="72"/>
        <v>5.0595999999999997</v>
      </c>
      <c r="AK128" s="62">
        <f t="shared" si="73"/>
        <v>5.3391999999999999</v>
      </c>
      <c r="AL128" s="62">
        <f t="shared" si="74"/>
        <v>7.5593000000000004</v>
      </c>
      <c r="AM128" s="62">
        <f t="shared" si="75"/>
        <v>8.1240000000000006</v>
      </c>
      <c r="AN128" s="62">
        <f t="shared" si="76"/>
        <v>11.3916</v>
      </c>
      <c r="AO128" s="63">
        <f t="shared" si="77"/>
        <v>12.240400000000001</v>
      </c>
      <c r="AP128" s="61">
        <f t="shared" si="78"/>
        <v>5.3391999999999999</v>
      </c>
      <c r="AQ128" s="62">
        <f t="shared" si="79"/>
        <v>5.4046000000000003</v>
      </c>
      <c r="AR128" s="62">
        <f t="shared" si="80"/>
        <v>8.1240000000000006</v>
      </c>
      <c r="AS128" s="62">
        <f t="shared" si="81"/>
        <v>8.2708000000000013</v>
      </c>
      <c r="AT128" s="62">
        <f t="shared" si="82"/>
        <v>12.240400000000001</v>
      </c>
      <c r="AU128" s="63">
        <f t="shared" si="83"/>
        <v>12.432700000000001</v>
      </c>
    </row>
    <row r="129" spans="1:47" s="60" customFormat="1" ht="12" customHeight="1" x14ac:dyDescent="0.3">
      <c r="A129" s="48">
        <v>121</v>
      </c>
      <c r="B129" s="57">
        <f t="shared" si="54"/>
        <v>-0.90269999999999984</v>
      </c>
      <c r="C129" s="58">
        <f t="shared" si="55"/>
        <v>-0.6807000000000003</v>
      </c>
      <c r="D129" s="58">
        <f t="shared" si="56"/>
        <v>-2.9599999999999405E-2</v>
      </c>
      <c r="E129" s="59">
        <f t="shared" si="57"/>
        <v>0.12470000000000026</v>
      </c>
      <c r="F129" s="57">
        <f t="shared" si="58"/>
        <v>-0.8232999999999997</v>
      </c>
      <c r="G129" s="58">
        <f t="shared" si="59"/>
        <v>-0.6807000000000003</v>
      </c>
      <c r="H129" s="58">
        <f t="shared" si="60"/>
        <v>-3.4999999999998366E-3</v>
      </c>
      <c r="I129" s="59">
        <f t="shared" si="61"/>
        <v>0.12470000000000026</v>
      </c>
      <c r="J129" s="57">
        <f t="shared" si="62"/>
        <v>-0.6807000000000003</v>
      </c>
      <c r="K129" s="58">
        <f t="shared" si="63"/>
        <v>-0.64360000000000017</v>
      </c>
      <c r="L129" s="58">
        <f t="shared" si="64"/>
        <v>0.12470000000000026</v>
      </c>
      <c r="M129" s="59">
        <f t="shared" si="65"/>
        <v>0.15019999999999989</v>
      </c>
      <c r="O129" s="48">
        <v>121</v>
      </c>
      <c r="P129" s="57">
        <f t="shared" si="42"/>
        <v>-0.90539999999999998</v>
      </c>
      <c r="Q129" s="58">
        <f t="shared" si="43"/>
        <v>-0.61339999999999995</v>
      </c>
      <c r="R129" s="58">
        <f t="shared" si="44"/>
        <v>-1.0210000000000001</v>
      </c>
      <c r="S129" s="59">
        <f t="shared" si="45"/>
        <v>-0.74090000000000011</v>
      </c>
      <c r="T129" s="57">
        <f t="shared" si="46"/>
        <v>-0.78400000000000003</v>
      </c>
      <c r="U129" s="58">
        <f t="shared" si="47"/>
        <v>-0.61339999999999995</v>
      </c>
      <c r="V129" s="58">
        <f t="shared" si="48"/>
        <v>-0.92209999999999981</v>
      </c>
      <c r="W129" s="59">
        <f t="shared" si="49"/>
        <v>-0.74090000000000011</v>
      </c>
      <c r="X129" s="57">
        <f t="shared" si="50"/>
        <v>-0.61339999999999995</v>
      </c>
      <c r="Y129" s="58">
        <f t="shared" si="51"/>
        <v>-0.56240000000000001</v>
      </c>
      <c r="Z129" s="58">
        <f t="shared" si="52"/>
        <v>-0.74090000000000011</v>
      </c>
      <c r="AA129" s="59">
        <f t="shared" si="53"/>
        <v>-0.6835</v>
      </c>
      <c r="AC129" s="48">
        <v>121</v>
      </c>
      <c r="AD129" s="61">
        <f t="shared" si="66"/>
        <v>4.9613000000000005</v>
      </c>
      <c r="AE129" s="62">
        <f t="shared" si="67"/>
        <v>5.3613999999999997</v>
      </c>
      <c r="AF129" s="62">
        <f t="shared" si="68"/>
        <v>7.3574999999999999</v>
      </c>
      <c r="AG129" s="62">
        <f t="shared" si="69"/>
        <v>8.1504000000000012</v>
      </c>
      <c r="AH129" s="62">
        <f t="shared" si="70"/>
        <v>11.033100000000001</v>
      </c>
      <c r="AI129" s="63">
        <f t="shared" si="71"/>
        <v>12.2698</v>
      </c>
      <c r="AJ129" s="61">
        <f t="shared" si="72"/>
        <v>5.0857000000000001</v>
      </c>
      <c r="AK129" s="62">
        <f t="shared" si="73"/>
        <v>5.3613999999999997</v>
      </c>
      <c r="AL129" s="62">
        <f t="shared" si="74"/>
        <v>7.5897000000000006</v>
      </c>
      <c r="AM129" s="62">
        <f t="shared" si="75"/>
        <v>8.1504000000000012</v>
      </c>
      <c r="AN129" s="62">
        <f t="shared" si="76"/>
        <v>11.4245</v>
      </c>
      <c r="AO129" s="63">
        <f t="shared" si="77"/>
        <v>12.2698</v>
      </c>
      <c r="AP129" s="61">
        <f t="shared" si="78"/>
        <v>5.3613999999999997</v>
      </c>
      <c r="AQ129" s="62">
        <f t="shared" si="79"/>
        <v>5.4260000000000002</v>
      </c>
      <c r="AR129" s="62">
        <f t="shared" si="80"/>
        <v>8.1504000000000012</v>
      </c>
      <c r="AS129" s="62">
        <f t="shared" si="81"/>
        <v>8.2962000000000007</v>
      </c>
      <c r="AT129" s="62">
        <f t="shared" si="82"/>
        <v>12.2698</v>
      </c>
      <c r="AU129" s="63">
        <f t="shared" si="83"/>
        <v>12.461200000000002</v>
      </c>
    </row>
    <row r="130" spans="1:47" s="60" customFormat="1" ht="12" customHeight="1" x14ac:dyDescent="0.3">
      <c r="A130" s="48">
        <v>122</v>
      </c>
      <c r="B130" s="57">
        <f t="shared" si="54"/>
        <v>-0.87309999999999999</v>
      </c>
      <c r="C130" s="58">
        <f t="shared" si="55"/>
        <v>-0.65670000000000028</v>
      </c>
      <c r="D130" s="58">
        <f t="shared" si="56"/>
        <v>7.1000000000003283E-3</v>
      </c>
      <c r="E130" s="59">
        <f t="shared" si="57"/>
        <v>0.15520000000000023</v>
      </c>
      <c r="F130" s="57">
        <f t="shared" si="58"/>
        <v>-0.79609999999999959</v>
      </c>
      <c r="G130" s="58">
        <f t="shared" si="59"/>
        <v>-0.65670000000000028</v>
      </c>
      <c r="H130" s="58">
        <f t="shared" si="60"/>
        <v>3.050000000000086E-2</v>
      </c>
      <c r="I130" s="59">
        <f t="shared" si="61"/>
        <v>0.15520000000000023</v>
      </c>
      <c r="J130" s="57">
        <f t="shared" si="62"/>
        <v>-0.65670000000000028</v>
      </c>
      <c r="K130" s="58">
        <f t="shared" si="63"/>
        <v>-0.62040000000000006</v>
      </c>
      <c r="L130" s="58">
        <f t="shared" si="64"/>
        <v>0.15520000000000023</v>
      </c>
      <c r="M130" s="59">
        <f t="shared" si="65"/>
        <v>0.18000000000000016</v>
      </c>
      <c r="O130" s="48">
        <v>122</v>
      </c>
      <c r="P130" s="57">
        <f t="shared" si="42"/>
        <v>-0.89969999999999994</v>
      </c>
      <c r="Q130" s="58">
        <f t="shared" si="43"/>
        <v>-0.60959999999999992</v>
      </c>
      <c r="R130" s="58">
        <f t="shared" si="44"/>
        <v>-1.0123000000000002</v>
      </c>
      <c r="S130" s="59">
        <f t="shared" si="45"/>
        <v>-0.73390000000000011</v>
      </c>
      <c r="T130" s="57">
        <f t="shared" si="46"/>
        <v>-0.77920000000000011</v>
      </c>
      <c r="U130" s="58">
        <f t="shared" si="47"/>
        <v>-0.60959999999999992</v>
      </c>
      <c r="V130" s="58">
        <f t="shared" si="48"/>
        <v>-0.91419999999999979</v>
      </c>
      <c r="W130" s="59">
        <f t="shared" si="49"/>
        <v>-0.73390000000000011</v>
      </c>
      <c r="X130" s="57">
        <f t="shared" si="50"/>
        <v>-0.60959999999999992</v>
      </c>
      <c r="Y130" s="58">
        <f t="shared" si="51"/>
        <v>-0.55879999999999996</v>
      </c>
      <c r="Z130" s="58">
        <f t="shared" si="52"/>
        <v>-0.73390000000000011</v>
      </c>
      <c r="AA130" s="59">
        <f t="shared" si="53"/>
        <v>-0.67669999999999997</v>
      </c>
      <c r="AC130" s="48">
        <v>122</v>
      </c>
      <c r="AD130" s="61">
        <f t="shared" si="66"/>
        <v>4.9903000000000004</v>
      </c>
      <c r="AE130" s="62">
        <f t="shared" si="67"/>
        <v>5.3835999999999995</v>
      </c>
      <c r="AF130" s="62">
        <f t="shared" si="68"/>
        <v>7.3906999999999998</v>
      </c>
      <c r="AG130" s="62">
        <f t="shared" si="69"/>
        <v>8.1768000000000001</v>
      </c>
      <c r="AH130" s="62">
        <f t="shared" si="70"/>
        <v>11.0685</v>
      </c>
      <c r="AI130" s="63">
        <f t="shared" si="71"/>
        <v>12.299200000000001</v>
      </c>
      <c r="AJ130" s="61">
        <f t="shared" si="72"/>
        <v>5.1118000000000006</v>
      </c>
      <c r="AK130" s="62">
        <f t="shared" si="73"/>
        <v>5.3835999999999995</v>
      </c>
      <c r="AL130" s="62">
        <f t="shared" si="74"/>
        <v>7.6201000000000008</v>
      </c>
      <c r="AM130" s="62">
        <f t="shared" si="75"/>
        <v>8.1768000000000001</v>
      </c>
      <c r="AN130" s="62">
        <f t="shared" si="76"/>
        <v>11.4574</v>
      </c>
      <c r="AO130" s="63">
        <f t="shared" si="77"/>
        <v>12.299200000000001</v>
      </c>
      <c r="AP130" s="61">
        <f t="shared" si="78"/>
        <v>5.3835999999999995</v>
      </c>
      <c r="AQ130" s="62">
        <f t="shared" si="79"/>
        <v>5.4474</v>
      </c>
      <c r="AR130" s="62">
        <f t="shared" si="80"/>
        <v>8.1768000000000001</v>
      </c>
      <c r="AS130" s="62">
        <f t="shared" si="81"/>
        <v>8.3216000000000001</v>
      </c>
      <c r="AT130" s="62">
        <f t="shared" si="82"/>
        <v>12.299200000000001</v>
      </c>
      <c r="AU130" s="63">
        <f t="shared" si="83"/>
        <v>12.489700000000001</v>
      </c>
    </row>
    <row r="131" spans="1:47" s="60" customFormat="1" ht="12" customHeight="1" x14ac:dyDescent="0.3">
      <c r="A131" s="48">
        <v>123</v>
      </c>
      <c r="B131" s="57">
        <f t="shared" si="54"/>
        <v>-0.84350000000000014</v>
      </c>
      <c r="C131" s="58">
        <f t="shared" si="55"/>
        <v>-0.63270000000000026</v>
      </c>
      <c r="D131" s="58">
        <f t="shared" si="56"/>
        <v>4.3800000000000061E-2</v>
      </c>
      <c r="E131" s="59">
        <f t="shared" si="57"/>
        <v>0.1857000000000002</v>
      </c>
      <c r="F131" s="57">
        <f t="shared" si="58"/>
        <v>-0.76889999999999992</v>
      </c>
      <c r="G131" s="58">
        <f t="shared" si="59"/>
        <v>-0.63270000000000026</v>
      </c>
      <c r="H131" s="58">
        <f t="shared" si="60"/>
        <v>6.4500000000000668E-2</v>
      </c>
      <c r="I131" s="59">
        <f t="shared" si="61"/>
        <v>0.1857000000000002</v>
      </c>
      <c r="J131" s="57">
        <f t="shared" si="62"/>
        <v>-0.63270000000000026</v>
      </c>
      <c r="K131" s="58">
        <f t="shared" si="63"/>
        <v>-0.5972000000000004</v>
      </c>
      <c r="L131" s="58">
        <f t="shared" si="64"/>
        <v>0.1857000000000002</v>
      </c>
      <c r="M131" s="59">
        <f t="shared" si="65"/>
        <v>0.20979999999999999</v>
      </c>
      <c r="O131" s="48">
        <v>123</v>
      </c>
      <c r="P131" s="57">
        <f t="shared" si="42"/>
        <v>-0.89399999999999991</v>
      </c>
      <c r="Q131" s="58">
        <f t="shared" si="43"/>
        <v>-0.60579999999999989</v>
      </c>
      <c r="R131" s="58">
        <f t="shared" si="44"/>
        <v>-1.0036000000000003</v>
      </c>
      <c r="S131" s="59">
        <f t="shared" si="45"/>
        <v>-0.7269000000000001</v>
      </c>
      <c r="T131" s="57">
        <f t="shared" si="46"/>
        <v>-0.77440000000000009</v>
      </c>
      <c r="U131" s="58">
        <f t="shared" si="47"/>
        <v>-0.60579999999999989</v>
      </c>
      <c r="V131" s="58">
        <f t="shared" si="48"/>
        <v>-0.90629999999999977</v>
      </c>
      <c r="W131" s="59">
        <f t="shared" si="49"/>
        <v>-0.7269000000000001</v>
      </c>
      <c r="X131" s="57">
        <f t="shared" si="50"/>
        <v>-0.60579999999999989</v>
      </c>
      <c r="Y131" s="58">
        <f t="shared" si="51"/>
        <v>-0.55520000000000003</v>
      </c>
      <c r="Z131" s="58">
        <f t="shared" si="52"/>
        <v>-0.7269000000000001</v>
      </c>
      <c r="AA131" s="59">
        <f t="shared" si="53"/>
        <v>-0.66990000000000005</v>
      </c>
      <c r="AC131" s="48">
        <v>123</v>
      </c>
      <c r="AD131" s="61">
        <f t="shared" si="66"/>
        <v>5.0193000000000003</v>
      </c>
      <c r="AE131" s="62">
        <f t="shared" si="67"/>
        <v>5.4057999999999993</v>
      </c>
      <c r="AF131" s="62">
        <f t="shared" si="68"/>
        <v>7.4238999999999997</v>
      </c>
      <c r="AG131" s="62">
        <f t="shared" si="69"/>
        <v>8.2032000000000007</v>
      </c>
      <c r="AH131" s="62">
        <f t="shared" si="70"/>
        <v>11.103899999999999</v>
      </c>
      <c r="AI131" s="63">
        <f t="shared" si="71"/>
        <v>12.328600000000002</v>
      </c>
      <c r="AJ131" s="61">
        <f t="shared" si="72"/>
        <v>5.1379000000000001</v>
      </c>
      <c r="AK131" s="62">
        <f t="shared" si="73"/>
        <v>5.4057999999999993</v>
      </c>
      <c r="AL131" s="62">
        <f t="shared" si="74"/>
        <v>7.6505000000000001</v>
      </c>
      <c r="AM131" s="62">
        <f t="shared" si="75"/>
        <v>8.2032000000000007</v>
      </c>
      <c r="AN131" s="62">
        <f t="shared" si="76"/>
        <v>11.4903</v>
      </c>
      <c r="AO131" s="63">
        <f t="shared" si="77"/>
        <v>12.328600000000002</v>
      </c>
      <c r="AP131" s="61">
        <f t="shared" si="78"/>
        <v>5.4057999999999993</v>
      </c>
      <c r="AQ131" s="62">
        <f t="shared" si="79"/>
        <v>5.4687999999999999</v>
      </c>
      <c r="AR131" s="62">
        <f t="shared" si="80"/>
        <v>8.2032000000000007</v>
      </c>
      <c r="AS131" s="62">
        <f t="shared" si="81"/>
        <v>8.3470000000000013</v>
      </c>
      <c r="AT131" s="62">
        <f t="shared" si="82"/>
        <v>12.328600000000002</v>
      </c>
      <c r="AU131" s="63">
        <f t="shared" si="83"/>
        <v>12.5182</v>
      </c>
    </row>
    <row r="132" spans="1:47" s="60" customFormat="1" ht="12" customHeight="1" x14ac:dyDescent="0.3">
      <c r="A132" s="48">
        <v>124</v>
      </c>
      <c r="B132" s="57">
        <f t="shared" si="54"/>
        <v>-0.81389999999999985</v>
      </c>
      <c r="C132" s="58">
        <f t="shared" si="55"/>
        <v>-0.60870000000000024</v>
      </c>
      <c r="D132" s="58">
        <f t="shared" si="56"/>
        <v>8.0500000000000682E-2</v>
      </c>
      <c r="E132" s="59">
        <f t="shared" si="57"/>
        <v>0.21620000000000017</v>
      </c>
      <c r="F132" s="57">
        <f t="shared" si="58"/>
        <v>-0.7416999999999998</v>
      </c>
      <c r="G132" s="58">
        <f t="shared" si="59"/>
        <v>-0.60870000000000024</v>
      </c>
      <c r="H132" s="58">
        <f t="shared" si="60"/>
        <v>9.8500000000000476E-2</v>
      </c>
      <c r="I132" s="59">
        <f t="shared" si="61"/>
        <v>0.21620000000000017</v>
      </c>
      <c r="J132" s="57">
        <f t="shared" si="62"/>
        <v>-0.60870000000000024</v>
      </c>
      <c r="K132" s="58">
        <f t="shared" si="63"/>
        <v>-0.57400000000000029</v>
      </c>
      <c r="L132" s="58">
        <f t="shared" si="64"/>
        <v>0.21620000000000017</v>
      </c>
      <c r="M132" s="59">
        <f t="shared" si="65"/>
        <v>0.23959999999999981</v>
      </c>
      <c r="O132" s="48">
        <v>124</v>
      </c>
      <c r="P132" s="57">
        <f t="shared" si="42"/>
        <v>-0.88829999999999998</v>
      </c>
      <c r="Q132" s="58">
        <f t="shared" si="43"/>
        <v>-0.60199999999999987</v>
      </c>
      <c r="R132" s="58">
        <f t="shared" si="44"/>
        <v>-0.99490000000000012</v>
      </c>
      <c r="S132" s="59">
        <f t="shared" si="45"/>
        <v>-0.7199000000000001</v>
      </c>
      <c r="T132" s="57">
        <f t="shared" si="46"/>
        <v>-0.76960000000000006</v>
      </c>
      <c r="U132" s="58">
        <f t="shared" si="47"/>
        <v>-0.60199999999999987</v>
      </c>
      <c r="V132" s="58">
        <f t="shared" si="48"/>
        <v>-0.89839999999999975</v>
      </c>
      <c r="W132" s="59">
        <f t="shared" si="49"/>
        <v>-0.7199000000000001</v>
      </c>
      <c r="X132" s="57">
        <f t="shared" si="50"/>
        <v>-0.60199999999999987</v>
      </c>
      <c r="Y132" s="58">
        <f t="shared" si="51"/>
        <v>-0.55160000000000009</v>
      </c>
      <c r="Z132" s="58">
        <f t="shared" si="52"/>
        <v>-0.7199000000000001</v>
      </c>
      <c r="AA132" s="59">
        <f t="shared" si="53"/>
        <v>-0.66310000000000002</v>
      </c>
      <c r="AC132" s="48">
        <v>124</v>
      </c>
      <c r="AD132" s="61">
        <f t="shared" si="66"/>
        <v>5.0483000000000002</v>
      </c>
      <c r="AE132" s="62">
        <f t="shared" si="67"/>
        <v>5.4279999999999999</v>
      </c>
      <c r="AF132" s="62">
        <f t="shared" si="68"/>
        <v>7.4571000000000005</v>
      </c>
      <c r="AG132" s="62">
        <f t="shared" si="69"/>
        <v>8.2296000000000014</v>
      </c>
      <c r="AH132" s="62">
        <f t="shared" si="70"/>
        <v>11.139299999999999</v>
      </c>
      <c r="AI132" s="63">
        <f t="shared" si="71"/>
        <v>12.358000000000001</v>
      </c>
      <c r="AJ132" s="61">
        <f t="shared" si="72"/>
        <v>5.1639999999999997</v>
      </c>
      <c r="AK132" s="62">
        <f t="shared" si="73"/>
        <v>5.4279999999999999</v>
      </c>
      <c r="AL132" s="62">
        <f t="shared" si="74"/>
        <v>7.6809000000000003</v>
      </c>
      <c r="AM132" s="62">
        <f t="shared" si="75"/>
        <v>8.2296000000000014</v>
      </c>
      <c r="AN132" s="62">
        <f t="shared" si="76"/>
        <v>11.523199999999999</v>
      </c>
      <c r="AO132" s="63">
        <f t="shared" si="77"/>
        <v>12.358000000000001</v>
      </c>
      <c r="AP132" s="61">
        <f t="shared" si="78"/>
        <v>5.4279999999999999</v>
      </c>
      <c r="AQ132" s="62">
        <f t="shared" si="79"/>
        <v>5.4901999999999997</v>
      </c>
      <c r="AR132" s="62">
        <f t="shared" si="80"/>
        <v>8.2296000000000014</v>
      </c>
      <c r="AS132" s="62">
        <f t="shared" si="81"/>
        <v>8.3724000000000007</v>
      </c>
      <c r="AT132" s="62">
        <f t="shared" si="82"/>
        <v>12.358000000000001</v>
      </c>
      <c r="AU132" s="63">
        <f t="shared" si="83"/>
        <v>12.546700000000001</v>
      </c>
    </row>
    <row r="133" spans="1:47" s="60" customFormat="1" ht="12" customHeight="1" x14ac:dyDescent="0.3">
      <c r="A133" s="48">
        <v>125</v>
      </c>
      <c r="B133" s="57">
        <f t="shared" si="54"/>
        <v>-0.7843</v>
      </c>
      <c r="C133" s="58">
        <f t="shared" si="55"/>
        <v>-0.58470000000000022</v>
      </c>
      <c r="D133" s="58">
        <f t="shared" si="56"/>
        <v>0.11720000000000041</v>
      </c>
      <c r="E133" s="59">
        <f t="shared" si="57"/>
        <v>0.24670000000000014</v>
      </c>
      <c r="F133" s="57">
        <f t="shared" si="58"/>
        <v>-0.71449999999999969</v>
      </c>
      <c r="G133" s="58">
        <f t="shared" si="59"/>
        <v>-0.58470000000000022</v>
      </c>
      <c r="H133" s="58">
        <f t="shared" si="60"/>
        <v>0.13250000000000028</v>
      </c>
      <c r="I133" s="59">
        <f t="shared" si="61"/>
        <v>0.24670000000000014</v>
      </c>
      <c r="J133" s="57">
        <f t="shared" si="62"/>
        <v>-0.58470000000000022</v>
      </c>
      <c r="K133" s="58">
        <f t="shared" si="63"/>
        <v>-0.55080000000000018</v>
      </c>
      <c r="L133" s="58">
        <f t="shared" si="64"/>
        <v>0.24670000000000014</v>
      </c>
      <c r="M133" s="59">
        <f t="shared" si="65"/>
        <v>0.26940000000000008</v>
      </c>
      <c r="O133" s="48">
        <v>125</v>
      </c>
      <c r="P133" s="57">
        <f t="shared" si="42"/>
        <v>-0.88259999999999994</v>
      </c>
      <c r="Q133" s="58">
        <f t="shared" si="43"/>
        <v>-0.59819999999999995</v>
      </c>
      <c r="R133" s="58">
        <f t="shared" si="44"/>
        <v>-0.98620000000000019</v>
      </c>
      <c r="S133" s="59">
        <f t="shared" si="45"/>
        <v>-0.71290000000000009</v>
      </c>
      <c r="T133" s="57">
        <f t="shared" si="46"/>
        <v>-0.76480000000000004</v>
      </c>
      <c r="U133" s="58">
        <f t="shared" si="47"/>
        <v>-0.59819999999999995</v>
      </c>
      <c r="V133" s="58">
        <f t="shared" si="48"/>
        <v>-0.89049999999999985</v>
      </c>
      <c r="W133" s="59">
        <f t="shared" si="49"/>
        <v>-0.71290000000000009</v>
      </c>
      <c r="X133" s="57">
        <f t="shared" si="50"/>
        <v>-0.59819999999999995</v>
      </c>
      <c r="Y133" s="58">
        <f t="shared" si="51"/>
        <v>-0.54800000000000004</v>
      </c>
      <c r="Z133" s="58">
        <f t="shared" si="52"/>
        <v>-0.71290000000000009</v>
      </c>
      <c r="AA133" s="59">
        <f t="shared" si="53"/>
        <v>-0.65629999999999999</v>
      </c>
      <c r="AC133" s="48">
        <v>125</v>
      </c>
      <c r="AD133" s="61">
        <f t="shared" si="66"/>
        <v>5.0773000000000001</v>
      </c>
      <c r="AE133" s="62">
        <f t="shared" si="67"/>
        <v>5.4501999999999997</v>
      </c>
      <c r="AF133" s="62">
        <f t="shared" si="68"/>
        <v>7.4903000000000004</v>
      </c>
      <c r="AG133" s="62">
        <f t="shared" si="69"/>
        <v>8.2560000000000002</v>
      </c>
      <c r="AH133" s="62">
        <f t="shared" si="70"/>
        <v>11.1747</v>
      </c>
      <c r="AI133" s="63">
        <f t="shared" si="71"/>
        <v>12.3874</v>
      </c>
      <c r="AJ133" s="61">
        <f t="shared" si="72"/>
        <v>5.1901000000000002</v>
      </c>
      <c r="AK133" s="62">
        <f t="shared" si="73"/>
        <v>5.4501999999999997</v>
      </c>
      <c r="AL133" s="62">
        <f t="shared" si="74"/>
        <v>7.7112999999999996</v>
      </c>
      <c r="AM133" s="62">
        <f t="shared" si="75"/>
        <v>8.2560000000000002</v>
      </c>
      <c r="AN133" s="62">
        <f t="shared" si="76"/>
        <v>11.556100000000001</v>
      </c>
      <c r="AO133" s="63">
        <f t="shared" si="77"/>
        <v>12.3874</v>
      </c>
      <c r="AP133" s="61">
        <f t="shared" si="78"/>
        <v>5.4501999999999997</v>
      </c>
      <c r="AQ133" s="62">
        <f t="shared" si="79"/>
        <v>5.5115999999999996</v>
      </c>
      <c r="AR133" s="62">
        <f t="shared" si="80"/>
        <v>8.2560000000000002</v>
      </c>
      <c r="AS133" s="62">
        <f t="shared" si="81"/>
        <v>8.3978000000000002</v>
      </c>
      <c r="AT133" s="62">
        <f t="shared" si="82"/>
        <v>12.3874</v>
      </c>
      <c r="AU133" s="63">
        <f t="shared" si="83"/>
        <v>12.575200000000001</v>
      </c>
    </row>
    <row r="134" spans="1:47" s="60" customFormat="1" ht="12" customHeight="1" x14ac:dyDescent="0.3">
      <c r="A134" s="48">
        <v>126</v>
      </c>
      <c r="B134" s="57">
        <f t="shared" si="54"/>
        <v>-0.75470000000000015</v>
      </c>
      <c r="C134" s="58">
        <f t="shared" si="55"/>
        <v>-0.5607000000000002</v>
      </c>
      <c r="D134" s="58">
        <f t="shared" si="56"/>
        <v>0.15390000000000015</v>
      </c>
      <c r="E134" s="59">
        <f t="shared" si="57"/>
        <v>0.27720000000000011</v>
      </c>
      <c r="F134" s="57">
        <f t="shared" si="58"/>
        <v>-0.68729999999999958</v>
      </c>
      <c r="G134" s="58">
        <f t="shared" si="59"/>
        <v>-0.5607000000000002</v>
      </c>
      <c r="H134" s="58">
        <f t="shared" si="60"/>
        <v>0.16650000000000098</v>
      </c>
      <c r="I134" s="59">
        <f t="shared" si="61"/>
        <v>0.27720000000000011</v>
      </c>
      <c r="J134" s="57">
        <f t="shared" si="62"/>
        <v>-0.5607000000000002</v>
      </c>
      <c r="K134" s="58">
        <f t="shared" si="63"/>
        <v>-0.52760000000000051</v>
      </c>
      <c r="L134" s="58">
        <f t="shared" si="64"/>
        <v>0.27720000000000011</v>
      </c>
      <c r="M134" s="59">
        <f t="shared" si="65"/>
        <v>0.29919999999999991</v>
      </c>
      <c r="O134" s="48">
        <v>126</v>
      </c>
      <c r="P134" s="57">
        <f t="shared" si="42"/>
        <v>-0.8768999999999999</v>
      </c>
      <c r="Q134" s="58">
        <f t="shared" si="43"/>
        <v>-0.59439999999999993</v>
      </c>
      <c r="R134" s="58">
        <f t="shared" si="44"/>
        <v>-0.97750000000000026</v>
      </c>
      <c r="S134" s="59">
        <f t="shared" si="45"/>
        <v>-0.70590000000000008</v>
      </c>
      <c r="T134" s="57">
        <f t="shared" si="46"/>
        <v>-0.76000000000000012</v>
      </c>
      <c r="U134" s="58">
        <f t="shared" si="47"/>
        <v>-0.59439999999999993</v>
      </c>
      <c r="V134" s="58">
        <f t="shared" si="48"/>
        <v>-0.88259999999999983</v>
      </c>
      <c r="W134" s="59">
        <f t="shared" si="49"/>
        <v>-0.70590000000000008</v>
      </c>
      <c r="X134" s="57">
        <f t="shared" si="50"/>
        <v>-0.59439999999999993</v>
      </c>
      <c r="Y134" s="58">
        <f t="shared" si="51"/>
        <v>-0.5444</v>
      </c>
      <c r="Z134" s="58">
        <f t="shared" si="52"/>
        <v>-0.70590000000000008</v>
      </c>
      <c r="AA134" s="59">
        <f t="shared" si="53"/>
        <v>-0.64949999999999997</v>
      </c>
      <c r="AC134" s="48">
        <v>126</v>
      </c>
      <c r="AD134" s="61">
        <f t="shared" si="66"/>
        <v>5.1063000000000001</v>
      </c>
      <c r="AE134" s="62">
        <f t="shared" si="67"/>
        <v>5.4724000000000004</v>
      </c>
      <c r="AF134" s="62">
        <f t="shared" si="68"/>
        <v>7.5235000000000003</v>
      </c>
      <c r="AG134" s="62">
        <f t="shared" si="69"/>
        <v>8.2824000000000009</v>
      </c>
      <c r="AH134" s="62">
        <f t="shared" si="70"/>
        <v>11.210100000000001</v>
      </c>
      <c r="AI134" s="63">
        <f t="shared" si="71"/>
        <v>12.4168</v>
      </c>
      <c r="AJ134" s="61">
        <f t="shared" si="72"/>
        <v>5.2162000000000006</v>
      </c>
      <c r="AK134" s="62">
        <f t="shared" si="73"/>
        <v>5.4724000000000004</v>
      </c>
      <c r="AL134" s="62">
        <f t="shared" si="74"/>
        <v>7.7416999999999998</v>
      </c>
      <c r="AM134" s="62">
        <f t="shared" si="75"/>
        <v>8.2824000000000009</v>
      </c>
      <c r="AN134" s="62">
        <f t="shared" si="76"/>
        <v>11.588999999999999</v>
      </c>
      <c r="AO134" s="63">
        <f t="shared" si="77"/>
        <v>12.4168</v>
      </c>
      <c r="AP134" s="61">
        <f t="shared" si="78"/>
        <v>5.4724000000000004</v>
      </c>
      <c r="AQ134" s="62">
        <f t="shared" si="79"/>
        <v>5.5329999999999995</v>
      </c>
      <c r="AR134" s="62">
        <f t="shared" si="80"/>
        <v>8.2824000000000009</v>
      </c>
      <c r="AS134" s="62">
        <f t="shared" si="81"/>
        <v>8.4231999999999996</v>
      </c>
      <c r="AT134" s="62">
        <f t="shared" si="82"/>
        <v>12.4168</v>
      </c>
      <c r="AU134" s="63">
        <f t="shared" si="83"/>
        <v>12.6037</v>
      </c>
    </row>
    <row r="135" spans="1:47" s="60" customFormat="1" ht="12" customHeight="1" x14ac:dyDescent="0.3">
      <c r="A135" s="48">
        <v>127</v>
      </c>
      <c r="B135" s="57">
        <f t="shared" si="54"/>
        <v>-0.72509999999999986</v>
      </c>
      <c r="C135" s="58">
        <f t="shared" si="55"/>
        <v>-0.53670000000000018</v>
      </c>
      <c r="D135" s="58">
        <f t="shared" si="56"/>
        <v>0.19060000000000077</v>
      </c>
      <c r="E135" s="59">
        <f t="shared" si="57"/>
        <v>0.30770000000000008</v>
      </c>
      <c r="F135" s="57">
        <f t="shared" si="58"/>
        <v>-0.66009999999999991</v>
      </c>
      <c r="G135" s="58">
        <f t="shared" si="59"/>
        <v>-0.53670000000000018</v>
      </c>
      <c r="H135" s="58">
        <f t="shared" si="60"/>
        <v>0.20050000000000079</v>
      </c>
      <c r="I135" s="59">
        <f t="shared" si="61"/>
        <v>0.30770000000000008</v>
      </c>
      <c r="J135" s="57">
        <f t="shared" si="62"/>
        <v>-0.53670000000000018</v>
      </c>
      <c r="K135" s="58">
        <f t="shared" si="63"/>
        <v>-0.5044000000000004</v>
      </c>
      <c r="L135" s="58">
        <f t="shared" si="64"/>
        <v>0.30770000000000008</v>
      </c>
      <c r="M135" s="59">
        <f t="shared" si="65"/>
        <v>0.32900000000000018</v>
      </c>
      <c r="O135" s="48">
        <v>127</v>
      </c>
      <c r="P135" s="57">
        <f t="shared" si="42"/>
        <v>-0.87119999999999997</v>
      </c>
      <c r="Q135" s="58">
        <f t="shared" si="43"/>
        <v>-0.59060000000000001</v>
      </c>
      <c r="R135" s="58">
        <f t="shared" si="44"/>
        <v>-0.96880000000000011</v>
      </c>
      <c r="S135" s="59">
        <f t="shared" si="45"/>
        <v>-0.69890000000000008</v>
      </c>
      <c r="T135" s="57">
        <f t="shared" si="46"/>
        <v>-0.75520000000000009</v>
      </c>
      <c r="U135" s="58">
        <f t="shared" si="47"/>
        <v>-0.59060000000000001</v>
      </c>
      <c r="V135" s="58">
        <f t="shared" si="48"/>
        <v>-0.87469999999999981</v>
      </c>
      <c r="W135" s="59">
        <f t="shared" si="49"/>
        <v>-0.69890000000000008</v>
      </c>
      <c r="X135" s="57">
        <f t="shared" si="50"/>
        <v>-0.59060000000000001</v>
      </c>
      <c r="Y135" s="58">
        <f t="shared" si="51"/>
        <v>-0.54079999999999995</v>
      </c>
      <c r="Z135" s="58">
        <f t="shared" si="52"/>
        <v>-0.69890000000000008</v>
      </c>
      <c r="AA135" s="59">
        <f t="shared" si="53"/>
        <v>-0.64270000000000005</v>
      </c>
      <c r="AC135" s="48">
        <v>127</v>
      </c>
      <c r="AD135" s="61">
        <f t="shared" si="66"/>
        <v>5.1353</v>
      </c>
      <c r="AE135" s="62">
        <f t="shared" si="67"/>
        <v>5.4946000000000002</v>
      </c>
      <c r="AF135" s="62">
        <f t="shared" si="68"/>
        <v>7.5567000000000002</v>
      </c>
      <c r="AG135" s="62">
        <f t="shared" si="69"/>
        <v>8.3087999999999997</v>
      </c>
      <c r="AH135" s="62">
        <f t="shared" si="70"/>
        <v>11.2455</v>
      </c>
      <c r="AI135" s="63">
        <f t="shared" si="71"/>
        <v>12.446200000000001</v>
      </c>
      <c r="AJ135" s="61">
        <f t="shared" si="72"/>
        <v>5.2423000000000002</v>
      </c>
      <c r="AK135" s="62">
        <f t="shared" si="73"/>
        <v>5.4946000000000002</v>
      </c>
      <c r="AL135" s="62">
        <f t="shared" si="74"/>
        <v>7.7721</v>
      </c>
      <c r="AM135" s="62">
        <f t="shared" si="75"/>
        <v>8.3087999999999997</v>
      </c>
      <c r="AN135" s="62">
        <f t="shared" si="76"/>
        <v>11.6219</v>
      </c>
      <c r="AO135" s="63">
        <f t="shared" si="77"/>
        <v>12.446200000000001</v>
      </c>
      <c r="AP135" s="61">
        <f t="shared" si="78"/>
        <v>5.4946000000000002</v>
      </c>
      <c r="AQ135" s="62">
        <f t="shared" si="79"/>
        <v>5.5543999999999993</v>
      </c>
      <c r="AR135" s="62">
        <f t="shared" si="80"/>
        <v>8.3087999999999997</v>
      </c>
      <c r="AS135" s="62">
        <f t="shared" si="81"/>
        <v>8.4486000000000008</v>
      </c>
      <c r="AT135" s="62">
        <f t="shared" si="82"/>
        <v>12.446200000000001</v>
      </c>
      <c r="AU135" s="63">
        <f t="shared" si="83"/>
        <v>12.632200000000001</v>
      </c>
    </row>
    <row r="136" spans="1:47" s="60" customFormat="1" ht="12" customHeight="1" x14ac:dyDescent="0.3">
      <c r="A136" s="48">
        <v>128</v>
      </c>
      <c r="B136" s="57">
        <f t="shared" si="54"/>
        <v>-0.69550000000000001</v>
      </c>
      <c r="C136" s="58">
        <f t="shared" si="55"/>
        <v>-0.51270000000000016</v>
      </c>
      <c r="D136" s="58">
        <f t="shared" si="56"/>
        <v>0.2273000000000005</v>
      </c>
      <c r="E136" s="59">
        <f t="shared" si="57"/>
        <v>0.33820000000000006</v>
      </c>
      <c r="F136" s="57">
        <f t="shared" si="58"/>
        <v>-0.6328999999999998</v>
      </c>
      <c r="G136" s="58">
        <f t="shared" si="59"/>
        <v>-0.51270000000000016</v>
      </c>
      <c r="H136" s="58">
        <f t="shared" si="60"/>
        <v>0.2345000000000006</v>
      </c>
      <c r="I136" s="59">
        <f t="shared" si="61"/>
        <v>0.33820000000000006</v>
      </c>
      <c r="J136" s="57">
        <f t="shared" si="62"/>
        <v>-0.51270000000000016</v>
      </c>
      <c r="K136" s="58">
        <f t="shared" si="63"/>
        <v>-0.48120000000000029</v>
      </c>
      <c r="L136" s="58">
        <f t="shared" si="64"/>
        <v>0.33820000000000006</v>
      </c>
      <c r="M136" s="59">
        <f t="shared" si="65"/>
        <v>0.35880000000000001</v>
      </c>
      <c r="O136" s="48">
        <v>128</v>
      </c>
      <c r="P136" s="57">
        <f t="shared" ref="P136:P199" si="84" xml:space="preserve"> 0.0057*O136 - 1.5951</f>
        <v>-0.86549999999999994</v>
      </c>
      <c r="Q136" s="58">
        <f t="shared" ref="Q136:Q199" si="85" xml:space="preserve"> 0.0038*O136 - 1.0732</f>
        <v>-0.58679999999999999</v>
      </c>
      <c r="R136" s="58">
        <f t="shared" ref="R136:R199" si="86" xml:space="preserve"> 0.0087*$O136 - 2.0737</f>
        <v>-0.96010000000000018</v>
      </c>
      <c r="S136" s="59">
        <f t="shared" ref="S136:S199" si="87" xml:space="preserve"> 0.007*$O136 - 1.5879</f>
        <v>-0.69190000000000007</v>
      </c>
      <c r="T136" s="57">
        <f t="shared" ref="T136:T199" si="88" xml:space="preserve"> 0.0048*O136 - 1.3648</f>
        <v>-0.75040000000000007</v>
      </c>
      <c r="U136" s="58">
        <f t="shared" ref="U136:U199" si="89" xml:space="preserve"> 0.0038*O136 - 1.0732</f>
        <v>-0.58679999999999999</v>
      </c>
      <c r="V136" s="58">
        <f t="shared" ref="V136:V199" si="90" xml:space="preserve"> 0.0079*$O136 - 1.878</f>
        <v>-0.86679999999999979</v>
      </c>
      <c r="W136" s="59">
        <f t="shared" ref="W136:W199" si="91" xml:space="preserve"> 0.007*$O136 - 1.5879</f>
        <v>-0.69190000000000007</v>
      </c>
      <c r="X136" s="57">
        <f t="shared" ref="X136:X199" si="92" xml:space="preserve"> 0.0038*O136 - 1.0732</f>
        <v>-0.58679999999999999</v>
      </c>
      <c r="Y136" s="58">
        <f t="shared" ref="Y136:Y199" si="93" xml:space="preserve"> 0.0036*O136 - 0.998</f>
        <v>-0.53720000000000001</v>
      </c>
      <c r="Z136" s="58">
        <f t="shared" ref="Z136:Z199" si="94" xml:space="preserve"> 0.007*$O136 - 1.5879</f>
        <v>-0.69190000000000007</v>
      </c>
      <c r="AA136" s="59">
        <f t="shared" ref="AA136:AA199" si="95" xml:space="preserve"> 0.0068*O136 - 1.5063</f>
        <v>-0.63590000000000002</v>
      </c>
      <c r="AC136" s="48">
        <v>128</v>
      </c>
      <c r="AD136" s="61">
        <f t="shared" si="66"/>
        <v>5.1642999999999999</v>
      </c>
      <c r="AE136" s="62">
        <f t="shared" si="67"/>
        <v>5.5167999999999999</v>
      </c>
      <c r="AF136" s="62">
        <f t="shared" si="68"/>
        <v>7.5899000000000001</v>
      </c>
      <c r="AG136" s="62">
        <f t="shared" si="69"/>
        <v>8.3352000000000004</v>
      </c>
      <c r="AH136" s="62">
        <f t="shared" si="70"/>
        <v>11.280899999999999</v>
      </c>
      <c r="AI136" s="63">
        <f t="shared" si="71"/>
        <v>12.4756</v>
      </c>
      <c r="AJ136" s="61">
        <f t="shared" si="72"/>
        <v>5.2683999999999997</v>
      </c>
      <c r="AK136" s="62">
        <f t="shared" si="73"/>
        <v>5.5167999999999999</v>
      </c>
      <c r="AL136" s="62">
        <f t="shared" si="74"/>
        <v>7.8025000000000002</v>
      </c>
      <c r="AM136" s="62">
        <f t="shared" si="75"/>
        <v>8.3352000000000004</v>
      </c>
      <c r="AN136" s="62">
        <f t="shared" si="76"/>
        <v>11.6548</v>
      </c>
      <c r="AO136" s="63">
        <f t="shared" si="77"/>
        <v>12.4756</v>
      </c>
      <c r="AP136" s="61">
        <f t="shared" si="78"/>
        <v>5.5167999999999999</v>
      </c>
      <c r="AQ136" s="62">
        <f t="shared" si="79"/>
        <v>5.5757999999999992</v>
      </c>
      <c r="AR136" s="62">
        <f t="shared" si="80"/>
        <v>8.3352000000000004</v>
      </c>
      <c r="AS136" s="62">
        <f t="shared" si="81"/>
        <v>8.4740000000000002</v>
      </c>
      <c r="AT136" s="62">
        <f t="shared" si="82"/>
        <v>12.4756</v>
      </c>
      <c r="AU136" s="63">
        <f t="shared" si="83"/>
        <v>12.6607</v>
      </c>
    </row>
    <row r="137" spans="1:47" s="60" customFormat="1" ht="12" customHeight="1" x14ac:dyDescent="0.3">
      <c r="A137" s="48">
        <v>129</v>
      </c>
      <c r="B137" s="57">
        <f t="shared" ref="B137:B200" si="96" xml:space="preserve"> 0.0296*A137 - 4.4843</f>
        <v>-0.66590000000000016</v>
      </c>
      <c r="C137" s="58">
        <f t="shared" ref="C137:C200" si="97" xml:space="preserve"> 0.024*A137 - 3.5847</f>
        <v>-0.48870000000000013</v>
      </c>
      <c r="D137" s="58">
        <f t="shared" ref="D137:D200" si="98" xml:space="preserve"> 0.0367*A137 - 4.4703</f>
        <v>0.26400000000000023</v>
      </c>
      <c r="E137" s="59">
        <f t="shared" ref="E137:E200" si="99" xml:space="preserve"> 0.0305*A137 - 3.5658</f>
        <v>0.36870000000000003</v>
      </c>
      <c r="F137" s="57">
        <f t="shared" ref="F137:F200" si="100" xml:space="preserve"> 0.0272*A137 - 4.1145</f>
        <v>-0.60569999999999968</v>
      </c>
      <c r="G137" s="58">
        <f t="shared" ref="G137:G200" si="101" xml:space="preserve"> 0.024*A137 - 3.5847</f>
        <v>-0.48870000000000013</v>
      </c>
      <c r="H137" s="58">
        <f t="shared" ref="H137:H200" si="102" xml:space="preserve"> 0.034*A137 - 4.1175</f>
        <v>0.26850000000000041</v>
      </c>
      <c r="I137" s="59">
        <f t="shared" ref="I137:I200" si="103" xml:space="preserve"> 0.0305*A137 - 3.5658</f>
        <v>0.36870000000000003</v>
      </c>
      <c r="J137" s="57">
        <f t="shared" ref="J137:J200" si="104" xml:space="preserve"> 0.024*A137 - 3.5847</f>
        <v>-0.48870000000000013</v>
      </c>
      <c r="K137" s="58">
        <f t="shared" ref="K137:K200" si="105" xml:space="preserve"> 0.0232*A137 - 3.4508</f>
        <v>-0.45800000000000018</v>
      </c>
      <c r="L137" s="58">
        <f t="shared" ref="L137:L200" si="106" xml:space="preserve"> 0.0305*A137 - 3.5658</f>
        <v>0.36870000000000003</v>
      </c>
      <c r="M137" s="59">
        <f t="shared" ref="M137:M200" si="107" xml:space="preserve"> 0.0298*A137 - 3.4556</f>
        <v>0.38859999999999983</v>
      </c>
      <c r="O137" s="48">
        <v>129</v>
      </c>
      <c r="P137" s="57">
        <f t="shared" si="84"/>
        <v>-0.8597999999999999</v>
      </c>
      <c r="Q137" s="58">
        <f t="shared" si="85"/>
        <v>-0.58299999999999996</v>
      </c>
      <c r="R137" s="58">
        <f t="shared" si="86"/>
        <v>-0.95140000000000025</v>
      </c>
      <c r="S137" s="59">
        <f t="shared" si="87"/>
        <v>-0.68490000000000006</v>
      </c>
      <c r="T137" s="57">
        <f t="shared" si="88"/>
        <v>-0.74560000000000004</v>
      </c>
      <c r="U137" s="58">
        <f t="shared" si="89"/>
        <v>-0.58299999999999996</v>
      </c>
      <c r="V137" s="58">
        <f t="shared" si="90"/>
        <v>-0.85889999999999977</v>
      </c>
      <c r="W137" s="59">
        <f t="shared" si="91"/>
        <v>-0.68490000000000006</v>
      </c>
      <c r="X137" s="57">
        <f t="shared" si="92"/>
        <v>-0.58299999999999996</v>
      </c>
      <c r="Y137" s="58">
        <f t="shared" si="93"/>
        <v>-0.53360000000000007</v>
      </c>
      <c r="Z137" s="58">
        <f t="shared" si="94"/>
        <v>-0.68490000000000006</v>
      </c>
      <c r="AA137" s="59">
        <f t="shared" si="95"/>
        <v>-0.62909999999999999</v>
      </c>
      <c r="AC137" s="48">
        <v>129</v>
      </c>
      <c r="AD137" s="61">
        <f t="shared" ref="AD137:AD200" si="108" xml:space="preserve"> 0.029*AC137 + 1.4523</f>
        <v>5.1932999999999998</v>
      </c>
      <c r="AE137" s="62">
        <f t="shared" ref="AE137:AE200" si="109" xml:space="preserve"> 0.0222*AC137 + 2.6752</f>
        <v>5.5389999999999997</v>
      </c>
      <c r="AF137" s="62">
        <f t="shared" ref="AF137:AF200" si="110" xml:space="preserve"> 0.0332*AC137 + 3.3403</f>
        <v>7.6231</v>
      </c>
      <c r="AG137" s="62">
        <f t="shared" ref="AG137:AG200" si="111" xml:space="preserve"> 0.0264*AC137 + 4.956</f>
        <v>8.361600000000001</v>
      </c>
      <c r="AH137" s="62">
        <f t="shared" ref="AH137:AH200" si="112" xml:space="preserve"> 0.0354*AC137 + 6.7497</f>
        <v>11.3163</v>
      </c>
      <c r="AI137" s="63">
        <f t="shared" ref="AI137:AI200" si="113" xml:space="preserve"> 0.0294*AC137 + 8.7124</f>
        <v>12.505000000000001</v>
      </c>
      <c r="AJ137" s="61">
        <f t="shared" ref="AJ137:AJ200" si="114" xml:space="preserve"> 0.0261*AC137 + 1.9276</f>
        <v>5.2945000000000002</v>
      </c>
      <c r="AK137" s="62">
        <f t="shared" ref="AK137:AK200" si="115" xml:space="preserve"> 0.0222*AC137 + 2.6752</f>
        <v>5.5389999999999997</v>
      </c>
      <c r="AL137" s="62">
        <f t="shared" ref="AL137:AL200" si="116" xml:space="preserve"> 0.0304*AC137 + 3.9113</f>
        <v>7.8329000000000004</v>
      </c>
      <c r="AM137" s="62">
        <f t="shared" ref="AM137:AM200" si="117" xml:space="preserve"> 0.0264*AC137 + 4.956</f>
        <v>8.361600000000001</v>
      </c>
      <c r="AN137" s="62">
        <f t="shared" ref="AN137:AN200" si="118" xml:space="preserve"> 0.0329*AC137 + 7.4436</f>
        <v>11.6877</v>
      </c>
      <c r="AO137" s="63">
        <f t="shared" ref="AO137:AO200" si="119" xml:space="preserve"> 0.0294*AC137 + 8.7124</f>
        <v>12.505000000000001</v>
      </c>
      <c r="AP137" s="61">
        <f t="shared" ref="AP137:AP200" si="120" xml:space="preserve"> 0.0222*AC137 + 2.6752</f>
        <v>5.5389999999999997</v>
      </c>
      <c r="AQ137" s="62">
        <f t="shared" ref="AQ137:AQ200" si="121" xml:space="preserve"> 0.0214*AC137 + 2.8366</f>
        <v>5.5971999999999991</v>
      </c>
      <c r="AR137" s="62">
        <f t="shared" ref="AR137:AR200" si="122" xml:space="preserve"> 0.0264*AC137 + 4.956</f>
        <v>8.361600000000001</v>
      </c>
      <c r="AS137" s="62">
        <f t="shared" ref="AS137:AS200" si="123" xml:space="preserve"> 0.0254*AC137 + 5.2228</f>
        <v>8.4993999999999996</v>
      </c>
      <c r="AT137" s="62">
        <f t="shared" ref="AT137:AT200" si="124" xml:space="preserve"> 0.0294*AC137 + 8.7124</f>
        <v>12.505000000000001</v>
      </c>
      <c r="AU137" s="63">
        <f t="shared" ref="AU137:AU200" si="125" xml:space="preserve"> 0.0285*AC137 + 9.0127</f>
        <v>12.689200000000001</v>
      </c>
    </row>
    <row r="138" spans="1:47" s="60" customFormat="1" ht="12" customHeight="1" x14ac:dyDescent="0.3">
      <c r="A138" s="48">
        <v>130</v>
      </c>
      <c r="B138" s="57">
        <f t="shared" si="96"/>
        <v>-0.63629999999999987</v>
      </c>
      <c r="C138" s="58">
        <f t="shared" si="97"/>
        <v>-0.46470000000000011</v>
      </c>
      <c r="D138" s="58">
        <f t="shared" si="98"/>
        <v>0.30070000000000086</v>
      </c>
      <c r="E138" s="59">
        <f t="shared" si="99"/>
        <v>0.3992</v>
      </c>
      <c r="F138" s="57">
        <f t="shared" si="100"/>
        <v>-0.57850000000000001</v>
      </c>
      <c r="G138" s="58">
        <f t="shared" si="101"/>
        <v>-0.46470000000000011</v>
      </c>
      <c r="H138" s="58">
        <f t="shared" si="102"/>
        <v>0.30250000000000021</v>
      </c>
      <c r="I138" s="59">
        <f t="shared" si="103"/>
        <v>0.3992</v>
      </c>
      <c r="J138" s="57">
        <f t="shared" si="104"/>
        <v>-0.46470000000000011</v>
      </c>
      <c r="K138" s="58">
        <f t="shared" si="105"/>
        <v>-0.43480000000000008</v>
      </c>
      <c r="L138" s="58">
        <f t="shared" si="106"/>
        <v>0.3992</v>
      </c>
      <c r="M138" s="59">
        <f t="shared" si="107"/>
        <v>0.41840000000000011</v>
      </c>
      <c r="O138" s="48">
        <v>130</v>
      </c>
      <c r="P138" s="57">
        <f t="shared" si="84"/>
        <v>-0.85409999999999997</v>
      </c>
      <c r="Q138" s="58">
        <f t="shared" si="85"/>
        <v>-0.57919999999999994</v>
      </c>
      <c r="R138" s="58">
        <f t="shared" si="86"/>
        <v>-0.94270000000000009</v>
      </c>
      <c r="S138" s="59">
        <f t="shared" si="87"/>
        <v>-0.67790000000000006</v>
      </c>
      <c r="T138" s="57">
        <f t="shared" si="88"/>
        <v>-0.74080000000000001</v>
      </c>
      <c r="U138" s="58">
        <f t="shared" si="89"/>
        <v>-0.57919999999999994</v>
      </c>
      <c r="V138" s="58">
        <f t="shared" si="90"/>
        <v>-0.85099999999999976</v>
      </c>
      <c r="W138" s="59">
        <f t="shared" si="91"/>
        <v>-0.67790000000000006</v>
      </c>
      <c r="X138" s="57">
        <f t="shared" si="92"/>
        <v>-0.57919999999999994</v>
      </c>
      <c r="Y138" s="58">
        <f t="shared" si="93"/>
        <v>-0.53</v>
      </c>
      <c r="Z138" s="58">
        <f t="shared" si="94"/>
        <v>-0.67790000000000006</v>
      </c>
      <c r="AA138" s="59">
        <f t="shared" si="95"/>
        <v>-0.62230000000000008</v>
      </c>
      <c r="AC138" s="48">
        <v>130</v>
      </c>
      <c r="AD138" s="61">
        <f t="shared" si="108"/>
        <v>5.2222999999999997</v>
      </c>
      <c r="AE138" s="62">
        <f t="shared" si="109"/>
        <v>5.5611999999999995</v>
      </c>
      <c r="AF138" s="62">
        <f t="shared" si="110"/>
        <v>7.6562999999999999</v>
      </c>
      <c r="AG138" s="62">
        <f t="shared" si="111"/>
        <v>8.3879999999999999</v>
      </c>
      <c r="AH138" s="62">
        <f t="shared" si="112"/>
        <v>11.351700000000001</v>
      </c>
      <c r="AI138" s="63">
        <f t="shared" si="113"/>
        <v>12.534400000000002</v>
      </c>
      <c r="AJ138" s="61">
        <f t="shared" si="114"/>
        <v>5.3206000000000007</v>
      </c>
      <c r="AK138" s="62">
        <f t="shared" si="115"/>
        <v>5.5611999999999995</v>
      </c>
      <c r="AL138" s="62">
        <f t="shared" si="116"/>
        <v>7.8633000000000006</v>
      </c>
      <c r="AM138" s="62">
        <f t="shared" si="117"/>
        <v>8.3879999999999999</v>
      </c>
      <c r="AN138" s="62">
        <f t="shared" si="118"/>
        <v>11.720600000000001</v>
      </c>
      <c r="AO138" s="63">
        <f t="shared" si="119"/>
        <v>12.534400000000002</v>
      </c>
      <c r="AP138" s="61">
        <f t="shared" si="120"/>
        <v>5.5611999999999995</v>
      </c>
      <c r="AQ138" s="62">
        <f t="shared" si="121"/>
        <v>5.6185999999999998</v>
      </c>
      <c r="AR138" s="62">
        <f t="shared" si="122"/>
        <v>8.3879999999999999</v>
      </c>
      <c r="AS138" s="62">
        <f t="shared" si="123"/>
        <v>8.5248000000000008</v>
      </c>
      <c r="AT138" s="62">
        <f t="shared" si="124"/>
        <v>12.534400000000002</v>
      </c>
      <c r="AU138" s="63">
        <f t="shared" si="125"/>
        <v>12.717700000000001</v>
      </c>
    </row>
    <row r="139" spans="1:47" s="60" customFormat="1" ht="12" customHeight="1" x14ac:dyDescent="0.3">
      <c r="A139" s="48">
        <v>131</v>
      </c>
      <c r="B139" s="57">
        <f t="shared" si="96"/>
        <v>-0.60670000000000002</v>
      </c>
      <c r="C139" s="58">
        <f t="shared" si="97"/>
        <v>-0.44070000000000009</v>
      </c>
      <c r="D139" s="58">
        <f t="shared" si="98"/>
        <v>0.33740000000000059</v>
      </c>
      <c r="E139" s="59">
        <f t="shared" si="99"/>
        <v>0.42969999999999997</v>
      </c>
      <c r="F139" s="57">
        <f t="shared" si="100"/>
        <v>-0.5512999999999999</v>
      </c>
      <c r="G139" s="58">
        <f t="shared" si="101"/>
        <v>-0.44070000000000009</v>
      </c>
      <c r="H139" s="58">
        <f t="shared" si="102"/>
        <v>0.33650000000000091</v>
      </c>
      <c r="I139" s="59">
        <f t="shared" si="103"/>
        <v>0.42969999999999997</v>
      </c>
      <c r="J139" s="57">
        <f t="shared" si="104"/>
        <v>-0.44070000000000009</v>
      </c>
      <c r="K139" s="58">
        <f t="shared" si="105"/>
        <v>-0.41160000000000041</v>
      </c>
      <c r="L139" s="58">
        <f t="shared" si="106"/>
        <v>0.42969999999999997</v>
      </c>
      <c r="M139" s="59">
        <f t="shared" si="107"/>
        <v>0.44819999999999993</v>
      </c>
      <c r="O139" s="48">
        <v>131</v>
      </c>
      <c r="P139" s="57">
        <f t="shared" si="84"/>
        <v>-0.84839999999999993</v>
      </c>
      <c r="Q139" s="58">
        <f t="shared" si="85"/>
        <v>-0.57539999999999991</v>
      </c>
      <c r="R139" s="58">
        <f t="shared" si="86"/>
        <v>-0.93400000000000016</v>
      </c>
      <c r="S139" s="59">
        <f t="shared" si="87"/>
        <v>-0.67090000000000005</v>
      </c>
      <c r="T139" s="57">
        <f t="shared" si="88"/>
        <v>-0.7360000000000001</v>
      </c>
      <c r="U139" s="58">
        <f t="shared" si="89"/>
        <v>-0.57539999999999991</v>
      </c>
      <c r="V139" s="58">
        <f t="shared" si="90"/>
        <v>-0.84309999999999974</v>
      </c>
      <c r="W139" s="59">
        <f t="shared" si="91"/>
        <v>-0.67090000000000005</v>
      </c>
      <c r="X139" s="57">
        <f t="shared" si="92"/>
        <v>-0.57539999999999991</v>
      </c>
      <c r="Y139" s="58">
        <f t="shared" si="93"/>
        <v>-0.52639999999999998</v>
      </c>
      <c r="Z139" s="58">
        <f t="shared" si="94"/>
        <v>-0.67090000000000005</v>
      </c>
      <c r="AA139" s="59">
        <f t="shared" si="95"/>
        <v>-0.61550000000000005</v>
      </c>
      <c r="AC139" s="48">
        <v>131</v>
      </c>
      <c r="AD139" s="61">
        <f t="shared" si="108"/>
        <v>5.2513000000000005</v>
      </c>
      <c r="AE139" s="62">
        <f t="shared" si="109"/>
        <v>5.5834000000000001</v>
      </c>
      <c r="AF139" s="62">
        <f t="shared" si="110"/>
        <v>7.6894999999999998</v>
      </c>
      <c r="AG139" s="62">
        <f t="shared" si="111"/>
        <v>8.4144000000000005</v>
      </c>
      <c r="AH139" s="62">
        <f t="shared" si="112"/>
        <v>11.3871</v>
      </c>
      <c r="AI139" s="63">
        <f t="shared" si="113"/>
        <v>12.563800000000001</v>
      </c>
      <c r="AJ139" s="61">
        <f t="shared" si="114"/>
        <v>5.3467000000000002</v>
      </c>
      <c r="AK139" s="62">
        <f t="shared" si="115"/>
        <v>5.5834000000000001</v>
      </c>
      <c r="AL139" s="62">
        <f t="shared" si="116"/>
        <v>7.8937000000000008</v>
      </c>
      <c r="AM139" s="62">
        <f t="shared" si="117"/>
        <v>8.4144000000000005</v>
      </c>
      <c r="AN139" s="62">
        <f t="shared" si="118"/>
        <v>11.753499999999999</v>
      </c>
      <c r="AO139" s="63">
        <f t="shared" si="119"/>
        <v>12.563800000000001</v>
      </c>
      <c r="AP139" s="61">
        <f t="shared" si="120"/>
        <v>5.5834000000000001</v>
      </c>
      <c r="AQ139" s="62">
        <f t="shared" si="121"/>
        <v>5.64</v>
      </c>
      <c r="AR139" s="62">
        <f t="shared" si="122"/>
        <v>8.4144000000000005</v>
      </c>
      <c r="AS139" s="62">
        <f t="shared" si="123"/>
        <v>8.5502000000000002</v>
      </c>
      <c r="AT139" s="62">
        <f t="shared" si="124"/>
        <v>12.563800000000001</v>
      </c>
      <c r="AU139" s="63">
        <f t="shared" si="125"/>
        <v>12.746200000000002</v>
      </c>
    </row>
    <row r="140" spans="1:47" s="60" customFormat="1" ht="12" customHeight="1" x14ac:dyDescent="0.3">
      <c r="A140" s="48">
        <v>132</v>
      </c>
      <c r="B140" s="57">
        <f t="shared" si="96"/>
        <v>-0.57710000000000017</v>
      </c>
      <c r="C140" s="58">
        <f t="shared" si="97"/>
        <v>-0.41670000000000007</v>
      </c>
      <c r="D140" s="58">
        <f t="shared" si="98"/>
        <v>0.37410000000000032</v>
      </c>
      <c r="E140" s="59">
        <f t="shared" si="99"/>
        <v>0.46019999999999994</v>
      </c>
      <c r="F140" s="57">
        <f t="shared" si="100"/>
        <v>-0.52409999999999979</v>
      </c>
      <c r="G140" s="58">
        <f t="shared" si="101"/>
        <v>-0.41670000000000007</v>
      </c>
      <c r="H140" s="58">
        <f t="shared" si="102"/>
        <v>0.37050000000000072</v>
      </c>
      <c r="I140" s="59">
        <f t="shared" si="103"/>
        <v>0.46019999999999994</v>
      </c>
      <c r="J140" s="57">
        <f t="shared" si="104"/>
        <v>-0.41670000000000007</v>
      </c>
      <c r="K140" s="58">
        <f t="shared" si="105"/>
        <v>-0.3884000000000003</v>
      </c>
      <c r="L140" s="58">
        <f t="shared" si="106"/>
        <v>0.46019999999999994</v>
      </c>
      <c r="M140" s="59">
        <f t="shared" si="107"/>
        <v>0.4780000000000002</v>
      </c>
      <c r="O140" s="48">
        <v>132</v>
      </c>
      <c r="P140" s="57">
        <f t="shared" si="84"/>
        <v>-0.84269999999999989</v>
      </c>
      <c r="Q140" s="58">
        <f t="shared" si="85"/>
        <v>-0.57159999999999989</v>
      </c>
      <c r="R140" s="58">
        <f t="shared" si="86"/>
        <v>-0.92530000000000023</v>
      </c>
      <c r="S140" s="59">
        <f t="shared" si="87"/>
        <v>-0.66390000000000005</v>
      </c>
      <c r="T140" s="57">
        <f t="shared" si="88"/>
        <v>-0.73120000000000007</v>
      </c>
      <c r="U140" s="58">
        <f t="shared" si="89"/>
        <v>-0.57159999999999989</v>
      </c>
      <c r="V140" s="58">
        <f t="shared" si="90"/>
        <v>-0.83519999999999972</v>
      </c>
      <c r="W140" s="59">
        <f t="shared" si="91"/>
        <v>-0.66390000000000005</v>
      </c>
      <c r="X140" s="57">
        <f t="shared" si="92"/>
        <v>-0.57159999999999989</v>
      </c>
      <c r="Y140" s="58">
        <f t="shared" si="93"/>
        <v>-0.52279999999999993</v>
      </c>
      <c r="Z140" s="58">
        <f t="shared" si="94"/>
        <v>-0.66390000000000005</v>
      </c>
      <c r="AA140" s="59">
        <f t="shared" si="95"/>
        <v>-0.60870000000000002</v>
      </c>
      <c r="AC140" s="48">
        <v>132</v>
      </c>
      <c r="AD140" s="61">
        <f t="shared" si="108"/>
        <v>5.2803000000000004</v>
      </c>
      <c r="AE140" s="62">
        <f t="shared" si="109"/>
        <v>5.6055999999999999</v>
      </c>
      <c r="AF140" s="62">
        <f t="shared" si="110"/>
        <v>7.7226999999999997</v>
      </c>
      <c r="AG140" s="62">
        <f t="shared" si="111"/>
        <v>8.4407999999999994</v>
      </c>
      <c r="AH140" s="62">
        <f t="shared" si="112"/>
        <v>11.422499999999999</v>
      </c>
      <c r="AI140" s="63">
        <f t="shared" si="113"/>
        <v>12.5932</v>
      </c>
      <c r="AJ140" s="61">
        <f t="shared" si="114"/>
        <v>5.3727999999999998</v>
      </c>
      <c r="AK140" s="62">
        <f t="shared" si="115"/>
        <v>5.6055999999999999</v>
      </c>
      <c r="AL140" s="62">
        <f t="shared" si="116"/>
        <v>7.924100000000001</v>
      </c>
      <c r="AM140" s="62">
        <f t="shared" si="117"/>
        <v>8.4407999999999994</v>
      </c>
      <c r="AN140" s="62">
        <f t="shared" si="118"/>
        <v>11.7864</v>
      </c>
      <c r="AO140" s="63">
        <f t="shared" si="119"/>
        <v>12.5932</v>
      </c>
      <c r="AP140" s="61">
        <f t="shared" si="120"/>
        <v>5.6055999999999999</v>
      </c>
      <c r="AQ140" s="62">
        <f t="shared" si="121"/>
        <v>5.6613999999999995</v>
      </c>
      <c r="AR140" s="62">
        <f t="shared" si="122"/>
        <v>8.4407999999999994</v>
      </c>
      <c r="AS140" s="62">
        <f t="shared" si="123"/>
        <v>8.5755999999999997</v>
      </c>
      <c r="AT140" s="62">
        <f t="shared" si="124"/>
        <v>12.5932</v>
      </c>
      <c r="AU140" s="63">
        <f t="shared" si="125"/>
        <v>12.774700000000001</v>
      </c>
    </row>
    <row r="141" spans="1:47" s="60" customFormat="1" ht="12" customHeight="1" x14ac:dyDescent="0.3">
      <c r="A141" s="48">
        <v>133</v>
      </c>
      <c r="B141" s="57">
        <f t="shared" si="96"/>
        <v>-0.54749999999999988</v>
      </c>
      <c r="C141" s="58">
        <f t="shared" si="97"/>
        <v>-0.39270000000000005</v>
      </c>
      <c r="D141" s="58">
        <f t="shared" si="98"/>
        <v>0.41080000000000094</v>
      </c>
      <c r="E141" s="59">
        <f t="shared" si="99"/>
        <v>0.49069999999999991</v>
      </c>
      <c r="F141" s="57">
        <f t="shared" si="100"/>
        <v>-0.49689999999999968</v>
      </c>
      <c r="G141" s="58">
        <f t="shared" si="101"/>
        <v>-0.39270000000000005</v>
      </c>
      <c r="H141" s="58">
        <f t="shared" si="102"/>
        <v>0.40450000000000053</v>
      </c>
      <c r="I141" s="59">
        <f t="shared" si="103"/>
        <v>0.49069999999999991</v>
      </c>
      <c r="J141" s="57">
        <f t="shared" si="104"/>
        <v>-0.39270000000000005</v>
      </c>
      <c r="K141" s="58">
        <f t="shared" si="105"/>
        <v>-0.36520000000000019</v>
      </c>
      <c r="L141" s="58">
        <f t="shared" si="106"/>
        <v>0.49069999999999991</v>
      </c>
      <c r="M141" s="59">
        <f t="shared" si="107"/>
        <v>0.50780000000000003</v>
      </c>
      <c r="O141" s="48">
        <v>133</v>
      </c>
      <c r="P141" s="57">
        <f t="shared" si="84"/>
        <v>-0.83699999999999997</v>
      </c>
      <c r="Q141" s="58">
        <f t="shared" si="85"/>
        <v>-0.56779999999999997</v>
      </c>
      <c r="R141" s="58">
        <f t="shared" si="86"/>
        <v>-0.91660000000000008</v>
      </c>
      <c r="S141" s="59">
        <f t="shared" si="87"/>
        <v>-0.65690000000000004</v>
      </c>
      <c r="T141" s="57">
        <f t="shared" si="88"/>
        <v>-0.72640000000000005</v>
      </c>
      <c r="U141" s="58">
        <f t="shared" si="89"/>
        <v>-0.56779999999999997</v>
      </c>
      <c r="V141" s="58">
        <f t="shared" si="90"/>
        <v>-0.8272999999999997</v>
      </c>
      <c r="W141" s="59">
        <f t="shared" si="91"/>
        <v>-0.65690000000000004</v>
      </c>
      <c r="X141" s="57">
        <f t="shared" si="92"/>
        <v>-0.56779999999999997</v>
      </c>
      <c r="Y141" s="58">
        <f t="shared" si="93"/>
        <v>-0.51919999999999999</v>
      </c>
      <c r="Z141" s="58">
        <f t="shared" si="94"/>
        <v>-0.65690000000000004</v>
      </c>
      <c r="AA141" s="59">
        <f t="shared" si="95"/>
        <v>-0.60189999999999999</v>
      </c>
      <c r="AC141" s="48">
        <v>133</v>
      </c>
      <c r="AD141" s="61">
        <f t="shared" si="108"/>
        <v>5.3093000000000004</v>
      </c>
      <c r="AE141" s="62">
        <f t="shared" si="109"/>
        <v>5.6278000000000006</v>
      </c>
      <c r="AF141" s="62">
        <f t="shared" si="110"/>
        <v>7.7559000000000005</v>
      </c>
      <c r="AG141" s="62">
        <f t="shared" si="111"/>
        <v>8.4672000000000001</v>
      </c>
      <c r="AH141" s="62">
        <f t="shared" si="112"/>
        <v>11.457899999999999</v>
      </c>
      <c r="AI141" s="63">
        <f t="shared" si="113"/>
        <v>12.6226</v>
      </c>
      <c r="AJ141" s="61">
        <f t="shared" si="114"/>
        <v>5.3989000000000003</v>
      </c>
      <c r="AK141" s="62">
        <f t="shared" si="115"/>
        <v>5.6278000000000006</v>
      </c>
      <c r="AL141" s="62">
        <f t="shared" si="116"/>
        <v>7.9544999999999995</v>
      </c>
      <c r="AM141" s="62">
        <f t="shared" si="117"/>
        <v>8.4672000000000001</v>
      </c>
      <c r="AN141" s="62">
        <f t="shared" si="118"/>
        <v>11.8193</v>
      </c>
      <c r="AO141" s="63">
        <f t="shared" si="119"/>
        <v>12.6226</v>
      </c>
      <c r="AP141" s="61">
        <f t="shared" si="120"/>
        <v>5.6278000000000006</v>
      </c>
      <c r="AQ141" s="62">
        <f t="shared" si="121"/>
        <v>5.6828000000000003</v>
      </c>
      <c r="AR141" s="62">
        <f t="shared" si="122"/>
        <v>8.4672000000000001</v>
      </c>
      <c r="AS141" s="62">
        <f t="shared" si="123"/>
        <v>8.6009999999999991</v>
      </c>
      <c r="AT141" s="62">
        <f t="shared" si="124"/>
        <v>12.6226</v>
      </c>
      <c r="AU141" s="63">
        <f t="shared" si="125"/>
        <v>12.8032</v>
      </c>
    </row>
    <row r="142" spans="1:47" s="60" customFormat="1" ht="12" customHeight="1" x14ac:dyDescent="0.3">
      <c r="A142" s="48">
        <v>134</v>
      </c>
      <c r="B142" s="57">
        <f t="shared" si="96"/>
        <v>-0.51790000000000003</v>
      </c>
      <c r="C142" s="58">
        <f t="shared" si="97"/>
        <v>-0.36870000000000003</v>
      </c>
      <c r="D142" s="58">
        <f t="shared" si="98"/>
        <v>0.44750000000000068</v>
      </c>
      <c r="E142" s="59">
        <f t="shared" si="99"/>
        <v>0.52119999999999989</v>
      </c>
      <c r="F142" s="57">
        <f t="shared" si="100"/>
        <v>-0.46970000000000001</v>
      </c>
      <c r="G142" s="58">
        <f t="shared" si="101"/>
        <v>-0.36870000000000003</v>
      </c>
      <c r="H142" s="58">
        <f t="shared" si="102"/>
        <v>0.43850000000000033</v>
      </c>
      <c r="I142" s="59">
        <f t="shared" si="103"/>
        <v>0.52119999999999989</v>
      </c>
      <c r="J142" s="57">
        <f t="shared" si="104"/>
        <v>-0.36870000000000003</v>
      </c>
      <c r="K142" s="58">
        <f t="shared" si="105"/>
        <v>-0.34200000000000053</v>
      </c>
      <c r="L142" s="58">
        <f t="shared" si="106"/>
        <v>0.52119999999999989</v>
      </c>
      <c r="M142" s="59">
        <f t="shared" si="107"/>
        <v>0.53759999999999986</v>
      </c>
      <c r="O142" s="48">
        <v>134</v>
      </c>
      <c r="P142" s="57">
        <f t="shared" si="84"/>
        <v>-0.83129999999999993</v>
      </c>
      <c r="Q142" s="58">
        <f t="shared" si="85"/>
        <v>-0.56399999999999995</v>
      </c>
      <c r="R142" s="58">
        <f t="shared" si="86"/>
        <v>-0.90790000000000015</v>
      </c>
      <c r="S142" s="59">
        <f t="shared" si="87"/>
        <v>-0.64990000000000003</v>
      </c>
      <c r="T142" s="57">
        <f t="shared" si="88"/>
        <v>-0.72160000000000002</v>
      </c>
      <c r="U142" s="58">
        <f t="shared" si="89"/>
        <v>-0.56399999999999995</v>
      </c>
      <c r="V142" s="58">
        <f t="shared" si="90"/>
        <v>-0.81939999999999968</v>
      </c>
      <c r="W142" s="59">
        <f t="shared" si="91"/>
        <v>-0.64990000000000003</v>
      </c>
      <c r="X142" s="57">
        <f t="shared" si="92"/>
        <v>-0.56399999999999995</v>
      </c>
      <c r="Y142" s="58">
        <f t="shared" si="93"/>
        <v>-0.51560000000000006</v>
      </c>
      <c r="Z142" s="58">
        <f t="shared" si="94"/>
        <v>-0.64990000000000003</v>
      </c>
      <c r="AA142" s="59">
        <f t="shared" si="95"/>
        <v>-0.59510000000000007</v>
      </c>
      <c r="AC142" s="48">
        <v>134</v>
      </c>
      <c r="AD142" s="61">
        <f t="shared" si="108"/>
        <v>5.3383000000000003</v>
      </c>
      <c r="AE142" s="62">
        <f t="shared" si="109"/>
        <v>5.65</v>
      </c>
      <c r="AF142" s="62">
        <f t="shared" si="110"/>
        <v>7.7891000000000004</v>
      </c>
      <c r="AG142" s="62">
        <f t="shared" si="111"/>
        <v>8.4936000000000007</v>
      </c>
      <c r="AH142" s="62">
        <f t="shared" si="112"/>
        <v>11.4933</v>
      </c>
      <c r="AI142" s="63">
        <f t="shared" si="113"/>
        <v>12.652000000000001</v>
      </c>
      <c r="AJ142" s="61">
        <f t="shared" si="114"/>
        <v>5.4250000000000007</v>
      </c>
      <c r="AK142" s="62">
        <f t="shared" si="115"/>
        <v>5.65</v>
      </c>
      <c r="AL142" s="62">
        <f t="shared" si="116"/>
        <v>7.9848999999999997</v>
      </c>
      <c r="AM142" s="62">
        <f t="shared" si="117"/>
        <v>8.4936000000000007</v>
      </c>
      <c r="AN142" s="62">
        <f t="shared" si="118"/>
        <v>11.8522</v>
      </c>
      <c r="AO142" s="63">
        <f t="shared" si="119"/>
        <v>12.652000000000001</v>
      </c>
      <c r="AP142" s="61">
        <f t="shared" si="120"/>
        <v>5.65</v>
      </c>
      <c r="AQ142" s="62">
        <f t="shared" si="121"/>
        <v>5.7042000000000002</v>
      </c>
      <c r="AR142" s="62">
        <f t="shared" si="122"/>
        <v>8.4936000000000007</v>
      </c>
      <c r="AS142" s="62">
        <f t="shared" si="123"/>
        <v>8.6264000000000003</v>
      </c>
      <c r="AT142" s="62">
        <f t="shared" si="124"/>
        <v>12.652000000000001</v>
      </c>
      <c r="AU142" s="63">
        <f t="shared" si="125"/>
        <v>12.831700000000001</v>
      </c>
    </row>
    <row r="143" spans="1:47" s="60" customFormat="1" ht="12" customHeight="1" x14ac:dyDescent="0.3">
      <c r="A143" s="48">
        <v>135</v>
      </c>
      <c r="B143" s="57">
        <f t="shared" si="96"/>
        <v>-0.48830000000000018</v>
      </c>
      <c r="C143" s="58">
        <f t="shared" si="97"/>
        <v>-0.34470000000000001</v>
      </c>
      <c r="D143" s="58">
        <f t="shared" si="98"/>
        <v>0.48420000000000041</v>
      </c>
      <c r="E143" s="59">
        <f t="shared" si="99"/>
        <v>0.55169999999999986</v>
      </c>
      <c r="F143" s="57">
        <f t="shared" si="100"/>
        <v>-0.44249999999999989</v>
      </c>
      <c r="G143" s="58">
        <f t="shared" si="101"/>
        <v>-0.34470000000000001</v>
      </c>
      <c r="H143" s="58">
        <f t="shared" si="102"/>
        <v>0.47250000000000103</v>
      </c>
      <c r="I143" s="59">
        <f t="shared" si="103"/>
        <v>0.55169999999999986</v>
      </c>
      <c r="J143" s="57">
        <f t="shared" si="104"/>
        <v>-0.34470000000000001</v>
      </c>
      <c r="K143" s="58">
        <f t="shared" si="105"/>
        <v>-0.31880000000000042</v>
      </c>
      <c r="L143" s="58">
        <f t="shared" si="106"/>
        <v>0.55169999999999986</v>
      </c>
      <c r="M143" s="59">
        <f t="shared" si="107"/>
        <v>0.56739999999999968</v>
      </c>
      <c r="O143" s="48">
        <v>135</v>
      </c>
      <c r="P143" s="57">
        <f t="shared" si="84"/>
        <v>-0.82559999999999989</v>
      </c>
      <c r="Q143" s="58">
        <f t="shared" si="85"/>
        <v>-0.56019999999999992</v>
      </c>
      <c r="R143" s="58">
        <f t="shared" si="86"/>
        <v>-0.89920000000000022</v>
      </c>
      <c r="S143" s="59">
        <f t="shared" si="87"/>
        <v>-0.64290000000000003</v>
      </c>
      <c r="T143" s="57">
        <f t="shared" si="88"/>
        <v>-0.7168000000000001</v>
      </c>
      <c r="U143" s="58">
        <f t="shared" si="89"/>
        <v>-0.56019999999999992</v>
      </c>
      <c r="V143" s="58">
        <f t="shared" si="90"/>
        <v>-0.81149999999999989</v>
      </c>
      <c r="W143" s="59">
        <f t="shared" si="91"/>
        <v>-0.64290000000000003</v>
      </c>
      <c r="X143" s="57">
        <f t="shared" si="92"/>
        <v>-0.56019999999999992</v>
      </c>
      <c r="Y143" s="58">
        <f t="shared" si="93"/>
        <v>-0.51200000000000001</v>
      </c>
      <c r="Z143" s="58">
        <f t="shared" si="94"/>
        <v>-0.64290000000000003</v>
      </c>
      <c r="AA143" s="59">
        <f t="shared" si="95"/>
        <v>-0.58830000000000005</v>
      </c>
      <c r="AC143" s="48">
        <v>135</v>
      </c>
      <c r="AD143" s="61">
        <f t="shared" si="108"/>
        <v>5.3673000000000002</v>
      </c>
      <c r="AE143" s="62">
        <f t="shared" si="109"/>
        <v>5.6722000000000001</v>
      </c>
      <c r="AF143" s="62">
        <f t="shared" si="110"/>
        <v>7.8223000000000003</v>
      </c>
      <c r="AG143" s="62">
        <f t="shared" si="111"/>
        <v>8.52</v>
      </c>
      <c r="AH143" s="62">
        <f t="shared" si="112"/>
        <v>11.528700000000001</v>
      </c>
      <c r="AI143" s="63">
        <f t="shared" si="113"/>
        <v>12.6814</v>
      </c>
      <c r="AJ143" s="61">
        <f t="shared" si="114"/>
        <v>5.4511000000000003</v>
      </c>
      <c r="AK143" s="62">
        <f t="shared" si="115"/>
        <v>5.6722000000000001</v>
      </c>
      <c r="AL143" s="62">
        <f t="shared" si="116"/>
        <v>8.0152999999999999</v>
      </c>
      <c r="AM143" s="62">
        <f t="shared" si="117"/>
        <v>8.52</v>
      </c>
      <c r="AN143" s="62">
        <f t="shared" si="118"/>
        <v>11.8851</v>
      </c>
      <c r="AO143" s="63">
        <f t="shared" si="119"/>
        <v>12.6814</v>
      </c>
      <c r="AP143" s="61">
        <f t="shared" si="120"/>
        <v>5.6722000000000001</v>
      </c>
      <c r="AQ143" s="62">
        <f t="shared" si="121"/>
        <v>5.7256</v>
      </c>
      <c r="AR143" s="62">
        <f t="shared" si="122"/>
        <v>8.52</v>
      </c>
      <c r="AS143" s="62">
        <f t="shared" si="123"/>
        <v>8.6517999999999997</v>
      </c>
      <c r="AT143" s="62">
        <f t="shared" si="124"/>
        <v>12.6814</v>
      </c>
      <c r="AU143" s="63">
        <f t="shared" si="125"/>
        <v>12.860200000000001</v>
      </c>
    </row>
    <row r="144" spans="1:47" s="60" customFormat="1" ht="12" customHeight="1" x14ac:dyDescent="0.3">
      <c r="A144" s="48">
        <v>136</v>
      </c>
      <c r="B144" s="57">
        <f t="shared" si="96"/>
        <v>-0.45870000000000033</v>
      </c>
      <c r="C144" s="58">
        <f t="shared" si="97"/>
        <v>-0.32069999999999999</v>
      </c>
      <c r="D144" s="58">
        <f t="shared" si="98"/>
        <v>0.52090000000000014</v>
      </c>
      <c r="E144" s="59">
        <f t="shared" si="99"/>
        <v>0.58219999999999983</v>
      </c>
      <c r="F144" s="57">
        <f t="shared" si="100"/>
        <v>-0.41529999999999978</v>
      </c>
      <c r="G144" s="58">
        <f t="shared" si="101"/>
        <v>-0.32069999999999999</v>
      </c>
      <c r="H144" s="58">
        <f t="shared" si="102"/>
        <v>0.50650000000000084</v>
      </c>
      <c r="I144" s="59">
        <f t="shared" si="103"/>
        <v>0.58219999999999983</v>
      </c>
      <c r="J144" s="57">
        <f t="shared" si="104"/>
        <v>-0.32069999999999999</v>
      </c>
      <c r="K144" s="58">
        <f t="shared" si="105"/>
        <v>-0.29560000000000031</v>
      </c>
      <c r="L144" s="58">
        <f t="shared" si="106"/>
        <v>0.58219999999999983</v>
      </c>
      <c r="M144" s="59">
        <f t="shared" si="107"/>
        <v>0.5972000000000004</v>
      </c>
      <c r="O144" s="48">
        <v>136</v>
      </c>
      <c r="P144" s="57">
        <f t="shared" si="84"/>
        <v>-0.81989999999999996</v>
      </c>
      <c r="Q144" s="58">
        <f t="shared" si="85"/>
        <v>-0.55639999999999989</v>
      </c>
      <c r="R144" s="58">
        <f t="shared" si="86"/>
        <v>-0.89050000000000029</v>
      </c>
      <c r="S144" s="59">
        <f t="shared" si="87"/>
        <v>-0.63590000000000002</v>
      </c>
      <c r="T144" s="57">
        <f t="shared" si="88"/>
        <v>-0.71200000000000008</v>
      </c>
      <c r="U144" s="58">
        <f t="shared" si="89"/>
        <v>-0.55639999999999989</v>
      </c>
      <c r="V144" s="58">
        <f t="shared" si="90"/>
        <v>-0.80359999999999987</v>
      </c>
      <c r="W144" s="59">
        <f t="shared" si="91"/>
        <v>-0.63590000000000002</v>
      </c>
      <c r="X144" s="57">
        <f t="shared" si="92"/>
        <v>-0.55639999999999989</v>
      </c>
      <c r="Y144" s="58">
        <f t="shared" si="93"/>
        <v>-0.50839999999999996</v>
      </c>
      <c r="Z144" s="58">
        <f t="shared" si="94"/>
        <v>-0.63590000000000002</v>
      </c>
      <c r="AA144" s="59">
        <f t="shared" si="95"/>
        <v>-0.58150000000000002</v>
      </c>
      <c r="AC144" s="48">
        <v>136</v>
      </c>
      <c r="AD144" s="61">
        <f t="shared" si="108"/>
        <v>5.3963000000000001</v>
      </c>
      <c r="AE144" s="62">
        <f t="shared" si="109"/>
        <v>5.6943999999999999</v>
      </c>
      <c r="AF144" s="62">
        <f t="shared" si="110"/>
        <v>7.8555000000000001</v>
      </c>
      <c r="AG144" s="62">
        <f t="shared" si="111"/>
        <v>8.5464000000000002</v>
      </c>
      <c r="AH144" s="62">
        <f t="shared" si="112"/>
        <v>11.5641</v>
      </c>
      <c r="AI144" s="63">
        <f t="shared" si="113"/>
        <v>12.710800000000001</v>
      </c>
      <c r="AJ144" s="61">
        <f t="shared" si="114"/>
        <v>5.4771999999999998</v>
      </c>
      <c r="AK144" s="62">
        <f t="shared" si="115"/>
        <v>5.6943999999999999</v>
      </c>
      <c r="AL144" s="62">
        <f t="shared" si="116"/>
        <v>8.0457000000000001</v>
      </c>
      <c r="AM144" s="62">
        <f t="shared" si="117"/>
        <v>8.5464000000000002</v>
      </c>
      <c r="AN144" s="62">
        <f t="shared" si="118"/>
        <v>11.917999999999999</v>
      </c>
      <c r="AO144" s="63">
        <f t="shared" si="119"/>
        <v>12.710800000000001</v>
      </c>
      <c r="AP144" s="61">
        <f t="shared" si="120"/>
        <v>5.6943999999999999</v>
      </c>
      <c r="AQ144" s="62">
        <f t="shared" si="121"/>
        <v>5.7469999999999999</v>
      </c>
      <c r="AR144" s="62">
        <f t="shared" si="122"/>
        <v>8.5464000000000002</v>
      </c>
      <c r="AS144" s="62">
        <f t="shared" si="123"/>
        <v>8.6771999999999991</v>
      </c>
      <c r="AT144" s="62">
        <f t="shared" si="124"/>
        <v>12.710800000000001</v>
      </c>
      <c r="AU144" s="63">
        <f t="shared" si="125"/>
        <v>12.8887</v>
      </c>
    </row>
    <row r="145" spans="1:47" s="60" customFormat="1" ht="12" customHeight="1" x14ac:dyDescent="0.3">
      <c r="A145" s="48">
        <v>137</v>
      </c>
      <c r="B145" s="57">
        <f t="shared" si="96"/>
        <v>-0.42910000000000004</v>
      </c>
      <c r="C145" s="58">
        <f t="shared" si="97"/>
        <v>-0.29669999999999996</v>
      </c>
      <c r="D145" s="58">
        <f t="shared" si="98"/>
        <v>0.55760000000000076</v>
      </c>
      <c r="E145" s="59">
        <f t="shared" si="99"/>
        <v>0.6126999999999998</v>
      </c>
      <c r="F145" s="57">
        <f t="shared" si="100"/>
        <v>-0.38809999999999967</v>
      </c>
      <c r="G145" s="58">
        <f t="shared" si="101"/>
        <v>-0.29669999999999996</v>
      </c>
      <c r="H145" s="58">
        <f t="shared" si="102"/>
        <v>0.54050000000000065</v>
      </c>
      <c r="I145" s="59">
        <f t="shared" si="103"/>
        <v>0.6126999999999998</v>
      </c>
      <c r="J145" s="57">
        <f t="shared" si="104"/>
        <v>-0.29669999999999996</v>
      </c>
      <c r="K145" s="58">
        <f t="shared" si="105"/>
        <v>-0.2724000000000002</v>
      </c>
      <c r="L145" s="58">
        <f t="shared" si="106"/>
        <v>0.6126999999999998</v>
      </c>
      <c r="M145" s="59">
        <f t="shared" si="107"/>
        <v>0.62700000000000022</v>
      </c>
      <c r="O145" s="48">
        <v>137</v>
      </c>
      <c r="P145" s="57">
        <f t="shared" si="84"/>
        <v>-0.81419999999999992</v>
      </c>
      <c r="Q145" s="58">
        <f t="shared" si="85"/>
        <v>-0.55259999999999998</v>
      </c>
      <c r="R145" s="58">
        <f t="shared" si="86"/>
        <v>-0.88180000000000014</v>
      </c>
      <c r="S145" s="59">
        <f t="shared" si="87"/>
        <v>-0.62890000000000001</v>
      </c>
      <c r="T145" s="57">
        <f t="shared" si="88"/>
        <v>-0.70720000000000005</v>
      </c>
      <c r="U145" s="58">
        <f t="shared" si="89"/>
        <v>-0.55259999999999998</v>
      </c>
      <c r="V145" s="58">
        <f t="shared" si="90"/>
        <v>-0.79569999999999985</v>
      </c>
      <c r="W145" s="59">
        <f t="shared" si="91"/>
        <v>-0.62890000000000001</v>
      </c>
      <c r="X145" s="57">
        <f t="shared" si="92"/>
        <v>-0.55259999999999998</v>
      </c>
      <c r="Y145" s="58">
        <f t="shared" si="93"/>
        <v>-0.50480000000000003</v>
      </c>
      <c r="Z145" s="58">
        <f t="shared" si="94"/>
        <v>-0.62890000000000001</v>
      </c>
      <c r="AA145" s="59">
        <f t="shared" si="95"/>
        <v>-0.57469999999999999</v>
      </c>
      <c r="AC145" s="48">
        <v>137</v>
      </c>
      <c r="AD145" s="61">
        <f t="shared" si="108"/>
        <v>5.4253</v>
      </c>
      <c r="AE145" s="62">
        <f t="shared" si="109"/>
        <v>5.7165999999999997</v>
      </c>
      <c r="AF145" s="62">
        <f t="shared" si="110"/>
        <v>7.8887</v>
      </c>
      <c r="AG145" s="62">
        <f t="shared" si="111"/>
        <v>8.5728000000000009</v>
      </c>
      <c r="AH145" s="62">
        <f t="shared" si="112"/>
        <v>11.599499999999999</v>
      </c>
      <c r="AI145" s="63">
        <f t="shared" si="113"/>
        <v>12.740200000000002</v>
      </c>
      <c r="AJ145" s="61">
        <f t="shared" si="114"/>
        <v>5.5033000000000003</v>
      </c>
      <c r="AK145" s="62">
        <f t="shared" si="115"/>
        <v>5.7165999999999997</v>
      </c>
      <c r="AL145" s="62">
        <f t="shared" si="116"/>
        <v>8.0761000000000003</v>
      </c>
      <c r="AM145" s="62">
        <f t="shared" si="117"/>
        <v>8.5728000000000009</v>
      </c>
      <c r="AN145" s="62">
        <f t="shared" si="118"/>
        <v>11.950900000000001</v>
      </c>
      <c r="AO145" s="63">
        <f t="shared" si="119"/>
        <v>12.740200000000002</v>
      </c>
      <c r="AP145" s="61">
        <f t="shared" si="120"/>
        <v>5.7165999999999997</v>
      </c>
      <c r="AQ145" s="62">
        <f t="shared" si="121"/>
        <v>5.7683999999999997</v>
      </c>
      <c r="AR145" s="62">
        <f t="shared" si="122"/>
        <v>8.5728000000000009</v>
      </c>
      <c r="AS145" s="62">
        <f t="shared" si="123"/>
        <v>8.7026000000000003</v>
      </c>
      <c r="AT145" s="62">
        <f t="shared" si="124"/>
        <v>12.740200000000002</v>
      </c>
      <c r="AU145" s="63">
        <f t="shared" si="125"/>
        <v>12.917200000000001</v>
      </c>
    </row>
    <row r="146" spans="1:47" s="60" customFormat="1" ht="12" customHeight="1" x14ac:dyDescent="0.3">
      <c r="A146" s="48">
        <v>138</v>
      </c>
      <c r="B146" s="57">
        <f t="shared" si="96"/>
        <v>-0.39949999999999974</v>
      </c>
      <c r="C146" s="58">
        <f t="shared" si="97"/>
        <v>-0.27269999999999994</v>
      </c>
      <c r="D146" s="58">
        <f t="shared" si="98"/>
        <v>0.59430000000000049</v>
      </c>
      <c r="E146" s="59">
        <f t="shared" si="99"/>
        <v>0.64319999999999977</v>
      </c>
      <c r="F146" s="57">
        <f t="shared" si="100"/>
        <v>-0.3609</v>
      </c>
      <c r="G146" s="58">
        <f t="shared" si="101"/>
        <v>-0.27269999999999994</v>
      </c>
      <c r="H146" s="58">
        <f t="shared" si="102"/>
        <v>0.57450000000000045</v>
      </c>
      <c r="I146" s="59">
        <f t="shared" si="103"/>
        <v>0.64319999999999977</v>
      </c>
      <c r="J146" s="57">
        <f t="shared" si="104"/>
        <v>-0.27269999999999994</v>
      </c>
      <c r="K146" s="58">
        <f t="shared" si="105"/>
        <v>-0.24920000000000009</v>
      </c>
      <c r="L146" s="58">
        <f t="shared" si="106"/>
        <v>0.64319999999999977</v>
      </c>
      <c r="M146" s="59">
        <f t="shared" si="107"/>
        <v>0.65680000000000005</v>
      </c>
      <c r="O146" s="48">
        <v>138</v>
      </c>
      <c r="P146" s="57">
        <f t="shared" si="84"/>
        <v>-0.80849999999999989</v>
      </c>
      <c r="Q146" s="58">
        <f t="shared" si="85"/>
        <v>-0.54879999999999995</v>
      </c>
      <c r="R146" s="58">
        <f t="shared" si="86"/>
        <v>-0.87310000000000021</v>
      </c>
      <c r="S146" s="59">
        <f t="shared" si="87"/>
        <v>-0.62190000000000012</v>
      </c>
      <c r="T146" s="57">
        <f t="shared" si="88"/>
        <v>-0.70240000000000002</v>
      </c>
      <c r="U146" s="58">
        <f t="shared" si="89"/>
        <v>-0.54879999999999995</v>
      </c>
      <c r="V146" s="58">
        <f t="shared" si="90"/>
        <v>-0.78779999999999983</v>
      </c>
      <c r="W146" s="59">
        <f t="shared" si="91"/>
        <v>-0.62190000000000012</v>
      </c>
      <c r="X146" s="57">
        <f t="shared" si="92"/>
        <v>-0.54879999999999995</v>
      </c>
      <c r="Y146" s="58">
        <f t="shared" si="93"/>
        <v>-0.50120000000000009</v>
      </c>
      <c r="Z146" s="58">
        <f t="shared" si="94"/>
        <v>-0.62190000000000012</v>
      </c>
      <c r="AA146" s="59">
        <f t="shared" si="95"/>
        <v>-0.56790000000000007</v>
      </c>
      <c r="AC146" s="48">
        <v>138</v>
      </c>
      <c r="AD146" s="61">
        <f t="shared" si="108"/>
        <v>5.4542999999999999</v>
      </c>
      <c r="AE146" s="62">
        <f t="shared" si="109"/>
        <v>5.7387999999999995</v>
      </c>
      <c r="AF146" s="62">
        <f t="shared" si="110"/>
        <v>7.9218999999999999</v>
      </c>
      <c r="AG146" s="62">
        <f t="shared" si="111"/>
        <v>8.5991999999999997</v>
      </c>
      <c r="AH146" s="62">
        <f t="shared" si="112"/>
        <v>11.6349</v>
      </c>
      <c r="AI146" s="63">
        <f t="shared" si="113"/>
        <v>12.769600000000001</v>
      </c>
      <c r="AJ146" s="61">
        <f t="shared" si="114"/>
        <v>5.5294000000000008</v>
      </c>
      <c r="AK146" s="62">
        <f t="shared" si="115"/>
        <v>5.7387999999999995</v>
      </c>
      <c r="AL146" s="62">
        <f t="shared" si="116"/>
        <v>8.1065000000000005</v>
      </c>
      <c r="AM146" s="62">
        <f t="shared" si="117"/>
        <v>8.5991999999999997</v>
      </c>
      <c r="AN146" s="62">
        <f t="shared" si="118"/>
        <v>11.983799999999999</v>
      </c>
      <c r="AO146" s="63">
        <f t="shared" si="119"/>
        <v>12.769600000000001</v>
      </c>
      <c r="AP146" s="61">
        <f t="shared" si="120"/>
        <v>5.7387999999999995</v>
      </c>
      <c r="AQ146" s="62">
        <f t="shared" si="121"/>
        <v>5.7897999999999996</v>
      </c>
      <c r="AR146" s="62">
        <f t="shared" si="122"/>
        <v>8.5991999999999997</v>
      </c>
      <c r="AS146" s="62">
        <f t="shared" si="123"/>
        <v>8.7279999999999998</v>
      </c>
      <c r="AT146" s="62">
        <f t="shared" si="124"/>
        <v>12.769600000000001</v>
      </c>
      <c r="AU146" s="63">
        <f t="shared" si="125"/>
        <v>12.9457</v>
      </c>
    </row>
    <row r="147" spans="1:47" s="60" customFormat="1" ht="12" customHeight="1" x14ac:dyDescent="0.3">
      <c r="A147" s="48">
        <v>139</v>
      </c>
      <c r="B147" s="57">
        <f t="shared" si="96"/>
        <v>-0.36990000000000034</v>
      </c>
      <c r="C147" s="58">
        <f t="shared" si="97"/>
        <v>-0.24870000000000037</v>
      </c>
      <c r="D147" s="58">
        <f t="shared" si="98"/>
        <v>0.63100000000000023</v>
      </c>
      <c r="E147" s="59">
        <f t="shared" si="99"/>
        <v>0.67369999999999974</v>
      </c>
      <c r="F147" s="57">
        <f t="shared" si="100"/>
        <v>-0.33369999999999989</v>
      </c>
      <c r="G147" s="58">
        <f t="shared" si="101"/>
        <v>-0.24870000000000037</v>
      </c>
      <c r="H147" s="58">
        <f t="shared" si="102"/>
        <v>0.60850000000000026</v>
      </c>
      <c r="I147" s="59">
        <f t="shared" si="103"/>
        <v>0.67369999999999974</v>
      </c>
      <c r="J147" s="57">
        <f t="shared" si="104"/>
        <v>-0.24870000000000037</v>
      </c>
      <c r="K147" s="58">
        <f t="shared" si="105"/>
        <v>-0.22600000000000042</v>
      </c>
      <c r="L147" s="58">
        <f t="shared" si="106"/>
        <v>0.67369999999999974</v>
      </c>
      <c r="M147" s="59">
        <f t="shared" si="107"/>
        <v>0.68659999999999988</v>
      </c>
      <c r="O147" s="48">
        <v>139</v>
      </c>
      <c r="P147" s="57">
        <f t="shared" si="84"/>
        <v>-0.80279999999999996</v>
      </c>
      <c r="Q147" s="58">
        <f t="shared" si="85"/>
        <v>-0.54499999999999993</v>
      </c>
      <c r="R147" s="58">
        <f t="shared" si="86"/>
        <v>-0.86440000000000028</v>
      </c>
      <c r="S147" s="59">
        <f t="shared" si="87"/>
        <v>-0.61490000000000011</v>
      </c>
      <c r="T147" s="57">
        <f t="shared" si="88"/>
        <v>-0.69760000000000011</v>
      </c>
      <c r="U147" s="58">
        <f t="shared" si="89"/>
        <v>-0.54499999999999993</v>
      </c>
      <c r="V147" s="58">
        <f t="shared" si="90"/>
        <v>-0.77989999999999982</v>
      </c>
      <c r="W147" s="59">
        <f t="shared" si="91"/>
        <v>-0.61490000000000011</v>
      </c>
      <c r="X147" s="57">
        <f t="shared" si="92"/>
        <v>-0.54499999999999993</v>
      </c>
      <c r="Y147" s="58">
        <f t="shared" si="93"/>
        <v>-0.49760000000000004</v>
      </c>
      <c r="Z147" s="58">
        <f t="shared" si="94"/>
        <v>-0.61490000000000011</v>
      </c>
      <c r="AA147" s="59">
        <f t="shared" si="95"/>
        <v>-0.56110000000000004</v>
      </c>
      <c r="AC147" s="48">
        <v>139</v>
      </c>
      <c r="AD147" s="61">
        <f t="shared" si="108"/>
        <v>5.4833000000000007</v>
      </c>
      <c r="AE147" s="62">
        <f t="shared" si="109"/>
        <v>5.7610000000000001</v>
      </c>
      <c r="AF147" s="62">
        <f t="shared" si="110"/>
        <v>7.9550999999999998</v>
      </c>
      <c r="AG147" s="62">
        <f t="shared" si="111"/>
        <v>8.6256000000000004</v>
      </c>
      <c r="AH147" s="62">
        <f t="shared" si="112"/>
        <v>11.670300000000001</v>
      </c>
      <c r="AI147" s="63">
        <f t="shared" si="113"/>
        <v>12.798999999999999</v>
      </c>
      <c r="AJ147" s="61">
        <f t="shared" si="114"/>
        <v>5.5555000000000003</v>
      </c>
      <c r="AK147" s="62">
        <f t="shared" si="115"/>
        <v>5.7610000000000001</v>
      </c>
      <c r="AL147" s="62">
        <f t="shared" si="116"/>
        <v>8.1369000000000007</v>
      </c>
      <c r="AM147" s="62">
        <f t="shared" si="117"/>
        <v>8.6256000000000004</v>
      </c>
      <c r="AN147" s="62">
        <f t="shared" si="118"/>
        <v>12.0167</v>
      </c>
      <c r="AO147" s="63">
        <f t="shared" si="119"/>
        <v>12.798999999999999</v>
      </c>
      <c r="AP147" s="61">
        <f t="shared" si="120"/>
        <v>5.7610000000000001</v>
      </c>
      <c r="AQ147" s="62">
        <f t="shared" si="121"/>
        <v>5.8111999999999995</v>
      </c>
      <c r="AR147" s="62">
        <f t="shared" si="122"/>
        <v>8.6256000000000004</v>
      </c>
      <c r="AS147" s="62">
        <f t="shared" si="123"/>
        <v>8.7533999999999992</v>
      </c>
      <c r="AT147" s="62">
        <f t="shared" si="124"/>
        <v>12.798999999999999</v>
      </c>
      <c r="AU147" s="63">
        <f t="shared" si="125"/>
        <v>12.9742</v>
      </c>
    </row>
    <row r="148" spans="1:47" s="60" customFormat="1" ht="12" customHeight="1" x14ac:dyDescent="0.3">
      <c r="A148" s="48">
        <v>140</v>
      </c>
      <c r="B148" s="57">
        <f t="shared" si="96"/>
        <v>-0.34030000000000005</v>
      </c>
      <c r="C148" s="58">
        <f t="shared" si="97"/>
        <v>-0.22470000000000034</v>
      </c>
      <c r="D148" s="58">
        <f t="shared" si="98"/>
        <v>0.66770000000000085</v>
      </c>
      <c r="E148" s="59">
        <f t="shared" si="99"/>
        <v>0.70419999999999972</v>
      </c>
      <c r="F148" s="57">
        <f t="shared" si="100"/>
        <v>-0.30649999999999977</v>
      </c>
      <c r="G148" s="58">
        <f t="shared" si="101"/>
        <v>-0.22470000000000034</v>
      </c>
      <c r="H148" s="58">
        <f t="shared" si="102"/>
        <v>0.64250000000000096</v>
      </c>
      <c r="I148" s="59">
        <f t="shared" si="103"/>
        <v>0.70419999999999972</v>
      </c>
      <c r="J148" s="57">
        <f t="shared" si="104"/>
        <v>-0.22470000000000034</v>
      </c>
      <c r="K148" s="58">
        <f t="shared" si="105"/>
        <v>-0.20280000000000031</v>
      </c>
      <c r="L148" s="58">
        <f t="shared" si="106"/>
        <v>0.70419999999999972</v>
      </c>
      <c r="M148" s="59">
        <f t="shared" si="107"/>
        <v>0.7163999999999997</v>
      </c>
      <c r="O148" s="48">
        <v>140</v>
      </c>
      <c r="P148" s="57">
        <f t="shared" si="84"/>
        <v>-0.79709999999999992</v>
      </c>
      <c r="Q148" s="58">
        <f t="shared" si="85"/>
        <v>-0.5411999999999999</v>
      </c>
      <c r="R148" s="58">
        <f t="shared" si="86"/>
        <v>-0.85570000000000013</v>
      </c>
      <c r="S148" s="59">
        <f t="shared" si="87"/>
        <v>-0.60790000000000011</v>
      </c>
      <c r="T148" s="57">
        <f t="shared" si="88"/>
        <v>-0.69280000000000008</v>
      </c>
      <c r="U148" s="58">
        <f t="shared" si="89"/>
        <v>-0.5411999999999999</v>
      </c>
      <c r="V148" s="58">
        <f t="shared" si="90"/>
        <v>-0.7719999999999998</v>
      </c>
      <c r="W148" s="59">
        <f t="shared" si="91"/>
        <v>-0.60790000000000011</v>
      </c>
      <c r="X148" s="57">
        <f t="shared" si="92"/>
        <v>-0.5411999999999999</v>
      </c>
      <c r="Y148" s="58">
        <f t="shared" si="93"/>
        <v>-0.49399999999999999</v>
      </c>
      <c r="Z148" s="58">
        <f t="shared" si="94"/>
        <v>-0.60790000000000011</v>
      </c>
      <c r="AA148" s="59">
        <f t="shared" si="95"/>
        <v>-0.55430000000000001</v>
      </c>
      <c r="AC148" s="48">
        <v>140</v>
      </c>
      <c r="AD148" s="61">
        <f t="shared" si="108"/>
        <v>5.5123000000000006</v>
      </c>
      <c r="AE148" s="62">
        <f t="shared" si="109"/>
        <v>5.7831999999999999</v>
      </c>
      <c r="AF148" s="62">
        <f t="shared" si="110"/>
        <v>7.9882999999999997</v>
      </c>
      <c r="AG148" s="62">
        <f t="shared" si="111"/>
        <v>8.652000000000001</v>
      </c>
      <c r="AH148" s="62">
        <f t="shared" si="112"/>
        <v>11.7057</v>
      </c>
      <c r="AI148" s="63">
        <f t="shared" si="113"/>
        <v>12.8284</v>
      </c>
      <c r="AJ148" s="61">
        <f t="shared" si="114"/>
        <v>5.5815999999999999</v>
      </c>
      <c r="AK148" s="62">
        <f t="shared" si="115"/>
        <v>5.7831999999999999</v>
      </c>
      <c r="AL148" s="62">
        <f t="shared" si="116"/>
        <v>8.1673000000000009</v>
      </c>
      <c r="AM148" s="62">
        <f t="shared" si="117"/>
        <v>8.652000000000001</v>
      </c>
      <c r="AN148" s="62">
        <f t="shared" si="118"/>
        <v>12.0496</v>
      </c>
      <c r="AO148" s="63">
        <f t="shared" si="119"/>
        <v>12.8284</v>
      </c>
      <c r="AP148" s="61">
        <f t="shared" si="120"/>
        <v>5.7831999999999999</v>
      </c>
      <c r="AQ148" s="62">
        <f t="shared" si="121"/>
        <v>5.8325999999999993</v>
      </c>
      <c r="AR148" s="62">
        <f t="shared" si="122"/>
        <v>8.652000000000001</v>
      </c>
      <c r="AS148" s="62">
        <f t="shared" si="123"/>
        <v>8.7788000000000004</v>
      </c>
      <c r="AT148" s="62">
        <f t="shared" si="124"/>
        <v>12.8284</v>
      </c>
      <c r="AU148" s="63">
        <f t="shared" si="125"/>
        <v>13.002700000000001</v>
      </c>
    </row>
    <row r="149" spans="1:47" s="60" customFormat="1" ht="12" customHeight="1" x14ac:dyDescent="0.3">
      <c r="A149" s="48">
        <v>141</v>
      </c>
      <c r="B149" s="57">
        <f t="shared" si="96"/>
        <v>-0.31069999999999975</v>
      </c>
      <c r="C149" s="58">
        <f t="shared" si="97"/>
        <v>-0.20070000000000032</v>
      </c>
      <c r="D149" s="58">
        <f t="shared" si="98"/>
        <v>0.70440000000000058</v>
      </c>
      <c r="E149" s="59">
        <f t="shared" si="99"/>
        <v>0.73469999999999969</v>
      </c>
      <c r="F149" s="57">
        <f t="shared" si="100"/>
        <v>-0.27929999999999966</v>
      </c>
      <c r="G149" s="58">
        <f t="shared" si="101"/>
        <v>-0.20070000000000032</v>
      </c>
      <c r="H149" s="58">
        <f t="shared" si="102"/>
        <v>0.67650000000000077</v>
      </c>
      <c r="I149" s="59">
        <f t="shared" si="103"/>
        <v>0.73469999999999969</v>
      </c>
      <c r="J149" s="57">
        <f t="shared" si="104"/>
        <v>-0.20070000000000032</v>
      </c>
      <c r="K149" s="58">
        <f t="shared" si="105"/>
        <v>-0.1796000000000002</v>
      </c>
      <c r="L149" s="58">
        <f t="shared" si="106"/>
        <v>0.73469999999999969</v>
      </c>
      <c r="M149" s="59">
        <f t="shared" si="107"/>
        <v>0.74620000000000042</v>
      </c>
      <c r="O149" s="48">
        <v>141</v>
      </c>
      <c r="P149" s="57">
        <f t="shared" si="84"/>
        <v>-0.79139999999999988</v>
      </c>
      <c r="Q149" s="58">
        <f t="shared" si="85"/>
        <v>-0.53739999999999988</v>
      </c>
      <c r="R149" s="58">
        <f t="shared" si="86"/>
        <v>-0.8470000000000002</v>
      </c>
      <c r="S149" s="59">
        <f t="shared" si="87"/>
        <v>-0.6009000000000001</v>
      </c>
      <c r="T149" s="57">
        <f t="shared" si="88"/>
        <v>-0.68800000000000006</v>
      </c>
      <c r="U149" s="58">
        <f t="shared" si="89"/>
        <v>-0.53739999999999988</v>
      </c>
      <c r="V149" s="58">
        <f t="shared" si="90"/>
        <v>-0.76409999999999978</v>
      </c>
      <c r="W149" s="59">
        <f t="shared" si="91"/>
        <v>-0.6009000000000001</v>
      </c>
      <c r="X149" s="57">
        <f t="shared" si="92"/>
        <v>-0.53739999999999988</v>
      </c>
      <c r="Y149" s="58">
        <f t="shared" si="93"/>
        <v>-0.49040000000000006</v>
      </c>
      <c r="Z149" s="58">
        <f t="shared" si="94"/>
        <v>-0.6009000000000001</v>
      </c>
      <c r="AA149" s="59">
        <f t="shared" si="95"/>
        <v>-0.54749999999999999</v>
      </c>
      <c r="AC149" s="48">
        <v>141</v>
      </c>
      <c r="AD149" s="61">
        <f t="shared" si="108"/>
        <v>5.5413000000000006</v>
      </c>
      <c r="AE149" s="62">
        <f t="shared" si="109"/>
        <v>5.8054000000000006</v>
      </c>
      <c r="AF149" s="62">
        <f t="shared" si="110"/>
        <v>8.0214999999999996</v>
      </c>
      <c r="AG149" s="62">
        <f t="shared" si="111"/>
        <v>8.6783999999999999</v>
      </c>
      <c r="AH149" s="62">
        <f t="shared" si="112"/>
        <v>11.741099999999999</v>
      </c>
      <c r="AI149" s="63">
        <f t="shared" si="113"/>
        <v>12.857800000000001</v>
      </c>
      <c r="AJ149" s="61">
        <f t="shared" si="114"/>
        <v>5.6077000000000004</v>
      </c>
      <c r="AK149" s="62">
        <f t="shared" si="115"/>
        <v>5.8054000000000006</v>
      </c>
      <c r="AL149" s="62">
        <f t="shared" si="116"/>
        <v>8.1977000000000011</v>
      </c>
      <c r="AM149" s="62">
        <f t="shared" si="117"/>
        <v>8.6783999999999999</v>
      </c>
      <c r="AN149" s="62">
        <f t="shared" si="118"/>
        <v>12.0825</v>
      </c>
      <c r="AO149" s="63">
        <f t="shared" si="119"/>
        <v>12.857800000000001</v>
      </c>
      <c r="AP149" s="61">
        <f t="shared" si="120"/>
        <v>5.8054000000000006</v>
      </c>
      <c r="AQ149" s="62">
        <f t="shared" si="121"/>
        <v>5.8539999999999992</v>
      </c>
      <c r="AR149" s="62">
        <f t="shared" si="122"/>
        <v>8.6783999999999999</v>
      </c>
      <c r="AS149" s="62">
        <f t="shared" si="123"/>
        <v>8.8041999999999998</v>
      </c>
      <c r="AT149" s="62">
        <f t="shared" si="124"/>
        <v>12.857800000000001</v>
      </c>
      <c r="AU149" s="63">
        <f t="shared" si="125"/>
        <v>13.031200000000002</v>
      </c>
    </row>
    <row r="150" spans="1:47" s="60" customFormat="1" ht="12" customHeight="1" x14ac:dyDescent="0.3">
      <c r="A150" s="48">
        <v>142</v>
      </c>
      <c r="B150" s="57">
        <f t="shared" si="96"/>
        <v>-0.28110000000000035</v>
      </c>
      <c r="C150" s="58">
        <f t="shared" si="97"/>
        <v>-0.1767000000000003</v>
      </c>
      <c r="D150" s="58">
        <f t="shared" si="98"/>
        <v>0.74110000000000031</v>
      </c>
      <c r="E150" s="59">
        <f t="shared" si="99"/>
        <v>0.76519999999999966</v>
      </c>
      <c r="F150" s="57">
        <f t="shared" si="100"/>
        <v>-0.25209999999999999</v>
      </c>
      <c r="G150" s="58">
        <f t="shared" si="101"/>
        <v>-0.1767000000000003</v>
      </c>
      <c r="H150" s="58">
        <f t="shared" si="102"/>
        <v>0.71050000000000058</v>
      </c>
      <c r="I150" s="59">
        <f t="shared" si="103"/>
        <v>0.76519999999999966</v>
      </c>
      <c r="J150" s="57">
        <f t="shared" si="104"/>
        <v>-0.1767000000000003</v>
      </c>
      <c r="K150" s="58">
        <f t="shared" si="105"/>
        <v>-0.15640000000000054</v>
      </c>
      <c r="L150" s="58">
        <f t="shared" si="106"/>
        <v>0.76519999999999966</v>
      </c>
      <c r="M150" s="59">
        <f t="shared" si="107"/>
        <v>0.77600000000000025</v>
      </c>
      <c r="O150" s="48">
        <v>142</v>
      </c>
      <c r="P150" s="57">
        <f t="shared" si="84"/>
        <v>-0.78569999999999995</v>
      </c>
      <c r="Q150" s="58">
        <f t="shared" si="85"/>
        <v>-0.53359999999999996</v>
      </c>
      <c r="R150" s="58">
        <f t="shared" si="86"/>
        <v>-0.83830000000000027</v>
      </c>
      <c r="S150" s="59">
        <f t="shared" si="87"/>
        <v>-0.59390000000000009</v>
      </c>
      <c r="T150" s="57">
        <f t="shared" si="88"/>
        <v>-0.68320000000000003</v>
      </c>
      <c r="U150" s="58">
        <f t="shared" si="89"/>
        <v>-0.53359999999999996</v>
      </c>
      <c r="V150" s="58">
        <f t="shared" si="90"/>
        <v>-0.75619999999999976</v>
      </c>
      <c r="W150" s="59">
        <f t="shared" si="91"/>
        <v>-0.59390000000000009</v>
      </c>
      <c r="X150" s="57">
        <f t="shared" si="92"/>
        <v>-0.53359999999999996</v>
      </c>
      <c r="Y150" s="58">
        <f t="shared" si="93"/>
        <v>-0.48680000000000001</v>
      </c>
      <c r="Z150" s="58">
        <f t="shared" si="94"/>
        <v>-0.59390000000000009</v>
      </c>
      <c r="AA150" s="59">
        <f t="shared" si="95"/>
        <v>-0.54070000000000007</v>
      </c>
      <c r="AC150" s="48">
        <v>142</v>
      </c>
      <c r="AD150" s="61">
        <f t="shared" si="108"/>
        <v>5.5703000000000005</v>
      </c>
      <c r="AE150" s="62">
        <f t="shared" si="109"/>
        <v>5.8276000000000003</v>
      </c>
      <c r="AF150" s="62">
        <f t="shared" si="110"/>
        <v>8.0547000000000004</v>
      </c>
      <c r="AG150" s="62">
        <f t="shared" si="111"/>
        <v>8.7048000000000005</v>
      </c>
      <c r="AH150" s="62">
        <f t="shared" si="112"/>
        <v>11.776499999999999</v>
      </c>
      <c r="AI150" s="63">
        <f t="shared" si="113"/>
        <v>12.8872</v>
      </c>
      <c r="AJ150" s="61">
        <f t="shared" si="114"/>
        <v>5.6338000000000008</v>
      </c>
      <c r="AK150" s="62">
        <f t="shared" si="115"/>
        <v>5.8276000000000003</v>
      </c>
      <c r="AL150" s="62">
        <f t="shared" si="116"/>
        <v>8.2280999999999995</v>
      </c>
      <c r="AM150" s="62">
        <f t="shared" si="117"/>
        <v>8.7048000000000005</v>
      </c>
      <c r="AN150" s="62">
        <f t="shared" si="118"/>
        <v>12.115400000000001</v>
      </c>
      <c r="AO150" s="63">
        <f t="shared" si="119"/>
        <v>12.8872</v>
      </c>
      <c r="AP150" s="61">
        <f t="shared" si="120"/>
        <v>5.8276000000000003</v>
      </c>
      <c r="AQ150" s="62">
        <f t="shared" si="121"/>
        <v>5.8753999999999991</v>
      </c>
      <c r="AR150" s="62">
        <f t="shared" si="122"/>
        <v>8.7048000000000005</v>
      </c>
      <c r="AS150" s="62">
        <f t="shared" si="123"/>
        <v>8.8295999999999992</v>
      </c>
      <c r="AT150" s="62">
        <f t="shared" si="124"/>
        <v>12.8872</v>
      </c>
      <c r="AU150" s="63">
        <f t="shared" si="125"/>
        <v>13.059699999999999</v>
      </c>
    </row>
    <row r="151" spans="1:47" s="60" customFormat="1" ht="12" customHeight="1" x14ac:dyDescent="0.3">
      <c r="A151" s="48">
        <v>143</v>
      </c>
      <c r="B151" s="57">
        <f t="shared" si="96"/>
        <v>-0.25150000000000006</v>
      </c>
      <c r="C151" s="58">
        <f t="shared" si="97"/>
        <v>-0.15270000000000028</v>
      </c>
      <c r="D151" s="58">
        <f t="shared" si="98"/>
        <v>0.77780000000000094</v>
      </c>
      <c r="E151" s="59">
        <f t="shared" si="99"/>
        <v>0.79569999999999963</v>
      </c>
      <c r="F151" s="57">
        <f t="shared" si="100"/>
        <v>-0.22489999999999988</v>
      </c>
      <c r="G151" s="58">
        <f t="shared" si="101"/>
        <v>-0.15270000000000028</v>
      </c>
      <c r="H151" s="58">
        <f t="shared" si="102"/>
        <v>0.74450000000000038</v>
      </c>
      <c r="I151" s="59">
        <f t="shared" si="103"/>
        <v>0.79569999999999963</v>
      </c>
      <c r="J151" s="57">
        <f t="shared" si="104"/>
        <v>-0.15270000000000028</v>
      </c>
      <c r="K151" s="58">
        <f t="shared" si="105"/>
        <v>-0.13320000000000043</v>
      </c>
      <c r="L151" s="58">
        <f t="shared" si="106"/>
        <v>0.79569999999999963</v>
      </c>
      <c r="M151" s="59">
        <f t="shared" si="107"/>
        <v>0.80580000000000007</v>
      </c>
      <c r="O151" s="48">
        <v>143</v>
      </c>
      <c r="P151" s="57">
        <f t="shared" si="84"/>
        <v>-0.77999999999999992</v>
      </c>
      <c r="Q151" s="58">
        <f t="shared" si="85"/>
        <v>-0.52979999999999994</v>
      </c>
      <c r="R151" s="58">
        <f t="shared" si="86"/>
        <v>-0.82960000000000012</v>
      </c>
      <c r="S151" s="59">
        <f t="shared" si="87"/>
        <v>-0.58689999999999998</v>
      </c>
      <c r="T151" s="57">
        <f t="shared" si="88"/>
        <v>-0.67840000000000011</v>
      </c>
      <c r="U151" s="58">
        <f t="shared" si="89"/>
        <v>-0.52979999999999994</v>
      </c>
      <c r="V151" s="58">
        <f t="shared" si="90"/>
        <v>-0.74829999999999974</v>
      </c>
      <c r="W151" s="59">
        <f t="shared" si="91"/>
        <v>-0.58689999999999998</v>
      </c>
      <c r="X151" s="57">
        <f t="shared" si="92"/>
        <v>-0.52979999999999994</v>
      </c>
      <c r="Y151" s="58">
        <f t="shared" si="93"/>
        <v>-0.48319999999999996</v>
      </c>
      <c r="Z151" s="58">
        <f t="shared" si="94"/>
        <v>-0.58689999999999998</v>
      </c>
      <c r="AA151" s="59">
        <f t="shared" si="95"/>
        <v>-0.53390000000000004</v>
      </c>
      <c r="AC151" s="48">
        <v>143</v>
      </c>
      <c r="AD151" s="61">
        <f t="shared" si="108"/>
        <v>5.5993000000000004</v>
      </c>
      <c r="AE151" s="62">
        <f t="shared" si="109"/>
        <v>5.8498000000000001</v>
      </c>
      <c r="AF151" s="62">
        <f t="shared" si="110"/>
        <v>8.0879000000000012</v>
      </c>
      <c r="AG151" s="62">
        <f t="shared" si="111"/>
        <v>8.7312000000000012</v>
      </c>
      <c r="AH151" s="62">
        <f t="shared" si="112"/>
        <v>11.8119</v>
      </c>
      <c r="AI151" s="63">
        <f t="shared" si="113"/>
        <v>12.916600000000001</v>
      </c>
      <c r="AJ151" s="61">
        <f t="shared" si="114"/>
        <v>5.6599000000000004</v>
      </c>
      <c r="AK151" s="62">
        <f t="shared" si="115"/>
        <v>5.8498000000000001</v>
      </c>
      <c r="AL151" s="62">
        <f t="shared" si="116"/>
        <v>8.2584999999999997</v>
      </c>
      <c r="AM151" s="62">
        <f t="shared" si="117"/>
        <v>8.7312000000000012</v>
      </c>
      <c r="AN151" s="62">
        <f t="shared" si="118"/>
        <v>12.148299999999999</v>
      </c>
      <c r="AO151" s="63">
        <f t="shared" si="119"/>
        <v>12.916600000000001</v>
      </c>
      <c r="AP151" s="61">
        <f t="shared" si="120"/>
        <v>5.8498000000000001</v>
      </c>
      <c r="AQ151" s="62">
        <f t="shared" si="121"/>
        <v>5.8967999999999998</v>
      </c>
      <c r="AR151" s="62">
        <f t="shared" si="122"/>
        <v>8.7312000000000012</v>
      </c>
      <c r="AS151" s="62">
        <f t="shared" si="123"/>
        <v>8.8550000000000004</v>
      </c>
      <c r="AT151" s="62">
        <f t="shared" si="124"/>
        <v>12.916600000000001</v>
      </c>
      <c r="AU151" s="63">
        <f t="shared" si="125"/>
        <v>13.088200000000001</v>
      </c>
    </row>
    <row r="152" spans="1:47" s="60" customFormat="1" ht="12" customHeight="1" x14ac:dyDescent="0.3">
      <c r="A152" s="48">
        <v>144</v>
      </c>
      <c r="B152" s="57">
        <f t="shared" si="96"/>
        <v>-0.22189999999999976</v>
      </c>
      <c r="C152" s="58">
        <f t="shared" si="97"/>
        <v>-0.12870000000000026</v>
      </c>
      <c r="D152" s="58">
        <f t="shared" si="98"/>
        <v>0.81450000000000067</v>
      </c>
      <c r="E152" s="59">
        <f t="shared" si="99"/>
        <v>0.8261999999999996</v>
      </c>
      <c r="F152" s="57">
        <f t="shared" si="100"/>
        <v>-0.19769999999999976</v>
      </c>
      <c r="G152" s="58">
        <f t="shared" si="101"/>
        <v>-0.12870000000000026</v>
      </c>
      <c r="H152" s="58">
        <f t="shared" si="102"/>
        <v>0.77850000000000108</v>
      </c>
      <c r="I152" s="59">
        <f t="shared" si="103"/>
        <v>0.8261999999999996</v>
      </c>
      <c r="J152" s="57">
        <f t="shared" si="104"/>
        <v>-0.12870000000000026</v>
      </c>
      <c r="K152" s="58">
        <f t="shared" si="105"/>
        <v>-0.11000000000000032</v>
      </c>
      <c r="L152" s="58">
        <f t="shared" si="106"/>
        <v>0.8261999999999996</v>
      </c>
      <c r="M152" s="59">
        <f t="shared" si="107"/>
        <v>0.8355999999999999</v>
      </c>
      <c r="O152" s="48">
        <v>144</v>
      </c>
      <c r="P152" s="57">
        <f t="shared" si="84"/>
        <v>-0.77429999999999999</v>
      </c>
      <c r="Q152" s="58">
        <f t="shared" si="85"/>
        <v>-0.52599999999999991</v>
      </c>
      <c r="R152" s="58">
        <f t="shared" si="86"/>
        <v>-0.82090000000000019</v>
      </c>
      <c r="S152" s="59">
        <f t="shared" si="87"/>
        <v>-0.57990000000000008</v>
      </c>
      <c r="T152" s="57">
        <f t="shared" si="88"/>
        <v>-0.67360000000000009</v>
      </c>
      <c r="U152" s="58">
        <f t="shared" si="89"/>
        <v>-0.52599999999999991</v>
      </c>
      <c r="V152" s="58">
        <f t="shared" si="90"/>
        <v>-0.74039999999999973</v>
      </c>
      <c r="W152" s="59">
        <f t="shared" si="91"/>
        <v>-0.57990000000000008</v>
      </c>
      <c r="X152" s="57">
        <f t="shared" si="92"/>
        <v>-0.52599999999999991</v>
      </c>
      <c r="Y152" s="58">
        <f t="shared" si="93"/>
        <v>-0.47960000000000003</v>
      </c>
      <c r="Z152" s="58">
        <f t="shared" si="94"/>
        <v>-0.57990000000000008</v>
      </c>
      <c r="AA152" s="59">
        <f t="shared" si="95"/>
        <v>-0.52710000000000001</v>
      </c>
      <c r="AC152" s="48">
        <v>144</v>
      </c>
      <c r="AD152" s="61">
        <f t="shared" si="108"/>
        <v>5.6283000000000003</v>
      </c>
      <c r="AE152" s="62">
        <f t="shared" si="109"/>
        <v>5.8719999999999999</v>
      </c>
      <c r="AF152" s="62">
        <f t="shared" si="110"/>
        <v>8.1211000000000002</v>
      </c>
      <c r="AG152" s="62">
        <f t="shared" si="111"/>
        <v>8.7576000000000001</v>
      </c>
      <c r="AH152" s="62">
        <f t="shared" si="112"/>
        <v>11.847300000000001</v>
      </c>
      <c r="AI152" s="63">
        <f t="shared" si="113"/>
        <v>12.946000000000002</v>
      </c>
      <c r="AJ152" s="61">
        <f t="shared" si="114"/>
        <v>5.6859999999999999</v>
      </c>
      <c r="AK152" s="62">
        <f t="shared" si="115"/>
        <v>5.8719999999999999</v>
      </c>
      <c r="AL152" s="62">
        <f t="shared" si="116"/>
        <v>8.2888999999999999</v>
      </c>
      <c r="AM152" s="62">
        <f t="shared" si="117"/>
        <v>8.7576000000000001</v>
      </c>
      <c r="AN152" s="62">
        <f t="shared" si="118"/>
        <v>12.1812</v>
      </c>
      <c r="AO152" s="63">
        <f t="shared" si="119"/>
        <v>12.946000000000002</v>
      </c>
      <c r="AP152" s="61">
        <f t="shared" si="120"/>
        <v>5.8719999999999999</v>
      </c>
      <c r="AQ152" s="62">
        <f t="shared" si="121"/>
        <v>5.9181999999999997</v>
      </c>
      <c r="AR152" s="62">
        <f t="shared" si="122"/>
        <v>8.7576000000000001</v>
      </c>
      <c r="AS152" s="62">
        <f t="shared" si="123"/>
        <v>8.8803999999999998</v>
      </c>
      <c r="AT152" s="62">
        <f t="shared" si="124"/>
        <v>12.946000000000002</v>
      </c>
      <c r="AU152" s="63">
        <f t="shared" si="125"/>
        <v>13.116700000000002</v>
      </c>
    </row>
    <row r="153" spans="1:47" s="60" customFormat="1" ht="12" customHeight="1" x14ac:dyDescent="0.3">
      <c r="A153" s="48">
        <v>145</v>
      </c>
      <c r="B153" s="57">
        <f t="shared" si="96"/>
        <v>-0.19230000000000036</v>
      </c>
      <c r="C153" s="58">
        <f t="shared" si="97"/>
        <v>-0.10470000000000024</v>
      </c>
      <c r="D153" s="58">
        <f t="shared" si="98"/>
        <v>0.8512000000000004</v>
      </c>
      <c r="E153" s="59">
        <f t="shared" si="99"/>
        <v>0.85670000000000046</v>
      </c>
      <c r="F153" s="57">
        <f t="shared" si="100"/>
        <v>-0.17049999999999965</v>
      </c>
      <c r="G153" s="58">
        <f t="shared" si="101"/>
        <v>-0.10470000000000024</v>
      </c>
      <c r="H153" s="58">
        <f t="shared" si="102"/>
        <v>0.81250000000000089</v>
      </c>
      <c r="I153" s="59">
        <f t="shared" si="103"/>
        <v>0.85670000000000046</v>
      </c>
      <c r="J153" s="57">
        <f t="shared" si="104"/>
        <v>-0.10470000000000024</v>
      </c>
      <c r="K153" s="58">
        <f t="shared" si="105"/>
        <v>-8.680000000000021E-2</v>
      </c>
      <c r="L153" s="58">
        <f t="shared" si="106"/>
        <v>0.85670000000000046</v>
      </c>
      <c r="M153" s="59">
        <f t="shared" si="107"/>
        <v>0.86539999999999973</v>
      </c>
      <c r="O153" s="48">
        <v>145</v>
      </c>
      <c r="P153" s="57">
        <f t="shared" si="84"/>
        <v>-0.76859999999999995</v>
      </c>
      <c r="Q153" s="58">
        <f t="shared" si="85"/>
        <v>-0.52219999999999989</v>
      </c>
      <c r="R153" s="58">
        <f t="shared" si="86"/>
        <v>-0.81220000000000026</v>
      </c>
      <c r="S153" s="59">
        <f t="shared" si="87"/>
        <v>-0.57289999999999996</v>
      </c>
      <c r="T153" s="57">
        <f t="shared" si="88"/>
        <v>-0.66880000000000006</v>
      </c>
      <c r="U153" s="58">
        <f t="shared" si="89"/>
        <v>-0.52219999999999989</v>
      </c>
      <c r="V153" s="58">
        <f t="shared" si="90"/>
        <v>-0.73249999999999971</v>
      </c>
      <c r="W153" s="59">
        <f t="shared" si="91"/>
        <v>-0.57289999999999996</v>
      </c>
      <c r="X153" s="57">
        <f t="shared" si="92"/>
        <v>-0.52219999999999989</v>
      </c>
      <c r="Y153" s="58">
        <f t="shared" si="93"/>
        <v>-0.47599999999999998</v>
      </c>
      <c r="Z153" s="58">
        <f t="shared" si="94"/>
        <v>-0.57289999999999996</v>
      </c>
      <c r="AA153" s="59">
        <f t="shared" si="95"/>
        <v>-0.52029999999999998</v>
      </c>
      <c r="AC153" s="48">
        <v>145</v>
      </c>
      <c r="AD153" s="61">
        <f t="shared" si="108"/>
        <v>5.6573000000000002</v>
      </c>
      <c r="AE153" s="62">
        <f t="shared" si="109"/>
        <v>5.8941999999999997</v>
      </c>
      <c r="AF153" s="62">
        <f t="shared" si="110"/>
        <v>8.1542999999999992</v>
      </c>
      <c r="AG153" s="62">
        <f t="shared" si="111"/>
        <v>8.7840000000000007</v>
      </c>
      <c r="AH153" s="62">
        <f t="shared" si="112"/>
        <v>11.8827</v>
      </c>
      <c r="AI153" s="63">
        <f t="shared" si="113"/>
        <v>12.9754</v>
      </c>
      <c r="AJ153" s="61">
        <f t="shared" si="114"/>
        <v>5.7121000000000004</v>
      </c>
      <c r="AK153" s="62">
        <f t="shared" si="115"/>
        <v>5.8941999999999997</v>
      </c>
      <c r="AL153" s="62">
        <f t="shared" si="116"/>
        <v>8.3193000000000001</v>
      </c>
      <c r="AM153" s="62">
        <f t="shared" si="117"/>
        <v>8.7840000000000007</v>
      </c>
      <c r="AN153" s="62">
        <f t="shared" si="118"/>
        <v>12.2141</v>
      </c>
      <c r="AO153" s="63">
        <f t="shared" si="119"/>
        <v>12.9754</v>
      </c>
      <c r="AP153" s="61">
        <f t="shared" si="120"/>
        <v>5.8941999999999997</v>
      </c>
      <c r="AQ153" s="62">
        <f t="shared" si="121"/>
        <v>5.9395999999999995</v>
      </c>
      <c r="AR153" s="62">
        <f t="shared" si="122"/>
        <v>8.7840000000000007</v>
      </c>
      <c r="AS153" s="62">
        <f t="shared" si="123"/>
        <v>8.9057999999999993</v>
      </c>
      <c r="AT153" s="62">
        <f t="shared" si="124"/>
        <v>12.9754</v>
      </c>
      <c r="AU153" s="63">
        <f t="shared" si="125"/>
        <v>13.145200000000001</v>
      </c>
    </row>
    <row r="154" spans="1:47" s="60" customFormat="1" ht="12" customHeight="1" x14ac:dyDescent="0.3">
      <c r="A154" s="48">
        <v>146</v>
      </c>
      <c r="B154" s="57">
        <f t="shared" si="96"/>
        <v>-0.16270000000000007</v>
      </c>
      <c r="C154" s="58">
        <f t="shared" si="97"/>
        <v>-8.0700000000000216E-2</v>
      </c>
      <c r="D154" s="58">
        <f t="shared" si="98"/>
        <v>0.88790000000000013</v>
      </c>
      <c r="E154" s="59">
        <f t="shared" si="99"/>
        <v>0.88720000000000043</v>
      </c>
      <c r="F154" s="57">
        <f t="shared" si="100"/>
        <v>-0.14329999999999998</v>
      </c>
      <c r="G154" s="58">
        <f t="shared" si="101"/>
        <v>-8.0700000000000216E-2</v>
      </c>
      <c r="H154" s="58">
        <f t="shared" si="102"/>
        <v>0.8465000000000007</v>
      </c>
      <c r="I154" s="59">
        <f t="shared" si="103"/>
        <v>0.88720000000000043</v>
      </c>
      <c r="J154" s="57">
        <f t="shared" si="104"/>
        <v>-8.0700000000000216E-2</v>
      </c>
      <c r="K154" s="58">
        <f t="shared" si="105"/>
        <v>-6.3600000000000101E-2</v>
      </c>
      <c r="L154" s="58">
        <f t="shared" si="106"/>
        <v>0.88720000000000043</v>
      </c>
      <c r="M154" s="59">
        <f t="shared" si="107"/>
        <v>0.89520000000000044</v>
      </c>
      <c r="O154" s="48">
        <v>146</v>
      </c>
      <c r="P154" s="57">
        <f t="shared" si="84"/>
        <v>-0.76289999999999991</v>
      </c>
      <c r="Q154" s="58">
        <f t="shared" si="85"/>
        <v>-0.51839999999999997</v>
      </c>
      <c r="R154" s="58">
        <f t="shared" si="86"/>
        <v>-0.8035000000000001</v>
      </c>
      <c r="S154" s="59">
        <f t="shared" si="87"/>
        <v>-0.56590000000000007</v>
      </c>
      <c r="T154" s="57">
        <f t="shared" si="88"/>
        <v>-0.66400000000000003</v>
      </c>
      <c r="U154" s="58">
        <f t="shared" si="89"/>
        <v>-0.51839999999999997</v>
      </c>
      <c r="V154" s="58">
        <f t="shared" si="90"/>
        <v>-0.72459999999999969</v>
      </c>
      <c r="W154" s="59">
        <f t="shared" si="91"/>
        <v>-0.56590000000000007</v>
      </c>
      <c r="X154" s="57">
        <f t="shared" si="92"/>
        <v>-0.51839999999999997</v>
      </c>
      <c r="Y154" s="58">
        <f t="shared" si="93"/>
        <v>-0.47240000000000004</v>
      </c>
      <c r="Z154" s="58">
        <f t="shared" si="94"/>
        <v>-0.56590000000000007</v>
      </c>
      <c r="AA154" s="59">
        <f t="shared" si="95"/>
        <v>-0.51350000000000007</v>
      </c>
      <c r="AC154" s="48">
        <v>146</v>
      </c>
      <c r="AD154" s="61">
        <f t="shared" si="108"/>
        <v>5.6863000000000001</v>
      </c>
      <c r="AE154" s="62">
        <f t="shared" si="109"/>
        <v>5.9163999999999994</v>
      </c>
      <c r="AF154" s="62">
        <f t="shared" si="110"/>
        <v>8.1875</v>
      </c>
      <c r="AG154" s="62">
        <f t="shared" si="111"/>
        <v>8.8104000000000013</v>
      </c>
      <c r="AH154" s="62">
        <f t="shared" si="112"/>
        <v>11.918099999999999</v>
      </c>
      <c r="AI154" s="63">
        <f t="shared" si="113"/>
        <v>13.004799999999999</v>
      </c>
      <c r="AJ154" s="61">
        <f t="shared" si="114"/>
        <v>5.7382000000000009</v>
      </c>
      <c r="AK154" s="62">
        <f t="shared" si="115"/>
        <v>5.9163999999999994</v>
      </c>
      <c r="AL154" s="62">
        <f t="shared" si="116"/>
        <v>8.3497000000000003</v>
      </c>
      <c r="AM154" s="62">
        <f t="shared" si="117"/>
        <v>8.8104000000000013</v>
      </c>
      <c r="AN154" s="62">
        <f t="shared" si="118"/>
        <v>12.247</v>
      </c>
      <c r="AO154" s="63">
        <f t="shared" si="119"/>
        <v>13.004799999999999</v>
      </c>
      <c r="AP154" s="61">
        <f t="shared" si="120"/>
        <v>5.9163999999999994</v>
      </c>
      <c r="AQ154" s="62">
        <f t="shared" si="121"/>
        <v>5.9609999999999994</v>
      </c>
      <c r="AR154" s="62">
        <f t="shared" si="122"/>
        <v>8.8104000000000013</v>
      </c>
      <c r="AS154" s="62">
        <f t="shared" si="123"/>
        <v>8.9312000000000005</v>
      </c>
      <c r="AT154" s="62">
        <f t="shared" si="124"/>
        <v>13.004799999999999</v>
      </c>
      <c r="AU154" s="63">
        <f t="shared" si="125"/>
        <v>13.1737</v>
      </c>
    </row>
    <row r="155" spans="1:47" s="60" customFormat="1" ht="12" customHeight="1" x14ac:dyDescent="0.3">
      <c r="A155" s="48">
        <v>147</v>
      </c>
      <c r="B155" s="57">
        <f t="shared" si="96"/>
        <v>-0.13309999999999977</v>
      </c>
      <c r="C155" s="58">
        <f t="shared" si="97"/>
        <v>-5.6700000000000195E-2</v>
      </c>
      <c r="D155" s="58">
        <f t="shared" si="98"/>
        <v>0.92460000000000075</v>
      </c>
      <c r="E155" s="59">
        <f t="shared" si="99"/>
        <v>0.9177000000000004</v>
      </c>
      <c r="F155" s="57">
        <f t="shared" si="100"/>
        <v>-0.11609999999999987</v>
      </c>
      <c r="G155" s="58">
        <f t="shared" si="101"/>
        <v>-5.6700000000000195E-2</v>
      </c>
      <c r="H155" s="58">
        <f t="shared" si="102"/>
        <v>0.8805000000000005</v>
      </c>
      <c r="I155" s="59">
        <f t="shared" si="103"/>
        <v>0.9177000000000004</v>
      </c>
      <c r="J155" s="57">
        <f t="shared" si="104"/>
        <v>-5.6700000000000195E-2</v>
      </c>
      <c r="K155" s="58">
        <f t="shared" si="105"/>
        <v>-4.0400000000000436E-2</v>
      </c>
      <c r="L155" s="58">
        <f t="shared" si="106"/>
        <v>0.9177000000000004</v>
      </c>
      <c r="M155" s="59">
        <f t="shared" si="107"/>
        <v>0.92500000000000027</v>
      </c>
      <c r="O155" s="48">
        <v>147</v>
      </c>
      <c r="P155" s="57">
        <f t="shared" si="84"/>
        <v>-0.75719999999999998</v>
      </c>
      <c r="Q155" s="58">
        <f t="shared" si="85"/>
        <v>-0.51459999999999995</v>
      </c>
      <c r="R155" s="58">
        <f t="shared" si="86"/>
        <v>-0.79480000000000017</v>
      </c>
      <c r="S155" s="59">
        <f t="shared" si="87"/>
        <v>-0.55890000000000017</v>
      </c>
      <c r="T155" s="57">
        <f t="shared" si="88"/>
        <v>-0.65920000000000012</v>
      </c>
      <c r="U155" s="58">
        <f t="shared" si="89"/>
        <v>-0.51459999999999995</v>
      </c>
      <c r="V155" s="58">
        <f t="shared" si="90"/>
        <v>-0.71669999999999967</v>
      </c>
      <c r="W155" s="59">
        <f t="shared" si="91"/>
        <v>-0.55890000000000017</v>
      </c>
      <c r="X155" s="57">
        <f t="shared" si="92"/>
        <v>-0.51459999999999995</v>
      </c>
      <c r="Y155" s="58">
        <f t="shared" si="93"/>
        <v>-0.46879999999999999</v>
      </c>
      <c r="Z155" s="58">
        <f t="shared" si="94"/>
        <v>-0.55890000000000017</v>
      </c>
      <c r="AA155" s="59">
        <f t="shared" si="95"/>
        <v>-0.50670000000000004</v>
      </c>
      <c r="AC155" s="48">
        <v>147</v>
      </c>
      <c r="AD155" s="61">
        <f t="shared" si="108"/>
        <v>5.7153</v>
      </c>
      <c r="AE155" s="62">
        <f t="shared" si="109"/>
        <v>5.9386000000000001</v>
      </c>
      <c r="AF155" s="62">
        <f t="shared" si="110"/>
        <v>8.2207000000000008</v>
      </c>
      <c r="AG155" s="62">
        <f t="shared" si="111"/>
        <v>8.8368000000000002</v>
      </c>
      <c r="AH155" s="62">
        <f t="shared" si="112"/>
        <v>11.9535</v>
      </c>
      <c r="AI155" s="63">
        <f t="shared" si="113"/>
        <v>13.0342</v>
      </c>
      <c r="AJ155" s="61">
        <f t="shared" si="114"/>
        <v>5.7643000000000004</v>
      </c>
      <c r="AK155" s="62">
        <f t="shared" si="115"/>
        <v>5.9386000000000001</v>
      </c>
      <c r="AL155" s="62">
        <f t="shared" si="116"/>
        <v>8.3801000000000005</v>
      </c>
      <c r="AM155" s="62">
        <f t="shared" si="117"/>
        <v>8.8368000000000002</v>
      </c>
      <c r="AN155" s="62">
        <f t="shared" si="118"/>
        <v>12.2799</v>
      </c>
      <c r="AO155" s="63">
        <f t="shared" si="119"/>
        <v>13.0342</v>
      </c>
      <c r="AP155" s="61">
        <f t="shared" si="120"/>
        <v>5.9386000000000001</v>
      </c>
      <c r="AQ155" s="62">
        <f t="shared" si="121"/>
        <v>5.9824000000000002</v>
      </c>
      <c r="AR155" s="62">
        <f t="shared" si="122"/>
        <v>8.8368000000000002</v>
      </c>
      <c r="AS155" s="62">
        <f t="shared" si="123"/>
        <v>8.9565999999999999</v>
      </c>
      <c r="AT155" s="62">
        <f t="shared" si="124"/>
        <v>13.0342</v>
      </c>
      <c r="AU155" s="63">
        <f t="shared" si="125"/>
        <v>13.202200000000001</v>
      </c>
    </row>
    <row r="156" spans="1:47" s="60" customFormat="1" ht="12" customHeight="1" x14ac:dyDescent="0.3">
      <c r="A156" s="48">
        <v>148</v>
      </c>
      <c r="B156" s="57">
        <f t="shared" si="96"/>
        <v>-0.10350000000000037</v>
      </c>
      <c r="C156" s="58">
        <f t="shared" si="97"/>
        <v>-3.2700000000000173E-2</v>
      </c>
      <c r="D156" s="58">
        <f t="shared" si="98"/>
        <v>0.96130000000000049</v>
      </c>
      <c r="E156" s="59">
        <f t="shared" si="99"/>
        <v>0.94820000000000038</v>
      </c>
      <c r="F156" s="57">
        <f t="shared" si="100"/>
        <v>-8.8899999999999757E-2</v>
      </c>
      <c r="G156" s="58">
        <f t="shared" si="101"/>
        <v>-3.2700000000000173E-2</v>
      </c>
      <c r="H156" s="58">
        <f t="shared" si="102"/>
        <v>0.91450000000000031</v>
      </c>
      <c r="I156" s="59">
        <f t="shared" si="103"/>
        <v>0.94820000000000038</v>
      </c>
      <c r="J156" s="57">
        <f t="shared" si="104"/>
        <v>-3.2700000000000173E-2</v>
      </c>
      <c r="K156" s="58">
        <f t="shared" si="105"/>
        <v>-1.7200000000000326E-2</v>
      </c>
      <c r="L156" s="58">
        <f t="shared" si="106"/>
        <v>0.94820000000000038</v>
      </c>
      <c r="M156" s="59">
        <f t="shared" si="107"/>
        <v>0.95480000000000009</v>
      </c>
      <c r="O156" s="48">
        <v>148</v>
      </c>
      <c r="P156" s="57">
        <f t="shared" si="84"/>
        <v>-0.75149999999999995</v>
      </c>
      <c r="Q156" s="58">
        <f t="shared" si="85"/>
        <v>-0.51079999999999992</v>
      </c>
      <c r="R156" s="58">
        <f t="shared" si="86"/>
        <v>-0.78610000000000024</v>
      </c>
      <c r="S156" s="59">
        <f t="shared" si="87"/>
        <v>-0.55190000000000006</v>
      </c>
      <c r="T156" s="57">
        <f t="shared" si="88"/>
        <v>-0.65440000000000009</v>
      </c>
      <c r="U156" s="58">
        <f t="shared" si="89"/>
        <v>-0.51079999999999992</v>
      </c>
      <c r="V156" s="58">
        <f t="shared" si="90"/>
        <v>-0.70879999999999987</v>
      </c>
      <c r="W156" s="59">
        <f t="shared" si="91"/>
        <v>-0.55190000000000006</v>
      </c>
      <c r="X156" s="57">
        <f t="shared" si="92"/>
        <v>-0.51079999999999992</v>
      </c>
      <c r="Y156" s="58">
        <f t="shared" si="93"/>
        <v>-0.46520000000000006</v>
      </c>
      <c r="Z156" s="58">
        <f t="shared" si="94"/>
        <v>-0.55190000000000006</v>
      </c>
      <c r="AA156" s="59">
        <f t="shared" si="95"/>
        <v>-0.49990000000000001</v>
      </c>
      <c r="AC156" s="48">
        <v>148</v>
      </c>
      <c r="AD156" s="61">
        <f t="shared" si="108"/>
        <v>5.7443</v>
      </c>
      <c r="AE156" s="62">
        <f t="shared" si="109"/>
        <v>5.9607999999999999</v>
      </c>
      <c r="AF156" s="62">
        <f t="shared" si="110"/>
        <v>8.2538999999999998</v>
      </c>
      <c r="AG156" s="62">
        <f t="shared" si="111"/>
        <v>8.8632000000000009</v>
      </c>
      <c r="AH156" s="62">
        <f t="shared" si="112"/>
        <v>11.988900000000001</v>
      </c>
      <c r="AI156" s="63">
        <f t="shared" si="113"/>
        <v>13.063600000000001</v>
      </c>
      <c r="AJ156" s="61">
        <f t="shared" si="114"/>
        <v>5.7904</v>
      </c>
      <c r="AK156" s="62">
        <f t="shared" si="115"/>
        <v>5.9607999999999999</v>
      </c>
      <c r="AL156" s="62">
        <f t="shared" si="116"/>
        <v>8.4105000000000008</v>
      </c>
      <c r="AM156" s="62">
        <f t="shared" si="117"/>
        <v>8.8632000000000009</v>
      </c>
      <c r="AN156" s="62">
        <f t="shared" si="118"/>
        <v>12.312799999999999</v>
      </c>
      <c r="AO156" s="63">
        <f t="shared" si="119"/>
        <v>13.063600000000001</v>
      </c>
      <c r="AP156" s="61">
        <f t="shared" si="120"/>
        <v>5.9607999999999999</v>
      </c>
      <c r="AQ156" s="62">
        <f t="shared" si="121"/>
        <v>6.0038</v>
      </c>
      <c r="AR156" s="62">
        <f t="shared" si="122"/>
        <v>8.8632000000000009</v>
      </c>
      <c r="AS156" s="62">
        <f t="shared" si="123"/>
        <v>8.9819999999999993</v>
      </c>
      <c r="AT156" s="62">
        <f t="shared" si="124"/>
        <v>13.063600000000001</v>
      </c>
      <c r="AU156" s="63">
        <f t="shared" si="125"/>
        <v>13.230700000000001</v>
      </c>
    </row>
    <row r="157" spans="1:47" s="60" customFormat="1" ht="12" customHeight="1" x14ac:dyDescent="0.3">
      <c r="A157" s="48">
        <v>149</v>
      </c>
      <c r="B157" s="57">
        <f t="shared" si="96"/>
        <v>-7.3900000000000077E-2</v>
      </c>
      <c r="C157" s="58">
        <f t="shared" si="97"/>
        <v>-8.7000000000001521E-3</v>
      </c>
      <c r="D157" s="58">
        <f t="shared" si="98"/>
        <v>0.99800000000000022</v>
      </c>
      <c r="E157" s="59">
        <f t="shared" si="99"/>
        <v>0.97870000000000035</v>
      </c>
      <c r="F157" s="57">
        <f t="shared" si="100"/>
        <v>-6.1700000000000088E-2</v>
      </c>
      <c r="G157" s="58">
        <f t="shared" si="101"/>
        <v>-8.7000000000001521E-3</v>
      </c>
      <c r="H157" s="58">
        <f t="shared" si="102"/>
        <v>0.94850000000000101</v>
      </c>
      <c r="I157" s="59">
        <f t="shared" si="103"/>
        <v>0.97870000000000035</v>
      </c>
      <c r="J157" s="57">
        <f t="shared" si="104"/>
        <v>-8.7000000000001521E-3</v>
      </c>
      <c r="K157" s="58">
        <f t="shared" si="105"/>
        <v>5.9999999999997833E-3</v>
      </c>
      <c r="L157" s="58">
        <f t="shared" si="106"/>
        <v>0.97870000000000035</v>
      </c>
      <c r="M157" s="59">
        <f t="shared" si="107"/>
        <v>0.98459999999999992</v>
      </c>
      <c r="O157" s="48">
        <v>149</v>
      </c>
      <c r="P157" s="57">
        <f t="shared" si="84"/>
        <v>-0.74579999999999991</v>
      </c>
      <c r="Q157" s="58">
        <f t="shared" si="85"/>
        <v>-0.5069999999999999</v>
      </c>
      <c r="R157" s="58">
        <f t="shared" si="86"/>
        <v>-0.77740000000000009</v>
      </c>
      <c r="S157" s="59">
        <f t="shared" si="87"/>
        <v>-0.54490000000000016</v>
      </c>
      <c r="T157" s="57">
        <f t="shared" si="88"/>
        <v>-0.64960000000000007</v>
      </c>
      <c r="U157" s="58">
        <f t="shared" si="89"/>
        <v>-0.5069999999999999</v>
      </c>
      <c r="V157" s="58">
        <f t="shared" si="90"/>
        <v>-0.70089999999999986</v>
      </c>
      <c r="W157" s="59">
        <f t="shared" si="91"/>
        <v>-0.54490000000000016</v>
      </c>
      <c r="X157" s="57">
        <f t="shared" si="92"/>
        <v>-0.5069999999999999</v>
      </c>
      <c r="Y157" s="58">
        <f t="shared" si="93"/>
        <v>-0.46160000000000001</v>
      </c>
      <c r="Z157" s="58">
        <f t="shared" si="94"/>
        <v>-0.54490000000000016</v>
      </c>
      <c r="AA157" s="59">
        <f t="shared" si="95"/>
        <v>-0.49310000000000009</v>
      </c>
      <c r="AC157" s="48">
        <v>149</v>
      </c>
      <c r="AD157" s="61">
        <f t="shared" si="108"/>
        <v>5.7733000000000008</v>
      </c>
      <c r="AE157" s="62">
        <f t="shared" si="109"/>
        <v>5.9830000000000005</v>
      </c>
      <c r="AF157" s="62">
        <f t="shared" si="110"/>
        <v>8.2870999999999988</v>
      </c>
      <c r="AG157" s="62">
        <f t="shared" si="111"/>
        <v>8.8895999999999997</v>
      </c>
      <c r="AH157" s="62">
        <f t="shared" si="112"/>
        <v>12.0243</v>
      </c>
      <c r="AI157" s="63">
        <f t="shared" si="113"/>
        <v>13.093</v>
      </c>
      <c r="AJ157" s="61">
        <f t="shared" si="114"/>
        <v>5.8165000000000004</v>
      </c>
      <c r="AK157" s="62">
        <f t="shared" si="115"/>
        <v>5.9830000000000005</v>
      </c>
      <c r="AL157" s="62">
        <f t="shared" si="116"/>
        <v>8.440900000000001</v>
      </c>
      <c r="AM157" s="62">
        <f t="shared" si="117"/>
        <v>8.8895999999999997</v>
      </c>
      <c r="AN157" s="62">
        <f t="shared" si="118"/>
        <v>12.345700000000001</v>
      </c>
      <c r="AO157" s="63">
        <f t="shared" si="119"/>
        <v>13.093</v>
      </c>
      <c r="AP157" s="61">
        <f t="shared" si="120"/>
        <v>5.9830000000000005</v>
      </c>
      <c r="AQ157" s="62">
        <f t="shared" si="121"/>
        <v>6.0251999999999999</v>
      </c>
      <c r="AR157" s="62">
        <f t="shared" si="122"/>
        <v>8.8895999999999997</v>
      </c>
      <c r="AS157" s="62">
        <f t="shared" si="123"/>
        <v>9.0074000000000005</v>
      </c>
      <c r="AT157" s="62">
        <f t="shared" si="124"/>
        <v>13.093</v>
      </c>
      <c r="AU157" s="63">
        <f t="shared" si="125"/>
        <v>13.2592</v>
      </c>
    </row>
    <row r="158" spans="1:47" s="60" customFormat="1" ht="12" customHeight="1" x14ac:dyDescent="0.3">
      <c r="A158" s="48">
        <v>150</v>
      </c>
      <c r="B158" s="57">
        <f t="shared" si="96"/>
        <v>-4.4299999999999784E-2</v>
      </c>
      <c r="C158" s="58">
        <f t="shared" si="97"/>
        <v>1.5299999999999869E-2</v>
      </c>
      <c r="D158" s="58">
        <f t="shared" si="98"/>
        <v>1.0347000000000008</v>
      </c>
      <c r="E158" s="59">
        <f t="shared" si="99"/>
        <v>1.0092000000000003</v>
      </c>
      <c r="F158" s="57">
        <f t="shared" si="100"/>
        <v>-3.4499999999999531E-2</v>
      </c>
      <c r="G158" s="58">
        <f t="shared" si="101"/>
        <v>1.5299999999999869E-2</v>
      </c>
      <c r="H158" s="58">
        <f t="shared" si="102"/>
        <v>0.98250000000000082</v>
      </c>
      <c r="I158" s="59">
        <f t="shared" si="103"/>
        <v>1.0092000000000003</v>
      </c>
      <c r="J158" s="57">
        <f t="shared" si="104"/>
        <v>1.5299999999999869E-2</v>
      </c>
      <c r="K158" s="58">
        <f t="shared" si="105"/>
        <v>2.9199999999999449E-2</v>
      </c>
      <c r="L158" s="58">
        <f t="shared" si="106"/>
        <v>1.0092000000000003</v>
      </c>
      <c r="M158" s="59">
        <f t="shared" si="107"/>
        <v>1.0143999999999997</v>
      </c>
      <c r="O158" s="48">
        <v>150</v>
      </c>
      <c r="P158" s="57">
        <f t="shared" si="84"/>
        <v>-0.74009999999999998</v>
      </c>
      <c r="Q158" s="58">
        <f t="shared" si="85"/>
        <v>-0.50319999999999998</v>
      </c>
      <c r="R158" s="58">
        <f t="shared" si="86"/>
        <v>-0.76870000000000016</v>
      </c>
      <c r="S158" s="59">
        <f t="shared" si="87"/>
        <v>-0.53790000000000004</v>
      </c>
      <c r="T158" s="57">
        <f t="shared" si="88"/>
        <v>-0.64480000000000004</v>
      </c>
      <c r="U158" s="58">
        <f t="shared" si="89"/>
        <v>-0.50319999999999998</v>
      </c>
      <c r="V158" s="58">
        <f t="shared" si="90"/>
        <v>-0.69299999999999984</v>
      </c>
      <c r="W158" s="59">
        <f t="shared" si="91"/>
        <v>-0.53790000000000004</v>
      </c>
      <c r="X158" s="57">
        <f t="shared" si="92"/>
        <v>-0.50319999999999998</v>
      </c>
      <c r="Y158" s="58">
        <f t="shared" si="93"/>
        <v>-0.45799999999999996</v>
      </c>
      <c r="Z158" s="58">
        <f t="shared" si="94"/>
        <v>-0.53790000000000004</v>
      </c>
      <c r="AA158" s="59">
        <f t="shared" si="95"/>
        <v>-0.48629999999999995</v>
      </c>
      <c r="AC158" s="48">
        <v>150</v>
      </c>
      <c r="AD158" s="61">
        <f t="shared" si="108"/>
        <v>5.8023000000000007</v>
      </c>
      <c r="AE158" s="62">
        <f t="shared" si="109"/>
        <v>6.0052000000000003</v>
      </c>
      <c r="AF158" s="62">
        <f t="shared" si="110"/>
        <v>8.3202999999999996</v>
      </c>
      <c r="AG158" s="62">
        <f t="shared" si="111"/>
        <v>8.9160000000000004</v>
      </c>
      <c r="AH158" s="62">
        <f t="shared" si="112"/>
        <v>12.059699999999999</v>
      </c>
      <c r="AI158" s="63">
        <f t="shared" si="113"/>
        <v>13.122400000000001</v>
      </c>
      <c r="AJ158" s="61">
        <f t="shared" si="114"/>
        <v>5.8426</v>
      </c>
      <c r="AK158" s="62">
        <f t="shared" si="115"/>
        <v>6.0052000000000003</v>
      </c>
      <c r="AL158" s="62">
        <f t="shared" si="116"/>
        <v>8.4712999999999994</v>
      </c>
      <c r="AM158" s="62">
        <f t="shared" si="117"/>
        <v>8.9160000000000004</v>
      </c>
      <c r="AN158" s="62">
        <f t="shared" si="118"/>
        <v>12.378599999999999</v>
      </c>
      <c r="AO158" s="63">
        <f t="shared" si="119"/>
        <v>13.122400000000001</v>
      </c>
      <c r="AP158" s="61">
        <f t="shared" si="120"/>
        <v>6.0052000000000003</v>
      </c>
      <c r="AQ158" s="62">
        <f t="shared" si="121"/>
        <v>6.0465999999999998</v>
      </c>
      <c r="AR158" s="62">
        <f t="shared" si="122"/>
        <v>8.9160000000000004</v>
      </c>
      <c r="AS158" s="62">
        <f t="shared" si="123"/>
        <v>9.0327999999999999</v>
      </c>
      <c r="AT158" s="62">
        <f t="shared" si="124"/>
        <v>13.122400000000001</v>
      </c>
      <c r="AU158" s="63">
        <f t="shared" si="125"/>
        <v>13.287700000000001</v>
      </c>
    </row>
    <row r="159" spans="1:47" s="60" customFormat="1" ht="12" customHeight="1" x14ac:dyDescent="0.3">
      <c r="A159" s="48">
        <v>151</v>
      </c>
      <c r="B159" s="57">
        <f t="shared" si="96"/>
        <v>-1.4700000000000379E-2</v>
      </c>
      <c r="C159" s="58">
        <f t="shared" si="97"/>
        <v>3.9299999999999891E-2</v>
      </c>
      <c r="D159" s="58">
        <f t="shared" si="98"/>
        <v>1.0714000000000006</v>
      </c>
      <c r="E159" s="59">
        <f t="shared" si="99"/>
        <v>1.0397000000000003</v>
      </c>
      <c r="F159" s="57">
        <f t="shared" si="100"/>
        <v>-7.2999999999998622E-3</v>
      </c>
      <c r="G159" s="58">
        <f t="shared" si="101"/>
        <v>3.9299999999999891E-2</v>
      </c>
      <c r="H159" s="58">
        <f t="shared" si="102"/>
        <v>1.0165000000000006</v>
      </c>
      <c r="I159" s="59">
        <f t="shared" si="103"/>
        <v>1.0397000000000003</v>
      </c>
      <c r="J159" s="57">
        <f t="shared" si="104"/>
        <v>3.9299999999999891E-2</v>
      </c>
      <c r="K159" s="58">
        <f t="shared" si="105"/>
        <v>5.2399999999999558E-2</v>
      </c>
      <c r="L159" s="58">
        <f t="shared" si="106"/>
        <v>1.0397000000000003</v>
      </c>
      <c r="M159" s="59">
        <f t="shared" si="107"/>
        <v>1.0441999999999996</v>
      </c>
      <c r="O159" s="48">
        <v>151</v>
      </c>
      <c r="P159" s="57">
        <f t="shared" si="84"/>
        <v>-0.73439999999999994</v>
      </c>
      <c r="Q159" s="58">
        <f t="shared" si="85"/>
        <v>-0.49939999999999996</v>
      </c>
      <c r="R159" s="58">
        <f t="shared" si="86"/>
        <v>-0.76000000000000023</v>
      </c>
      <c r="S159" s="59">
        <f t="shared" si="87"/>
        <v>-0.53090000000000015</v>
      </c>
      <c r="T159" s="57">
        <f t="shared" si="88"/>
        <v>-0.64000000000000012</v>
      </c>
      <c r="U159" s="58">
        <f t="shared" si="89"/>
        <v>-0.49939999999999996</v>
      </c>
      <c r="V159" s="58">
        <f t="shared" si="90"/>
        <v>-0.68509999999999982</v>
      </c>
      <c r="W159" s="59">
        <f t="shared" si="91"/>
        <v>-0.53090000000000015</v>
      </c>
      <c r="X159" s="57">
        <f t="shared" si="92"/>
        <v>-0.49939999999999996</v>
      </c>
      <c r="Y159" s="58">
        <f t="shared" si="93"/>
        <v>-0.45440000000000003</v>
      </c>
      <c r="Z159" s="58">
        <f t="shared" si="94"/>
        <v>-0.53090000000000015</v>
      </c>
      <c r="AA159" s="59">
        <f t="shared" si="95"/>
        <v>-0.47950000000000004</v>
      </c>
      <c r="AC159" s="48">
        <v>151</v>
      </c>
      <c r="AD159" s="61">
        <f t="shared" si="108"/>
        <v>5.8313000000000006</v>
      </c>
      <c r="AE159" s="62">
        <f t="shared" si="109"/>
        <v>6.0274000000000001</v>
      </c>
      <c r="AF159" s="62">
        <f t="shared" si="110"/>
        <v>8.3535000000000004</v>
      </c>
      <c r="AG159" s="62">
        <f t="shared" si="111"/>
        <v>8.942400000000001</v>
      </c>
      <c r="AH159" s="62">
        <f t="shared" si="112"/>
        <v>12.095099999999999</v>
      </c>
      <c r="AI159" s="63">
        <f t="shared" si="113"/>
        <v>13.151800000000001</v>
      </c>
      <c r="AJ159" s="61">
        <f t="shared" si="114"/>
        <v>5.8687000000000005</v>
      </c>
      <c r="AK159" s="62">
        <f t="shared" si="115"/>
        <v>6.0274000000000001</v>
      </c>
      <c r="AL159" s="62">
        <f t="shared" si="116"/>
        <v>8.5016999999999996</v>
      </c>
      <c r="AM159" s="62">
        <f t="shared" si="117"/>
        <v>8.942400000000001</v>
      </c>
      <c r="AN159" s="62">
        <f t="shared" si="118"/>
        <v>12.4115</v>
      </c>
      <c r="AO159" s="63">
        <f t="shared" si="119"/>
        <v>13.151800000000001</v>
      </c>
      <c r="AP159" s="61">
        <f t="shared" si="120"/>
        <v>6.0274000000000001</v>
      </c>
      <c r="AQ159" s="62">
        <f t="shared" si="121"/>
        <v>6.0679999999999996</v>
      </c>
      <c r="AR159" s="62">
        <f t="shared" si="122"/>
        <v>8.942400000000001</v>
      </c>
      <c r="AS159" s="62">
        <f t="shared" si="123"/>
        <v>9.0581999999999994</v>
      </c>
      <c r="AT159" s="62">
        <f t="shared" si="124"/>
        <v>13.151800000000001</v>
      </c>
      <c r="AU159" s="63">
        <f t="shared" si="125"/>
        <v>13.316200000000002</v>
      </c>
    </row>
    <row r="160" spans="1:47" s="60" customFormat="1" ht="12" customHeight="1" x14ac:dyDescent="0.3">
      <c r="A160" s="48">
        <v>152</v>
      </c>
      <c r="B160" s="57">
        <f t="shared" si="96"/>
        <v>1.4899999999999913E-2</v>
      </c>
      <c r="C160" s="58">
        <f t="shared" si="97"/>
        <v>6.3299999999999912E-2</v>
      </c>
      <c r="D160" s="58">
        <f t="shared" si="98"/>
        <v>1.1081000000000003</v>
      </c>
      <c r="E160" s="59">
        <f t="shared" si="99"/>
        <v>1.0702000000000003</v>
      </c>
      <c r="F160" s="57">
        <f t="shared" si="100"/>
        <v>1.9899999999999807E-2</v>
      </c>
      <c r="G160" s="58">
        <f t="shared" si="101"/>
        <v>6.3299999999999912E-2</v>
      </c>
      <c r="H160" s="58">
        <f t="shared" si="102"/>
        <v>1.0505000000000004</v>
      </c>
      <c r="I160" s="59">
        <f t="shared" si="103"/>
        <v>1.0702000000000003</v>
      </c>
      <c r="J160" s="57">
        <f t="shared" si="104"/>
        <v>6.3299999999999912E-2</v>
      </c>
      <c r="K160" s="58">
        <f t="shared" si="105"/>
        <v>7.5599999999999667E-2</v>
      </c>
      <c r="L160" s="58">
        <f t="shared" si="106"/>
        <v>1.0702000000000003</v>
      </c>
      <c r="M160" s="59">
        <f t="shared" si="107"/>
        <v>1.0740000000000003</v>
      </c>
      <c r="O160" s="48">
        <v>152</v>
      </c>
      <c r="P160" s="57">
        <f t="shared" si="84"/>
        <v>-0.7286999999999999</v>
      </c>
      <c r="Q160" s="58">
        <f t="shared" si="85"/>
        <v>-0.49559999999999993</v>
      </c>
      <c r="R160" s="58">
        <f t="shared" si="86"/>
        <v>-0.75130000000000008</v>
      </c>
      <c r="S160" s="59">
        <f t="shared" si="87"/>
        <v>-0.52390000000000003</v>
      </c>
      <c r="T160" s="57">
        <f t="shared" si="88"/>
        <v>-0.6352000000000001</v>
      </c>
      <c r="U160" s="58">
        <f t="shared" si="89"/>
        <v>-0.49559999999999993</v>
      </c>
      <c r="V160" s="58">
        <f t="shared" si="90"/>
        <v>-0.6771999999999998</v>
      </c>
      <c r="W160" s="59">
        <f t="shared" si="91"/>
        <v>-0.52390000000000003</v>
      </c>
      <c r="X160" s="57">
        <f t="shared" si="92"/>
        <v>-0.49559999999999993</v>
      </c>
      <c r="Y160" s="58">
        <f t="shared" si="93"/>
        <v>-0.45079999999999998</v>
      </c>
      <c r="Z160" s="58">
        <f t="shared" si="94"/>
        <v>-0.52390000000000003</v>
      </c>
      <c r="AA160" s="59">
        <f t="shared" si="95"/>
        <v>-0.47270000000000012</v>
      </c>
      <c r="AC160" s="48">
        <v>152</v>
      </c>
      <c r="AD160" s="61">
        <f t="shared" si="108"/>
        <v>5.8603000000000005</v>
      </c>
      <c r="AE160" s="62">
        <f t="shared" si="109"/>
        <v>6.0495999999999999</v>
      </c>
      <c r="AF160" s="62">
        <f t="shared" si="110"/>
        <v>8.3867000000000012</v>
      </c>
      <c r="AG160" s="62">
        <f t="shared" si="111"/>
        <v>8.9688000000000017</v>
      </c>
      <c r="AH160" s="62">
        <f t="shared" si="112"/>
        <v>12.1305</v>
      </c>
      <c r="AI160" s="63">
        <f t="shared" si="113"/>
        <v>13.1812</v>
      </c>
      <c r="AJ160" s="61">
        <f t="shared" si="114"/>
        <v>5.8948</v>
      </c>
      <c r="AK160" s="62">
        <f t="shared" si="115"/>
        <v>6.0495999999999999</v>
      </c>
      <c r="AL160" s="62">
        <f t="shared" si="116"/>
        <v>8.5320999999999998</v>
      </c>
      <c r="AM160" s="62">
        <f t="shared" si="117"/>
        <v>8.9688000000000017</v>
      </c>
      <c r="AN160" s="62">
        <f t="shared" si="118"/>
        <v>12.4444</v>
      </c>
      <c r="AO160" s="63">
        <f t="shared" si="119"/>
        <v>13.1812</v>
      </c>
      <c r="AP160" s="61">
        <f t="shared" si="120"/>
        <v>6.0495999999999999</v>
      </c>
      <c r="AQ160" s="62">
        <f t="shared" si="121"/>
        <v>6.0893999999999995</v>
      </c>
      <c r="AR160" s="62">
        <f t="shared" si="122"/>
        <v>8.9688000000000017</v>
      </c>
      <c r="AS160" s="62">
        <f t="shared" si="123"/>
        <v>9.0836000000000006</v>
      </c>
      <c r="AT160" s="62">
        <f t="shared" si="124"/>
        <v>13.1812</v>
      </c>
      <c r="AU160" s="63">
        <f t="shared" si="125"/>
        <v>13.3447</v>
      </c>
    </row>
    <row r="161" spans="1:47" s="60" customFormat="1" ht="12" customHeight="1" x14ac:dyDescent="0.3">
      <c r="A161" s="48">
        <v>153</v>
      </c>
      <c r="B161" s="57">
        <f t="shared" si="96"/>
        <v>4.4500000000000206E-2</v>
      </c>
      <c r="C161" s="58">
        <f t="shared" si="97"/>
        <v>8.7299999999999933E-2</v>
      </c>
      <c r="D161" s="58">
        <f t="shared" si="98"/>
        <v>1.1448000000000009</v>
      </c>
      <c r="E161" s="59">
        <f t="shared" si="99"/>
        <v>1.1007000000000002</v>
      </c>
      <c r="F161" s="57">
        <f t="shared" si="100"/>
        <v>4.7100000000000364E-2</v>
      </c>
      <c r="G161" s="58">
        <f t="shared" si="101"/>
        <v>8.7299999999999933E-2</v>
      </c>
      <c r="H161" s="58">
        <f t="shared" si="102"/>
        <v>1.0845000000000002</v>
      </c>
      <c r="I161" s="59">
        <f t="shared" si="103"/>
        <v>1.1007000000000002</v>
      </c>
      <c r="J161" s="57">
        <f t="shared" si="104"/>
        <v>8.7299999999999933E-2</v>
      </c>
      <c r="K161" s="58">
        <f t="shared" si="105"/>
        <v>9.8799999999999777E-2</v>
      </c>
      <c r="L161" s="58">
        <f t="shared" si="106"/>
        <v>1.1007000000000002</v>
      </c>
      <c r="M161" s="59">
        <f t="shared" si="107"/>
        <v>1.1038000000000001</v>
      </c>
      <c r="O161" s="48">
        <v>153</v>
      </c>
      <c r="P161" s="57">
        <f t="shared" si="84"/>
        <v>-0.72299999999999998</v>
      </c>
      <c r="Q161" s="58">
        <f t="shared" si="85"/>
        <v>-0.4917999999999999</v>
      </c>
      <c r="R161" s="58">
        <f t="shared" si="86"/>
        <v>-0.74260000000000015</v>
      </c>
      <c r="S161" s="59">
        <f t="shared" si="87"/>
        <v>-0.51690000000000014</v>
      </c>
      <c r="T161" s="57">
        <f t="shared" si="88"/>
        <v>-0.63040000000000007</v>
      </c>
      <c r="U161" s="58">
        <f t="shared" si="89"/>
        <v>-0.4917999999999999</v>
      </c>
      <c r="V161" s="58">
        <f t="shared" si="90"/>
        <v>-0.66929999999999978</v>
      </c>
      <c r="W161" s="59">
        <f t="shared" si="91"/>
        <v>-0.51690000000000014</v>
      </c>
      <c r="X161" s="57">
        <f t="shared" si="92"/>
        <v>-0.4917999999999999</v>
      </c>
      <c r="Y161" s="58">
        <f t="shared" si="93"/>
        <v>-0.44720000000000004</v>
      </c>
      <c r="Z161" s="58">
        <f t="shared" si="94"/>
        <v>-0.51690000000000014</v>
      </c>
      <c r="AA161" s="59">
        <f t="shared" si="95"/>
        <v>-0.46589999999999998</v>
      </c>
      <c r="AC161" s="48">
        <v>153</v>
      </c>
      <c r="AD161" s="61">
        <f t="shared" si="108"/>
        <v>5.8893000000000004</v>
      </c>
      <c r="AE161" s="62">
        <f t="shared" si="109"/>
        <v>6.0717999999999996</v>
      </c>
      <c r="AF161" s="62">
        <f t="shared" si="110"/>
        <v>8.4199000000000002</v>
      </c>
      <c r="AG161" s="62">
        <f t="shared" si="111"/>
        <v>8.9952000000000005</v>
      </c>
      <c r="AH161" s="62">
        <f t="shared" si="112"/>
        <v>12.165900000000001</v>
      </c>
      <c r="AI161" s="63">
        <f t="shared" si="113"/>
        <v>13.210599999999999</v>
      </c>
      <c r="AJ161" s="61">
        <f t="shared" si="114"/>
        <v>5.9208999999999996</v>
      </c>
      <c r="AK161" s="62">
        <f t="shared" si="115"/>
        <v>6.0717999999999996</v>
      </c>
      <c r="AL161" s="62">
        <f t="shared" si="116"/>
        <v>8.5625</v>
      </c>
      <c r="AM161" s="62">
        <f t="shared" si="117"/>
        <v>8.9952000000000005</v>
      </c>
      <c r="AN161" s="62">
        <f t="shared" si="118"/>
        <v>12.4773</v>
      </c>
      <c r="AO161" s="63">
        <f t="shared" si="119"/>
        <v>13.210599999999999</v>
      </c>
      <c r="AP161" s="61">
        <f t="shared" si="120"/>
        <v>6.0717999999999996</v>
      </c>
      <c r="AQ161" s="62">
        <f t="shared" si="121"/>
        <v>6.1107999999999993</v>
      </c>
      <c r="AR161" s="62">
        <f t="shared" si="122"/>
        <v>8.9952000000000005</v>
      </c>
      <c r="AS161" s="62">
        <f t="shared" si="123"/>
        <v>9.109</v>
      </c>
      <c r="AT161" s="62">
        <f t="shared" si="124"/>
        <v>13.210599999999999</v>
      </c>
      <c r="AU161" s="63">
        <f t="shared" si="125"/>
        <v>13.373200000000001</v>
      </c>
    </row>
    <row r="162" spans="1:47" s="60" customFormat="1" ht="12" customHeight="1" x14ac:dyDescent="0.3">
      <c r="A162" s="48">
        <v>154</v>
      </c>
      <c r="B162" s="57">
        <f t="shared" si="96"/>
        <v>7.4099999999999611E-2</v>
      </c>
      <c r="C162" s="58">
        <f t="shared" si="97"/>
        <v>0.11129999999999995</v>
      </c>
      <c r="D162" s="58">
        <f t="shared" si="98"/>
        <v>1.1815000000000007</v>
      </c>
      <c r="E162" s="59">
        <f t="shared" si="99"/>
        <v>1.1312000000000002</v>
      </c>
      <c r="F162" s="57">
        <f t="shared" si="100"/>
        <v>7.4300000000000033E-2</v>
      </c>
      <c r="G162" s="58">
        <f t="shared" si="101"/>
        <v>0.11129999999999995</v>
      </c>
      <c r="H162" s="58">
        <f t="shared" si="102"/>
        <v>1.1185000000000009</v>
      </c>
      <c r="I162" s="59">
        <f t="shared" si="103"/>
        <v>1.1312000000000002</v>
      </c>
      <c r="J162" s="57">
        <f t="shared" si="104"/>
        <v>0.11129999999999995</v>
      </c>
      <c r="K162" s="58">
        <f t="shared" si="105"/>
        <v>0.12199999999999989</v>
      </c>
      <c r="L162" s="58">
        <f t="shared" si="106"/>
        <v>1.1312000000000002</v>
      </c>
      <c r="M162" s="59">
        <f t="shared" si="107"/>
        <v>1.1335999999999999</v>
      </c>
      <c r="O162" s="48">
        <v>154</v>
      </c>
      <c r="P162" s="57">
        <f t="shared" si="84"/>
        <v>-0.71729999999999994</v>
      </c>
      <c r="Q162" s="58">
        <f t="shared" si="85"/>
        <v>-0.48799999999999988</v>
      </c>
      <c r="R162" s="58">
        <f t="shared" si="86"/>
        <v>-0.73390000000000022</v>
      </c>
      <c r="S162" s="59">
        <f t="shared" si="87"/>
        <v>-0.50990000000000002</v>
      </c>
      <c r="T162" s="57">
        <f t="shared" si="88"/>
        <v>-0.62560000000000004</v>
      </c>
      <c r="U162" s="58">
        <f t="shared" si="89"/>
        <v>-0.48799999999999988</v>
      </c>
      <c r="V162" s="58">
        <f t="shared" si="90"/>
        <v>-0.66139999999999977</v>
      </c>
      <c r="W162" s="59">
        <f t="shared" si="91"/>
        <v>-0.50990000000000002</v>
      </c>
      <c r="X162" s="57">
        <f t="shared" si="92"/>
        <v>-0.48799999999999988</v>
      </c>
      <c r="Y162" s="58">
        <f t="shared" si="93"/>
        <v>-0.44359999999999999</v>
      </c>
      <c r="Z162" s="58">
        <f t="shared" si="94"/>
        <v>-0.50990000000000002</v>
      </c>
      <c r="AA162" s="59">
        <f t="shared" si="95"/>
        <v>-0.45910000000000006</v>
      </c>
      <c r="AC162" s="48">
        <v>154</v>
      </c>
      <c r="AD162" s="61">
        <f t="shared" si="108"/>
        <v>5.9183000000000003</v>
      </c>
      <c r="AE162" s="62">
        <f t="shared" si="109"/>
        <v>6.0939999999999994</v>
      </c>
      <c r="AF162" s="62">
        <f t="shared" si="110"/>
        <v>8.4530999999999992</v>
      </c>
      <c r="AG162" s="62">
        <f t="shared" si="111"/>
        <v>9.0215999999999994</v>
      </c>
      <c r="AH162" s="62">
        <f t="shared" si="112"/>
        <v>12.2013</v>
      </c>
      <c r="AI162" s="63">
        <f t="shared" si="113"/>
        <v>13.24</v>
      </c>
      <c r="AJ162" s="61">
        <f t="shared" si="114"/>
        <v>5.9470000000000001</v>
      </c>
      <c r="AK162" s="62">
        <f t="shared" si="115"/>
        <v>6.0939999999999994</v>
      </c>
      <c r="AL162" s="62">
        <f t="shared" si="116"/>
        <v>8.5929000000000002</v>
      </c>
      <c r="AM162" s="62">
        <f t="shared" si="117"/>
        <v>9.0215999999999994</v>
      </c>
      <c r="AN162" s="62">
        <f t="shared" si="118"/>
        <v>12.510200000000001</v>
      </c>
      <c r="AO162" s="63">
        <f t="shared" si="119"/>
        <v>13.24</v>
      </c>
      <c r="AP162" s="61">
        <f t="shared" si="120"/>
        <v>6.0939999999999994</v>
      </c>
      <c r="AQ162" s="62">
        <f t="shared" si="121"/>
        <v>6.1321999999999992</v>
      </c>
      <c r="AR162" s="62">
        <f t="shared" si="122"/>
        <v>9.0215999999999994</v>
      </c>
      <c r="AS162" s="62">
        <f t="shared" si="123"/>
        <v>9.1343999999999994</v>
      </c>
      <c r="AT162" s="62">
        <f t="shared" si="124"/>
        <v>13.24</v>
      </c>
      <c r="AU162" s="63">
        <f t="shared" si="125"/>
        <v>13.401700000000002</v>
      </c>
    </row>
    <row r="163" spans="1:47" s="60" customFormat="1" ht="12" customHeight="1" x14ac:dyDescent="0.3">
      <c r="A163" s="48">
        <v>155</v>
      </c>
      <c r="B163" s="57">
        <f t="shared" si="96"/>
        <v>0.1036999999999999</v>
      </c>
      <c r="C163" s="58">
        <f t="shared" si="97"/>
        <v>0.13529999999999998</v>
      </c>
      <c r="D163" s="58">
        <f t="shared" si="98"/>
        <v>1.2182000000000004</v>
      </c>
      <c r="E163" s="59">
        <f t="shared" si="99"/>
        <v>1.1617000000000002</v>
      </c>
      <c r="F163" s="57">
        <f t="shared" si="100"/>
        <v>0.10150000000000059</v>
      </c>
      <c r="G163" s="58">
        <f t="shared" si="101"/>
        <v>0.13529999999999998</v>
      </c>
      <c r="H163" s="58">
        <f t="shared" si="102"/>
        <v>1.1525000000000007</v>
      </c>
      <c r="I163" s="59">
        <f t="shared" si="103"/>
        <v>1.1617000000000002</v>
      </c>
      <c r="J163" s="57">
        <f t="shared" si="104"/>
        <v>0.13529999999999998</v>
      </c>
      <c r="K163" s="58">
        <f t="shared" si="105"/>
        <v>0.14519999999999955</v>
      </c>
      <c r="L163" s="58">
        <f t="shared" si="106"/>
        <v>1.1617000000000002</v>
      </c>
      <c r="M163" s="59">
        <f t="shared" si="107"/>
        <v>1.1633999999999998</v>
      </c>
      <c r="O163" s="48">
        <v>155</v>
      </c>
      <c r="P163" s="57">
        <f t="shared" si="84"/>
        <v>-0.7115999999999999</v>
      </c>
      <c r="Q163" s="58">
        <f t="shared" si="85"/>
        <v>-0.48419999999999996</v>
      </c>
      <c r="R163" s="58">
        <f t="shared" si="86"/>
        <v>-0.72520000000000029</v>
      </c>
      <c r="S163" s="59">
        <f t="shared" si="87"/>
        <v>-0.50290000000000012</v>
      </c>
      <c r="T163" s="57">
        <f t="shared" si="88"/>
        <v>-0.62080000000000013</v>
      </c>
      <c r="U163" s="58">
        <f t="shared" si="89"/>
        <v>-0.48419999999999996</v>
      </c>
      <c r="V163" s="58">
        <f t="shared" si="90"/>
        <v>-0.65349999999999975</v>
      </c>
      <c r="W163" s="59">
        <f t="shared" si="91"/>
        <v>-0.50290000000000012</v>
      </c>
      <c r="X163" s="57">
        <f t="shared" si="92"/>
        <v>-0.48419999999999996</v>
      </c>
      <c r="Y163" s="58">
        <f t="shared" si="93"/>
        <v>-0.44000000000000006</v>
      </c>
      <c r="Z163" s="58">
        <f t="shared" si="94"/>
        <v>-0.50290000000000012</v>
      </c>
      <c r="AA163" s="59">
        <f t="shared" si="95"/>
        <v>-0.45229999999999992</v>
      </c>
      <c r="AC163" s="48">
        <v>155</v>
      </c>
      <c r="AD163" s="61">
        <f t="shared" si="108"/>
        <v>5.9473000000000003</v>
      </c>
      <c r="AE163" s="62">
        <f t="shared" si="109"/>
        <v>6.1162000000000001</v>
      </c>
      <c r="AF163" s="62">
        <f t="shared" si="110"/>
        <v>8.4863</v>
      </c>
      <c r="AG163" s="62">
        <f t="shared" si="111"/>
        <v>9.048</v>
      </c>
      <c r="AH163" s="62">
        <f t="shared" si="112"/>
        <v>12.236699999999999</v>
      </c>
      <c r="AI163" s="63">
        <f t="shared" si="113"/>
        <v>13.269400000000001</v>
      </c>
      <c r="AJ163" s="61">
        <f t="shared" si="114"/>
        <v>5.9731000000000005</v>
      </c>
      <c r="AK163" s="62">
        <f t="shared" si="115"/>
        <v>6.1162000000000001</v>
      </c>
      <c r="AL163" s="62">
        <f t="shared" si="116"/>
        <v>8.6233000000000004</v>
      </c>
      <c r="AM163" s="62">
        <f t="shared" si="117"/>
        <v>9.048</v>
      </c>
      <c r="AN163" s="62">
        <f t="shared" si="118"/>
        <v>12.543099999999999</v>
      </c>
      <c r="AO163" s="63">
        <f t="shared" si="119"/>
        <v>13.269400000000001</v>
      </c>
      <c r="AP163" s="61">
        <f t="shared" si="120"/>
        <v>6.1162000000000001</v>
      </c>
      <c r="AQ163" s="62">
        <f t="shared" si="121"/>
        <v>6.1535999999999991</v>
      </c>
      <c r="AR163" s="62">
        <f t="shared" si="122"/>
        <v>9.048</v>
      </c>
      <c r="AS163" s="62">
        <f t="shared" si="123"/>
        <v>9.1598000000000006</v>
      </c>
      <c r="AT163" s="62">
        <f t="shared" si="124"/>
        <v>13.269400000000001</v>
      </c>
      <c r="AU163" s="63">
        <f t="shared" si="125"/>
        <v>13.430200000000001</v>
      </c>
    </row>
    <row r="164" spans="1:47" s="60" customFormat="1" ht="12" customHeight="1" x14ac:dyDescent="0.3">
      <c r="A164" s="48">
        <v>156</v>
      </c>
      <c r="B164" s="57">
        <f t="shared" si="96"/>
        <v>0.1333000000000002</v>
      </c>
      <c r="C164" s="58">
        <f t="shared" si="97"/>
        <v>0.1593</v>
      </c>
      <c r="D164" s="58">
        <f t="shared" si="98"/>
        <v>1.254900000000001</v>
      </c>
      <c r="E164" s="59">
        <f t="shared" si="99"/>
        <v>1.1922000000000001</v>
      </c>
      <c r="F164" s="57">
        <f t="shared" si="100"/>
        <v>0.12870000000000026</v>
      </c>
      <c r="G164" s="58">
        <f t="shared" si="101"/>
        <v>0.1593</v>
      </c>
      <c r="H164" s="58">
        <f t="shared" si="102"/>
        <v>1.1865000000000006</v>
      </c>
      <c r="I164" s="59">
        <f t="shared" si="103"/>
        <v>1.1922000000000001</v>
      </c>
      <c r="J164" s="57">
        <f t="shared" si="104"/>
        <v>0.1593</v>
      </c>
      <c r="K164" s="58">
        <f t="shared" si="105"/>
        <v>0.16839999999999966</v>
      </c>
      <c r="L164" s="58">
        <f t="shared" si="106"/>
        <v>1.1922000000000001</v>
      </c>
      <c r="M164" s="59">
        <f t="shared" si="107"/>
        <v>1.1931999999999996</v>
      </c>
      <c r="O164" s="48">
        <v>156</v>
      </c>
      <c r="P164" s="57">
        <f t="shared" si="84"/>
        <v>-0.70589999999999997</v>
      </c>
      <c r="Q164" s="58">
        <f t="shared" si="85"/>
        <v>-0.48039999999999994</v>
      </c>
      <c r="R164" s="58">
        <f t="shared" si="86"/>
        <v>-0.71650000000000014</v>
      </c>
      <c r="S164" s="59">
        <f t="shared" si="87"/>
        <v>-0.49590000000000001</v>
      </c>
      <c r="T164" s="57">
        <f t="shared" si="88"/>
        <v>-0.6160000000000001</v>
      </c>
      <c r="U164" s="58">
        <f t="shared" si="89"/>
        <v>-0.48039999999999994</v>
      </c>
      <c r="V164" s="58">
        <f t="shared" si="90"/>
        <v>-0.64559999999999973</v>
      </c>
      <c r="W164" s="59">
        <f t="shared" si="91"/>
        <v>-0.49590000000000001</v>
      </c>
      <c r="X164" s="57">
        <f t="shared" si="92"/>
        <v>-0.48039999999999994</v>
      </c>
      <c r="Y164" s="58">
        <f t="shared" si="93"/>
        <v>-0.43640000000000001</v>
      </c>
      <c r="Z164" s="58">
        <f t="shared" si="94"/>
        <v>-0.49590000000000001</v>
      </c>
      <c r="AA164" s="59">
        <f t="shared" si="95"/>
        <v>-0.44550000000000001</v>
      </c>
      <c r="AC164" s="48">
        <v>156</v>
      </c>
      <c r="AD164" s="61">
        <f t="shared" si="108"/>
        <v>5.9763000000000002</v>
      </c>
      <c r="AE164" s="62">
        <f t="shared" si="109"/>
        <v>6.1383999999999999</v>
      </c>
      <c r="AF164" s="62">
        <f t="shared" si="110"/>
        <v>8.5195000000000007</v>
      </c>
      <c r="AG164" s="62">
        <f t="shared" si="111"/>
        <v>9.0744000000000007</v>
      </c>
      <c r="AH164" s="62">
        <f t="shared" si="112"/>
        <v>12.2721</v>
      </c>
      <c r="AI164" s="63">
        <f t="shared" si="113"/>
        <v>13.2988</v>
      </c>
      <c r="AJ164" s="61">
        <f t="shared" si="114"/>
        <v>5.9992000000000001</v>
      </c>
      <c r="AK164" s="62">
        <f t="shared" si="115"/>
        <v>6.1383999999999999</v>
      </c>
      <c r="AL164" s="62">
        <f t="shared" si="116"/>
        <v>8.6537000000000006</v>
      </c>
      <c r="AM164" s="62">
        <f t="shared" si="117"/>
        <v>9.0744000000000007</v>
      </c>
      <c r="AN164" s="62">
        <f t="shared" si="118"/>
        <v>12.576000000000001</v>
      </c>
      <c r="AO164" s="63">
        <f t="shared" si="119"/>
        <v>13.2988</v>
      </c>
      <c r="AP164" s="61">
        <f t="shared" si="120"/>
        <v>6.1383999999999999</v>
      </c>
      <c r="AQ164" s="62">
        <f t="shared" si="121"/>
        <v>6.1749999999999998</v>
      </c>
      <c r="AR164" s="62">
        <f t="shared" si="122"/>
        <v>9.0744000000000007</v>
      </c>
      <c r="AS164" s="62">
        <f t="shared" si="123"/>
        <v>9.1852</v>
      </c>
      <c r="AT164" s="62">
        <f t="shared" si="124"/>
        <v>13.2988</v>
      </c>
      <c r="AU164" s="63">
        <f t="shared" si="125"/>
        <v>13.4587</v>
      </c>
    </row>
    <row r="165" spans="1:47" s="60" customFormat="1" ht="12" customHeight="1" x14ac:dyDescent="0.3">
      <c r="A165" s="48">
        <v>157</v>
      </c>
      <c r="B165" s="57">
        <f t="shared" si="96"/>
        <v>0.1628999999999996</v>
      </c>
      <c r="C165" s="58">
        <f t="shared" si="97"/>
        <v>0.18330000000000002</v>
      </c>
      <c r="D165" s="58">
        <f t="shared" si="98"/>
        <v>1.2916000000000007</v>
      </c>
      <c r="E165" s="59">
        <f t="shared" si="99"/>
        <v>1.2227000000000001</v>
      </c>
      <c r="F165" s="57">
        <f t="shared" si="100"/>
        <v>0.15589999999999993</v>
      </c>
      <c r="G165" s="58">
        <f t="shared" si="101"/>
        <v>0.18330000000000002</v>
      </c>
      <c r="H165" s="58">
        <f t="shared" si="102"/>
        <v>1.2205000000000004</v>
      </c>
      <c r="I165" s="59">
        <f t="shared" si="103"/>
        <v>1.2227000000000001</v>
      </c>
      <c r="J165" s="57">
        <f t="shared" si="104"/>
        <v>0.18330000000000002</v>
      </c>
      <c r="K165" s="58">
        <f t="shared" si="105"/>
        <v>0.19159999999999977</v>
      </c>
      <c r="L165" s="58">
        <f t="shared" si="106"/>
        <v>1.2227000000000001</v>
      </c>
      <c r="M165" s="59">
        <f t="shared" si="107"/>
        <v>1.2230000000000003</v>
      </c>
      <c r="O165" s="48">
        <v>157</v>
      </c>
      <c r="P165" s="57">
        <f t="shared" si="84"/>
        <v>-0.70019999999999993</v>
      </c>
      <c r="Q165" s="58">
        <f t="shared" si="85"/>
        <v>-0.47659999999999991</v>
      </c>
      <c r="R165" s="58">
        <f t="shared" si="86"/>
        <v>-0.70780000000000021</v>
      </c>
      <c r="S165" s="59">
        <f t="shared" si="87"/>
        <v>-0.48890000000000011</v>
      </c>
      <c r="T165" s="57">
        <f t="shared" si="88"/>
        <v>-0.61120000000000008</v>
      </c>
      <c r="U165" s="58">
        <f t="shared" si="89"/>
        <v>-0.47659999999999991</v>
      </c>
      <c r="V165" s="58">
        <f t="shared" si="90"/>
        <v>-0.63769999999999971</v>
      </c>
      <c r="W165" s="59">
        <f t="shared" si="91"/>
        <v>-0.48890000000000011</v>
      </c>
      <c r="X165" s="57">
        <f t="shared" si="92"/>
        <v>-0.47659999999999991</v>
      </c>
      <c r="Y165" s="58">
        <f t="shared" si="93"/>
        <v>-0.43279999999999996</v>
      </c>
      <c r="Z165" s="58">
        <f t="shared" si="94"/>
        <v>-0.48890000000000011</v>
      </c>
      <c r="AA165" s="59">
        <f t="shared" si="95"/>
        <v>-0.43870000000000009</v>
      </c>
      <c r="AC165" s="48">
        <v>157</v>
      </c>
      <c r="AD165" s="61">
        <f t="shared" si="108"/>
        <v>6.0053000000000001</v>
      </c>
      <c r="AE165" s="62">
        <f t="shared" si="109"/>
        <v>6.1606000000000005</v>
      </c>
      <c r="AF165" s="62">
        <f t="shared" si="110"/>
        <v>8.5526999999999997</v>
      </c>
      <c r="AG165" s="62">
        <f t="shared" si="111"/>
        <v>9.1007999999999996</v>
      </c>
      <c r="AH165" s="62">
        <f t="shared" si="112"/>
        <v>12.307500000000001</v>
      </c>
      <c r="AI165" s="63">
        <f t="shared" si="113"/>
        <v>13.328200000000001</v>
      </c>
      <c r="AJ165" s="61">
        <f t="shared" si="114"/>
        <v>6.0253000000000005</v>
      </c>
      <c r="AK165" s="62">
        <f t="shared" si="115"/>
        <v>6.1606000000000005</v>
      </c>
      <c r="AL165" s="62">
        <f t="shared" si="116"/>
        <v>8.6841000000000008</v>
      </c>
      <c r="AM165" s="62">
        <f t="shared" si="117"/>
        <v>9.1007999999999996</v>
      </c>
      <c r="AN165" s="62">
        <f t="shared" si="118"/>
        <v>12.6089</v>
      </c>
      <c r="AO165" s="63">
        <f t="shared" si="119"/>
        <v>13.328200000000001</v>
      </c>
      <c r="AP165" s="61">
        <f t="shared" si="120"/>
        <v>6.1606000000000005</v>
      </c>
      <c r="AQ165" s="62">
        <f t="shared" si="121"/>
        <v>6.1963999999999997</v>
      </c>
      <c r="AR165" s="62">
        <f t="shared" si="122"/>
        <v>9.1007999999999996</v>
      </c>
      <c r="AS165" s="62">
        <f t="shared" si="123"/>
        <v>9.2105999999999995</v>
      </c>
      <c r="AT165" s="62">
        <f t="shared" si="124"/>
        <v>13.328200000000001</v>
      </c>
      <c r="AU165" s="63">
        <f t="shared" si="125"/>
        <v>13.487200000000001</v>
      </c>
    </row>
    <row r="166" spans="1:47" s="60" customFormat="1" ht="12" customHeight="1" x14ac:dyDescent="0.3">
      <c r="A166" s="48">
        <v>158</v>
      </c>
      <c r="B166" s="57">
        <f t="shared" si="96"/>
        <v>0.19249999999999989</v>
      </c>
      <c r="C166" s="58">
        <f t="shared" si="97"/>
        <v>0.20730000000000004</v>
      </c>
      <c r="D166" s="58">
        <f t="shared" si="98"/>
        <v>1.3283000000000005</v>
      </c>
      <c r="E166" s="59">
        <f t="shared" si="99"/>
        <v>1.2532000000000001</v>
      </c>
      <c r="F166" s="57">
        <f t="shared" si="100"/>
        <v>0.18310000000000048</v>
      </c>
      <c r="G166" s="58">
        <f t="shared" si="101"/>
        <v>0.20730000000000004</v>
      </c>
      <c r="H166" s="58">
        <f t="shared" si="102"/>
        <v>1.2545000000000011</v>
      </c>
      <c r="I166" s="59">
        <f t="shared" si="103"/>
        <v>1.2532000000000001</v>
      </c>
      <c r="J166" s="57">
        <f t="shared" si="104"/>
        <v>0.20730000000000004</v>
      </c>
      <c r="K166" s="58">
        <f t="shared" si="105"/>
        <v>0.21479999999999944</v>
      </c>
      <c r="L166" s="58">
        <f t="shared" si="106"/>
        <v>1.2532000000000001</v>
      </c>
      <c r="M166" s="59">
        <f t="shared" si="107"/>
        <v>1.2528000000000001</v>
      </c>
      <c r="O166" s="48">
        <v>158</v>
      </c>
      <c r="P166" s="57">
        <f t="shared" si="84"/>
        <v>-0.6944999999999999</v>
      </c>
      <c r="Q166" s="58">
        <f t="shared" si="85"/>
        <v>-0.47279999999999989</v>
      </c>
      <c r="R166" s="58">
        <f t="shared" si="86"/>
        <v>-0.69910000000000028</v>
      </c>
      <c r="S166" s="59">
        <f t="shared" si="87"/>
        <v>-0.4819</v>
      </c>
      <c r="T166" s="57">
        <f t="shared" si="88"/>
        <v>-0.60640000000000005</v>
      </c>
      <c r="U166" s="58">
        <f t="shared" si="89"/>
        <v>-0.47279999999999989</v>
      </c>
      <c r="V166" s="58">
        <f t="shared" si="90"/>
        <v>-0.62979999999999969</v>
      </c>
      <c r="W166" s="59">
        <f t="shared" si="91"/>
        <v>-0.4819</v>
      </c>
      <c r="X166" s="57">
        <f t="shared" si="92"/>
        <v>-0.47279999999999989</v>
      </c>
      <c r="Y166" s="58">
        <f t="shared" si="93"/>
        <v>-0.42920000000000003</v>
      </c>
      <c r="Z166" s="58">
        <f t="shared" si="94"/>
        <v>-0.4819</v>
      </c>
      <c r="AA166" s="59">
        <f t="shared" si="95"/>
        <v>-0.43189999999999995</v>
      </c>
      <c r="AC166" s="48">
        <v>158</v>
      </c>
      <c r="AD166" s="61">
        <f t="shared" si="108"/>
        <v>6.0343</v>
      </c>
      <c r="AE166" s="62">
        <f t="shared" si="109"/>
        <v>6.1828000000000003</v>
      </c>
      <c r="AF166" s="62">
        <f t="shared" si="110"/>
        <v>8.5859000000000005</v>
      </c>
      <c r="AG166" s="62">
        <f t="shared" si="111"/>
        <v>9.1272000000000002</v>
      </c>
      <c r="AH166" s="62">
        <f t="shared" si="112"/>
        <v>12.3429</v>
      </c>
      <c r="AI166" s="63">
        <f t="shared" si="113"/>
        <v>13.357600000000001</v>
      </c>
      <c r="AJ166" s="61">
        <f t="shared" si="114"/>
        <v>6.0514000000000001</v>
      </c>
      <c r="AK166" s="62">
        <f t="shared" si="115"/>
        <v>6.1828000000000003</v>
      </c>
      <c r="AL166" s="62">
        <f t="shared" si="116"/>
        <v>8.714500000000001</v>
      </c>
      <c r="AM166" s="62">
        <f t="shared" si="117"/>
        <v>9.1272000000000002</v>
      </c>
      <c r="AN166" s="62">
        <f t="shared" si="118"/>
        <v>12.6418</v>
      </c>
      <c r="AO166" s="63">
        <f t="shared" si="119"/>
        <v>13.357600000000001</v>
      </c>
      <c r="AP166" s="61">
        <f t="shared" si="120"/>
        <v>6.1828000000000003</v>
      </c>
      <c r="AQ166" s="62">
        <f t="shared" si="121"/>
        <v>6.2177999999999995</v>
      </c>
      <c r="AR166" s="62">
        <f t="shared" si="122"/>
        <v>9.1272000000000002</v>
      </c>
      <c r="AS166" s="62">
        <f t="shared" si="123"/>
        <v>9.2360000000000007</v>
      </c>
      <c r="AT166" s="62">
        <f t="shared" si="124"/>
        <v>13.357600000000001</v>
      </c>
      <c r="AU166" s="63">
        <f t="shared" si="125"/>
        <v>13.515700000000001</v>
      </c>
    </row>
    <row r="167" spans="1:47" s="60" customFormat="1" ht="12" customHeight="1" x14ac:dyDescent="0.3">
      <c r="A167" s="48">
        <v>159</v>
      </c>
      <c r="B167" s="57">
        <f t="shared" si="96"/>
        <v>0.22210000000000019</v>
      </c>
      <c r="C167" s="58">
        <f t="shared" si="97"/>
        <v>0.23130000000000006</v>
      </c>
      <c r="D167" s="58">
        <f t="shared" si="98"/>
        <v>1.3650000000000002</v>
      </c>
      <c r="E167" s="59">
        <f t="shared" si="99"/>
        <v>1.2837000000000001</v>
      </c>
      <c r="F167" s="57">
        <f t="shared" si="100"/>
        <v>0.21030000000000015</v>
      </c>
      <c r="G167" s="58">
        <f t="shared" si="101"/>
        <v>0.23130000000000006</v>
      </c>
      <c r="H167" s="58">
        <f t="shared" si="102"/>
        <v>1.2885000000000009</v>
      </c>
      <c r="I167" s="59">
        <f t="shared" si="103"/>
        <v>1.2837000000000001</v>
      </c>
      <c r="J167" s="57">
        <f t="shared" si="104"/>
        <v>0.23130000000000006</v>
      </c>
      <c r="K167" s="58">
        <f t="shared" si="105"/>
        <v>0.23799999999999955</v>
      </c>
      <c r="L167" s="58">
        <f t="shared" si="106"/>
        <v>1.2837000000000001</v>
      </c>
      <c r="M167" s="59">
        <f t="shared" si="107"/>
        <v>1.2826</v>
      </c>
      <c r="O167" s="48">
        <v>159</v>
      </c>
      <c r="P167" s="57">
        <f t="shared" si="84"/>
        <v>-0.68879999999999997</v>
      </c>
      <c r="Q167" s="58">
        <f t="shared" si="85"/>
        <v>-0.46899999999999997</v>
      </c>
      <c r="R167" s="58">
        <f t="shared" si="86"/>
        <v>-0.69040000000000012</v>
      </c>
      <c r="S167" s="59">
        <f t="shared" si="87"/>
        <v>-0.4749000000000001</v>
      </c>
      <c r="T167" s="57">
        <f t="shared" si="88"/>
        <v>-0.60160000000000013</v>
      </c>
      <c r="U167" s="58">
        <f t="shared" si="89"/>
        <v>-0.46899999999999997</v>
      </c>
      <c r="V167" s="58">
        <f t="shared" si="90"/>
        <v>-0.62189999999999968</v>
      </c>
      <c r="W167" s="59">
        <f t="shared" si="91"/>
        <v>-0.4749000000000001</v>
      </c>
      <c r="X167" s="57">
        <f t="shared" si="92"/>
        <v>-0.46899999999999997</v>
      </c>
      <c r="Y167" s="58">
        <f t="shared" si="93"/>
        <v>-0.42559999999999998</v>
      </c>
      <c r="Z167" s="58">
        <f t="shared" si="94"/>
        <v>-0.4749000000000001</v>
      </c>
      <c r="AA167" s="59">
        <f t="shared" si="95"/>
        <v>-0.42510000000000003</v>
      </c>
      <c r="AC167" s="48">
        <v>159</v>
      </c>
      <c r="AD167" s="61">
        <f t="shared" si="108"/>
        <v>6.0633000000000008</v>
      </c>
      <c r="AE167" s="62">
        <f t="shared" si="109"/>
        <v>6.2050000000000001</v>
      </c>
      <c r="AF167" s="62">
        <f t="shared" si="110"/>
        <v>8.6190999999999995</v>
      </c>
      <c r="AG167" s="62">
        <f t="shared" si="111"/>
        <v>9.1536000000000008</v>
      </c>
      <c r="AH167" s="62">
        <f t="shared" si="112"/>
        <v>12.378299999999999</v>
      </c>
      <c r="AI167" s="63">
        <f t="shared" si="113"/>
        <v>13.387</v>
      </c>
      <c r="AJ167" s="61">
        <f t="shared" si="114"/>
        <v>6.0775000000000006</v>
      </c>
      <c r="AK167" s="62">
        <f t="shared" si="115"/>
        <v>6.2050000000000001</v>
      </c>
      <c r="AL167" s="62">
        <f t="shared" si="116"/>
        <v>8.7448999999999995</v>
      </c>
      <c r="AM167" s="62">
        <f t="shared" si="117"/>
        <v>9.1536000000000008</v>
      </c>
      <c r="AN167" s="62">
        <f t="shared" si="118"/>
        <v>12.6747</v>
      </c>
      <c r="AO167" s="63">
        <f t="shared" si="119"/>
        <v>13.387</v>
      </c>
      <c r="AP167" s="61">
        <f t="shared" si="120"/>
        <v>6.2050000000000001</v>
      </c>
      <c r="AQ167" s="62">
        <f t="shared" si="121"/>
        <v>6.2391999999999994</v>
      </c>
      <c r="AR167" s="62">
        <f t="shared" si="122"/>
        <v>9.1536000000000008</v>
      </c>
      <c r="AS167" s="62">
        <f t="shared" si="123"/>
        <v>9.2614000000000001</v>
      </c>
      <c r="AT167" s="62">
        <f t="shared" si="124"/>
        <v>13.387</v>
      </c>
      <c r="AU167" s="63">
        <f t="shared" si="125"/>
        <v>13.5442</v>
      </c>
    </row>
    <row r="168" spans="1:47" s="60" customFormat="1" ht="12" customHeight="1" x14ac:dyDescent="0.3">
      <c r="A168" s="48">
        <v>160</v>
      </c>
      <c r="B168" s="57">
        <f t="shared" si="96"/>
        <v>0.25170000000000048</v>
      </c>
      <c r="C168" s="58">
        <f t="shared" si="97"/>
        <v>0.25529999999999964</v>
      </c>
      <c r="D168" s="58">
        <f t="shared" si="98"/>
        <v>1.4017000000000008</v>
      </c>
      <c r="E168" s="59">
        <f t="shared" si="99"/>
        <v>1.3142</v>
      </c>
      <c r="F168" s="57">
        <f t="shared" si="100"/>
        <v>0.23749999999999982</v>
      </c>
      <c r="G168" s="58">
        <f t="shared" si="101"/>
        <v>0.25529999999999964</v>
      </c>
      <c r="H168" s="58">
        <f t="shared" si="102"/>
        <v>1.3225000000000007</v>
      </c>
      <c r="I168" s="59">
        <f t="shared" si="103"/>
        <v>1.3142</v>
      </c>
      <c r="J168" s="57">
        <f t="shared" si="104"/>
        <v>0.25529999999999964</v>
      </c>
      <c r="K168" s="58">
        <f t="shared" si="105"/>
        <v>0.26119999999999965</v>
      </c>
      <c r="L168" s="58">
        <f t="shared" si="106"/>
        <v>1.3142</v>
      </c>
      <c r="M168" s="59">
        <f t="shared" si="107"/>
        <v>1.3123999999999998</v>
      </c>
      <c r="O168" s="48">
        <v>160</v>
      </c>
      <c r="P168" s="57">
        <f t="shared" si="84"/>
        <v>-0.68309999999999993</v>
      </c>
      <c r="Q168" s="58">
        <f t="shared" si="85"/>
        <v>-0.46519999999999995</v>
      </c>
      <c r="R168" s="58">
        <f t="shared" si="86"/>
        <v>-0.68170000000000019</v>
      </c>
      <c r="S168" s="59">
        <f t="shared" si="87"/>
        <v>-0.46789999999999998</v>
      </c>
      <c r="T168" s="57">
        <f t="shared" si="88"/>
        <v>-0.59680000000000011</v>
      </c>
      <c r="U168" s="58">
        <f t="shared" si="89"/>
        <v>-0.46519999999999995</v>
      </c>
      <c r="V168" s="58">
        <f t="shared" si="90"/>
        <v>-0.61399999999999966</v>
      </c>
      <c r="W168" s="59">
        <f t="shared" si="91"/>
        <v>-0.46789999999999998</v>
      </c>
      <c r="X168" s="57">
        <f t="shared" si="92"/>
        <v>-0.46519999999999995</v>
      </c>
      <c r="Y168" s="58">
        <f t="shared" si="93"/>
        <v>-0.42200000000000004</v>
      </c>
      <c r="Z168" s="58">
        <f t="shared" si="94"/>
        <v>-0.46789999999999998</v>
      </c>
      <c r="AA168" s="59">
        <f t="shared" si="95"/>
        <v>-0.41830000000000012</v>
      </c>
      <c r="AC168" s="48">
        <v>160</v>
      </c>
      <c r="AD168" s="61">
        <f t="shared" si="108"/>
        <v>6.0923000000000007</v>
      </c>
      <c r="AE168" s="62">
        <f t="shared" si="109"/>
        <v>6.2271999999999998</v>
      </c>
      <c r="AF168" s="62">
        <f t="shared" si="110"/>
        <v>8.6523000000000003</v>
      </c>
      <c r="AG168" s="62">
        <f t="shared" si="111"/>
        <v>9.18</v>
      </c>
      <c r="AH168" s="62">
        <f t="shared" si="112"/>
        <v>12.413699999999999</v>
      </c>
      <c r="AI168" s="63">
        <f t="shared" si="113"/>
        <v>13.416399999999999</v>
      </c>
      <c r="AJ168" s="61">
        <f t="shared" si="114"/>
        <v>6.1036000000000001</v>
      </c>
      <c r="AK168" s="62">
        <f t="shared" si="115"/>
        <v>6.2271999999999998</v>
      </c>
      <c r="AL168" s="62">
        <f t="shared" si="116"/>
        <v>8.7752999999999997</v>
      </c>
      <c r="AM168" s="62">
        <f t="shared" si="117"/>
        <v>9.18</v>
      </c>
      <c r="AN168" s="62">
        <f t="shared" si="118"/>
        <v>12.707599999999999</v>
      </c>
      <c r="AO168" s="63">
        <f t="shared" si="119"/>
        <v>13.416399999999999</v>
      </c>
      <c r="AP168" s="61">
        <f t="shared" si="120"/>
        <v>6.2271999999999998</v>
      </c>
      <c r="AQ168" s="62">
        <f t="shared" si="121"/>
        <v>6.2606000000000002</v>
      </c>
      <c r="AR168" s="62">
        <f t="shared" si="122"/>
        <v>9.18</v>
      </c>
      <c r="AS168" s="62">
        <f t="shared" si="123"/>
        <v>9.2867999999999995</v>
      </c>
      <c r="AT168" s="62">
        <f t="shared" si="124"/>
        <v>13.416399999999999</v>
      </c>
      <c r="AU168" s="63">
        <f t="shared" si="125"/>
        <v>13.572700000000001</v>
      </c>
    </row>
    <row r="169" spans="1:47" s="60" customFormat="1" ht="12" customHeight="1" x14ac:dyDescent="0.3">
      <c r="A169" s="48">
        <v>161</v>
      </c>
      <c r="B169" s="57">
        <f t="shared" si="96"/>
        <v>0.28129999999999988</v>
      </c>
      <c r="C169" s="58">
        <f t="shared" si="97"/>
        <v>0.27929999999999966</v>
      </c>
      <c r="D169" s="58">
        <f t="shared" si="98"/>
        <v>1.4384000000000006</v>
      </c>
      <c r="E169" s="59">
        <f t="shared" si="99"/>
        <v>1.3447</v>
      </c>
      <c r="F169" s="57">
        <f t="shared" si="100"/>
        <v>0.26470000000000038</v>
      </c>
      <c r="G169" s="58">
        <f t="shared" si="101"/>
        <v>0.27929999999999966</v>
      </c>
      <c r="H169" s="58">
        <f t="shared" si="102"/>
        <v>1.3565000000000005</v>
      </c>
      <c r="I169" s="59">
        <f t="shared" si="103"/>
        <v>1.3447</v>
      </c>
      <c r="J169" s="57">
        <f t="shared" si="104"/>
        <v>0.27929999999999966</v>
      </c>
      <c r="K169" s="58">
        <f t="shared" si="105"/>
        <v>0.28439999999999976</v>
      </c>
      <c r="L169" s="58">
        <f t="shared" si="106"/>
        <v>1.3447</v>
      </c>
      <c r="M169" s="59">
        <f t="shared" si="107"/>
        <v>1.3421999999999996</v>
      </c>
      <c r="O169" s="48">
        <v>161</v>
      </c>
      <c r="P169" s="57">
        <f t="shared" si="84"/>
        <v>-0.67739999999999989</v>
      </c>
      <c r="Q169" s="58">
        <f t="shared" si="85"/>
        <v>-0.46139999999999992</v>
      </c>
      <c r="R169" s="58">
        <f t="shared" si="86"/>
        <v>-0.67300000000000026</v>
      </c>
      <c r="S169" s="59">
        <f t="shared" si="87"/>
        <v>-0.46090000000000009</v>
      </c>
      <c r="T169" s="57">
        <f t="shared" si="88"/>
        <v>-0.59200000000000008</v>
      </c>
      <c r="U169" s="58">
        <f t="shared" si="89"/>
        <v>-0.46139999999999992</v>
      </c>
      <c r="V169" s="58">
        <f t="shared" si="90"/>
        <v>-0.60609999999999986</v>
      </c>
      <c r="W169" s="59">
        <f t="shared" si="91"/>
        <v>-0.46090000000000009</v>
      </c>
      <c r="X169" s="57">
        <f t="shared" si="92"/>
        <v>-0.46139999999999992</v>
      </c>
      <c r="Y169" s="58">
        <f t="shared" si="93"/>
        <v>-0.41839999999999999</v>
      </c>
      <c r="Z169" s="58">
        <f t="shared" si="94"/>
        <v>-0.46090000000000009</v>
      </c>
      <c r="AA169" s="59">
        <f t="shared" si="95"/>
        <v>-0.41149999999999998</v>
      </c>
      <c r="AC169" s="48">
        <v>161</v>
      </c>
      <c r="AD169" s="61">
        <f t="shared" si="108"/>
        <v>6.1213000000000006</v>
      </c>
      <c r="AE169" s="62">
        <f t="shared" si="109"/>
        <v>6.2493999999999996</v>
      </c>
      <c r="AF169" s="62">
        <f t="shared" si="110"/>
        <v>8.6855000000000011</v>
      </c>
      <c r="AG169" s="62">
        <f t="shared" si="111"/>
        <v>9.2064000000000004</v>
      </c>
      <c r="AH169" s="62">
        <f t="shared" si="112"/>
        <v>12.4491</v>
      </c>
      <c r="AI169" s="63">
        <f t="shared" si="113"/>
        <v>13.4458</v>
      </c>
      <c r="AJ169" s="61">
        <f t="shared" si="114"/>
        <v>6.1297000000000006</v>
      </c>
      <c r="AK169" s="62">
        <f t="shared" si="115"/>
        <v>6.2493999999999996</v>
      </c>
      <c r="AL169" s="62">
        <f t="shared" si="116"/>
        <v>8.8056999999999999</v>
      </c>
      <c r="AM169" s="62">
        <f t="shared" si="117"/>
        <v>9.2064000000000004</v>
      </c>
      <c r="AN169" s="62">
        <f t="shared" si="118"/>
        <v>12.740500000000001</v>
      </c>
      <c r="AO169" s="63">
        <f t="shared" si="119"/>
        <v>13.4458</v>
      </c>
      <c r="AP169" s="61">
        <f t="shared" si="120"/>
        <v>6.2493999999999996</v>
      </c>
      <c r="AQ169" s="62">
        <f t="shared" si="121"/>
        <v>6.282</v>
      </c>
      <c r="AR169" s="62">
        <f t="shared" si="122"/>
        <v>9.2064000000000004</v>
      </c>
      <c r="AS169" s="62">
        <f t="shared" si="123"/>
        <v>9.3122000000000007</v>
      </c>
      <c r="AT169" s="62">
        <f t="shared" si="124"/>
        <v>13.4458</v>
      </c>
      <c r="AU169" s="63">
        <f t="shared" si="125"/>
        <v>13.6012</v>
      </c>
    </row>
    <row r="170" spans="1:47" s="60" customFormat="1" ht="12" customHeight="1" x14ac:dyDescent="0.3">
      <c r="A170" s="48">
        <v>162</v>
      </c>
      <c r="B170" s="57">
        <f t="shared" si="96"/>
        <v>0.31090000000000018</v>
      </c>
      <c r="C170" s="58">
        <f t="shared" si="97"/>
        <v>0.30329999999999968</v>
      </c>
      <c r="D170" s="58">
        <f t="shared" si="98"/>
        <v>1.4751000000000003</v>
      </c>
      <c r="E170" s="59">
        <f t="shared" si="99"/>
        <v>1.3752</v>
      </c>
      <c r="F170" s="57">
        <f t="shared" si="100"/>
        <v>0.29190000000000005</v>
      </c>
      <c r="G170" s="58">
        <f t="shared" si="101"/>
        <v>0.30329999999999968</v>
      </c>
      <c r="H170" s="58">
        <f t="shared" si="102"/>
        <v>1.3905000000000003</v>
      </c>
      <c r="I170" s="59">
        <f t="shared" si="103"/>
        <v>1.3752</v>
      </c>
      <c r="J170" s="57">
        <f t="shared" si="104"/>
        <v>0.30329999999999968</v>
      </c>
      <c r="K170" s="58">
        <f t="shared" si="105"/>
        <v>0.30759999999999987</v>
      </c>
      <c r="L170" s="58">
        <f t="shared" si="106"/>
        <v>1.3752</v>
      </c>
      <c r="M170" s="59">
        <f t="shared" si="107"/>
        <v>1.3720000000000003</v>
      </c>
      <c r="O170" s="48">
        <v>162</v>
      </c>
      <c r="P170" s="57">
        <f t="shared" si="84"/>
        <v>-0.67169999999999996</v>
      </c>
      <c r="Q170" s="58">
        <f t="shared" si="85"/>
        <v>-0.4575999999999999</v>
      </c>
      <c r="R170" s="58">
        <f t="shared" si="86"/>
        <v>-0.66430000000000011</v>
      </c>
      <c r="S170" s="59">
        <f t="shared" si="87"/>
        <v>-0.45389999999999997</v>
      </c>
      <c r="T170" s="57">
        <f t="shared" si="88"/>
        <v>-0.58720000000000006</v>
      </c>
      <c r="U170" s="58">
        <f t="shared" si="89"/>
        <v>-0.4575999999999999</v>
      </c>
      <c r="V170" s="58">
        <f t="shared" si="90"/>
        <v>-0.59819999999999984</v>
      </c>
      <c r="W170" s="59">
        <f t="shared" si="91"/>
        <v>-0.45389999999999997</v>
      </c>
      <c r="X170" s="57">
        <f t="shared" si="92"/>
        <v>-0.4575999999999999</v>
      </c>
      <c r="Y170" s="58">
        <f t="shared" si="93"/>
        <v>-0.41480000000000006</v>
      </c>
      <c r="Z170" s="58">
        <f t="shared" si="94"/>
        <v>-0.45389999999999997</v>
      </c>
      <c r="AA170" s="59">
        <f t="shared" si="95"/>
        <v>-0.40470000000000006</v>
      </c>
      <c r="AC170" s="48">
        <v>162</v>
      </c>
      <c r="AD170" s="61">
        <f t="shared" si="108"/>
        <v>6.1503000000000005</v>
      </c>
      <c r="AE170" s="62">
        <f t="shared" si="109"/>
        <v>6.2715999999999994</v>
      </c>
      <c r="AF170" s="62">
        <f t="shared" si="110"/>
        <v>8.7187000000000001</v>
      </c>
      <c r="AG170" s="62">
        <f t="shared" si="111"/>
        <v>9.232800000000001</v>
      </c>
      <c r="AH170" s="62">
        <f t="shared" si="112"/>
        <v>12.484500000000001</v>
      </c>
      <c r="AI170" s="63">
        <f t="shared" si="113"/>
        <v>13.475200000000001</v>
      </c>
      <c r="AJ170" s="61">
        <f t="shared" si="114"/>
        <v>6.1558000000000002</v>
      </c>
      <c r="AK170" s="62">
        <f t="shared" si="115"/>
        <v>6.2715999999999994</v>
      </c>
      <c r="AL170" s="62">
        <f t="shared" si="116"/>
        <v>8.8361000000000001</v>
      </c>
      <c r="AM170" s="62">
        <f t="shared" si="117"/>
        <v>9.232800000000001</v>
      </c>
      <c r="AN170" s="62">
        <f t="shared" si="118"/>
        <v>12.773399999999999</v>
      </c>
      <c r="AO170" s="63">
        <f t="shared" si="119"/>
        <v>13.475200000000001</v>
      </c>
      <c r="AP170" s="61">
        <f t="shared" si="120"/>
        <v>6.2715999999999994</v>
      </c>
      <c r="AQ170" s="62">
        <f t="shared" si="121"/>
        <v>6.3033999999999999</v>
      </c>
      <c r="AR170" s="62">
        <f t="shared" si="122"/>
        <v>9.232800000000001</v>
      </c>
      <c r="AS170" s="62">
        <f t="shared" si="123"/>
        <v>9.3376000000000001</v>
      </c>
      <c r="AT170" s="62">
        <f t="shared" si="124"/>
        <v>13.475200000000001</v>
      </c>
      <c r="AU170" s="63">
        <f t="shared" si="125"/>
        <v>13.6297</v>
      </c>
    </row>
    <row r="171" spans="1:47" s="60" customFormat="1" ht="12" customHeight="1" x14ac:dyDescent="0.3">
      <c r="A171" s="48">
        <v>163</v>
      </c>
      <c r="B171" s="57">
        <f t="shared" si="96"/>
        <v>0.34050000000000047</v>
      </c>
      <c r="C171" s="58">
        <f t="shared" si="97"/>
        <v>0.3272999999999997</v>
      </c>
      <c r="D171" s="58">
        <f t="shared" si="98"/>
        <v>1.5118000000000009</v>
      </c>
      <c r="E171" s="59">
        <f t="shared" si="99"/>
        <v>1.4056999999999999</v>
      </c>
      <c r="F171" s="57">
        <f t="shared" si="100"/>
        <v>0.31909999999999972</v>
      </c>
      <c r="G171" s="58">
        <f t="shared" si="101"/>
        <v>0.3272999999999997</v>
      </c>
      <c r="H171" s="58">
        <f t="shared" si="102"/>
        <v>1.424500000000001</v>
      </c>
      <c r="I171" s="59">
        <f t="shared" si="103"/>
        <v>1.4056999999999999</v>
      </c>
      <c r="J171" s="57">
        <f t="shared" si="104"/>
        <v>0.3272999999999997</v>
      </c>
      <c r="K171" s="58">
        <f t="shared" si="105"/>
        <v>0.33079999999999954</v>
      </c>
      <c r="L171" s="58">
        <f t="shared" si="106"/>
        <v>1.4056999999999999</v>
      </c>
      <c r="M171" s="59">
        <f t="shared" si="107"/>
        <v>1.4018000000000002</v>
      </c>
      <c r="O171" s="48">
        <v>163</v>
      </c>
      <c r="P171" s="57">
        <f t="shared" si="84"/>
        <v>-0.66599999999999993</v>
      </c>
      <c r="Q171" s="58">
        <f t="shared" si="85"/>
        <v>-0.45379999999999998</v>
      </c>
      <c r="R171" s="58">
        <f t="shared" si="86"/>
        <v>-0.65560000000000018</v>
      </c>
      <c r="S171" s="59">
        <f t="shared" si="87"/>
        <v>-0.44690000000000007</v>
      </c>
      <c r="T171" s="57">
        <f t="shared" si="88"/>
        <v>-0.58240000000000003</v>
      </c>
      <c r="U171" s="58">
        <f t="shared" si="89"/>
        <v>-0.45379999999999998</v>
      </c>
      <c r="V171" s="58">
        <f t="shared" si="90"/>
        <v>-0.59029999999999982</v>
      </c>
      <c r="W171" s="59">
        <f t="shared" si="91"/>
        <v>-0.44690000000000007</v>
      </c>
      <c r="X171" s="57">
        <f t="shared" si="92"/>
        <v>-0.45379999999999998</v>
      </c>
      <c r="Y171" s="58">
        <f t="shared" si="93"/>
        <v>-0.41120000000000001</v>
      </c>
      <c r="Z171" s="58">
        <f t="shared" si="94"/>
        <v>-0.44690000000000007</v>
      </c>
      <c r="AA171" s="59">
        <f t="shared" si="95"/>
        <v>-0.39790000000000014</v>
      </c>
      <c r="AC171" s="48">
        <v>163</v>
      </c>
      <c r="AD171" s="61">
        <f t="shared" si="108"/>
        <v>6.1793000000000005</v>
      </c>
      <c r="AE171" s="62">
        <f t="shared" si="109"/>
        <v>6.2938000000000001</v>
      </c>
      <c r="AF171" s="62">
        <f t="shared" si="110"/>
        <v>8.7518999999999991</v>
      </c>
      <c r="AG171" s="62">
        <f t="shared" si="111"/>
        <v>9.2591999999999999</v>
      </c>
      <c r="AH171" s="62">
        <f t="shared" si="112"/>
        <v>12.5199</v>
      </c>
      <c r="AI171" s="63">
        <f t="shared" si="113"/>
        <v>13.5046</v>
      </c>
      <c r="AJ171" s="61">
        <f t="shared" si="114"/>
        <v>6.1819000000000006</v>
      </c>
      <c r="AK171" s="62">
        <f t="shared" si="115"/>
        <v>6.2938000000000001</v>
      </c>
      <c r="AL171" s="62">
        <f t="shared" si="116"/>
        <v>8.8665000000000003</v>
      </c>
      <c r="AM171" s="62">
        <f t="shared" si="117"/>
        <v>9.2591999999999999</v>
      </c>
      <c r="AN171" s="62">
        <f t="shared" si="118"/>
        <v>12.8063</v>
      </c>
      <c r="AO171" s="63">
        <f t="shared" si="119"/>
        <v>13.5046</v>
      </c>
      <c r="AP171" s="61">
        <f t="shared" si="120"/>
        <v>6.2938000000000001</v>
      </c>
      <c r="AQ171" s="62">
        <f t="shared" si="121"/>
        <v>6.3247999999999998</v>
      </c>
      <c r="AR171" s="62">
        <f t="shared" si="122"/>
        <v>9.2591999999999999</v>
      </c>
      <c r="AS171" s="62">
        <f t="shared" si="123"/>
        <v>9.3629999999999995</v>
      </c>
      <c r="AT171" s="62">
        <f t="shared" si="124"/>
        <v>13.5046</v>
      </c>
      <c r="AU171" s="63">
        <f t="shared" si="125"/>
        <v>13.658200000000001</v>
      </c>
    </row>
    <row r="172" spans="1:47" s="60" customFormat="1" ht="12" customHeight="1" x14ac:dyDescent="0.3">
      <c r="A172" s="48">
        <v>164</v>
      </c>
      <c r="B172" s="57">
        <f t="shared" si="96"/>
        <v>0.37009999999999987</v>
      </c>
      <c r="C172" s="58">
        <f t="shared" si="97"/>
        <v>0.35129999999999972</v>
      </c>
      <c r="D172" s="58">
        <f t="shared" si="98"/>
        <v>1.5485000000000007</v>
      </c>
      <c r="E172" s="59">
        <f t="shared" si="99"/>
        <v>1.4361999999999999</v>
      </c>
      <c r="F172" s="57">
        <f t="shared" si="100"/>
        <v>0.34630000000000027</v>
      </c>
      <c r="G172" s="58">
        <f t="shared" si="101"/>
        <v>0.35129999999999972</v>
      </c>
      <c r="H172" s="58">
        <f t="shared" si="102"/>
        <v>1.4585000000000008</v>
      </c>
      <c r="I172" s="59">
        <f t="shared" si="103"/>
        <v>1.4361999999999999</v>
      </c>
      <c r="J172" s="57">
        <f t="shared" si="104"/>
        <v>0.35129999999999972</v>
      </c>
      <c r="K172" s="58">
        <f t="shared" si="105"/>
        <v>0.35399999999999965</v>
      </c>
      <c r="L172" s="58">
        <f t="shared" si="106"/>
        <v>1.4361999999999999</v>
      </c>
      <c r="M172" s="59">
        <f t="shared" si="107"/>
        <v>1.4316</v>
      </c>
      <c r="O172" s="48">
        <v>164</v>
      </c>
      <c r="P172" s="57">
        <f t="shared" si="84"/>
        <v>-0.66029999999999989</v>
      </c>
      <c r="Q172" s="58">
        <f t="shared" si="85"/>
        <v>-0.44999999999999996</v>
      </c>
      <c r="R172" s="58">
        <f t="shared" si="86"/>
        <v>-0.64690000000000025</v>
      </c>
      <c r="S172" s="59">
        <f t="shared" si="87"/>
        <v>-0.43989999999999996</v>
      </c>
      <c r="T172" s="57">
        <f t="shared" si="88"/>
        <v>-0.57760000000000011</v>
      </c>
      <c r="U172" s="58">
        <f t="shared" si="89"/>
        <v>-0.44999999999999996</v>
      </c>
      <c r="V172" s="58">
        <f t="shared" si="90"/>
        <v>-0.58239999999999981</v>
      </c>
      <c r="W172" s="59">
        <f t="shared" si="91"/>
        <v>-0.43989999999999996</v>
      </c>
      <c r="X172" s="57">
        <f t="shared" si="92"/>
        <v>-0.44999999999999996</v>
      </c>
      <c r="Y172" s="58">
        <f t="shared" si="93"/>
        <v>-0.40759999999999996</v>
      </c>
      <c r="Z172" s="58">
        <f t="shared" si="94"/>
        <v>-0.43989999999999996</v>
      </c>
      <c r="AA172" s="59">
        <f t="shared" si="95"/>
        <v>-0.3911</v>
      </c>
      <c r="AC172" s="48">
        <v>164</v>
      </c>
      <c r="AD172" s="61">
        <f t="shared" si="108"/>
        <v>6.2083000000000004</v>
      </c>
      <c r="AE172" s="62">
        <f t="shared" si="109"/>
        <v>6.3159999999999998</v>
      </c>
      <c r="AF172" s="62">
        <f t="shared" si="110"/>
        <v>8.7850999999999999</v>
      </c>
      <c r="AG172" s="62">
        <f t="shared" si="111"/>
        <v>9.2856000000000005</v>
      </c>
      <c r="AH172" s="62">
        <f t="shared" si="112"/>
        <v>12.555299999999999</v>
      </c>
      <c r="AI172" s="63">
        <f t="shared" si="113"/>
        <v>13.534000000000001</v>
      </c>
      <c r="AJ172" s="61">
        <f t="shared" si="114"/>
        <v>6.2080000000000002</v>
      </c>
      <c r="AK172" s="62">
        <f t="shared" si="115"/>
        <v>6.3159999999999998</v>
      </c>
      <c r="AL172" s="62">
        <f t="shared" si="116"/>
        <v>8.8969000000000005</v>
      </c>
      <c r="AM172" s="62">
        <f t="shared" si="117"/>
        <v>9.2856000000000005</v>
      </c>
      <c r="AN172" s="62">
        <f t="shared" si="118"/>
        <v>12.8392</v>
      </c>
      <c r="AO172" s="63">
        <f t="shared" si="119"/>
        <v>13.534000000000001</v>
      </c>
      <c r="AP172" s="61">
        <f t="shared" si="120"/>
        <v>6.3159999999999998</v>
      </c>
      <c r="AQ172" s="62">
        <f t="shared" si="121"/>
        <v>6.3461999999999996</v>
      </c>
      <c r="AR172" s="62">
        <f t="shared" si="122"/>
        <v>9.2856000000000005</v>
      </c>
      <c r="AS172" s="62">
        <f t="shared" si="123"/>
        <v>9.3884000000000007</v>
      </c>
      <c r="AT172" s="62">
        <f t="shared" si="124"/>
        <v>13.534000000000001</v>
      </c>
      <c r="AU172" s="63">
        <f t="shared" si="125"/>
        <v>13.686700000000002</v>
      </c>
    </row>
    <row r="173" spans="1:47" s="60" customFormat="1" ht="12" customHeight="1" x14ac:dyDescent="0.3">
      <c r="A173" s="48">
        <v>165</v>
      </c>
      <c r="B173" s="57">
        <f t="shared" si="96"/>
        <v>0.39970000000000017</v>
      </c>
      <c r="C173" s="58">
        <f t="shared" si="97"/>
        <v>0.37529999999999974</v>
      </c>
      <c r="D173" s="58">
        <f t="shared" si="98"/>
        <v>1.5852000000000004</v>
      </c>
      <c r="E173" s="59">
        <f t="shared" si="99"/>
        <v>1.4666999999999999</v>
      </c>
      <c r="F173" s="57">
        <f t="shared" si="100"/>
        <v>0.37349999999999994</v>
      </c>
      <c r="G173" s="58">
        <f t="shared" si="101"/>
        <v>0.37529999999999974</v>
      </c>
      <c r="H173" s="58">
        <f t="shared" si="102"/>
        <v>1.4925000000000006</v>
      </c>
      <c r="I173" s="59">
        <f t="shared" si="103"/>
        <v>1.4666999999999999</v>
      </c>
      <c r="J173" s="57">
        <f t="shared" si="104"/>
        <v>0.37529999999999974</v>
      </c>
      <c r="K173" s="58">
        <f t="shared" si="105"/>
        <v>0.37719999999999976</v>
      </c>
      <c r="L173" s="58">
        <f t="shared" si="106"/>
        <v>1.4666999999999999</v>
      </c>
      <c r="M173" s="59">
        <f t="shared" si="107"/>
        <v>1.4613999999999998</v>
      </c>
      <c r="O173" s="48">
        <v>165</v>
      </c>
      <c r="P173" s="57">
        <f t="shared" si="84"/>
        <v>-0.65459999999999996</v>
      </c>
      <c r="Q173" s="58">
        <f t="shared" si="85"/>
        <v>-0.44619999999999993</v>
      </c>
      <c r="R173" s="58">
        <f t="shared" si="86"/>
        <v>-0.6382000000000001</v>
      </c>
      <c r="S173" s="59">
        <f t="shared" si="87"/>
        <v>-0.43290000000000006</v>
      </c>
      <c r="T173" s="57">
        <f t="shared" si="88"/>
        <v>-0.57280000000000009</v>
      </c>
      <c r="U173" s="58">
        <f t="shared" si="89"/>
        <v>-0.44619999999999993</v>
      </c>
      <c r="V173" s="58">
        <f t="shared" si="90"/>
        <v>-0.57449999999999979</v>
      </c>
      <c r="W173" s="59">
        <f t="shared" si="91"/>
        <v>-0.43290000000000006</v>
      </c>
      <c r="X173" s="57">
        <f t="shared" si="92"/>
        <v>-0.44619999999999993</v>
      </c>
      <c r="Y173" s="58">
        <f t="shared" si="93"/>
        <v>-0.40400000000000003</v>
      </c>
      <c r="Z173" s="58">
        <f t="shared" si="94"/>
        <v>-0.43290000000000006</v>
      </c>
      <c r="AA173" s="59">
        <f t="shared" si="95"/>
        <v>-0.38430000000000009</v>
      </c>
      <c r="AC173" s="48">
        <v>165</v>
      </c>
      <c r="AD173" s="61">
        <f t="shared" si="108"/>
        <v>6.2373000000000003</v>
      </c>
      <c r="AE173" s="62">
        <f t="shared" si="109"/>
        <v>6.3382000000000005</v>
      </c>
      <c r="AF173" s="62">
        <f t="shared" si="110"/>
        <v>8.8183000000000007</v>
      </c>
      <c r="AG173" s="62">
        <f t="shared" si="111"/>
        <v>9.3120000000000012</v>
      </c>
      <c r="AH173" s="62">
        <f t="shared" si="112"/>
        <v>12.5907</v>
      </c>
      <c r="AI173" s="63">
        <f t="shared" si="113"/>
        <v>13.563400000000001</v>
      </c>
      <c r="AJ173" s="61">
        <f t="shared" si="114"/>
        <v>6.2341000000000006</v>
      </c>
      <c r="AK173" s="62">
        <f t="shared" si="115"/>
        <v>6.3382000000000005</v>
      </c>
      <c r="AL173" s="62">
        <f t="shared" si="116"/>
        <v>8.9273000000000007</v>
      </c>
      <c r="AM173" s="62">
        <f t="shared" si="117"/>
        <v>9.3120000000000012</v>
      </c>
      <c r="AN173" s="62">
        <f t="shared" si="118"/>
        <v>12.8721</v>
      </c>
      <c r="AO173" s="63">
        <f t="shared" si="119"/>
        <v>13.563400000000001</v>
      </c>
      <c r="AP173" s="61">
        <f t="shared" si="120"/>
        <v>6.3382000000000005</v>
      </c>
      <c r="AQ173" s="62">
        <f t="shared" si="121"/>
        <v>6.3675999999999995</v>
      </c>
      <c r="AR173" s="62">
        <f t="shared" si="122"/>
        <v>9.3120000000000012</v>
      </c>
      <c r="AS173" s="62">
        <f t="shared" si="123"/>
        <v>9.4138000000000002</v>
      </c>
      <c r="AT173" s="62">
        <f t="shared" si="124"/>
        <v>13.563400000000001</v>
      </c>
      <c r="AU173" s="63">
        <f t="shared" si="125"/>
        <v>13.715200000000001</v>
      </c>
    </row>
    <row r="174" spans="1:47" s="60" customFormat="1" ht="12" customHeight="1" x14ac:dyDescent="0.3">
      <c r="A174" s="48">
        <v>166</v>
      </c>
      <c r="B174" s="57">
        <f t="shared" si="96"/>
        <v>0.42930000000000046</v>
      </c>
      <c r="C174" s="58">
        <f t="shared" si="97"/>
        <v>0.39929999999999977</v>
      </c>
      <c r="D174" s="58">
        <f t="shared" si="98"/>
        <v>1.621900000000001</v>
      </c>
      <c r="E174" s="59">
        <f t="shared" si="99"/>
        <v>1.4971999999999999</v>
      </c>
      <c r="F174" s="57">
        <f t="shared" si="100"/>
        <v>0.4007000000000005</v>
      </c>
      <c r="G174" s="58">
        <f t="shared" si="101"/>
        <v>0.39929999999999977</v>
      </c>
      <c r="H174" s="58">
        <f t="shared" si="102"/>
        <v>1.5265000000000004</v>
      </c>
      <c r="I174" s="59">
        <f t="shared" si="103"/>
        <v>1.4971999999999999</v>
      </c>
      <c r="J174" s="57">
        <f t="shared" si="104"/>
        <v>0.39929999999999977</v>
      </c>
      <c r="K174" s="58">
        <f t="shared" si="105"/>
        <v>0.40039999999999942</v>
      </c>
      <c r="L174" s="58">
        <f t="shared" si="106"/>
        <v>1.4971999999999999</v>
      </c>
      <c r="M174" s="59">
        <f t="shared" si="107"/>
        <v>1.4911999999999996</v>
      </c>
      <c r="O174" s="48">
        <v>166</v>
      </c>
      <c r="P174" s="57">
        <f t="shared" si="84"/>
        <v>-0.64889999999999992</v>
      </c>
      <c r="Q174" s="58">
        <f t="shared" si="85"/>
        <v>-0.4423999999999999</v>
      </c>
      <c r="R174" s="58">
        <f t="shared" si="86"/>
        <v>-0.62950000000000017</v>
      </c>
      <c r="S174" s="59">
        <f t="shared" si="87"/>
        <v>-0.42590000000000017</v>
      </c>
      <c r="T174" s="57">
        <f t="shared" si="88"/>
        <v>-0.56800000000000006</v>
      </c>
      <c r="U174" s="58">
        <f t="shared" si="89"/>
        <v>-0.4423999999999999</v>
      </c>
      <c r="V174" s="58">
        <f t="shared" si="90"/>
        <v>-0.56659999999999977</v>
      </c>
      <c r="W174" s="59">
        <f t="shared" si="91"/>
        <v>-0.42590000000000017</v>
      </c>
      <c r="X174" s="57">
        <f t="shared" si="92"/>
        <v>-0.4423999999999999</v>
      </c>
      <c r="Y174" s="58">
        <f t="shared" si="93"/>
        <v>-0.40039999999999998</v>
      </c>
      <c r="Z174" s="58">
        <f t="shared" si="94"/>
        <v>-0.42590000000000017</v>
      </c>
      <c r="AA174" s="59">
        <f t="shared" si="95"/>
        <v>-0.37749999999999995</v>
      </c>
      <c r="AC174" s="48">
        <v>166</v>
      </c>
      <c r="AD174" s="61">
        <f t="shared" si="108"/>
        <v>6.2663000000000002</v>
      </c>
      <c r="AE174" s="62">
        <f t="shared" si="109"/>
        <v>6.3604000000000003</v>
      </c>
      <c r="AF174" s="62">
        <f t="shared" si="110"/>
        <v>8.8514999999999997</v>
      </c>
      <c r="AG174" s="62">
        <f t="shared" si="111"/>
        <v>9.3384</v>
      </c>
      <c r="AH174" s="62">
        <f t="shared" si="112"/>
        <v>12.626100000000001</v>
      </c>
      <c r="AI174" s="63">
        <f t="shared" si="113"/>
        <v>13.5928</v>
      </c>
      <c r="AJ174" s="61">
        <f t="shared" si="114"/>
        <v>6.2602000000000002</v>
      </c>
      <c r="AK174" s="62">
        <f t="shared" si="115"/>
        <v>6.3604000000000003</v>
      </c>
      <c r="AL174" s="62">
        <f t="shared" si="116"/>
        <v>8.9577000000000009</v>
      </c>
      <c r="AM174" s="62">
        <f t="shared" si="117"/>
        <v>9.3384</v>
      </c>
      <c r="AN174" s="62">
        <f t="shared" si="118"/>
        <v>12.904999999999999</v>
      </c>
      <c r="AO174" s="63">
        <f t="shared" si="119"/>
        <v>13.5928</v>
      </c>
      <c r="AP174" s="61">
        <f t="shared" si="120"/>
        <v>6.3604000000000003</v>
      </c>
      <c r="AQ174" s="62">
        <f t="shared" si="121"/>
        <v>6.3889999999999993</v>
      </c>
      <c r="AR174" s="62">
        <f t="shared" si="122"/>
        <v>9.3384</v>
      </c>
      <c r="AS174" s="62">
        <f t="shared" si="123"/>
        <v>9.4391999999999996</v>
      </c>
      <c r="AT174" s="62">
        <f t="shared" si="124"/>
        <v>13.5928</v>
      </c>
      <c r="AU174" s="63">
        <f t="shared" si="125"/>
        <v>13.7437</v>
      </c>
    </row>
    <row r="175" spans="1:47" s="60" customFormat="1" ht="12" customHeight="1" x14ac:dyDescent="0.3">
      <c r="A175" s="48">
        <v>167</v>
      </c>
      <c r="B175" s="57">
        <f t="shared" si="96"/>
        <v>0.45889999999999986</v>
      </c>
      <c r="C175" s="58">
        <f t="shared" si="97"/>
        <v>0.42329999999999979</v>
      </c>
      <c r="D175" s="58">
        <f t="shared" si="98"/>
        <v>1.6586000000000007</v>
      </c>
      <c r="E175" s="59">
        <f t="shared" si="99"/>
        <v>1.5276999999999998</v>
      </c>
      <c r="F175" s="57">
        <f t="shared" si="100"/>
        <v>0.42790000000000017</v>
      </c>
      <c r="G175" s="58">
        <f t="shared" si="101"/>
        <v>0.42329999999999979</v>
      </c>
      <c r="H175" s="58">
        <f t="shared" si="102"/>
        <v>1.5605000000000011</v>
      </c>
      <c r="I175" s="59">
        <f t="shared" si="103"/>
        <v>1.5276999999999998</v>
      </c>
      <c r="J175" s="57">
        <f t="shared" si="104"/>
        <v>0.42329999999999979</v>
      </c>
      <c r="K175" s="58">
        <f t="shared" si="105"/>
        <v>0.42359999999999953</v>
      </c>
      <c r="L175" s="58">
        <f t="shared" si="106"/>
        <v>1.5276999999999998</v>
      </c>
      <c r="M175" s="59">
        <f t="shared" si="107"/>
        <v>1.5210000000000004</v>
      </c>
      <c r="O175" s="48">
        <v>167</v>
      </c>
      <c r="P175" s="57">
        <f t="shared" si="84"/>
        <v>-0.64319999999999988</v>
      </c>
      <c r="Q175" s="58">
        <f t="shared" si="85"/>
        <v>-0.43859999999999988</v>
      </c>
      <c r="R175" s="58">
        <f t="shared" si="86"/>
        <v>-0.62080000000000024</v>
      </c>
      <c r="S175" s="59">
        <f t="shared" si="87"/>
        <v>-0.41890000000000005</v>
      </c>
      <c r="T175" s="57">
        <f t="shared" si="88"/>
        <v>-0.56320000000000003</v>
      </c>
      <c r="U175" s="58">
        <f t="shared" si="89"/>
        <v>-0.43859999999999988</v>
      </c>
      <c r="V175" s="58">
        <f t="shared" si="90"/>
        <v>-0.55869999999999975</v>
      </c>
      <c r="W175" s="59">
        <f t="shared" si="91"/>
        <v>-0.41890000000000005</v>
      </c>
      <c r="X175" s="57">
        <f t="shared" si="92"/>
        <v>-0.43859999999999988</v>
      </c>
      <c r="Y175" s="58">
        <f t="shared" si="93"/>
        <v>-0.39680000000000004</v>
      </c>
      <c r="Z175" s="58">
        <f t="shared" si="94"/>
        <v>-0.41890000000000005</v>
      </c>
      <c r="AA175" s="59">
        <f t="shared" si="95"/>
        <v>-0.37070000000000003</v>
      </c>
      <c r="AC175" s="48">
        <v>167</v>
      </c>
      <c r="AD175" s="61">
        <f t="shared" si="108"/>
        <v>6.2953000000000001</v>
      </c>
      <c r="AE175" s="62">
        <f t="shared" si="109"/>
        <v>6.3826000000000001</v>
      </c>
      <c r="AF175" s="62">
        <f t="shared" si="110"/>
        <v>8.8847000000000005</v>
      </c>
      <c r="AG175" s="62">
        <f t="shared" si="111"/>
        <v>9.3648000000000007</v>
      </c>
      <c r="AH175" s="62">
        <f t="shared" si="112"/>
        <v>12.6615</v>
      </c>
      <c r="AI175" s="63">
        <f t="shared" si="113"/>
        <v>13.622199999999999</v>
      </c>
      <c r="AJ175" s="61">
        <f t="shared" si="114"/>
        <v>6.2863000000000007</v>
      </c>
      <c r="AK175" s="62">
        <f t="shared" si="115"/>
        <v>6.3826000000000001</v>
      </c>
      <c r="AL175" s="62">
        <f t="shared" si="116"/>
        <v>8.9881000000000011</v>
      </c>
      <c r="AM175" s="62">
        <f t="shared" si="117"/>
        <v>9.3648000000000007</v>
      </c>
      <c r="AN175" s="62">
        <f t="shared" si="118"/>
        <v>12.937899999999999</v>
      </c>
      <c r="AO175" s="63">
        <f t="shared" si="119"/>
        <v>13.622199999999999</v>
      </c>
      <c r="AP175" s="61">
        <f t="shared" si="120"/>
        <v>6.3826000000000001</v>
      </c>
      <c r="AQ175" s="62">
        <f t="shared" si="121"/>
        <v>6.4103999999999992</v>
      </c>
      <c r="AR175" s="62">
        <f t="shared" si="122"/>
        <v>9.3648000000000007</v>
      </c>
      <c r="AS175" s="62">
        <f t="shared" si="123"/>
        <v>9.4646000000000008</v>
      </c>
      <c r="AT175" s="62">
        <f t="shared" si="124"/>
        <v>13.622199999999999</v>
      </c>
      <c r="AU175" s="63">
        <f t="shared" si="125"/>
        <v>13.772200000000002</v>
      </c>
    </row>
    <row r="176" spans="1:47" s="60" customFormat="1" ht="12" customHeight="1" x14ac:dyDescent="0.3">
      <c r="A176" s="48">
        <v>168</v>
      </c>
      <c r="B176" s="57">
        <f t="shared" si="96"/>
        <v>0.48850000000000016</v>
      </c>
      <c r="C176" s="58">
        <f t="shared" si="97"/>
        <v>0.44729999999999981</v>
      </c>
      <c r="D176" s="58">
        <f t="shared" si="98"/>
        <v>1.6953000000000005</v>
      </c>
      <c r="E176" s="59">
        <f t="shared" si="99"/>
        <v>1.5581999999999998</v>
      </c>
      <c r="F176" s="57">
        <f t="shared" si="100"/>
        <v>0.45509999999999984</v>
      </c>
      <c r="G176" s="58">
        <f t="shared" si="101"/>
        <v>0.44729999999999981</v>
      </c>
      <c r="H176" s="58">
        <f t="shared" si="102"/>
        <v>1.5945000000000009</v>
      </c>
      <c r="I176" s="59">
        <f t="shared" si="103"/>
        <v>1.5581999999999998</v>
      </c>
      <c r="J176" s="57">
        <f t="shared" si="104"/>
        <v>0.44729999999999981</v>
      </c>
      <c r="K176" s="58">
        <f t="shared" si="105"/>
        <v>0.44679999999999964</v>
      </c>
      <c r="L176" s="58">
        <f t="shared" si="106"/>
        <v>1.5581999999999998</v>
      </c>
      <c r="M176" s="59">
        <f t="shared" si="107"/>
        <v>1.5508000000000002</v>
      </c>
      <c r="O176" s="48">
        <v>168</v>
      </c>
      <c r="P176" s="57">
        <f t="shared" si="84"/>
        <v>-0.63749999999999996</v>
      </c>
      <c r="Q176" s="58">
        <f t="shared" si="85"/>
        <v>-0.43479999999999996</v>
      </c>
      <c r="R176" s="58">
        <f t="shared" si="86"/>
        <v>-0.61210000000000031</v>
      </c>
      <c r="S176" s="59">
        <f t="shared" si="87"/>
        <v>-0.41190000000000015</v>
      </c>
      <c r="T176" s="57">
        <f t="shared" si="88"/>
        <v>-0.55840000000000012</v>
      </c>
      <c r="U176" s="58">
        <f t="shared" si="89"/>
        <v>-0.43479999999999996</v>
      </c>
      <c r="V176" s="58">
        <f t="shared" si="90"/>
        <v>-0.55079999999999973</v>
      </c>
      <c r="W176" s="59">
        <f t="shared" si="91"/>
        <v>-0.41190000000000015</v>
      </c>
      <c r="X176" s="57">
        <f t="shared" si="92"/>
        <v>-0.43479999999999996</v>
      </c>
      <c r="Y176" s="58">
        <f t="shared" si="93"/>
        <v>-0.39319999999999999</v>
      </c>
      <c r="Z176" s="58">
        <f t="shared" si="94"/>
        <v>-0.41190000000000015</v>
      </c>
      <c r="AA176" s="59">
        <f t="shared" si="95"/>
        <v>-0.36390000000000011</v>
      </c>
      <c r="AC176" s="48">
        <v>168</v>
      </c>
      <c r="AD176" s="61">
        <f t="shared" si="108"/>
        <v>6.3243</v>
      </c>
      <c r="AE176" s="62">
        <f t="shared" si="109"/>
        <v>6.4047999999999998</v>
      </c>
      <c r="AF176" s="62">
        <f t="shared" si="110"/>
        <v>8.9178999999999995</v>
      </c>
      <c r="AG176" s="62">
        <f t="shared" si="111"/>
        <v>9.3912000000000013</v>
      </c>
      <c r="AH176" s="62">
        <f t="shared" si="112"/>
        <v>12.696899999999999</v>
      </c>
      <c r="AI176" s="63">
        <f t="shared" si="113"/>
        <v>13.6516</v>
      </c>
      <c r="AJ176" s="61">
        <f t="shared" si="114"/>
        <v>6.3124000000000002</v>
      </c>
      <c r="AK176" s="62">
        <f t="shared" si="115"/>
        <v>6.4047999999999998</v>
      </c>
      <c r="AL176" s="62">
        <f t="shared" si="116"/>
        <v>9.0184999999999995</v>
      </c>
      <c r="AM176" s="62">
        <f t="shared" si="117"/>
        <v>9.3912000000000013</v>
      </c>
      <c r="AN176" s="62">
        <f t="shared" si="118"/>
        <v>12.970800000000001</v>
      </c>
      <c r="AO176" s="63">
        <f t="shared" si="119"/>
        <v>13.6516</v>
      </c>
      <c r="AP176" s="61">
        <f t="shared" si="120"/>
        <v>6.4047999999999998</v>
      </c>
      <c r="AQ176" s="62">
        <f t="shared" si="121"/>
        <v>6.4317999999999991</v>
      </c>
      <c r="AR176" s="62">
        <f t="shared" si="122"/>
        <v>9.3912000000000013</v>
      </c>
      <c r="AS176" s="62">
        <f t="shared" si="123"/>
        <v>9.49</v>
      </c>
      <c r="AT176" s="62">
        <f t="shared" si="124"/>
        <v>13.6516</v>
      </c>
      <c r="AU176" s="63">
        <f t="shared" si="125"/>
        <v>13.800700000000001</v>
      </c>
    </row>
    <row r="177" spans="1:47" s="60" customFormat="1" ht="12" customHeight="1" x14ac:dyDescent="0.3">
      <c r="A177" s="48">
        <v>169</v>
      </c>
      <c r="B177" s="57">
        <f t="shared" si="96"/>
        <v>0.51810000000000045</v>
      </c>
      <c r="C177" s="58">
        <f t="shared" si="97"/>
        <v>0.47129999999999983</v>
      </c>
      <c r="D177" s="58">
        <f t="shared" si="98"/>
        <v>1.7320000000000002</v>
      </c>
      <c r="E177" s="59">
        <f t="shared" si="99"/>
        <v>1.5886999999999998</v>
      </c>
      <c r="F177" s="57">
        <f t="shared" si="100"/>
        <v>0.4823000000000004</v>
      </c>
      <c r="G177" s="58">
        <f t="shared" si="101"/>
        <v>0.47129999999999983</v>
      </c>
      <c r="H177" s="58">
        <f t="shared" si="102"/>
        <v>1.6285000000000007</v>
      </c>
      <c r="I177" s="59">
        <f t="shared" si="103"/>
        <v>1.5886999999999998</v>
      </c>
      <c r="J177" s="57">
        <f t="shared" si="104"/>
        <v>0.47129999999999983</v>
      </c>
      <c r="K177" s="58">
        <f t="shared" si="105"/>
        <v>0.46999999999999975</v>
      </c>
      <c r="L177" s="58">
        <f t="shared" si="106"/>
        <v>1.5886999999999998</v>
      </c>
      <c r="M177" s="59">
        <f t="shared" si="107"/>
        <v>1.5806</v>
      </c>
      <c r="O177" s="48">
        <v>169</v>
      </c>
      <c r="P177" s="57">
        <f t="shared" si="84"/>
        <v>-0.63179999999999992</v>
      </c>
      <c r="Q177" s="58">
        <f t="shared" si="85"/>
        <v>-0.43099999999999994</v>
      </c>
      <c r="R177" s="58">
        <f t="shared" si="86"/>
        <v>-0.60340000000000016</v>
      </c>
      <c r="S177" s="59">
        <f t="shared" si="87"/>
        <v>-0.40490000000000004</v>
      </c>
      <c r="T177" s="57">
        <f t="shared" si="88"/>
        <v>-0.55360000000000009</v>
      </c>
      <c r="U177" s="58">
        <f t="shared" si="89"/>
        <v>-0.43099999999999994</v>
      </c>
      <c r="V177" s="58">
        <f t="shared" si="90"/>
        <v>-0.54289999999999972</v>
      </c>
      <c r="W177" s="59">
        <f t="shared" si="91"/>
        <v>-0.40490000000000004</v>
      </c>
      <c r="X177" s="57">
        <f t="shared" si="92"/>
        <v>-0.43099999999999994</v>
      </c>
      <c r="Y177" s="58">
        <f t="shared" si="93"/>
        <v>-0.38960000000000006</v>
      </c>
      <c r="Z177" s="58">
        <f t="shared" si="94"/>
        <v>-0.40490000000000004</v>
      </c>
      <c r="AA177" s="59">
        <f t="shared" si="95"/>
        <v>-0.35709999999999997</v>
      </c>
      <c r="AC177" s="48">
        <v>169</v>
      </c>
      <c r="AD177" s="61">
        <f t="shared" si="108"/>
        <v>6.3533000000000008</v>
      </c>
      <c r="AE177" s="62">
        <f t="shared" si="109"/>
        <v>6.4269999999999996</v>
      </c>
      <c r="AF177" s="62">
        <f t="shared" si="110"/>
        <v>8.9511000000000003</v>
      </c>
      <c r="AG177" s="62">
        <f t="shared" si="111"/>
        <v>9.4176000000000002</v>
      </c>
      <c r="AH177" s="62">
        <f t="shared" si="112"/>
        <v>12.7323</v>
      </c>
      <c r="AI177" s="63">
        <f t="shared" si="113"/>
        <v>13.681000000000001</v>
      </c>
      <c r="AJ177" s="61">
        <f t="shared" si="114"/>
        <v>6.3385000000000007</v>
      </c>
      <c r="AK177" s="62">
        <f t="shared" si="115"/>
        <v>6.4269999999999996</v>
      </c>
      <c r="AL177" s="62">
        <f t="shared" si="116"/>
        <v>9.0488999999999997</v>
      </c>
      <c r="AM177" s="62">
        <f t="shared" si="117"/>
        <v>9.4176000000000002</v>
      </c>
      <c r="AN177" s="62">
        <f t="shared" si="118"/>
        <v>13.003699999999998</v>
      </c>
      <c r="AO177" s="63">
        <f t="shared" si="119"/>
        <v>13.681000000000001</v>
      </c>
      <c r="AP177" s="61">
        <f t="shared" si="120"/>
        <v>6.4269999999999996</v>
      </c>
      <c r="AQ177" s="62">
        <f t="shared" si="121"/>
        <v>6.4531999999999989</v>
      </c>
      <c r="AR177" s="62">
        <f t="shared" si="122"/>
        <v>9.4176000000000002</v>
      </c>
      <c r="AS177" s="62">
        <f t="shared" si="123"/>
        <v>9.5153999999999996</v>
      </c>
      <c r="AT177" s="62">
        <f t="shared" si="124"/>
        <v>13.681000000000001</v>
      </c>
      <c r="AU177" s="63">
        <f t="shared" si="125"/>
        <v>13.8292</v>
      </c>
    </row>
    <row r="178" spans="1:47" s="60" customFormat="1" ht="12" customHeight="1" x14ac:dyDescent="0.3">
      <c r="A178" s="48">
        <v>170</v>
      </c>
      <c r="B178" s="57">
        <f t="shared" si="96"/>
        <v>0.54769999999999985</v>
      </c>
      <c r="C178" s="58">
        <f t="shared" si="97"/>
        <v>0.49529999999999985</v>
      </c>
      <c r="D178" s="58">
        <f t="shared" si="98"/>
        <v>1.7687000000000008</v>
      </c>
      <c r="E178" s="59">
        <f t="shared" si="99"/>
        <v>1.6191999999999998</v>
      </c>
      <c r="F178" s="57">
        <f t="shared" si="100"/>
        <v>0.50950000000000006</v>
      </c>
      <c r="G178" s="58">
        <f t="shared" si="101"/>
        <v>0.49529999999999985</v>
      </c>
      <c r="H178" s="58">
        <f t="shared" si="102"/>
        <v>1.6625000000000005</v>
      </c>
      <c r="I178" s="59">
        <f t="shared" si="103"/>
        <v>1.6191999999999998</v>
      </c>
      <c r="J178" s="57">
        <f t="shared" si="104"/>
        <v>0.49529999999999985</v>
      </c>
      <c r="K178" s="58">
        <f t="shared" si="105"/>
        <v>0.49319999999999986</v>
      </c>
      <c r="L178" s="58">
        <f t="shared" si="106"/>
        <v>1.6191999999999998</v>
      </c>
      <c r="M178" s="59">
        <f t="shared" si="107"/>
        <v>1.6103999999999998</v>
      </c>
      <c r="O178" s="48">
        <v>170</v>
      </c>
      <c r="P178" s="57">
        <f t="shared" si="84"/>
        <v>-0.62609999999999988</v>
      </c>
      <c r="Q178" s="58">
        <f t="shared" si="85"/>
        <v>-0.42719999999999991</v>
      </c>
      <c r="R178" s="58">
        <f t="shared" si="86"/>
        <v>-0.59470000000000023</v>
      </c>
      <c r="S178" s="59">
        <f t="shared" si="87"/>
        <v>-0.39790000000000014</v>
      </c>
      <c r="T178" s="57">
        <f t="shared" si="88"/>
        <v>-0.54880000000000007</v>
      </c>
      <c r="U178" s="58">
        <f t="shared" si="89"/>
        <v>-0.42719999999999991</v>
      </c>
      <c r="V178" s="58">
        <f t="shared" si="90"/>
        <v>-0.5349999999999997</v>
      </c>
      <c r="W178" s="59">
        <f t="shared" si="91"/>
        <v>-0.39790000000000014</v>
      </c>
      <c r="X178" s="57">
        <f t="shared" si="92"/>
        <v>-0.42719999999999991</v>
      </c>
      <c r="Y178" s="58">
        <f t="shared" si="93"/>
        <v>-0.38600000000000001</v>
      </c>
      <c r="Z178" s="58">
        <f t="shared" si="94"/>
        <v>-0.39790000000000014</v>
      </c>
      <c r="AA178" s="59">
        <f t="shared" si="95"/>
        <v>-0.35030000000000006</v>
      </c>
      <c r="AC178" s="48">
        <v>170</v>
      </c>
      <c r="AD178" s="61">
        <f t="shared" si="108"/>
        <v>6.3823000000000008</v>
      </c>
      <c r="AE178" s="62">
        <f t="shared" si="109"/>
        <v>6.4491999999999994</v>
      </c>
      <c r="AF178" s="62">
        <f t="shared" si="110"/>
        <v>8.9843000000000011</v>
      </c>
      <c r="AG178" s="62">
        <f t="shared" si="111"/>
        <v>9.4439999999999991</v>
      </c>
      <c r="AH178" s="62">
        <f t="shared" si="112"/>
        <v>12.7677</v>
      </c>
      <c r="AI178" s="63">
        <f t="shared" si="113"/>
        <v>13.7104</v>
      </c>
      <c r="AJ178" s="61">
        <f t="shared" si="114"/>
        <v>6.3646000000000003</v>
      </c>
      <c r="AK178" s="62">
        <f t="shared" si="115"/>
        <v>6.4491999999999994</v>
      </c>
      <c r="AL178" s="62">
        <f t="shared" si="116"/>
        <v>9.0792999999999999</v>
      </c>
      <c r="AM178" s="62">
        <f t="shared" si="117"/>
        <v>9.4439999999999991</v>
      </c>
      <c r="AN178" s="62">
        <f t="shared" si="118"/>
        <v>13.0366</v>
      </c>
      <c r="AO178" s="63">
        <f t="shared" si="119"/>
        <v>13.7104</v>
      </c>
      <c r="AP178" s="61">
        <f t="shared" si="120"/>
        <v>6.4491999999999994</v>
      </c>
      <c r="AQ178" s="62">
        <f t="shared" si="121"/>
        <v>6.4745999999999997</v>
      </c>
      <c r="AR178" s="62">
        <f t="shared" si="122"/>
        <v>9.4439999999999991</v>
      </c>
      <c r="AS178" s="62">
        <f t="shared" si="123"/>
        <v>9.5408000000000008</v>
      </c>
      <c r="AT178" s="62">
        <f t="shared" si="124"/>
        <v>13.7104</v>
      </c>
      <c r="AU178" s="63">
        <f t="shared" si="125"/>
        <v>13.857700000000001</v>
      </c>
    </row>
    <row r="179" spans="1:47" s="60" customFormat="1" ht="12" customHeight="1" x14ac:dyDescent="0.3">
      <c r="A179" s="48">
        <v>171</v>
      </c>
      <c r="B179" s="57">
        <f t="shared" si="96"/>
        <v>0.57730000000000015</v>
      </c>
      <c r="C179" s="58">
        <f t="shared" si="97"/>
        <v>0.51929999999999987</v>
      </c>
      <c r="D179" s="58">
        <f t="shared" si="98"/>
        <v>1.8054000000000006</v>
      </c>
      <c r="E179" s="59">
        <f t="shared" si="99"/>
        <v>1.6496999999999997</v>
      </c>
      <c r="F179" s="57">
        <f t="shared" si="100"/>
        <v>0.53669999999999973</v>
      </c>
      <c r="G179" s="58">
        <f t="shared" si="101"/>
        <v>0.51929999999999987</v>
      </c>
      <c r="H179" s="58">
        <f t="shared" si="102"/>
        <v>1.6965000000000003</v>
      </c>
      <c r="I179" s="59">
        <f t="shared" si="103"/>
        <v>1.6496999999999997</v>
      </c>
      <c r="J179" s="57">
        <f t="shared" si="104"/>
        <v>0.51929999999999987</v>
      </c>
      <c r="K179" s="58">
        <f t="shared" si="105"/>
        <v>0.51639999999999953</v>
      </c>
      <c r="L179" s="58">
        <f t="shared" si="106"/>
        <v>1.6496999999999997</v>
      </c>
      <c r="M179" s="59">
        <f t="shared" si="107"/>
        <v>1.6401999999999997</v>
      </c>
      <c r="O179" s="48">
        <v>171</v>
      </c>
      <c r="P179" s="57">
        <f t="shared" si="84"/>
        <v>-0.62039999999999995</v>
      </c>
      <c r="Q179" s="58">
        <f t="shared" si="85"/>
        <v>-0.42339999999999989</v>
      </c>
      <c r="R179" s="58">
        <f t="shared" si="86"/>
        <v>-0.5860000000000003</v>
      </c>
      <c r="S179" s="59">
        <f t="shared" si="87"/>
        <v>-0.39090000000000003</v>
      </c>
      <c r="T179" s="57">
        <f t="shared" si="88"/>
        <v>-0.54400000000000004</v>
      </c>
      <c r="U179" s="58">
        <f t="shared" si="89"/>
        <v>-0.42339999999999989</v>
      </c>
      <c r="V179" s="58">
        <f t="shared" si="90"/>
        <v>-0.52709999999999968</v>
      </c>
      <c r="W179" s="59">
        <f t="shared" si="91"/>
        <v>-0.39090000000000003</v>
      </c>
      <c r="X179" s="57">
        <f t="shared" si="92"/>
        <v>-0.42339999999999989</v>
      </c>
      <c r="Y179" s="58">
        <f t="shared" si="93"/>
        <v>-0.38239999999999996</v>
      </c>
      <c r="Z179" s="58">
        <f t="shared" si="94"/>
        <v>-0.39090000000000003</v>
      </c>
      <c r="AA179" s="59">
        <f t="shared" si="95"/>
        <v>-0.34350000000000014</v>
      </c>
      <c r="AC179" s="48">
        <v>171</v>
      </c>
      <c r="AD179" s="61">
        <f t="shared" si="108"/>
        <v>6.4113000000000007</v>
      </c>
      <c r="AE179" s="62">
        <f t="shared" si="109"/>
        <v>6.4714</v>
      </c>
      <c r="AF179" s="62">
        <f t="shared" si="110"/>
        <v>9.0175000000000001</v>
      </c>
      <c r="AG179" s="62">
        <f t="shared" si="111"/>
        <v>9.4704000000000015</v>
      </c>
      <c r="AH179" s="62">
        <f t="shared" si="112"/>
        <v>12.803100000000001</v>
      </c>
      <c r="AI179" s="63">
        <f t="shared" si="113"/>
        <v>13.739800000000001</v>
      </c>
      <c r="AJ179" s="61">
        <f t="shared" si="114"/>
        <v>6.3906999999999998</v>
      </c>
      <c r="AK179" s="62">
        <f t="shared" si="115"/>
        <v>6.4714</v>
      </c>
      <c r="AL179" s="62">
        <f t="shared" si="116"/>
        <v>9.1097000000000001</v>
      </c>
      <c r="AM179" s="62">
        <f t="shared" si="117"/>
        <v>9.4704000000000015</v>
      </c>
      <c r="AN179" s="62">
        <f t="shared" si="118"/>
        <v>13.0695</v>
      </c>
      <c r="AO179" s="63">
        <f t="shared" si="119"/>
        <v>13.739800000000001</v>
      </c>
      <c r="AP179" s="61">
        <f t="shared" si="120"/>
        <v>6.4714</v>
      </c>
      <c r="AQ179" s="62">
        <f t="shared" si="121"/>
        <v>6.4959999999999996</v>
      </c>
      <c r="AR179" s="62">
        <f t="shared" si="122"/>
        <v>9.4704000000000015</v>
      </c>
      <c r="AS179" s="62">
        <f t="shared" si="123"/>
        <v>9.5662000000000003</v>
      </c>
      <c r="AT179" s="62">
        <f t="shared" si="124"/>
        <v>13.739800000000001</v>
      </c>
      <c r="AU179" s="63">
        <f t="shared" si="125"/>
        <v>13.886200000000001</v>
      </c>
    </row>
    <row r="180" spans="1:47" s="60" customFormat="1" ht="12" customHeight="1" x14ac:dyDescent="0.3">
      <c r="A180" s="48">
        <v>172</v>
      </c>
      <c r="B180" s="57">
        <f t="shared" si="96"/>
        <v>0.60690000000000044</v>
      </c>
      <c r="C180" s="58">
        <f t="shared" si="97"/>
        <v>0.54329999999999989</v>
      </c>
      <c r="D180" s="58">
        <f t="shared" si="98"/>
        <v>1.8421000000000003</v>
      </c>
      <c r="E180" s="59">
        <f t="shared" si="99"/>
        <v>1.6801999999999997</v>
      </c>
      <c r="F180" s="57">
        <f t="shared" si="100"/>
        <v>0.56390000000000029</v>
      </c>
      <c r="G180" s="58">
        <f t="shared" si="101"/>
        <v>0.54329999999999989</v>
      </c>
      <c r="H180" s="58">
        <f t="shared" si="102"/>
        <v>1.730500000000001</v>
      </c>
      <c r="I180" s="59">
        <f t="shared" si="103"/>
        <v>1.6801999999999997</v>
      </c>
      <c r="J180" s="57">
        <f t="shared" si="104"/>
        <v>0.54329999999999989</v>
      </c>
      <c r="K180" s="58">
        <f t="shared" si="105"/>
        <v>0.53959999999999964</v>
      </c>
      <c r="L180" s="58">
        <f t="shared" si="106"/>
        <v>1.6801999999999997</v>
      </c>
      <c r="M180" s="59">
        <f t="shared" si="107"/>
        <v>1.6700000000000004</v>
      </c>
      <c r="O180" s="48">
        <v>172</v>
      </c>
      <c r="P180" s="57">
        <f t="shared" si="84"/>
        <v>-0.61469999999999991</v>
      </c>
      <c r="Q180" s="58">
        <f t="shared" si="85"/>
        <v>-0.41959999999999997</v>
      </c>
      <c r="R180" s="58">
        <f t="shared" si="86"/>
        <v>-0.57730000000000015</v>
      </c>
      <c r="S180" s="59">
        <f t="shared" si="87"/>
        <v>-0.38390000000000013</v>
      </c>
      <c r="T180" s="57">
        <f t="shared" si="88"/>
        <v>-0.53920000000000012</v>
      </c>
      <c r="U180" s="58">
        <f t="shared" si="89"/>
        <v>-0.41959999999999997</v>
      </c>
      <c r="V180" s="58">
        <f t="shared" si="90"/>
        <v>-0.51919999999999966</v>
      </c>
      <c r="W180" s="59">
        <f t="shared" si="91"/>
        <v>-0.38390000000000013</v>
      </c>
      <c r="X180" s="57">
        <f t="shared" si="92"/>
        <v>-0.41959999999999997</v>
      </c>
      <c r="Y180" s="58">
        <f t="shared" si="93"/>
        <v>-0.37880000000000003</v>
      </c>
      <c r="Z180" s="58">
        <f t="shared" si="94"/>
        <v>-0.38390000000000013</v>
      </c>
      <c r="AA180" s="59">
        <f t="shared" si="95"/>
        <v>-0.3367</v>
      </c>
      <c r="AC180" s="48">
        <v>172</v>
      </c>
      <c r="AD180" s="61">
        <f t="shared" si="108"/>
        <v>6.4403000000000006</v>
      </c>
      <c r="AE180" s="62">
        <f t="shared" si="109"/>
        <v>6.4935999999999998</v>
      </c>
      <c r="AF180" s="62">
        <f t="shared" si="110"/>
        <v>9.0506999999999991</v>
      </c>
      <c r="AG180" s="62">
        <f t="shared" si="111"/>
        <v>9.4968000000000004</v>
      </c>
      <c r="AH180" s="62">
        <f t="shared" si="112"/>
        <v>12.8385</v>
      </c>
      <c r="AI180" s="63">
        <f t="shared" si="113"/>
        <v>13.769200000000001</v>
      </c>
      <c r="AJ180" s="61">
        <f t="shared" si="114"/>
        <v>6.4168000000000003</v>
      </c>
      <c r="AK180" s="62">
        <f t="shared" si="115"/>
        <v>6.4935999999999998</v>
      </c>
      <c r="AL180" s="62">
        <f t="shared" si="116"/>
        <v>9.1401000000000003</v>
      </c>
      <c r="AM180" s="62">
        <f t="shared" si="117"/>
        <v>9.4968000000000004</v>
      </c>
      <c r="AN180" s="62">
        <f t="shared" si="118"/>
        <v>13.102399999999999</v>
      </c>
      <c r="AO180" s="63">
        <f t="shared" si="119"/>
        <v>13.769200000000001</v>
      </c>
      <c r="AP180" s="61">
        <f t="shared" si="120"/>
        <v>6.4935999999999998</v>
      </c>
      <c r="AQ180" s="62">
        <f t="shared" si="121"/>
        <v>6.5173999999999994</v>
      </c>
      <c r="AR180" s="62">
        <f t="shared" si="122"/>
        <v>9.4968000000000004</v>
      </c>
      <c r="AS180" s="62">
        <f t="shared" si="123"/>
        <v>9.5915999999999997</v>
      </c>
      <c r="AT180" s="62">
        <f t="shared" si="124"/>
        <v>13.769200000000001</v>
      </c>
      <c r="AU180" s="63">
        <f t="shared" si="125"/>
        <v>13.9147</v>
      </c>
    </row>
    <row r="181" spans="1:47" s="60" customFormat="1" ht="12" customHeight="1" x14ac:dyDescent="0.3">
      <c r="A181" s="48">
        <v>173</v>
      </c>
      <c r="B181" s="57">
        <f t="shared" si="96"/>
        <v>0.63649999999999984</v>
      </c>
      <c r="C181" s="58">
        <f t="shared" si="97"/>
        <v>0.56729999999999992</v>
      </c>
      <c r="D181" s="58">
        <f t="shared" si="98"/>
        <v>1.8788000000000009</v>
      </c>
      <c r="E181" s="59">
        <f t="shared" si="99"/>
        <v>1.7106999999999997</v>
      </c>
      <c r="F181" s="57">
        <f t="shared" si="100"/>
        <v>0.59109999999999996</v>
      </c>
      <c r="G181" s="58">
        <f t="shared" si="101"/>
        <v>0.56729999999999992</v>
      </c>
      <c r="H181" s="58">
        <f t="shared" si="102"/>
        <v>1.7645000000000008</v>
      </c>
      <c r="I181" s="59">
        <f t="shared" si="103"/>
        <v>1.7106999999999997</v>
      </c>
      <c r="J181" s="57">
        <f t="shared" si="104"/>
        <v>0.56729999999999992</v>
      </c>
      <c r="K181" s="58">
        <f t="shared" si="105"/>
        <v>0.5627999999999993</v>
      </c>
      <c r="L181" s="58">
        <f t="shared" si="106"/>
        <v>1.7106999999999997</v>
      </c>
      <c r="M181" s="59">
        <f t="shared" si="107"/>
        <v>1.6998000000000002</v>
      </c>
      <c r="O181" s="48">
        <v>173</v>
      </c>
      <c r="P181" s="57">
        <f t="shared" si="84"/>
        <v>-0.60899999999999987</v>
      </c>
      <c r="Q181" s="58">
        <f t="shared" si="85"/>
        <v>-0.41579999999999995</v>
      </c>
      <c r="R181" s="58">
        <f t="shared" si="86"/>
        <v>-0.56860000000000022</v>
      </c>
      <c r="S181" s="59">
        <f t="shared" si="87"/>
        <v>-0.37690000000000001</v>
      </c>
      <c r="T181" s="57">
        <f t="shared" si="88"/>
        <v>-0.5344000000000001</v>
      </c>
      <c r="U181" s="58">
        <f t="shared" si="89"/>
        <v>-0.41579999999999995</v>
      </c>
      <c r="V181" s="58">
        <f t="shared" si="90"/>
        <v>-0.51129999999999987</v>
      </c>
      <c r="W181" s="59">
        <f t="shared" si="91"/>
        <v>-0.37690000000000001</v>
      </c>
      <c r="X181" s="57">
        <f t="shared" si="92"/>
        <v>-0.41579999999999995</v>
      </c>
      <c r="Y181" s="58">
        <f t="shared" si="93"/>
        <v>-0.37519999999999998</v>
      </c>
      <c r="Z181" s="58">
        <f t="shared" si="94"/>
        <v>-0.37690000000000001</v>
      </c>
      <c r="AA181" s="59">
        <f t="shared" si="95"/>
        <v>-0.32990000000000008</v>
      </c>
      <c r="AC181" s="48">
        <v>173</v>
      </c>
      <c r="AD181" s="61">
        <f t="shared" si="108"/>
        <v>6.4693000000000005</v>
      </c>
      <c r="AE181" s="62">
        <f t="shared" si="109"/>
        <v>6.5158000000000005</v>
      </c>
      <c r="AF181" s="62">
        <f t="shared" si="110"/>
        <v>9.0838999999999999</v>
      </c>
      <c r="AG181" s="62">
        <f t="shared" si="111"/>
        <v>9.5231999999999992</v>
      </c>
      <c r="AH181" s="62">
        <f t="shared" si="112"/>
        <v>12.873899999999999</v>
      </c>
      <c r="AI181" s="63">
        <f t="shared" si="113"/>
        <v>13.7986</v>
      </c>
      <c r="AJ181" s="61">
        <f t="shared" si="114"/>
        <v>6.4428999999999998</v>
      </c>
      <c r="AK181" s="62">
        <f t="shared" si="115"/>
        <v>6.5158000000000005</v>
      </c>
      <c r="AL181" s="62">
        <f t="shared" si="116"/>
        <v>9.1705000000000005</v>
      </c>
      <c r="AM181" s="62">
        <f t="shared" si="117"/>
        <v>9.5231999999999992</v>
      </c>
      <c r="AN181" s="62">
        <f t="shared" si="118"/>
        <v>13.135300000000001</v>
      </c>
      <c r="AO181" s="63">
        <f t="shared" si="119"/>
        <v>13.7986</v>
      </c>
      <c r="AP181" s="61">
        <f t="shared" si="120"/>
        <v>6.5158000000000005</v>
      </c>
      <c r="AQ181" s="62">
        <f t="shared" si="121"/>
        <v>6.5388000000000002</v>
      </c>
      <c r="AR181" s="62">
        <f t="shared" si="122"/>
        <v>9.5231999999999992</v>
      </c>
      <c r="AS181" s="62">
        <f t="shared" si="123"/>
        <v>9.6170000000000009</v>
      </c>
      <c r="AT181" s="62">
        <f t="shared" si="124"/>
        <v>13.7986</v>
      </c>
      <c r="AU181" s="63">
        <f t="shared" si="125"/>
        <v>13.943200000000001</v>
      </c>
    </row>
    <row r="182" spans="1:47" s="60" customFormat="1" ht="12" customHeight="1" x14ac:dyDescent="0.3">
      <c r="A182" s="48">
        <v>174</v>
      </c>
      <c r="B182" s="57">
        <f t="shared" si="96"/>
        <v>0.66610000000000014</v>
      </c>
      <c r="C182" s="58">
        <f t="shared" si="97"/>
        <v>0.59129999999999994</v>
      </c>
      <c r="D182" s="58">
        <f t="shared" si="98"/>
        <v>1.9155000000000006</v>
      </c>
      <c r="E182" s="59">
        <f t="shared" si="99"/>
        <v>1.7411999999999996</v>
      </c>
      <c r="F182" s="57">
        <f t="shared" si="100"/>
        <v>0.61830000000000052</v>
      </c>
      <c r="G182" s="58">
        <f t="shared" si="101"/>
        <v>0.59129999999999994</v>
      </c>
      <c r="H182" s="58">
        <f t="shared" si="102"/>
        <v>1.7985000000000007</v>
      </c>
      <c r="I182" s="59">
        <f t="shared" si="103"/>
        <v>1.7411999999999996</v>
      </c>
      <c r="J182" s="57">
        <f t="shared" si="104"/>
        <v>0.59129999999999994</v>
      </c>
      <c r="K182" s="58">
        <f t="shared" si="105"/>
        <v>0.58599999999999941</v>
      </c>
      <c r="L182" s="58">
        <f t="shared" si="106"/>
        <v>1.7411999999999996</v>
      </c>
      <c r="M182" s="59">
        <f t="shared" si="107"/>
        <v>1.7296</v>
      </c>
      <c r="O182" s="48">
        <v>174</v>
      </c>
      <c r="P182" s="57">
        <f t="shared" si="84"/>
        <v>-0.60329999999999995</v>
      </c>
      <c r="Q182" s="58">
        <f t="shared" si="85"/>
        <v>-0.41199999999999992</v>
      </c>
      <c r="R182" s="58">
        <f t="shared" si="86"/>
        <v>-0.55990000000000029</v>
      </c>
      <c r="S182" s="59">
        <f t="shared" si="87"/>
        <v>-0.36990000000000012</v>
      </c>
      <c r="T182" s="57">
        <f t="shared" si="88"/>
        <v>-0.52960000000000007</v>
      </c>
      <c r="U182" s="58">
        <f t="shared" si="89"/>
        <v>-0.41199999999999992</v>
      </c>
      <c r="V182" s="58">
        <f t="shared" si="90"/>
        <v>-0.50339999999999985</v>
      </c>
      <c r="W182" s="59">
        <f t="shared" si="91"/>
        <v>-0.36990000000000012</v>
      </c>
      <c r="X182" s="57">
        <f t="shared" si="92"/>
        <v>-0.41199999999999992</v>
      </c>
      <c r="Y182" s="58">
        <f t="shared" si="93"/>
        <v>-0.37160000000000004</v>
      </c>
      <c r="Z182" s="58">
        <f t="shared" si="94"/>
        <v>-0.36990000000000012</v>
      </c>
      <c r="AA182" s="59">
        <f t="shared" si="95"/>
        <v>-0.32309999999999994</v>
      </c>
      <c r="AC182" s="48">
        <v>174</v>
      </c>
      <c r="AD182" s="61">
        <f t="shared" si="108"/>
        <v>6.4983000000000004</v>
      </c>
      <c r="AE182" s="62">
        <f t="shared" si="109"/>
        <v>6.5380000000000003</v>
      </c>
      <c r="AF182" s="62">
        <f t="shared" si="110"/>
        <v>9.1171000000000006</v>
      </c>
      <c r="AG182" s="62">
        <f t="shared" si="111"/>
        <v>9.5496000000000016</v>
      </c>
      <c r="AH182" s="62">
        <f t="shared" si="112"/>
        <v>12.9093</v>
      </c>
      <c r="AI182" s="63">
        <f t="shared" si="113"/>
        <v>13.827999999999999</v>
      </c>
      <c r="AJ182" s="61">
        <f t="shared" si="114"/>
        <v>6.4690000000000003</v>
      </c>
      <c r="AK182" s="62">
        <f t="shared" si="115"/>
        <v>6.5380000000000003</v>
      </c>
      <c r="AL182" s="62">
        <f t="shared" si="116"/>
        <v>9.2009000000000007</v>
      </c>
      <c r="AM182" s="62">
        <f t="shared" si="117"/>
        <v>9.5496000000000016</v>
      </c>
      <c r="AN182" s="62">
        <f t="shared" si="118"/>
        <v>13.168199999999999</v>
      </c>
      <c r="AO182" s="63">
        <f t="shared" si="119"/>
        <v>13.827999999999999</v>
      </c>
      <c r="AP182" s="61">
        <f t="shared" si="120"/>
        <v>6.5380000000000003</v>
      </c>
      <c r="AQ182" s="62">
        <f t="shared" si="121"/>
        <v>6.5602</v>
      </c>
      <c r="AR182" s="62">
        <f t="shared" si="122"/>
        <v>9.5496000000000016</v>
      </c>
      <c r="AS182" s="62">
        <f t="shared" si="123"/>
        <v>9.6424000000000003</v>
      </c>
      <c r="AT182" s="62">
        <f t="shared" si="124"/>
        <v>13.827999999999999</v>
      </c>
      <c r="AU182" s="63">
        <f t="shared" si="125"/>
        <v>13.971700000000002</v>
      </c>
    </row>
    <row r="183" spans="1:47" s="60" customFormat="1" ht="12" customHeight="1" x14ac:dyDescent="0.3">
      <c r="A183" s="48">
        <v>175</v>
      </c>
      <c r="B183" s="57">
        <f t="shared" si="96"/>
        <v>0.69570000000000043</v>
      </c>
      <c r="C183" s="58">
        <f t="shared" si="97"/>
        <v>0.61529999999999996</v>
      </c>
      <c r="D183" s="58">
        <f t="shared" si="98"/>
        <v>1.9522000000000004</v>
      </c>
      <c r="E183" s="59">
        <f t="shared" si="99"/>
        <v>1.7716999999999996</v>
      </c>
      <c r="F183" s="57">
        <f t="shared" si="100"/>
        <v>0.64550000000000018</v>
      </c>
      <c r="G183" s="58">
        <f t="shared" si="101"/>
        <v>0.61529999999999996</v>
      </c>
      <c r="H183" s="58">
        <f t="shared" si="102"/>
        <v>1.8325000000000005</v>
      </c>
      <c r="I183" s="59">
        <f t="shared" si="103"/>
        <v>1.7716999999999996</v>
      </c>
      <c r="J183" s="57">
        <f t="shared" si="104"/>
        <v>0.61529999999999996</v>
      </c>
      <c r="K183" s="58">
        <f t="shared" si="105"/>
        <v>0.60919999999999952</v>
      </c>
      <c r="L183" s="58">
        <f t="shared" si="106"/>
        <v>1.7716999999999996</v>
      </c>
      <c r="M183" s="59">
        <f t="shared" si="107"/>
        <v>1.7593999999999999</v>
      </c>
      <c r="O183" s="48">
        <v>175</v>
      </c>
      <c r="P183" s="57">
        <f t="shared" si="84"/>
        <v>-0.59759999999999991</v>
      </c>
      <c r="Q183" s="58">
        <f t="shared" si="85"/>
        <v>-0.4081999999999999</v>
      </c>
      <c r="R183" s="58">
        <f t="shared" si="86"/>
        <v>-0.55120000000000013</v>
      </c>
      <c r="S183" s="59">
        <f t="shared" si="87"/>
        <v>-0.3629</v>
      </c>
      <c r="T183" s="57">
        <f t="shared" si="88"/>
        <v>-0.52480000000000004</v>
      </c>
      <c r="U183" s="58">
        <f t="shared" si="89"/>
        <v>-0.4081999999999999</v>
      </c>
      <c r="V183" s="58">
        <f t="shared" si="90"/>
        <v>-0.49549999999999983</v>
      </c>
      <c r="W183" s="59">
        <f t="shared" si="91"/>
        <v>-0.3629</v>
      </c>
      <c r="X183" s="57">
        <f t="shared" si="92"/>
        <v>-0.4081999999999999</v>
      </c>
      <c r="Y183" s="58">
        <f t="shared" si="93"/>
        <v>-0.36799999999999999</v>
      </c>
      <c r="Z183" s="58">
        <f t="shared" si="94"/>
        <v>-0.3629</v>
      </c>
      <c r="AA183" s="59">
        <f t="shared" si="95"/>
        <v>-0.31630000000000003</v>
      </c>
      <c r="AC183" s="48">
        <v>175</v>
      </c>
      <c r="AD183" s="61">
        <f t="shared" si="108"/>
        <v>6.5273000000000003</v>
      </c>
      <c r="AE183" s="62">
        <f t="shared" si="109"/>
        <v>6.5602</v>
      </c>
      <c r="AF183" s="62">
        <f t="shared" si="110"/>
        <v>9.1503000000000014</v>
      </c>
      <c r="AG183" s="62">
        <f t="shared" si="111"/>
        <v>9.5760000000000005</v>
      </c>
      <c r="AH183" s="62">
        <f t="shared" si="112"/>
        <v>12.944700000000001</v>
      </c>
      <c r="AI183" s="63">
        <f t="shared" si="113"/>
        <v>13.8574</v>
      </c>
      <c r="AJ183" s="61">
        <f t="shared" si="114"/>
        <v>6.4950999999999999</v>
      </c>
      <c r="AK183" s="62">
        <f t="shared" si="115"/>
        <v>6.5602</v>
      </c>
      <c r="AL183" s="62">
        <f t="shared" si="116"/>
        <v>9.2313000000000009</v>
      </c>
      <c r="AM183" s="62">
        <f t="shared" si="117"/>
        <v>9.5760000000000005</v>
      </c>
      <c r="AN183" s="62">
        <f t="shared" si="118"/>
        <v>13.2011</v>
      </c>
      <c r="AO183" s="63">
        <f t="shared" si="119"/>
        <v>13.8574</v>
      </c>
      <c r="AP183" s="61">
        <f t="shared" si="120"/>
        <v>6.5602</v>
      </c>
      <c r="AQ183" s="62">
        <f t="shared" si="121"/>
        <v>6.5815999999999999</v>
      </c>
      <c r="AR183" s="62">
        <f t="shared" si="122"/>
        <v>9.5760000000000005</v>
      </c>
      <c r="AS183" s="62">
        <f t="shared" si="123"/>
        <v>9.6677999999999997</v>
      </c>
      <c r="AT183" s="62">
        <f t="shared" si="124"/>
        <v>13.8574</v>
      </c>
      <c r="AU183" s="63">
        <f t="shared" si="125"/>
        <v>14.0002</v>
      </c>
    </row>
    <row r="184" spans="1:47" s="60" customFormat="1" ht="12" customHeight="1" x14ac:dyDescent="0.3">
      <c r="A184" s="48">
        <v>176</v>
      </c>
      <c r="B184" s="57">
        <f t="shared" si="96"/>
        <v>0.72529999999999983</v>
      </c>
      <c r="C184" s="58">
        <f t="shared" si="97"/>
        <v>0.63929999999999998</v>
      </c>
      <c r="D184" s="58">
        <f t="shared" si="98"/>
        <v>1.988900000000001</v>
      </c>
      <c r="E184" s="59">
        <f t="shared" si="99"/>
        <v>1.8022000000000005</v>
      </c>
      <c r="F184" s="57">
        <f t="shared" si="100"/>
        <v>0.67269999999999985</v>
      </c>
      <c r="G184" s="58">
        <f t="shared" si="101"/>
        <v>0.63929999999999998</v>
      </c>
      <c r="H184" s="58">
        <f t="shared" si="102"/>
        <v>1.8665000000000003</v>
      </c>
      <c r="I184" s="59">
        <f t="shared" si="103"/>
        <v>1.8022000000000005</v>
      </c>
      <c r="J184" s="57">
        <f t="shared" si="104"/>
        <v>0.63929999999999998</v>
      </c>
      <c r="K184" s="58">
        <f t="shared" si="105"/>
        <v>0.63239999999999963</v>
      </c>
      <c r="L184" s="58">
        <f t="shared" si="106"/>
        <v>1.8022000000000005</v>
      </c>
      <c r="M184" s="59">
        <f t="shared" si="107"/>
        <v>1.7891999999999997</v>
      </c>
      <c r="O184" s="48">
        <v>176</v>
      </c>
      <c r="P184" s="57">
        <f t="shared" si="84"/>
        <v>-0.59189999999999987</v>
      </c>
      <c r="Q184" s="58">
        <f t="shared" si="85"/>
        <v>-0.40439999999999998</v>
      </c>
      <c r="R184" s="58">
        <f t="shared" si="86"/>
        <v>-0.5425000000000002</v>
      </c>
      <c r="S184" s="59">
        <f t="shared" si="87"/>
        <v>-0.35590000000000011</v>
      </c>
      <c r="T184" s="57">
        <f t="shared" si="88"/>
        <v>-0.52000000000000013</v>
      </c>
      <c r="U184" s="58">
        <f t="shared" si="89"/>
        <v>-0.40439999999999998</v>
      </c>
      <c r="V184" s="58">
        <f t="shared" si="90"/>
        <v>-0.48759999999999981</v>
      </c>
      <c r="W184" s="59">
        <f t="shared" si="91"/>
        <v>-0.35590000000000011</v>
      </c>
      <c r="X184" s="57">
        <f t="shared" si="92"/>
        <v>-0.40439999999999998</v>
      </c>
      <c r="Y184" s="58">
        <f t="shared" si="93"/>
        <v>-0.36440000000000006</v>
      </c>
      <c r="Z184" s="58">
        <f t="shared" si="94"/>
        <v>-0.35590000000000011</v>
      </c>
      <c r="AA184" s="59">
        <f t="shared" si="95"/>
        <v>-0.30950000000000011</v>
      </c>
      <c r="AC184" s="48">
        <v>176</v>
      </c>
      <c r="AD184" s="61">
        <f t="shared" si="108"/>
        <v>6.5563000000000002</v>
      </c>
      <c r="AE184" s="62">
        <f t="shared" si="109"/>
        <v>6.5823999999999998</v>
      </c>
      <c r="AF184" s="62">
        <f t="shared" si="110"/>
        <v>9.1835000000000004</v>
      </c>
      <c r="AG184" s="62">
        <f t="shared" si="111"/>
        <v>9.6023999999999994</v>
      </c>
      <c r="AH184" s="62">
        <f t="shared" si="112"/>
        <v>12.9801</v>
      </c>
      <c r="AI184" s="63">
        <f t="shared" si="113"/>
        <v>13.886800000000001</v>
      </c>
      <c r="AJ184" s="61">
        <f t="shared" si="114"/>
        <v>6.5212000000000003</v>
      </c>
      <c r="AK184" s="62">
        <f t="shared" si="115"/>
        <v>6.5823999999999998</v>
      </c>
      <c r="AL184" s="62">
        <f t="shared" si="116"/>
        <v>9.2616999999999994</v>
      </c>
      <c r="AM184" s="62">
        <f t="shared" si="117"/>
        <v>9.6023999999999994</v>
      </c>
      <c r="AN184" s="62">
        <f t="shared" si="118"/>
        <v>13.234</v>
      </c>
      <c r="AO184" s="63">
        <f t="shared" si="119"/>
        <v>13.886800000000001</v>
      </c>
      <c r="AP184" s="61">
        <f t="shared" si="120"/>
        <v>6.5823999999999998</v>
      </c>
      <c r="AQ184" s="62">
        <f t="shared" si="121"/>
        <v>6.6029999999999998</v>
      </c>
      <c r="AR184" s="62">
        <f t="shared" si="122"/>
        <v>9.6023999999999994</v>
      </c>
      <c r="AS184" s="62">
        <f t="shared" si="123"/>
        <v>9.6932000000000009</v>
      </c>
      <c r="AT184" s="62">
        <f t="shared" si="124"/>
        <v>13.886800000000001</v>
      </c>
      <c r="AU184" s="63">
        <f t="shared" si="125"/>
        <v>14.028700000000001</v>
      </c>
    </row>
    <row r="185" spans="1:47" s="60" customFormat="1" ht="12" customHeight="1" x14ac:dyDescent="0.3">
      <c r="A185" s="48">
        <v>177</v>
      </c>
      <c r="B185" s="57">
        <f t="shared" si="96"/>
        <v>0.75490000000000013</v>
      </c>
      <c r="C185" s="58">
        <f t="shared" si="97"/>
        <v>0.6633</v>
      </c>
      <c r="D185" s="58">
        <f t="shared" si="98"/>
        <v>2.0256000000000007</v>
      </c>
      <c r="E185" s="59">
        <f t="shared" si="99"/>
        <v>1.8327000000000004</v>
      </c>
      <c r="F185" s="57">
        <f t="shared" si="100"/>
        <v>0.69990000000000041</v>
      </c>
      <c r="G185" s="58">
        <f t="shared" si="101"/>
        <v>0.6633</v>
      </c>
      <c r="H185" s="58">
        <f t="shared" si="102"/>
        <v>1.900500000000001</v>
      </c>
      <c r="I185" s="59">
        <f t="shared" si="103"/>
        <v>1.8327000000000004</v>
      </c>
      <c r="J185" s="57">
        <f t="shared" si="104"/>
        <v>0.6633</v>
      </c>
      <c r="K185" s="58">
        <f t="shared" si="105"/>
        <v>0.65559999999999974</v>
      </c>
      <c r="L185" s="58">
        <f t="shared" si="106"/>
        <v>1.8327000000000004</v>
      </c>
      <c r="M185" s="59">
        <f t="shared" si="107"/>
        <v>1.8190000000000004</v>
      </c>
      <c r="O185" s="48">
        <v>177</v>
      </c>
      <c r="P185" s="57">
        <f t="shared" si="84"/>
        <v>-0.58619999999999983</v>
      </c>
      <c r="Q185" s="58">
        <f t="shared" si="85"/>
        <v>-0.40059999999999996</v>
      </c>
      <c r="R185" s="58">
        <f t="shared" si="86"/>
        <v>-0.53380000000000027</v>
      </c>
      <c r="S185" s="59">
        <f t="shared" si="87"/>
        <v>-0.34889999999999999</v>
      </c>
      <c r="T185" s="57">
        <f t="shared" si="88"/>
        <v>-0.5152000000000001</v>
      </c>
      <c r="U185" s="58">
        <f t="shared" si="89"/>
        <v>-0.40059999999999996</v>
      </c>
      <c r="V185" s="58">
        <f t="shared" si="90"/>
        <v>-0.47969999999999979</v>
      </c>
      <c r="W185" s="59">
        <f t="shared" si="91"/>
        <v>-0.34889999999999999</v>
      </c>
      <c r="X185" s="57">
        <f t="shared" si="92"/>
        <v>-0.40059999999999996</v>
      </c>
      <c r="Y185" s="58">
        <f t="shared" si="93"/>
        <v>-0.36080000000000001</v>
      </c>
      <c r="Z185" s="58">
        <f t="shared" si="94"/>
        <v>-0.34889999999999999</v>
      </c>
      <c r="AA185" s="59">
        <f t="shared" si="95"/>
        <v>-0.30269999999999997</v>
      </c>
      <c r="AC185" s="48">
        <v>177</v>
      </c>
      <c r="AD185" s="61">
        <f t="shared" si="108"/>
        <v>6.5853000000000002</v>
      </c>
      <c r="AE185" s="62">
        <f t="shared" si="109"/>
        <v>6.6045999999999996</v>
      </c>
      <c r="AF185" s="62">
        <f t="shared" si="110"/>
        <v>9.2166999999999994</v>
      </c>
      <c r="AG185" s="62">
        <f t="shared" si="111"/>
        <v>9.6288</v>
      </c>
      <c r="AH185" s="62">
        <f t="shared" si="112"/>
        <v>13.015499999999999</v>
      </c>
      <c r="AI185" s="63">
        <f t="shared" si="113"/>
        <v>13.9162</v>
      </c>
      <c r="AJ185" s="61">
        <f t="shared" si="114"/>
        <v>6.5472999999999999</v>
      </c>
      <c r="AK185" s="62">
        <f t="shared" si="115"/>
        <v>6.6045999999999996</v>
      </c>
      <c r="AL185" s="62">
        <f t="shared" si="116"/>
        <v>9.2920999999999996</v>
      </c>
      <c r="AM185" s="62">
        <f t="shared" si="117"/>
        <v>9.6288</v>
      </c>
      <c r="AN185" s="62">
        <f t="shared" si="118"/>
        <v>13.2669</v>
      </c>
      <c r="AO185" s="63">
        <f t="shared" si="119"/>
        <v>13.9162</v>
      </c>
      <c r="AP185" s="61">
        <f t="shared" si="120"/>
        <v>6.6045999999999996</v>
      </c>
      <c r="AQ185" s="62">
        <f t="shared" si="121"/>
        <v>6.6243999999999996</v>
      </c>
      <c r="AR185" s="62">
        <f t="shared" si="122"/>
        <v>9.6288</v>
      </c>
      <c r="AS185" s="62">
        <f t="shared" si="123"/>
        <v>9.7186000000000003</v>
      </c>
      <c r="AT185" s="62">
        <f t="shared" si="124"/>
        <v>13.9162</v>
      </c>
      <c r="AU185" s="63">
        <f t="shared" si="125"/>
        <v>14.057200000000002</v>
      </c>
    </row>
    <row r="186" spans="1:47" s="60" customFormat="1" ht="12" customHeight="1" x14ac:dyDescent="0.3">
      <c r="A186" s="48">
        <v>178</v>
      </c>
      <c r="B186" s="57">
        <f t="shared" si="96"/>
        <v>0.78450000000000042</v>
      </c>
      <c r="C186" s="58">
        <f t="shared" si="97"/>
        <v>0.68730000000000002</v>
      </c>
      <c r="D186" s="58">
        <f t="shared" si="98"/>
        <v>2.0623000000000005</v>
      </c>
      <c r="E186" s="59">
        <f t="shared" si="99"/>
        <v>1.8632000000000004</v>
      </c>
      <c r="F186" s="57">
        <f t="shared" si="100"/>
        <v>0.72710000000000008</v>
      </c>
      <c r="G186" s="58">
        <f t="shared" si="101"/>
        <v>0.68730000000000002</v>
      </c>
      <c r="H186" s="58">
        <f t="shared" si="102"/>
        <v>1.9345000000000008</v>
      </c>
      <c r="I186" s="59">
        <f t="shared" si="103"/>
        <v>1.8632000000000004</v>
      </c>
      <c r="J186" s="57">
        <f t="shared" si="104"/>
        <v>0.68730000000000002</v>
      </c>
      <c r="K186" s="58">
        <f t="shared" si="105"/>
        <v>0.67879999999999985</v>
      </c>
      <c r="L186" s="58">
        <f t="shared" si="106"/>
        <v>1.8632000000000004</v>
      </c>
      <c r="M186" s="59">
        <f t="shared" si="107"/>
        <v>1.8488000000000002</v>
      </c>
      <c r="O186" s="48">
        <v>178</v>
      </c>
      <c r="P186" s="57">
        <f t="shared" si="84"/>
        <v>-0.58050000000000002</v>
      </c>
      <c r="Q186" s="58">
        <f t="shared" si="85"/>
        <v>-0.39679999999999993</v>
      </c>
      <c r="R186" s="58">
        <f t="shared" si="86"/>
        <v>-0.52510000000000012</v>
      </c>
      <c r="S186" s="59">
        <f t="shared" si="87"/>
        <v>-0.34190000000000009</v>
      </c>
      <c r="T186" s="57">
        <f t="shared" si="88"/>
        <v>-0.51040000000000008</v>
      </c>
      <c r="U186" s="58">
        <f t="shared" si="89"/>
        <v>-0.39679999999999993</v>
      </c>
      <c r="V186" s="58">
        <f t="shared" si="90"/>
        <v>-0.47179999999999978</v>
      </c>
      <c r="W186" s="59">
        <f t="shared" si="91"/>
        <v>-0.34190000000000009</v>
      </c>
      <c r="X186" s="57">
        <f t="shared" si="92"/>
        <v>-0.39679999999999993</v>
      </c>
      <c r="Y186" s="58">
        <f t="shared" si="93"/>
        <v>-0.35719999999999996</v>
      </c>
      <c r="Z186" s="58">
        <f t="shared" si="94"/>
        <v>-0.34190000000000009</v>
      </c>
      <c r="AA186" s="59">
        <f t="shared" si="95"/>
        <v>-0.29590000000000005</v>
      </c>
      <c r="AC186" s="48">
        <v>178</v>
      </c>
      <c r="AD186" s="61">
        <f t="shared" si="108"/>
        <v>6.6143000000000001</v>
      </c>
      <c r="AE186" s="62">
        <f t="shared" si="109"/>
        <v>6.6267999999999994</v>
      </c>
      <c r="AF186" s="62">
        <f t="shared" si="110"/>
        <v>9.2499000000000002</v>
      </c>
      <c r="AG186" s="62">
        <f t="shared" si="111"/>
        <v>9.6552000000000007</v>
      </c>
      <c r="AH186" s="62">
        <f t="shared" si="112"/>
        <v>13.0509</v>
      </c>
      <c r="AI186" s="63">
        <f t="shared" si="113"/>
        <v>13.945600000000001</v>
      </c>
      <c r="AJ186" s="61">
        <f t="shared" si="114"/>
        <v>6.5734000000000004</v>
      </c>
      <c r="AK186" s="62">
        <f t="shared" si="115"/>
        <v>6.6267999999999994</v>
      </c>
      <c r="AL186" s="62">
        <f t="shared" si="116"/>
        <v>9.3224999999999998</v>
      </c>
      <c r="AM186" s="62">
        <f t="shared" si="117"/>
        <v>9.6552000000000007</v>
      </c>
      <c r="AN186" s="62">
        <f t="shared" si="118"/>
        <v>13.299799999999999</v>
      </c>
      <c r="AO186" s="63">
        <f t="shared" si="119"/>
        <v>13.945600000000001</v>
      </c>
      <c r="AP186" s="61">
        <f t="shared" si="120"/>
        <v>6.6267999999999994</v>
      </c>
      <c r="AQ186" s="62">
        <f t="shared" si="121"/>
        <v>6.6457999999999995</v>
      </c>
      <c r="AR186" s="62">
        <f t="shared" si="122"/>
        <v>9.6552000000000007</v>
      </c>
      <c r="AS186" s="62">
        <f t="shared" si="123"/>
        <v>9.7439999999999998</v>
      </c>
      <c r="AT186" s="62">
        <f t="shared" si="124"/>
        <v>13.945600000000001</v>
      </c>
      <c r="AU186" s="63">
        <f t="shared" si="125"/>
        <v>14.085700000000001</v>
      </c>
    </row>
    <row r="187" spans="1:47" s="60" customFormat="1" ht="12" customHeight="1" x14ac:dyDescent="0.3">
      <c r="A187" s="48">
        <v>179</v>
      </c>
      <c r="B187" s="57">
        <f t="shared" si="96"/>
        <v>0.81409999999999982</v>
      </c>
      <c r="C187" s="58">
        <f t="shared" si="97"/>
        <v>0.71130000000000004</v>
      </c>
      <c r="D187" s="58">
        <f t="shared" si="98"/>
        <v>2.0990000000000011</v>
      </c>
      <c r="E187" s="59">
        <f t="shared" si="99"/>
        <v>1.8937000000000004</v>
      </c>
      <c r="F187" s="57">
        <f t="shared" si="100"/>
        <v>0.75429999999999975</v>
      </c>
      <c r="G187" s="58">
        <f t="shared" si="101"/>
        <v>0.71130000000000004</v>
      </c>
      <c r="H187" s="58">
        <f t="shared" si="102"/>
        <v>1.9685000000000006</v>
      </c>
      <c r="I187" s="59">
        <f t="shared" si="103"/>
        <v>1.8937000000000004</v>
      </c>
      <c r="J187" s="57">
        <f t="shared" si="104"/>
        <v>0.71130000000000004</v>
      </c>
      <c r="K187" s="58">
        <f t="shared" si="105"/>
        <v>0.70199999999999996</v>
      </c>
      <c r="L187" s="58">
        <f t="shared" si="106"/>
        <v>1.8937000000000004</v>
      </c>
      <c r="M187" s="59">
        <f t="shared" si="107"/>
        <v>1.8786</v>
      </c>
      <c r="O187" s="48">
        <v>179</v>
      </c>
      <c r="P187" s="57">
        <f t="shared" si="84"/>
        <v>-0.57479999999999998</v>
      </c>
      <c r="Q187" s="58">
        <f t="shared" si="85"/>
        <v>-0.3929999999999999</v>
      </c>
      <c r="R187" s="58">
        <f t="shared" si="86"/>
        <v>-0.51640000000000019</v>
      </c>
      <c r="S187" s="59">
        <f t="shared" si="87"/>
        <v>-0.33489999999999998</v>
      </c>
      <c r="T187" s="57">
        <f t="shared" si="88"/>
        <v>-0.50560000000000005</v>
      </c>
      <c r="U187" s="58">
        <f t="shared" si="89"/>
        <v>-0.3929999999999999</v>
      </c>
      <c r="V187" s="58">
        <f t="shared" si="90"/>
        <v>-0.46389999999999976</v>
      </c>
      <c r="W187" s="59">
        <f t="shared" si="91"/>
        <v>-0.33489999999999998</v>
      </c>
      <c r="X187" s="57">
        <f t="shared" si="92"/>
        <v>-0.3929999999999999</v>
      </c>
      <c r="Y187" s="58">
        <f t="shared" si="93"/>
        <v>-0.35360000000000003</v>
      </c>
      <c r="Z187" s="58">
        <f t="shared" si="94"/>
        <v>-0.33489999999999998</v>
      </c>
      <c r="AA187" s="59">
        <f t="shared" si="95"/>
        <v>-0.28910000000000013</v>
      </c>
      <c r="AC187" s="48">
        <v>179</v>
      </c>
      <c r="AD187" s="61">
        <f t="shared" si="108"/>
        <v>6.6433</v>
      </c>
      <c r="AE187" s="62">
        <f t="shared" si="109"/>
        <v>6.649</v>
      </c>
      <c r="AF187" s="62">
        <f t="shared" si="110"/>
        <v>9.283100000000001</v>
      </c>
      <c r="AG187" s="62">
        <f t="shared" si="111"/>
        <v>9.6815999999999995</v>
      </c>
      <c r="AH187" s="62">
        <f t="shared" si="112"/>
        <v>13.0863</v>
      </c>
      <c r="AI187" s="63">
        <f t="shared" si="113"/>
        <v>13.975000000000001</v>
      </c>
      <c r="AJ187" s="61">
        <f t="shared" si="114"/>
        <v>6.5994999999999999</v>
      </c>
      <c r="AK187" s="62">
        <f t="shared" si="115"/>
        <v>6.649</v>
      </c>
      <c r="AL187" s="62">
        <f t="shared" si="116"/>
        <v>9.3529</v>
      </c>
      <c r="AM187" s="62">
        <f t="shared" si="117"/>
        <v>9.6815999999999995</v>
      </c>
      <c r="AN187" s="62">
        <f t="shared" si="118"/>
        <v>13.332699999999999</v>
      </c>
      <c r="AO187" s="63">
        <f t="shared" si="119"/>
        <v>13.975000000000001</v>
      </c>
      <c r="AP187" s="61">
        <f t="shared" si="120"/>
        <v>6.649</v>
      </c>
      <c r="AQ187" s="62">
        <f t="shared" si="121"/>
        <v>6.6671999999999993</v>
      </c>
      <c r="AR187" s="62">
        <f t="shared" si="122"/>
        <v>9.6815999999999995</v>
      </c>
      <c r="AS187" s="62">
        <f t="shared" si="123"/>
        <v>9.769400000000001</v>
      </c>
      <c r="AT187" s="62">
        <f t="shared" si="124"/>
        <v>13.975000000000001</v>
      </c>
      <c r="AU187" s="63">
        <f t="shared" si="125"/>
        <v>14.1142</v>
      </c>
    </row>
    <row r="188" spans="1:47" s="60" customFormat="1" ht="12" customHeight="1" x14ac:dyDescent="0.3">
      <c r="A188" s="48">
        <v>180</v>
      </c>
      <c r="B188" s="57">
        <f t="shared" si="96"/>
        <v>0.84370000000000012</v>
      </c>
      <c r="C188" s="58">
        <f t="shared" si="97"/>
        <v>0.73530000000000006</v>
      </c>
      <c r="D188" s="58">
        <f t="shared" si="98"/>
        <v>2.1357000000000008</v>
      </c>
      <c r="E188" s="59">
        <f t="shared" si="99"/>
        <v>1.9242000000000004</v>
      </c>
      <c r="F188" s="57">
        <f t="shared" si="100"/>
        <v>0.78150000000000031</v>
      </c>
      <c r="G188" s="58">
        <f t="shared" si="101"/>
        <v>0.73530000000000006</v>
      </c>
      <c r="H188" s="58">
        <f t="shared" si="102"/>
        <v>2.0025000000000004</v>
      </c>
      <c r="I188" s="59">
        <f t="shared" si="103"/>
        <v>1.9242000000000004</v>
      </c>
      <c r="J188" s="57">
        <f t="shared" si="104"/>
        <v>0.73530000000000006</v>
      </c>
      <c r="K188" s="58">
        <f t="shared" si="105"/>
        <v>0.72520000000000007</v>
      </c>
      <c r="L188" s="58">
        <f t="shared" si="106"/>
        <v>1.9242000000000004</v>
      </c>
      <c r="M188" s="59">
        <f t="shared" si="107"/>
        <v>1.9083999999999999</v>
      </c>
      <c r="O188" s="48">
        <v>180</v>
      </c>
      <c r="P188" s="57">
        <f t="shared" si="84"/>
        <v>-0.56909999999999994</v>
      </c>
      <c r="Q188" s="58">
        <f t="shared" si="85"/>
        <v>-0.38919999999999988</v>
      </c>
      <c r="R188" s="58">
        <f t="shared" si="86"/>
        <v>-0.50770000000000026</v>
      </c>
      <c r="S188" s="59">
        <f t="shared" si="87"/>
        <v>-0.32790000000000008</v>
      </c>
      <c r="T188" s="57">
        <f t="shared" si="88"/>
        <v>-0.50080000000000013</v>
      </c>
      <c r="U188" s="58">
        <f t="shared" si="89"/>
        <v>-0.38919999999999988</v>
      </c>
      <c r="V188" s="58">
        <f t="shared" si="90"/>
        <v>-0.45599999999999974</v>
      </c>
      <c r="W188" s="59">
        <f t="shared" si="91"/>
        <v>-0.32790000000000008</v>
      </c>
      <c r="X188" s="57">
        <f t="shared" si="92"/>
        <v>-0.38919999999999988</v>
      </c>
      <c r="Y188" s="58">
        <f t="shared" si="93"/>
        <v>-0.35</v>
      </c>
      <c r="Z188" s="58">
        <f t="shared" si="94"/>
        <v>-0.32790000000000008</v>
      </c>
      <c r="AA188" s="59">
        <f t="shared" si="95"/>
        <v>-0.2823</v>
      </c>
      <c r="AC188" s="48">
        <v>180</v>
      </c>
      <c r="AD188" s="61">
        <f t="shared" si="108"/>
        <v>6.6723000000000008</v>
      </c>
      <c r="AE188" s="62">
        <f t="shared" si="109"/>
        <v>6.6711999999999998</v>
      </c>
      <c r="AF188" s="62">
        <f t="shared" si="110"/>
        <v>9.3163</v>
      </c>
      <c r="AG188" s="62">
        <f t="shared" si="111"/>
        <v>9.7080000000000002</v>
      </c>
      <c r="AH188" s="62">
        <f t="shared" si="112"/>
        <v>13.121700000000001</v>
      </c>
      <c r="AI188" s="63">
        <f t="shared" si="113"/>
        <v>14.0044</v>
      </c>
      <c r="AJ188" s="61">
        <f t="shared" si="114"/>
        <v>6.6256000000000004</v>
      </c>
      <c r="AK188" s="62">
        <f t="shared" si="115"/>
        <v>6.6711999999999998</v>
      </c>
      <c r="AL188" s="62">
        <f t="shared" si="116"/>
        <v>9.3833000000000002</v>
      </c>
      <c r="AM188" s="62">
        <f t="shared" si="117"/>
        <v>9.7080000000000002</v>
      </c>
      <c r="AN188" s="62">
        <f t="shared" si="118"/>
        <v>13.365600000000001</v>
      </c>
      <c r="AO188" s="63">
        <f t="shared" si="119"/>
        <v>14.0044</v>
      </c>
      <c r="AP188" s="61">
        <f t="shared" si="120"/>
        <v>6.6711999999999998</v>
      </c>
      <c r="AQ188" s="62">
        <f t="shared" si="121"/>
        <v>6.6885999999999992</v>
      </c>
      <c r="AR188" s="62">
        <f t="shared" si="122"/>
        <v>9.7080000000000002</v>
      </c>
      <c r="AS188" s="62">
        <f t="shared" si="123"/>
        <v>9.7948000000000004</v>
      </c>
      <c r="AT188" s="62">
        <f t="shared" si="124"/>
        <v>14.0044</v>
      </c>
      <c r="AU188" s="63">
        <f t="shared" si="125"/>
        <v>14.142700000000001</v>
      </c>
    </row>
    <row r="189" spans="1:47" s="60" customFormat="1" ht="12" customHeight="1" x14ac:dyDescent="0.3">
      <c r="A189" s="48">
        <v>181</v>
      </c>
      <c r="B189" s="57">
        <f t="shared" si="96"/>
        <v>0.87330000000000041</v>
      </c>
      <c r="C189" s="58">
        <f t="shared" si="97"/>
        <v>0.75930000000000009</v>
      </c>
      <c r="D189" s="58">
        <f t="shared" si="98"/>
        <v>2.1724000000000006</v>
      </c>
      <c r="E189" s="59">
        <f t="shared" si="99"/>
        <v>1.9547000000000003</v>
      </c>
      <c r="F189" s="57">
        <f t="shared" si="100"/>
        <v>0.80869999999999997</v>
      </c>
      <c r="G189" s="58">
        <f t="shared" si="101"/>
        <v>0.75930000000000009</v>
      </c>
      <c r="H189" s="58">
        <f t="shared" si="102"/>
        <v>2.0365000000000011</v>
      </c>
      <c r="I189" s="59">
        <f t="shared" si="103"/>
        <v>1.9547000000000003</v>
      </c>
      <c r="J189" s="57">
        <f t="shared" si="104"/>
        <v>0.75930000000000009</v>
      </c>
      <c r="K189" s="58">
        <f t="shared" si="105"/>
        <v>0.74839999999999929</v>
      </c>
      <c r="L189" s="58">
        <f t="shared" si="106"/>
        <v>1.9547000000000003</v>
      </c>
      <c r="M189" s="59">
        <f t="shared" si="107"/>
        <v>1.9381999999999997</v>
      </c>
      <c r="O189" s="48">
        <v>181</v>
      </c>
      <c r="P189" s="57">
        <f t="shared" si="84"/>
        <v>-0.5633999999999999</v>
      </c>
      <c r="Q189" s="58">
        <f t="shared" si="85"/>
        <v>-0.38539999999999996</v>
      </c>
      <c r="R189" s="58">
        <f t="shared" si="86"/>
        <v>-0.49900000000000011</v>
      </c>
      <c r="S189" s="59">
        <f t="shared" si="87"/>
        <v>-0.32089999999999996</v>
      </c>
      <c r="T189" s="57">
        <f t="shared" si="88"/>
        <v>-0.49600000000000011</v>
      </c>
      <c r="U189" s="58">
        <f t="shared" si="89"/>
        <v>-0.38539999999999996</v>
      </c>
      <c r="V189" s="58">
        <f t="shared" si="90"/>
        <v>-0.44809999999999972</v>
      </c>
      <c r="W189" s="59">
        <f t="shared" si="91"/>
        <v>-0.32089999999999996</v>
      </c>
      <c r="X189" s="57">
        <f t="shared" si="92"/>
        <v>-0.38539999999999996</v>
      </c>
      <c r="Y189" s="58">
        <f t="shared" si="93"/>
        <v>-0.34640000000000004</v>
      </c>
      <c r="Z189" s="58">
        <f t="shared" si="94"/>
        <v>-0.32089999999999996</v>
      </c>
      <c r="AA189" s="59">
        <f t="shared" si="95"/>
        <v>-0.27550000000000008</v>
      </c>
      <c r="AC189" s="48">
        <v>181</v>
      </c>
      <c r="AD189" s="61">
        <f t="shared" si="108"/>
        <v>6.7013000000000007</v>
      </c>
      <c r="AE189" s="62">
        <f t="shared" si="109"/>
        <v>6.6934000000000005</v>
      </c>
      <c r="AF189" s="62">
        <f t="shared" si="110"/>
        <v>9.349499999999999</v>
      </c>
      <c r="AG189" s="62">
        <f t="shared" si="111"/>
        <v>9.7344000000000008</v>
      </c>
      <c r="AH189" s="62">
        <f t="shared" si="112"/>
        <v>13.1571</v>
      </c>
      <c r="AI189" s="63">
        <f t="shared" si="113"/>
        <v>14.033799999999999</v>
      </c>
      <c r="AJ189" s="61">
        <f t="shared" si="114"/>
        <v>6.6516999999999999</v>
      </c>
      <c r="AK189" s="62">
        <f t="shared" si="115"/>
        <v>6.6934000000000005</v>
      </c>
      <c r="AL189" s="62">
        <f t="shared" si="116"/>
        <v>9.4137000000000004</v>
      </c>
      <c r="AM189" s="62">
        <f t="shared" si="117"/>
        <v>9.7344000000000008</v>
      </c>
      <c r="AN189" s="62">
        <f t="shared" si="118"/>
        <v>13.398499999999999</v>
      </c>
      <c r="AO189" s="63">
        <f t="shared" si="119"/>
        <v>14.033799999999999</v>
      </c>
      <c r="AP189" s="61">
        <f t="shared" si="120"/>
        <v>6.6934000000000005</v>
      </c>
      <c r="AQ189" s="62">
        <f t="shared" si="121"/>
        <v>6.7099999999999991</v>
      </c>
      <c r="AR189" s="62">
        <f t="shared" si="122"/>
        <v>9.7344000000000008</v>
      </c>
      <c r="AS189" s="62">
        <f t="shared" si="123"/>
        <v>9.8201999999999998</v>
      </c>
      <c r="AT189" s="62">
        <f t="shared" si="124"/>
        <v>14.033799999999999</v>
      </c>
      <c r="AU189" s="63">
        <f t="shared" si="125"/>
        <v>14.171200000000001</v>
      </c>
    </row>
    <row r="190" spans="1:47" s="60" customFormat="1" ht="12" customHeight="1" x14ac:dyDescent="0.3">
      <c r="A190" s="48">
        <v>182</v>
      </c>
      <c r="B190" s="57">
        <f t="shared" si="96"/>
        <v>0.90289999999999981</v>
      </c>
      <c r="C190" s="58">
        <f t="shared" si="97"/>
        <v>0.78330000000000011</v>
      </c>
      <c r="D190" s="58">
        <f t="shared" si="98"/>
        <v>2.2091000000000003</v>
      </c>
      <c r="E190" s="59">
        <f t="shared" si="99"/>
        <v>1.9852000000000003</v>
      </c>
      <c r="F190" s="57">
        <f t="shared" si="100"/>
        <v>0.83590000000000053</v>
      </c>
      <c r="G190" s="58">
        <f t="shared" si="101"/>
        <v>0.78330000000000011</v>
      </c>
      <c r="H190" s="58">
        <f t="shared" si="102"/>
        <v>2.0705000000000009</v>
      </c>
      <c r="I190" s="59">
        <f t="shared" si="103"/>
        <v>1.9852000000000003</v>
      </c>
      <c r="J190" s="57">
        <f t="shared" si="104"/>
        <v>0.78330000000000011</v>
      </c>
      <c r="K190" s="58">
        <f t="shared" si="105"/>
        <v>0.7715999999999994</v>
      </c>
      <c r="L190" s="58">
        <f t="shared" si="106"/>
        <v>1.9852000000000003</v>
      </c>
      <c r="M190" s="59">
        <f t="shared" si="107"/>
        <v>1.9680000000000004</v>
      </c>
      <c r="O190" s="48">
        <v>182</v>
      </c>
      <c r="P190" s="57">
        <f t="shared" si="84"/>
        <v>-0.55769999999999986</v>
      </c>
      <c r="Q190" s="58">
        <f t="shared" si="85"/>
        <v>-0.38159999999999994</v>
      </c>
      <c r="R190" s="58">
        <f t="shared" si="86"/>
        <v>-0.49030000000000018</v>
      </c>
      <c r="S190" s="59">
        <f t="shared" si="87"/>
        <v>-0.31390000000000007</v>
      </c>
      <c r="T190" s="57">
        <f t="shared" si="88"/>
        <v>-0.49120000000000008</v>
      </c>
      <c r="U190" s="58">
        <f t="shared" si="89"/>
        <v>-0.38159999999999994</v>
      </c>
      <c r="V190" s="58">
        <f t="shared" si="90"/>
        <v>-0.4401999999999997</v>
      </c>
      <c r="W190" s="59">
        <f t="shared" si="91"/>
        <v>-0.31390000000000007</v>
      </c>
      <c r="X190" s="57">
        <f t="shared" si="92"/>
        <v>-0.38159999999999994</v>
      </c>
      <c r="Y190" s="58">
        <f t="shared" si="93"/>
        <v>-0.34279999999999999</v>
      </c>
      <c r="Z190" s="58">
        <f t="shared" si="94"/>
        <v>-0.31390000000000007</v>
      </c>
      <c r="AA190" s="59">
        <f t="shared" si="95"/>
        <v>-0.26869999999999994</v>
      </c>
      <c r="AC190" s="48">
        <v>182</v>
      </c>
      <c r="AD190" s="61">
        <f t="shared" si="108"/>
        <v>6.7303000000000006</v>
      </c>
      <c r="AE190" s="62">
        <f t="shared" si="109"/>
        <v>6.7156000000000002</v>
      </c>
      <c r="AF190" s="62">
        <f t="shared" si="110"/>
        <v>9.3826999999999998</v>
      </c>
      <c r="AG190" s="62">
        <f t="shared" si="111"/>
        <v>9.7607999999999997</v>
      </c>
      <c r="AH190" s="62">
        <f t="shared" si="112"/>
        <v>13.192499999999999</v>
      </c>
      <c r="AI190" s="63">
        <f t="shared" si="113"/>
        <v>14.0632</v>
      </c>
      <c r="AJ190" s="61">
        <f t="shared" si="114"/>
        <v>6.6778000000000004</v>
      </c>
      <c r="AK190" s="62">
        <f t="shared" si="115"/>
        <v>6.7156000000000002</v>
      </c>
      <c r="AL190" s="62">
        <f t="shared" si="116"/>
        <v>9.4441000000000006</v>
      </c>
      <c r="AM190" s="62">
        <f t="shared" si="117"/>
        <v>9.7607999999999997</v>
      </c>
      <c r="AN190" s="62">
        <f t="shared" si="118"/>
        <v>13.4314</v>
      </c>
      <c r="AO190" s="63">
        <f t="shared" si="119"/>
        <v>14.0632</v>
      </c>
      <c r="AP190" s="61">
        <f t="shared" si="120"/>
        <v>6.7156000000000002</v>
      </c>
      <c r="AQ190" s="62">
        <f t="shared" si="121"/>
        <v>6.7313999999999989</v>
      </c>
      <c r="AR190" s="62">
        <f t="shared" si="122"/>
        <v>9.7607999999999997</v>
      </c>
      <c r="AS190" s="62">
        <f t="shared" si="123"/>
        <v>9.845600000000001</v>
      </c>
      <c r="AT190" s="62">
        <f t="shared" si="124"/>
        <v>14.0632</v>
      </c>
      <c r="AU190" s="63">
        <f t="shared" si="125"/>
        <v>14.1997</v>
      </c>
    </row>
    <row r="191" spans="1:47" s="60" customFormat="1" ht="12" customHeight="1" x14ac:dyDescent="0.3">
      <c r="A191" s="48">
        <v>183</v>
      </c>
      <c r="B191" s="57">
        <f t="shared" si="96"/>
        <v>0.93250000000000011</v>
      </c>
      <c r="C191" s="58">
        <f t="shared" si="97"/>
        <v>0.80730000000000013</v>
      </c>
      <c r="D191" s="58">
        <f t="shared" si="98"/>
        <v>2.2458000000000009</v>
      </c>
      <c r="E191" s="59">
        <f t="shared" si="99"/>
        <v>2.0157000000000003</v>
      </c>
      <c r="F191" s="57">
        <f t="shared" si="100"/>
        <v>0.8631000000000002</v>
      </c>
      <c r="G191" s="58">
        <f t="shared" si="101"/>
        <v>0.80730000000000013</v>
      </c>
      <c r="H191" s="58">
        <f t="shared" si="102"/>
        <v>2.1045000000000007</v>
      </c>
      <c r="I191" s="59">
        <f t="shared" si="103"/>
        <v>2.0157000000000003</v>
      </c>
      <c r="J191" s="57">
        <f t="shared" si="104"/>
        <v>0.80730000000000013</v>
      </c>
      <c r="K191" s="58">
        <f t="shared" si="105"/>
        <v>0.79479999999999951</v>
      </c>
      <c r="L191" s="58">
        <f t="shared" si="106"/>
        <v>2.0157000000000003</v>
      </c>
      <c r="M191" s="59">
        <f t="shared" si="107"/>
        <v>1.9978000000000002</v>
      </c>
      <c r="O191" s="48">
        <v>183</v>
      </c>
      <c r="P191" s="57">
        <f t="shared" si="84"/>
        <v>-0.55199999999999982</v>
      </c>
      <c r="Q191" s="58">
        <f t="shared" si="85"/>
        <v>-0.37779999999999991</v>
      </c>
      <c r="R191" s="58">
        <f t="shared" si="86"/>
        <v>-0.48160000000000025</v>
      </c>
      <c r="S191" s="59">
        <f t="shared" si="87"/>
        <v>-0.30690000000000017</v>
      </c>
      <c r="T191" s="57">
        <f t="shared" si="88"/>
        <v>-0.48640000000000005</v>
      </c>
      <c r="U191" s="58">
        <f t="shared" si="89"/>
        <v>-0.37779999999999991</v>
      </c>
      <c r="V191" s="58">
        <f t="shared" si="90"/>
        <v>-0.43229999999999968</v>
      </c>
      <c r="W191" s="59">
        <f t="shared" si="91"/>
        <v>-0.30690000000000017</v>
      </c>
      <c r="X191" s="57">
        <f t="shared" si="92"/>
        <v>-0.37779999999999991</v>
      </c>
      <c r="Y191" s="58">
        <f t="shared" si="93"/>
        <v>-0.33920000000000006</v>
      </c>
      <c r="Z191" s="58">
        <f t="shared" si="94"/>
        <v>-0.30690000000000017</v>
      </c>
      <c r="AA191" s="59">
        <f t="shared" si="95"/>
        <v>-0.26190000000000002</v>
      </c>
      <c r="AC191" s="48">
        <v>183</v>
      </c>
      <c r="AD191" s="61">
        <f t="shared" si="108"/>
        <v>6.7593000000000005</v>
      </c>
      <c r="AE191" s="62">
        <f t="shared" si="109"/>
        <v>6.7378</v>
      </c>
      <c r="AF191" s="62">
        <f t="shared" si="110"/>
        <v>9.4159000000000006</v>
      </c>
      <c r="AG191" s="62">
        <f t="shared" si="111"/>
        <v>9.7872000000000003</v>
      </c>
      <c r="AH191" s="62">
        <f t="shared" si="112"/>
        <v>13.2279</v>
      </c>
      <c r="AI191" s="63">
        <f t="shared" si="113"/>
        <v>14.092600000000001</v>
      </c>
      <c r="AJ191" s="61">
        <f t="shared" si="114"/>
        <v>6.7039</v>
      </c>
      <c r="AK191" s="62">
        <f t="shared" si="115"/>
        <v>6.7378</v>
      </c>
      <c r="AL191" s="62">
        <f t="shared" si="116"/>
        <v>9.4745000000000008</v>
      </c>
      <c r="AM191" s="62">
        <f t="shared" si="117"/>
        <v>9.7872000000000003</v>
      </c>
      <c r="AN191" s="62">
        <f t="shared" si="118"/>
        <v>13.4643</v>
      </c>
      <c r="AO191" s="63">
        <f t="shared" si="119"/>
        <v>14.092600000000001</v>
      </c>
      <c r="AP191" s="61">
        <f t="shared" si="120"/>
        <v>6.7378</v>
      </c>
      <c r="AQ191" s="62">
        <f t="shared" si="121"/>
        <v>6.7527999999999997</v>
      </c>
      <c r="AR191" s="62">
        <f t="shared" si="122"/>
        <v>9.7872000000000003</v>
      </c>
      <c r="AS191" s="62">
        <f t="shared" si="123"/>
        <v>9.8710000000000004</v>
      </c>
      <c r="AT191" s="62">
        <f t="shared" si="124"/>
        <v>14.092600000000001</v>
      </c>
      <c r="AU191" s="63">
        <f t="shared" si="125"/>
        <v>14.228200000000001</v>
      </c>
    </row>
    <row r="192" spans="1:47" s="60" customFormat="1" ht="12" customHeight="1" x14ac:dyDescent="0.3">
      <c r="A192" s="48">
        <v>184</v>
      </c>
      <c r="B192" s="57">
        <f t="shared" si="96"/>
        <v>0.9621000000000004</v>
      </c>
      <c r="C192" s="58">
        <f t="shared" si="97"/>
        <v>0.83130000000000015</v>
      </c>
      <c r="D192" s="58">
        <f t="shared" si="98"/>
        <v>2.2825000000000006</v>
      </c>
      <c r="E192" s="59">
        <f t="shared" si="99"/>
        <v>2.0462000000000002</v>
      </c>
      <c r="F192" s="57">
        <f t="shared" si="100"/>
        <v>0.89029999999999987</v>
      </c>
      <c r="G192" s="58">
        <f t="shared" si="101"/>
        <v>0.83130000000000015</v>
      </c>
      <c r="H192" s="58">
        <f t="shared" si="102"/>
        <v>2.1385000000000005</v>
      </c>
      <c r="I192" s="59">
        <f t="shared" si="103"/>
        <v>2.0462000000000002</v>
      </c>
      <c r="J192" s="57">
        <f t="shared" si="104"/>
        <v>0.83130000000000015</v>
      </c>
      <c r="K192" s="58">
        <f t="shared" si="105"/>
        <v>0.81799999999999962</v>
      </c>
      <c r="L192" s="58">
        <f t="shared" si="106"/>
        <v>2.0462000000000002</v>
      </c>
      <c r="M192" s="59">
        <f t="shared" si="107"/>
        <v>2.0276000000000001</v>
      </c>
      <c r="O192" s="48">
        <v>184</v>
      </c>
      <c r="P192" s="57">
        <f t="shared" si="84"/>
        <v>-0.54630000000000001</v>
      </c>
      <c r="Q192" s="58">
        <f t="shared" si="85"/>
        <v>-0.37399999999999989</v>
      </c>
      <c r="R192" s="58">
        <f t="shared" si="86"/>
        <v>-0.4729000000000001</v>
      </c>
      <c r="S192" s="59">
        <f t="shared" si="87"/>
        <v>-0.29990000000000006</v>
      </c>
      <c r="T192" s="57">
        <f t="shared" si="88"/>
        <v>-0.48160000000000014</v>
      </c>
      <c r="U192" s="58">
        <f t="shared" si="89"/>
        <v>-0.37399999999999989</v>
      </c>
      <c r="V192" s="58">
        <f t="shared" si="90"/>
        <v>-0.42439999999999967</v>
      </c>
      <c r="W192" s="59">
        <f t="shared" si="91"/>
        <v>-0.29990000000000006</v>
      </c>
      <c r="X192" s="57">
        <f t="shared" si="92"/>
        <v>-0.37399999999999989</v>
      </c>
      <c r="Y192" s="58">
        <f t="shared" si="93"/>
        <v>-0.33560000000000001</v>
      </c>
      <c r="Z192" s="58">
        <f t="shared" si="94"/>
        <v>-0.29990000000000006</v>
      </c>
      <c r="AA192" s="59">
        <f t="shared" si="95"/>
        <v>-0.2551000000000001</v>
      </c>
      <c r="AC192" s="48">
        <v>184</v>
      </c>
      <c r="AD192" s="61">
        <f t="shared" si="108"/>
        <v>6.7883000000000004</v>
      </c>
      <c r="AE192" s="62">
        <f t="shared" si="109"/>
        <v>6.76</v>
      </c>
      <c r="AF192" s="62">
        <f t="shared" si="110"/>
        <v>9.4491000000000014</v>
      </c>
      <c r="AG192" s="62">
        <f t="shared" si="111"/>
        <v>9.813600000000001</v>
      </c>
      <c r="AH192" s="62">
        <f t="shared" si="112"/>
        <v>13.263300000000001</v>
      </c>
      <c r="AI192" s="63">
        <f t="shared" si="113"/>
        <v>14.122</v>
      </c>
      <c r="AJ192" s="61">
        <f t="shared" si="114"/>
        <v>6.73</v>
      </c>
      <c r="AK192" s="62">
        <f t="shared" si="115"/>
        <v>6.76</v>
      </c>
      <c r="AL192" s="62">
        <f t="shared" si="116"/>
        <v>9.504900000000001</v>
      </c>
      <c r="AM192" s="62">
        <f t="shared" si="117"/>
        <v>9.813600000000001</v>
      </c>
      <c r="AN192" s="62">
        <f t="shared" si="118"/>
        <v>13.497199999999999</v>
      </c>
      <c r="AO192" s="63">
        <f t="shared" si="119"/>
        <v>14.122</v>
      </c>
      <c r="AP192" s="61">
        <f t="shared" si="120"/>
        <v>6.76</v>
      </c>
      <c r="AQ192" s="62">
        <f t="shared" si="121"/>
        <v>6.7741999999999996</v>
      </c>
      <c r="AR192" s="62">
        <f t="shared" si="122"/>
        <v>9.813600000000001</v>
      </c>
      <c r="AS192" s="62">
        <f t="shared" si="123"/>
        <v>9.8963999999999999</v>
      </c>
      <c r="AT192" s="62">
        <f t="shared" si="124"/>
        <v>14.122</v>
      </c>
      <c r="AU192" s="63">
        <f t="shared" si="125"/>
        <v>14.2567</v>
      </c>
    </row>
    <row r="193" spans="1:47" s="60" customFormat="1" ht="12" customHeight="1" x14ac:dyDescent="0.3">
      <c r="A193" s="48">
        <v>185</v>
      </c>
      <c r="B193" s="57">
        <f t="shared" si="96"/>
        <v>0.9916999999999998</v>
      </c>
      <c r="C193" s="58">
        <f t="shared" si="97"/>
        <v>0.85530000000000017</v>
      </c>
      <c r="D193" s="58">
        <f t="shared" si="98"/>
        <v>2.3192000000000004</v>
      </c>
      <c r="E193" s="59">
        <f t="shared" si="99"/>
        <v>2.0767000000000002</v>
      </c>
      <c r="F193" s="57">
        <f t="shared" si="100"/>
        <v>0.91750000000000043</v>
      </c>
      <c r="G193" s="58">
        <f t="shared" si="101"/>
        <v>0.85530000000000017</v>
      </c>
      <c r="H193" s="58">
        <f t="shared" si="102"/>
        <v>2.1725000000000003</v>
      </c>
      <c r="I193" s="59">
        <f t="shared" si="103"/>
        <v>2.0767000000000002</v>
      </c>
      <c r="J193" s="57">
        <f t="shared" si="104"/>
        <v>0.85530000000000017</v>
      </c>
      <c r="K193" s="58">
        <f t="shared" si="105"/>
        <v>0.84119999999999973</v>
      </c>
      <c r="L193" s="58">
        <f t="shared" si="106"/>
        <v>2.0767000000000002</v>
      </c>
      <c r="M193" s="59">
        <f t="shared" si="107"/>
        <v>2.0573999999999999</v>
      </c>
      <c r="O193" s="48">
        <v>185</v>
      </c>
      <c r="P193" s="57">
        <f t="shared" si="84"/>
        <v>-0.54059999999999997</v>
      </c>
      <c r="Q193" s="58">
        <f t="shared" si="85"/>
        <v>-0.37019999999999997</v>
      </c>
      <c r="R193" s="58">
        <f t="shared" si="86"/>
        <v>-0.46420000000000017</v>
      </c>
      <c r="S193" s="59">
        <f t="shared" si="87"/>
        <v>-0.29290000000000016</v>
      </c>
      <c r="T193" s="57">
        <f t="shared" si="88"/>
        <v>-0.47680000000000011</v>
      </c>
      <c r="U193" s="58">
        <f t="shared" si="89"/>
        <v>-0.37019999999999997</v>
      </c>
      <c r="V193" s="58">
        <f t="shared" si="90"/>
        <v>-0.41649999999999965</v>
      </c>
      <c r="W193" s="59">
        <f t="shared" si="91"/>
        <v>-0.29290000000000016</v>
      </c>
      <c r="X193" s="57">
        <f t="shared" si="92"/>
        <v>-0.37019999999999997</v>
      </c>
      <c r="Y193" s="58">
        <f t="shared" si="93"/>
        <v>-0.33199999999999996</v>
      </c>
      <c r="Z193" s="58">
        <f t="shared" si="94"/>
        <v>-0.29290000000000016</v>
      </c>
      <c r="AA193" s="59">
        <f t="shared" si="95"/>
        <v>-0.24829999999999997</v>
      </c>
      <c r="AC193" s="48">
        <v>185</v>
      </c>
      <c r="AD193" s="61">
        <f t="shared" si="108"/>
        <v>6.8173000000000004</v>
      </c>
      <c r="AE193" s="62">
        <f t="shared" si="109"/>
        <v>6.7821999999999996</v>
      </c>
      <c r="AF193" s="62">
        <f t="shared" si="110"/>
        <v>9.4823000000000004</v>
      </c>
      <c r="AG193" s="62">
        <f t="shared" si="111"/>
        <v>9.84</v>
      </c>
      <c r="AH193" s="62">
        <f t="shared" si="112"/>
        <v>13.2987</v>
      </c>
      <c r="AI193" s="63">
        <f t="shared" si="113"/>
        <v>14.151400000000001</v>
      </c>
      <c r="AJ193" s="61">
        <f t="shared" si="114"/>
        <v>6.7561</v>
      </c>
      <c r="AK193" s="62">
        <f t="shared" si="115"/>
        <v>6.7821999999999996</v>
      </c>
      <c r="AL193" s="62">
        <f t="shared" si="116"/>
        <v>9.5352999999999994</v>
      </c>
      <c r="AM193" s="62">
        <f t="shared" si="117"/>
        <v>9.84</v>
      </c>
      <c r="AN193" s="62">
        <f t="shared" si="118"/>
        <v>13.530100000000001</v>
      </c>
      <c r="AO193" s="63">
        <f t="shared" si="119"/>
        <v>14.151400000000001</v>
      </c>
      <c r="AP193" s="61">
        <f t="shared" si="120"/>
        <v>6.7821999999999996</v>
      </c>
      <c r="AQ193" s="62">
        <f t="shared" si="121"/>
        <v>6.7955999999999994</v>
      </c>
      <c r="AR193" s="62">
        <f t="shared" si="122"/>
        <v>9.84</v>
      </c>
      <c r="AS193" s="62">
        <f t="shared" si="123"/>
        <v>9.9218000000000011</v>
      </c>
      <c r="AT193" s="62">
        <f t="shared" si="124"/>
        <v>14.151400000000001</v>
      </c>
      <c r="AU193" s="63">
        <f t="shared" si="125"/>
        <v>14.2852</v>
      </c>
    </row>
    <row r="194" spans="1:47" s="60" customFormat="1" ht="12" customHeight="1" x14ac:dyDescent="0.3">
      <c r="A194" s="48">
        <v>186</v>
      </c>
      <c r="B194" s="57">
        <f t="shared" si="96"/>
        <v>1.0213000000000001</v>
      </c>
      <c r="C194" s="58">
        <f t="shared" si="97"/>
        <v>0.87930000000000019</v>
      </c>
      <c r="D194" s="58">
        <f t="shared" si="98"/>
        <v>2.355900000000001</v>
      </c>
      <c r="E194" s="59">
        <f t="shared" si="99"/>
        <v>2.1072000000000002</v>
      </c>
      <c r="F194" s="57">
        <f t="shared" si="100"/>
        <v>0.9447000000000001</v>
      </c>
      <c r="G194" s="58">
        <f t="shared" si="101"/>
        <v>0.87930000000000019</v>
      </c>
      <c r="H194" s="58">
        <f t="shared" si="102"/>
        <v>2.206500000000001</v>
      </c>
      <c r="I194" s="59">
        <f t="shared" si="103"/>
        <v>2.1072000000000002</v>
      </c>
      <c r="J194" s="57">
        <f t="shared" si="104"/>
        <v>0.87930000000000019</v>
      </c>
      <c r="K194" s="58">
        <f t="shared" si="105"/>
        <v>0.86439999999999984</v>
      </c>
      <c r="L194" s="58">
        <f t="shared" si="106"/>
        <v>2.1072000000000002</v>
      </c>
      <c r="M194" s="59">
        <f t="shared" si="107"/>
        <v>2.0871999999999997</v>
      </c>
      <c r="O194" s="48">
        <v>186</v>
      </c>
      <c r="P194" s="57">
        <f t="shared" si="84"/>
        <v>-0.53489999999999993</v>
      </c>
      <c r="Q194" s="58">
        <f t="shared" si="85"/>
        <v>-0.36639999999999995</v>
      </c>
      <c r="R194" s="58">
        <f t="shared" si="86"/>
        <v>-0.45550000000000024</v>
      </c>
      <c r="S194" s="59">
        <f t="shared" si="87"/>
        <v>-0.28590000000000004</v>
      </c>
      <c r="T194" s="57">
        <f t="shared" si="88"/>
        <v>-0.47200000000000009</v>
      </c>
      <c r="U194" s="58">
        <f t="shared" si="89"/>
        <v>-0.36639999999999995</v>
      </c>
      <c r="V194" s="58">
        <f t="shared" si="90"/>
        <v>-0.40859999999999985</v>
      </c>
      <c r="W194" s="59">
        <f t="shared" si="91"/>
        <v>-0.28590000000000004</v>
      </c>
      <c r="X194" s="57">
        <f t="shared" si="92"/>
        <v>-0.36639999999999995</v>
      </c>
      <c r="Y194" s="58">
        <f t="shared" si="93"/>
        <v>-0.32840000000000003</v>
      </c>
      <c r="Z194" s="58">
        <f t="shared" si="94"/>
        <v>-0.28590000000000004</v>
      </c>
      <c r="AA194" s="59">
        <f t="shared" si="95"/>
        <v>-0.24150000000000005</v>
      </c>
      <c r="AC194" s="48">
        <v>186</v>
      </c>
      <c r="AD194" s="61">
        <f t="shared" si="108"/>
        <v>6.8463000000000003</v>
      </c>
      <c r="AE194" s="62">
        <f t="shared" si="109"/>
        <v>6.8043999999999993</v>
      </c>
      <c r="AF194" s="62">
        <f t="shared" si="110"/>
        <v>9.5154999999999994</v>
      </c>
      <c r="AG194" s="62">
        <f t="shared" si="111"/>
        <v>9.8664000000000005</v>
      </c>
      <c r="AH194" s="62">
        <f t="shared" si="112"/>
        <v>13.334099999999999</v>
      </c>
      <c r="AI194" s="63">
        <f t="shared" si="113"/>
        <v>14.180800000000001</v>
      </c>
      <c r="AJ194" s="61">
        <f t="shared" si="114"/>
        <v>6.7822000000000005</v>
      </c>
      <c r="AK194" s="62">
        <f t="shared" si="115"/>
        <v>6.8043999999999993</v>
      </c>
      <c r="AL194" s="62">
        <f t="shared" si="116"/>
        <v>9.5656999999999996</v>
      </c>
      <c r="AM194" s="62">
        <f t="shared" si="117"/>
        <v>9.8664000000000005</v>
      </c>
      <c r="AN194" s="62">
        <f t="shared" si="118"/>
        <v>13.562999999999999</v>
      </c>
      <c r="AO194" s="63">
        <f t="shared" si="119"/>
        <v>14.180800000000001</v>
      </c>
      <c r="AP194" s="61">
        <f t="shared" si="120"/>
        <v>6.8043999999999993</v>
      </c>
      <c r="AQ194" s="62">
        <f t="shared" si="121"/>
        <v>6.8170000000000002</v>
      </c>
      <c r="AR194" s="62">
        <f t="shared" si="122"/>
        <v>9.8664000000000005</v>
      </c>
      <c r="AS194" s="62">
        <f t="shared" si="123"/>
        <v>9.9472000000000005</v>
      </c>
      <c r="AT194" s="62">
        <f t="shared" si="124"/>
        <v>14.180800000000001</v>
      </c>
      <c r="AU194" s="63">
        <f t="shared" si="125"/>
        <v>14.313700000000001</v>
      </c>
    </row>
    <row r="195" spans="1:47" s="60" customFormat="1" ht="12" customHeight="1" x14ac:dyDescent="0.3">
      <c r="A195" s="48">
        <v>187</v>
      </c>
      <c r="B195" s="57">
        <f t="shared" si="96"/>
        <v>1.0509000000000004</v>
      </c>
      <c r="C195" s="58">
        <f t="shared" si="97"/>
        <v>0.90330000000000021</v>
      </c>
      <c r="D195" s="58">
        <f t="shared" si="98"/>
        <v>2.3926000000000007</v>
      </c>
      <c r="E195" s="59">
        <f t="shared" si="99"/>
        <v>2.1377000000000002</v>
      </c>
      <c r="F195" s="57">
        <f t="shared" si="100"/>
        <v>0.97189999999999976</v>
      </c>
      <c r="G195" s="58">
        <f t="shared" si="101"/>
        <v>0.90330000000000021</v>
      </c>
      <c r="H195" s="58">
        <f t="shared" si="102"/>
        <v>2.2405000000000008</v>
      </c>
      <c r="I195" s="59">
        <f t="shared" si="103"/>
        <v>2.1377000000000002</v>
      </c>
      <c r="J195" s="57">
        <f t="shared" si="104"/>
        <v>0.90330000000000021</v>
      </c>
      <c r="K195" s="58">
        <f t="shared" si="105"/>
        <v>0.88759999999999994</v>
      </c>
      <c r="L195" s="58">
        <f t="shared" si="106"/>
        <v>2.1377000000000002</v>
      </c>
      <c r="M195" s="59">
        <f t="shared" si="107"/>
        <v>2.1170000000000004</v>
      </c>
      <c r="O195" s="48">
        <v>187</v>
      </c>
      <c r="P195" s="57">
        <f t="shared" si="84"/>
        <v>-0.52919999999999989</v>
      </c>
      <c r="Q195" s="58">
        <f t="shared" si="85"/>
        <v>-0.36259999999999992</v>
      </c>
      <c r="R195" s="58">
        <f t="shared" si="86"/>
        <v>-0.44680000000000031</v>
      </c>
      <c r="S195" s="59">
        <f t="shared" si="87"/>
        <v>-0.27890000000000015</v>
      </c>
      <c r="T195" s="57">
        <f t="shared" si="88"/>
        <v>-0.46720000000000006</v>
      </c>
      <c r="U195" s="58">
        <f t="shared" si="89"/>
        <v>-0.36259999999999992</v>
      </c>
      <c r="V195" s="58">
        <f t="shared" si="90"/>
        <v>-0.40069999999999983</v>
      </c>
      <c r="W195" s="59">
        <f t="shared" si="91"/>
        <v>-0.27890000000000015</v>
      </c>
      <c r="X195" s="57">
        <f t="shared" si="92"/>
        <v>-0.36259999999999992</v>
      </c>
      <c r="Y195" s="58">
        <f t="shared" si="93"/>
        <v>-0.32479999999999998</v>
      </c>
      <c r="Z195" s="58">
        <f t="shared" si="94"/>
        <v>-0.27890000000000015</v>
      </c>
      <c r="AA195" s="59">
        <f t="shared" si="95"/>
        <v>-0.23470000000000013</v>
      </c>
      <c r="AC195" s="48">
        <v>187</v>
      </c>
      <c r="AD195" s="61">
        <f t="shared" si="108"/>
        <v>6.8753000000000002</v>
      </c>
      <c r="AE195" s="62">
        <f t="shared" si="109"/>
        <v>6.8265999999999991</v>
      </c>
      <c r="AF195" s="62">
        <f t="shared" si="110"/>
        <v>9.5487000000000002</v>
      </c>
      <c r="AG195" s="62">
        <f t="shared" si="111"/>
        <v>9.8928000000000011</v>
      </c>
      <c r="AH195" s="62">
        <f t="shared" si="112"/>
        <v>13.3695</v>
      </c>
      <c r="AI195" s="63">
        <f t="shared" si="113"/>
        <v>14.2102</v>
      </c>
      <c r="AJ195" s="61">
        <f t="shared" si="114"/>
        <v>6.8083</v>
      </c>
      <c r="AK195" s="62">
        <f t="shared" si="115"/>
        <v>6.8265999999999991</v>
      </c>
      <c r="AL195" s="62">
        <f t="shared" si="116"/>
        <v>9.5960999999999999</v>
      </c>
      <c r="AM195" s="62">
        <f t="shared" si="117"/>
        <v>9.8928000000000011</v>
      </c>
      <c r="AN195" s="62">
        <f t="shared" si="118"/>
        <v>13.5959</v>
      </c>
      <c r="AO195" s="63">
        <f t="shared" si="119"/>
        <v>14.2102</v>
      </c>
      <c r="AP195" s="61">
        <f t="shared" si="120"/>
        <v>6.8265999999999991</v>
      </c>
      <c r="AQ195" s="62">
        <f t="shared" si="121"/>
        <v>6.8383999999999991</v>
      </c>
      <c r="AR195" s="62">
        <f t="shared" si="122"/>
        <v>9.8928000000000011</v>
      </c>
      <c r="AS195" s="62">
        <f t="shared" si="123"/>
        <v>9.9725999999999999</v>
      </c>
      <c r="AT195" s="62">
        <f t="shared" si="124"/>
        <v>14.2102</v>
      </c>
      <c r="AU195" s="63">
        <f t="shared" si="125"/>
        <v>14.342200000000002</v>
      </c>
    </row>
    <row r="196" spans="1:47" s="60" customFormat="1" ht="12" customHeight="1" x14ac:dyDescent="0.3">
      <c r="A196" s="48">
        <v>188</v>
      </c>
      <c r="B196" s="57">
        <f t="shared" si="96"/>
        <v>1.0804999999999998</v>
      </c>
      <c r="C196" s="58">
        <f t="shared" si="97"/>
        <v>0.92730000000000024</v>
      </c>
      <c r="D196" s="58">
        <f t="shared" si="98"/>
        <v>2.4293000000000005</v>
      </c>
      <c r="E196" s="59">
        <f t="shared" si="99"/>
        <v>2.1682000000000001</v>
      </c>
      <c r="F196" s="57">
        <f t="shared" si="100"/>
        <v>0.99910000000000032</v>
      </c>
      <c r="G196" s="58">
        <f t="shared" si="101"/>
        <v>0.92730000000000024</v>
      </c>
      <c r="H196" s="58">
        <f t="shared" si="102"/>
        <v>2.2745000000000006</v>
      </c>
      <c r="I196" s="59">
        <f t="shared" si="103"/>
        <v>2.1682000000000001</v>
      </c>
      <c r="J196" s="57">
        <f t="shared" si="104"/>
        <v>0.92730000000000024</v>
      </c>
      <c r="K196" s="58">
        <f t="shared" si="105"/>
        <v>0.91079999999999917</v>
      </c>
      <c r="L196" s="58">
        <f t="shared" si="106"/>
        <v>2.1682000000000001</v>
      </c>
      <c r="M196" s="59">
        <f t="shared" si="107"/>
        <v>2.1468000000000003</v>
      </c>
      <c r="O196" s="48">
        <v>188</v>
      </c>
      <c r="P196" s="57">
        <f t="shared" si="84"/>
        <v>-0.52349999999999985</v>
      </c>
      <c r="Q196" s="58">
        <f t="shared" si="85"/>
        <v>-0.3587999999999999</v>
      </c>
      <c r="R196" s="58">
        <f t="shared" si="86"/>
        <v>-0.43810000000000016</v>
      </c>
      <c r="S196" s="59">
        <f t="shared" si="87"/>
        <v>-0.27190000000000003</v>
      </c>
      <c r="T196" s="57">
        <f t="shared" si="88"/>
        <v>-0.46240000000000014</v>
      </c>
      <c r="U196" s="58">
        <f t="shared" si="89"/>
        <v>-0.3587999999999999</v>
      </c>
      <c r="V196" s="58">
        <f t="shared" si="90"/>
        <v>-0.39279999999999982</v>
      </c>
      <c r="W196" s="59">
        <f t="shared" si="91"/>
        <v>-0.27190000000000003</v>
      </c>
      <c r="X196" s="57">
        <f t="shared" si="92"/>
        <v>-0.3587999999999999</v>
      </c>
      <c r="Y196" s="58">
        <f t="shared" si="93"/>
        <v>-0.32120000000000004</v>
      </c>
      <c r="Z196" s="58">
        <f t="shared" si="94"/>
        <v>-0.27190000000000003</v>
      </c>
      <c r="AA196" s="59">
        <f t="shared" si="95"/>
        <v>-0.22789999999999999</v>
      </c>
      <c r="AC196" s="48">
        <v>188</v>
      </c>
      <c r="AD196" s="61">
        <f t="shared" si="108"/>
        <v>6.9043000000000001</v>
      </c>
      <c r="AE196" s="62">
        <f t="shared" si="109"/>
        <v>6.8488000000000007</v>
      </c>
      <c r="AF196" s="62">
        <f t="shared" si="110"/>
        <v>9.581900000000001</v>
      </c>
      <c r="AG196" s="62">
        <f t="shared" si="111"/>
        <v>9.9192</v>
      </c>
      <c r="AH196" s="62">
        <f t="shared" si="112"/>
        <v>13.4049</v>
      </c>
      <c r="AI196" s="63">
        <f t="shared" si="113"/>
        <v>14.239599999999999</v>
      </c>
      <c r="AJ196" s="61">
        <f t="shared" si="114"/>
        <v>6.8344000000000005</v>
      </c>
      <c r="AK196" s="62">
        <f t="shared" si="115"/>
        <v>6.8488000000000007</v>
      </c>
      <c r="AL196" s="62">
        <f t="shared" si="116"/>
        <v>9.6265000000000001</v>
      </c>
      <c r="AM196" s="62">
        <f t="shared" si="117"/>
        <v>9.9192</v>
      </c>
      <c r="AN196" s="62">
        <f t="shared" si="118"/>
        <v>13.6288</v>
      </c>
      <c r="AO196" s="63">
        <f t="shared" si="119"/>
        <v>14.239599999999999</v>
      </c>
      <c r="AP196" s="61">
        <f t="shared" si="120"/>
        <v>6.8488000000000007</v>
      </c>
      <c r="AQ196" s="62">
        <f t="shared" si="121"/>
        <v>6.8597999999999999</v>
      </c>
      <c r="AR196" s="62">
        <f t="shared" si="122"/>
        <v>9.9192</v>
      </c>
      <c r="AS196" s="62">
        <f t="shared" si="123"/>
        <v>9.9980000000000011</v>
      </c>
      <c r="AT196" s="62">
        <f t="shared" si="124"/>
        <v>14.239599999999999</v>
      </c>
      <c r="AU196" s="63">
        <f t="shared" si="125"/>
        <v>14.370700000000001</v>
      </c>
    </row>
    <row r="197" spans="1:47" s="60" customFormat="1" ht="12" customHeight="1" x14ac:dyDescent="0.3">
      <c r="A197" s="48">
        <v>189</v>
      </c>
      <c r="B197" s="57">
        <f t="shared" si="96"/>
        <v>1.1101000000000001</v>
      </c>
      <c r="C197" s="58">
        <f t="shared" si="97"/>
        <v>0.95130000000000026</v>
      </c>
      <c r="D197" s="58">
        <f t="shared" si="98"/>
        <v>2.4660000000000011</v>
      </c>
      <c r="E197" s="59">
        <f t="shared" si="99"/>
        <v>2.1987000000000001</v>
      </c>
      <c r="F197" s="57">
        <f t="shared" si="100"/>
        <v>1.0263</v>
      </c>
      <c r="G197" s="58">
        <f t="shared" si="101"/>
        <v>0.95130000000000026</v>
      </c>
      <c r="H197" s="58">
        <f t="shared" si="102"/>
        <v>2.3085000000000004</v>
      </c>
      <c r="I197" s="59">
        <f t="shared" si="103"/>
        <v>2.1987000000000001</v>
      </c>
      <c r="J197" s="57">
        <f t="shared" si="104"/>
        <v>0.95130000000000026</v>
      </c>
      <c r="K197" s="58">
        <f t="shared" si="105"/>
        <v>0.93399999999999928</v>
      </c>
      <c r="L197" s="58">
        <f t="shared" si="106"/>
        <v>2.1987000000000001</v>
      </c>
      <c r="M197" s="59">
        <f t="shared" si="107"/>
        <v>2.1766000000000001</v>
      </c>
      <c r="O197" s="48">
        <v>189</v>
      </c>
      <c r="P197" s="57">
        <f t="shared" si="84"/>
        <v>-0.51779999999999982</v>
      </c>
      <c r="Q197" s="58">
        <f t="shared" si="85"/>
        <v>-0.35499999999999998</v>
      </c>
      <c r="R197" s="58">
        <f t="shared" si="86"/>
        <v>-0.42940000000000023</v>
      </c>
      <c r="S197" s="59">
        <f t="shared" si="87"/>
        <v>-0.26490000000000014</v>
      </c>
      <c r="T197" s="57">
        <f t="shared" si="88"/>
        <v>-0.45760000000000012</v>
      </c>
      <c r="U197" s="58">
        <f t="shared" si="89"/>
        <v>-0.35499999999999998</v>
      </c>
      <c r="V197" s="58">
        <f t="shared" si="90"/>
        <v>-0.3848999999999998</v>
      </c>
      <c r="W197" s="59">
        <f t="shared" si="91"/>
        <v>-0.26490000000000014</v>
      </c>
      <c r="X197" s="57">
        <f t="shared" si="92"/>
        <v>-0.35499999999999998</v>
      </c>
      <c r="Y197" s="58">
        <f t="shared" si="93"/>
        <v>-0.31759999999999999</v>
      </c>
      <c r="Z197" s="58">
        <f t="shared" si="94"/>
        <v>-0.26490000000000014</v>
      </c>
      <c r="AA197" s="59">
        <f t="shared" si="95"/>
        <v>-0.22110000000000007</v>
      </c>
      <c r="AC197" s="48">
        <v>189</v>
      </c>
      <c r="AD197" s="61">
        <f t="shared" si="108"/>
        <v>6.9333</v>
      </c>
      <c r="AE197" s="62">
        <f t="shared" si="109"/>
        <v>6.8710000000000004</v>
      </c>
      <c r="AF197" s="62">
        <f t="shared" si="110"/>
        <v>9.6151</v>
      </c>
      <c r="AG197" s="62">
        <f t="shared" si="111"/>
        <v>9.9456000000000007</v>
      </c>
      <c r="AH197" s="62">
        <f t="shared" si="112"/>
        <v>13.440300000000001</v>
      </c>
      <c r="AI197" s="63">
        <f t="shared" si="113"/>
        <v>14.269</v>
      </c>
      <c r="AJ197" s="61">
        <f t="shared" si="114"/>
        <v>6.8605</v>
      </c>
      <c r="AK197" s="62">
        <f t="shared" si="115"/>
        <v>6.8710000000000004</v>
      </c>
      <c r="AL197" s="62">
        <f t="shared" si="116"/>
        <v>9.6569000000000003</v>
      </c>
      <c r="AM197" s="62">
        <f t="shared" si="117"/>
        <v>9.9456000000000007</v>
      </c>
      <c r="AN197" s="62">
        <f t="shared" si="118"/>
        <v>13.6617</v>
      </c>
      <c r="AO197" s="63">
        <f t="shared" si="119"/>
        <v>14.269</v>
      </c>
      <c r="AP197" s="61">
        <f t="shared" si="120"/>
        <v>6.8710000000000004</v>
      </c>
      <c r="AQ197" s="62">
        <f t="shared" si="121"/>
        <v>6.8811999999999998</v>
      </c>
      <c r="AR197" s="62">
        <f t="shared" si="122"/>
        <v>9.9456000000000007</v>
      </c>
      <c r="AS197" s="62">
        <f t="shared" si="123"/>
        <v>10.023400000000001</v>
      </c>
      <c r="AT197" s="62">
        <f t="shared" si="124"/>
        <v>14.269</v>
      </c>
      <c r="AU197" s="63">
        <f t="shared" si="125"/>
        <v>14.3992</v>
      </c>
    </row>
    <row r="198" spans="1:47" s="60" customFormat="1" ht="12" customHeight="1" x14ac:dyDescent="0.3">
      <c r="A198" s="48">
        <v>190</v>
      </c>
      <c r="B198" s="57">
        <f t="shared" si="96"/>
        <v>1.1397000000000004</v>
      </c>
      <c r="C198" s="58">
        <f t="shared" si="97"/>
        <v>0.97530000000000028</v>
      </c>
      <c r="D198" s="58">
        <f t="shared" si="98"/>
        <v>2.5027000000000008</v>
      </c>
      <c r="E198" s="59">
        <f t="shared" si="99"/>
        <v>2.2292000000000001</v>
      </c>
      <c r="F198" s="57">
        <f t="shared" si="100"/>
        <v>1.0535000000000005</v>
      </c>
      <c r="G198" s="58">
        <f t="shared" si="101"/>
        <v>0.97530000000000028</v>
      </c>
      <c r="H198" s="58">
        <f t="shared" si="102"/>
        <v>2.3425000000000011</v>
      </c>
      <c r="I198" s="59">
        <f t="shared" si="103"/>
        <v>2.2292000000000001</v>
      </c>
      <c r="J198" s="57">
        <f t="shared" si="104"/>
        <v>0.97530000000000028</v>
      </c>
      <c r="K198" s="58">
        <f t="shared" si="105"/>
        <v>0.95719999999999938</v>
      </c>
      <c r="L198" s="58">
        <f t="shared" si="106"/>
        <v>2.2292000000000001</v>
      </c>
      <c r="M198" s="59">
        <f t="shared" si="107"/>
        <v>2.2063999999999999</v>
      </c>
      <c r="O198" s="48">
        <v>190</v>
      </c>
      <c r="P198" s="57">
        <f t="shared" si="84"/>
        <v>-0.5121</v>
      </c>
      <c r="Q198" s="58">
        <f t="shared" si="85"/>
        <v>-0.35119999999999996</v>
      </c>
      <c r="R198" s="58">
        <f t="shared" si="86"/>
        <v>-0.4207000000000003</v>
      </c>
      <c r="S198" s="59">
        <f t="shared" si="87"/>
        <v>-0.25790000000000002</v>
      </c>
      <c r="T198" s="57">
        <f t="shared" si="88"/>
        <v>-0.45280000000000009</v>
      </c>
      <c r="U198" s="58">
        <f t="shared" si="89"/>
        <v>-0.35119999999999996</v>
      </c>
      <c r="V198" s="58">
        <f t="shared" si="90"/>
        <v>-0.37699999999999978</v>
      </c>
      <c r="W198" s="59">
        <f t="shared" si="91"/>
        <v>-0.25790000000000002</v>
      </c>
      <c r="X198" s="57">
        <f t="shared" si="92"/>
        <v>-0.35119999999999996</v>
      </c>
      <c r="Y198" s="58">
        <f t="shared" si="93"/>
        <v>-0.31400000000000006</v>
      </c>
      <c r="Z198" s="58">
        <f t="shared" si="94"/>
        <v>-0.25790000000000002</v>
      </c>
      <c r="AA198" s="59">
        <f t="shared" si="95"/>
        <v>-0.21429999999999993</v>
      </c>
      <c r="AC198" s="48">
        <v>190</v>
      </c>
      <c r="AD198" s="61">
        <f t="shared" si="108"/>
        <v>6.9623000000000008</v>
      </c>
      <c r="AE198" s="62">
        <f t="shared" si="109"/>
        <v>6.8932000000000002</v>
      </c>
      <c r="AF198" s="62">
        <f t="shared" si="110"/>
        <v>9.648299999999999</v>
      </c>
      <c r="AG198" s="62">
        <f t="shared" si="111"/>
        <v>9.9720000000000013</v>
      </c>
      <c r="AH198" s="62">
        <f t="shared" si="112"/>
        <v>13.4757</v>
      </c>
      <c r="AI198" s="63">
        <f t="shared" si="113"/>
        <v>14.298400000000001</v>
      </c>
      <c r="AJ198" s="61">
        <f t="shared" si="114"/>
        <v>6.8866000000000005</v>
      </c>
      <c r="AK198" s="62">
        <f t="shared" si="115"/>
        <v>6.8932000000000002</v>
      </c>
      <c r="AL198" s="62">
        <f t="shared" si="116"/>
        <v>9.6873000000000005</v>
      </c>
      <c r="AM198" s="62">
        <f t="shared" si="117"/>
        <v>9.9720000000000013</v>
      </c>
      <c r="AN198" s="62">
        <f t="shared" si="118"/>
        <v>13.694599999999999</v>
      </c>
      <c r="AO198" s="63">
        <f t="shared" si="119"/>
        <v>14.298400000000001</v>
      </c>
      <c r="AP198" s="61">
        <f t="shared" si="120"/>
        <v>6.8932000000000002</v>
      </c>
      <c r="AQ198" s="62">
        <f t="shared" si="121"/>
        <v>6.9025999999999996</v>
      </c>
      <c r="AR198" s="62">
        <f t="shared" si="122"/>
        <v>9.9720000000000013</v>
      </c>
      <c r="AS198" s="62">
        <f t="shared" si="123"/>
        <v>10.0488</v>
      </c>
      <c r="AT198" s="62">
        <f t="shared" si="124"/>
        <v>14.298400000000001</v>
      </c>
      <c r="AU198" s="63">
        <f t="shared" si="125"/>
        <v>14.427700000000002</v>
      </c>
    </row>
    <row r="199" spans="1:47" s="60" customFormat="1" ht="12" customHeight="1" x14ac:dyDescent="0.3">
      <c r="A199" s="48">
        <v>191</v>
      </c>
      <c r="B199" s="57">
        <f t="shared" si="96"/>
        <v>1.1692999999999998</v>
      </c>
      <c r="C199" s="58">
        <f t="shared" si="97"/>
        <v>0.9993000000000003</v>
      </c>
      <c r="D199" s="58">
        <f t="shared" si="98"/>
        <v>2.5394000000000005</v>
      </c>
      <c r="E199" s="59">
        <f t="shared" si="99"/>
        <v>2.2597</v>
      </c>
      <c r="F199" s="57">
        <f t="shared" si="100"/>
        <v>1.0807000000000002</v>
      </c>
      <c r="G199" s="58">
        <f t="shared" si="101"/>
        <v>0.9993000000000003</v>
      </c>
      <c r="H199" s="58">
        <f t="shared" si="102"/>
        <v>2.3765000000000009</v>
      </c>
      <c r="I199" s="59">
        <f t="shared" si="103"/>
        <v>2.2597</v>
      </c>
      <c r="J199" s="57">
        <f t="shared" si="104"/>
        <v>0.9993000000000003</v>
      </c>
      <c r="K199" s="58">
        <f t="shared" si="105"/>
        <v>0.98039999999999949</v>
      </c>
      <c r="L199" s="58">
        <f t="shared" si="106"/>
        <v>2.2597</v>
      </c>
      <c r="M199" s="59">
        <f t="shared" si="107"/>
        <v>2.2361999999999997</v>
      </c>
      <c r="O199" s="48">
        <v>191</v>
      </c>
      <c r="P199" s="57">
        <f t="shared" si="84"/>
        <v>-0.50639999999999996</v>
      </c>
      <c r="Q199" s="58">
        <f t="shared" si="85"/>
        <v>-0.34739999999999993</v>
      </c>
      <c r="R199" s="58">
        <f t="shared" si="86"/>
        <v>-0.41200000000000014</v>
      </c>
      <c r="S199" s="59">
        <f t="shared" si="87"/>
        <v>-0.25090000000000012</v>
      </c>
      <c r="T199" s="57">
        <f t="shared" si="88"/>
        <v>-0.44800000000000006</v>
      </c>
      <c r="U199" s="58">
        <f t="shared" si="89"/>
        <v>-0.34739999999999993</v>
      </c>
      <c r="V199" s="58">
        <f t="shared" si="90"/>
        <v>-0.36909999999999976</v>
      </c>
      <c r="W199" s="59">
        <f t="shared" si="91"/>
        <v>-0.25090000000000012</v>
      </c>
      <c r="X199" s="57">
        <f t="shared" si="92"/>
        <v>-0.34739999999999993</v>
      </c>
      <c r="Y199" s="58">
        <f t="shared" si="93"/>
        <v>-0.31040000000000001</v>
      </c>
      <c r="Z199" s="58">
        <f t="shared" si="94"/>
        <v>-0.25090000000000012</v>
      </c>
      <c r="AA199" s="59">
        <f t="shared" si="95"/>
        <v>-0.20750000000000002</v>
      </c>
      <c r="AC199" s="48">
        <v>191</v>
      </c>
      <c r="AD199" s="61">
        <f t="shared" si="108"/>
        <v>6.9913000000000007</v>
      </c>
      <c r="AE199" s="62">
        <f t="shared" si="109"/>
        <v>6.9154</v>
      </c>
      <c r="AF199" s="62">
        <f t="shared" si="110"/>
        <v>9.6814999999999998</v>
      </c>
      <c r="AG199" s="62">
        <f t="shared" si="111"/>
        <v>9.9984000000000002</v>
      </c>
      <c r="AH199" s="62">
        <f t="shared" si="112"/>
        <v>13.511099999999999</v>
      </c>
      <c r="AI199" s="63">
        <f t="shared" si="113"/>
        <v>14.3278</v>
      </c>
      <c r="AJ199" s="61">
        <f t="shared" si="114"/>
        <v>6.9127000000000001</v>
      </c>
      <c r="AK199" s="62">
        <f t="shared" si="115"/>
        <v>6.9154</v>
      </c>
      <c r="AL199" s="62">
        <f t="shared" si="116"/>
        <v>9.7177000000000007</v>
      </c>
      <c r="AM199" s="62">
        <f t="shared" si="117"/>
        <v>9.9984000000000002</v>
      </c>
      <c r="AN199" s="62">
        <f t="shared" si="118"/>
        <v>13.727499999999999</v>
      </c>
      <c r="AO199" s="63">
        <f t="shared" si="119"/>
        <v>14.3278</v>
      </c>
      <c r="AP199" s="61">
        <f t="shared" si="120"/>
        <v>6.9154</v>
      </c>
      <c r="AQ199" s="62">
        <f t="shared" si="121"/>
        <v>6.9239999999999995</v>
      </c>
      <c r="AR199" s="62">
        <f t="shared" si="122"/>
        <v>9.9984000000000002</v>
      </c>
      <c r="AS199" s="62">
        <f t="shared" si="123"/>
        <v>10.074200000000001</v>
      </c>
      <c r="AT199" s="62">
        <f t="shared" si="124"/>
        <v>14.3278</v>
      </c>
      <c r="AU199" s="63">
        <f t="shared" si="125"/>
        <v>14.456200000000001</v>
      </c>
    </row>
    <row r="200" spans="1:47" s="60" customFormat="1" ht="12" customHeight="1" x14ac:dyDescent="0.3">
      <c r="A200" s="48">
        <v>192</v>
      </c>
      <c r="B200" s="57">
        <f t="shared" si="96"/>
        <v>1.1989000000000001</v>
      </c>
      <c r="C200" s="58">
        <f t="shared" si="97"/>
        <v>1.0233000000000003</v>
      </c>
      <c r="D200" s="58">
        <f t="shared" si="98"/>
        <v>2.5761000000000003</v>
      </c>
      <c r="E200" s="59">
        <f t="shared" si="99"/>
        <v>2.2902</v>
      </c>
      <c r="F200" s="57">
        <f t="shared" si="100"/>
        <v>1.1078999999999999</v>
      </c>
      <c r="G200" s="58">
        <f t="shared" si="101"/>
        <v>1.0233000000000003</v>
      </c>
      <c r="H200" s="58">
        <f t="shared" si="102"/>
        <v>2.4105000000000008</v>
      </c>
      <c r="I200" s="59">
        <f t="shared" si="103"/>
        <v>2.2902</v>
      </c>
      <c r="J200" s="57">
        <f t="shared" si="104"/>
        <v>1.0233000000000003</v>
      </c>
      <c r="K200" s="58">
        <f t="shared" si="105"/>
        <v>1.0035999999999996</v>
      </c>
      <c r="L200" s="58">
        <f t="shared" si="106"/>
        <v>2.2902</v>
      </c>
      <c r="M200" s="59">
        <f t="shared" si="107"/>
        <v>2.2660000000000005</v>
      </c>
      <c r="O200" s="48">
        <v>192</v>
      </c>
      <c r="P200" s="57">
        <f t="shared" ref="P200:P263" si="126" xml:space="preserve"> 0.0057*O200 - 1.5951</f>
        <v>-0.50069999999999992</v>
      </c>
      <c r="Q200" s="58">
        <f t="shared" ref="Q200:Q263" si="127" xml:space="preserve"> 0.0038*O200 - 1.0732</f>
        <v>-0.34359999999999991</v>
      </c>
      <c r="R200" s="58">
        <f t="shared" ref="R200:R263" si="128" xml:space="preserve"> 0.0087*$O200 - 2.0737</f>
        <v>-0.40330000000000021</v>
      </c>
      <c r="S200" s="59">
        <f t="shared" ref="S200:S263" si="129" xml:space="preserve"> 0.007*$O200 - 1.5879</f>
        <v>-0.24390000000000001</v>
      </c>
      <c r="T200" s="57">
        <f t="shared" ref="T200:T263" si="130" xml:space="preserve"> 0.0048*O200 - 1.3648</f>
        <v>-0.44320000000000004</v>
      </c>
      <c r="U200" s="58">
        <f t="shared" ref="U200:U263" si="131" xml:space="preserve"> 0.0038*O200 - 1.0732</f>
        <v>-0.34359999999999991</v>
      </c>
      <c r="V200" s="58">
        <f t="shared" ref="V200:V263" si="132" xml:space="preserve"> 0.0079*$O200 - 1.878</f>
        <v>-0.36119999999999974</v>
      </c>
      <c r="W200" s="59">
        <f t="shared" ref="W200:W263" si="133" xml:space="preserve"> 0.007*$O200 - 1.5879</f>
        <v>-0.24390000000000001</v>
      </c>
      <c r="X200" s="57">
        <f t="shared" ref="X200:X263" si="134" xml:space="preserve"> 0.0038*O200 - 1.0732</f>
        <v>-0.34359999999999991</v>
      </c>
      <c r="Y200" s="58">
        <f t="shared" ref="Y200:Y263" si="135" xml:space="preserve"> 0.0036*O200 - 0.998</f>
        <v>-0.30679999999999996</v>
      </c>
      <c r="Z200" s="58">
        <f t="shared" ref="Z200:Z263" si="136" xml:space="preserve"> 0.007*$O200 - 1.5879</f>
        <v>-0.24390000000000001</v>
      </c>
      <c r="AA200" s="59">
        <f t="shared" ref="AA200:AA263" si="137" xml:space="preserve"> 0.0068*O200 - 1.5063</f>
        <v>-0.2007000000000001</v>
      </c>
      <c r="AC200" s="48">
        <v>192</v>
      </c>
      <c r="AD200" s="61">
        <f t="shared" si="108"/>
        <v>7.0203000000000007</v>
      </c>
      <c r="AE200" s="62">
        <f t="shared" si="109"/>
        <v>6.9375999999999998</v>
      </c>
      <c r="AF200" s="62">
        <f t="shared" si="110"/>
        <v>9.7147000000000006</v>
      </c>
      <c r="AG200" s="62">
        <f t="shared" si="111"/>
        <v>10.024799999999999</v>
      </c>
      <c r="AH200" s="62">
        <f t="shared" si="112"/>
        <v>13.5465</v>
      </c>
      <c r="AI200" s="63">
        <f t="shared" si="113"/>
        <v>14.357200000000001</v>
      </c>
      <c r="AJ200" s="61">
        <f t="shared" si="114"/>
        <v>6.9388000000000005</v>
      </c>
      <c r="AK200" s="62">
        <f t="shared" si="115"/>
        <v>6.9375999999999998</v>
      </c>
      <c r="AL200" s="62">
        <f t="shared" si="116"/>
        <v>9.7481000000000009</v>
      </c>
      <c r="AM200" s="62">
        <f t="shared" si="117"/>
        <v>10.024799999999999</v>
      </c>
      <c r="AN200" s="62">
        <f t="shared" si="118"/>
        <v>13.760400000000001</v>
      </c>
      <c r="AO200" s="63">
        <f t="shared" si="119"/>
        <v>14.357200000000001</v>
      </c>
      <c r="AP200" s="61">
        <f t="shared" si="120"/>
        <v>6.9375999999999998</v>
      </c>
      <c r="AQ200" s="62">
        <f t="shared" si="121"/>
        <v>6.9453999999999994</v>
      </c>
      <c r="AR200" s="62">
        <f t="shared" si="122"/>
        <v>10.024799999999999</v>
      </c>
      <c r="AS200" s="62">
        <f t="shared" si="123"/>
        <v>10.099599999999999</v>
      </c>
      <c r="AT200" s="62">
        <f t="shared" si="124"/>
        <v>14.357200000000001</v>
      </c>
      <c r="AU200" s="63">
        <f t="shared" si="125"/>
        <v>14.4847</v>
      </c>
    </row>
    <row r="201" spans="1:47" s="60" customFormat="1" ht="12" customHeight="1" x14ac:dyDescent="0.3">
      <c r="A201" s="48">
        <v>193</v>
      </c>
      <c r="B201" s="57">
        <f t="shared" ref="B201:B264" si="138" xml:space="preserve"> 0.0296*A201 - 4.4843</f>
        <v>1.2285000000000004</v>
      </c>
      <c r="C201" s="58">
        <f t="shared" ref="C201:C264" si="139" xml:space="preserve"> 0.024*A201 - 3.5847</f>
        <v>1.0472999999999995</v>
      </c>
      <c r="D201" s="58">
        <f t="shared" ref="D201:D264" si="140" xml:space="preserve"> 0.0367*A201 - 4.4703</f>
        <v>2.6128000000000009</v>
      </c>
      <c r="E201" s="59">
        <f t="shared" ref="E201:E264" si="141" xml:space="preserve"> 0.0305*A201 - 3.5658</f>
        <v>2.3207</v>
      </c>
      <c r="F201" s="57">
        <f t="shared" ref="F201:F264" si="142" xml:space="preserve"> 0.0272*A201 - 4.1145</f>
        <v>1.1351000000000004</v>
      </c>
      <c r="G201" s="58">
        <f t="shared" ref="G201:G264" si="143" xml:space="preserve"> 0.024*A201 - 3.5847</f>
        <v>1.0472999999999995</v>
      </c>
      <c r="H201" s="58">
        <f t="shared" ref="H201:H264" si="144" xml:space="preserve"> 0.034*A201 - 4.1175</f>
        <v>2.4445000000000006</v>
      </c>
      <c r="I201" s="59">
        <f t="shared" ref="I201:I264" si="145" xml:space="preserve"> 0.0305*A201 - 3.5658</f>
        <v>2.3207</v>
      </c>
      <c r="J201" s="57">
        <f t="shared" ref="J201:J264" si="146" xml:space="preserve"> 0.024*A201 - 3.5847</f>
        <v>1.0472999999999995</v>
      </c>
      <c r="K201" s="58">
        <f t="shared" ref="K201:K264" si="147" xml:space="preserve"> 0.0232*A201 - 3.4508</f>
        <v>1.0267999999999997</v>
      </c>
      <c r="L201" s="58">
        <f t="shared" ref="L201:L264" si="148" xml:space="preserve"> 0.0305*A201 - 3.5658</f>
        <v>2.3207</v>
      </c>
      <c r="M201" s="59">
        <f t="shared" ref="M201:M264" si="149" xml:space="preserve"> 0.0298*A201 - 3.4556</f>
        <v>2.2958000000000003</v>
      </c>
      <c r="O201" s="48">
        <v>193</v>
      </c>
      <c r="P201" s="57">
        <f t="shared" si="126"/>
        <v>-0.49499999999999988</v>
      </c>
      <c r="Q201" s="58">
        <f t="shared" si="127"/>
        <v>-0.33979999999999988</v>
      </c>
      <c r="R201" s="58">
        <f t="shared" si="128"/>
        <v>-0.39460000000000028</v>
      </c>
      <c r="S201" s="59">
        <f t="shared" si="129"/>
        <v>-0.23690000000000011</v>
      </c>
      <c r="T201" s="57">
        <f t="shared" si="130"/>
        <v>-0.43840000000000012</v>
      </c>
      <c r="U201" s="58">
        <f t="shared" si="131"/>
        <v>-0.33979999999999988</v>
      </c>
      <c r="V201" s="58">
        <f t="shared" si="132"/>
        <v>-0.35329999999999973</v>
      </c>
      <c r="W201" s="59">
        <f t="shared" si="133"/>
        <v>-0.23690000000000011</v>
      </c>
      <c r="X201" s="57">
        <f t="shared" si="134"/>
        <v>-0.33979999999999988</v>
      </c>
      <c r="Y201" s="58">
        <f t="shared" si="135"/>
        <v>-0.30320000000000003</v>
      </c>
      <c r="Z201" s="58">
        <f t="shared" si="136"/>
        <v>-0.23690000000000011</v>
      </c>
      <c r="AA201" s="59">
        <f t="shared" si="137"/>
        <v>-0.19389999999999996</v>
      </c>
      <c r="AC201" s="48">
        <v>193</v>
      </c>
      <c r="AD201" s="61">
        <f t="shared" ref="AD201:AD264" si="150" xml:space="preserve"> 0.029*AC201 + 1.4523</f>
        <v>7.0493000000000006</v>
      </c>
      <c r="AE201" s="62">
        <f t="shared" ref="AE201:AE264" si="151" xml:space="preserve"> 0.0222*AC201 + 2.6752</f>
        <v>6.9597999999999995</v>
      </c>
      <c r="AF201" s="62">
        <f t="shared" ref="AF201:AF264" si="152" xml:space="preserve"> 0.0332*AC201 + 3.3403</f>
        <v>9.7479000000000013</v>
      </c>
      <c r="AG201" s="62">
        <f t="shared" ref="AG201:AG264" si="153" xml:space="preserve"> 0.0264*AC201 + 4.956</f>
        <v>10.051200000000001</v>
      </c>
      <c r="AH201" s="62">
        <f t="shared" ref="AH201:AH264" si="154" xml:space="preserve"> 0.0354*AC201 + 6.7497</f>
        <v>13.581900000000001</v>
      </c>
      <c r="AI201" s="63">
        <f t="shared" ref="AI201:AI264" si="155" xml:space="preserve"> 0.0294*AC201 + 8.7124</f>
        <v>14.386600000000001</v>
      </c>
      <c r="AJ201" s="61">
        <f t="shared" ref="AJ201:AJ264" si="156" xml:space="preserve"> 0.0261*AC201 + 1.9276</f>
        <v>6.9649000000000001</v>
      </c>
      <c r="AK201" s="62">
        <f t="shared" ref="AK201:AK264" si="157" xml:space="preserve"> 0.0222*AC201 + 2.6752</f>
        <v>6.9597999999999995</v>
      </c>
      <c r="AL201" s="62">
        <f t="shared" ref="AL201:AL264" si="158" xml:space="preserve"> 0.0304*AC201 + 3.9113</f>
        <v>9.7785000000000011</v>
      </c>
      <c r="AM201" s="62">
        <f t="shared" ref="AM201:AM264" si="159" xml:space="preserve"> 0.0264*AC201 + 4.956</f>
        <v>10.051200000000001</v>
      </c>
      <c r="AN201" s="62">
        <f t="shared" ref="AN201:AN264" si="160" xml:space="preserve"> 0.0329*AC201 + 7.4436</f>
        <v>13.793299999999999</v>
      </c>
      <c r="AO201" s="63">
        <f t="shared" ref="AO201:AO264" si="161" xml:space="preserve"> 0.0294*AC201 + 8.7124</f>
        <v>14.386600000000001</v>
      </c>
      <c r="AP201" s="61">
        <f t="shared" ref="AP201:AP264" si="162" xml:space="preserve"> 0.0222*AC201 + 2.6752</f>
        <v>6.9597999999999995</v>
      </c>
      <c r="AQ201" s="62">
        <f t="shared" ref="AQ201:AQ264" si="163" xml:space="preserve"> 0.0214*AC201 + 2.8366</f>
        <v>6.9667999999999992</v>
      </c>
      <c r="AR201" s="62">
        <f t="shared" ref="AR201:AR264" si="164" xml:space="preserve"> 0.0264*AC201 + 4.956</f>
        <v>10.051200000000001</v>
      </c>
      <c r="AS201" s="62">
        <f t="shared" ref="AS201:AS264" si="165" xml:space="preserve"> 0.0254*AC201 + 5.2228</f>
        <v>10.125</v>
      </c>
      <c r="AT201" s="62">
        <f t="shared" ref="AT201:AT264" si="166" xml:space="preserve"> 0.0294*AC201 + 8.7124</f>
        <v>14.386600000000001</v>
      </c>
      <c r="AU201" s="63">
        <f t="shared" ref="AU201:AU264" si="167" xml:space="preserve"> 0.0285*AC201 + 9.0127</f>
        <v>14.513200000000001</v>
      </c>
    </row>
    <row r="202" spans="1:47" s="60" customFormat="1" ht="12" customHeight="1" x14ac:dyDescent="0.3">
      <c r="A202" s="48">
        <v>194</v>
      </c>
      <c r="B202" s="57">
        <f t="shared" si="138"/>
        <v>1.2580999999999998</v>
      </c>
      <c r="C202" s="58">
        <f t="shared" si="139"/>
        <v>1.0712999999999995</v>
      </c>
      <c r="D202" s="58">
        <f t="shared" si="140"/>
        <v>2.6495000000000006</v>
      </c>
      <c r="E202" s="59">
        <f t="shared" si="141"/>
        <v>2.3512</v>
      </c>
      <c r="F202" s="57">
        <f t="shared" si="142"/>
        <v>1.1623000000000001</v>
      </c>
      <c r="G202" s="58">
        <f t="shared" si="143"/>
        <v>1.0712999999999995</v>
      </c>
      <c r="H202" s="58">
        <f t="shared" si="144"/>
        <v>2.4785000000000004</v>
      </c>
      <c r="I202" s="59">
        <f t="shared" si="145"/>
        <v>2.3512</v>
      </c>
      <c r="J202" s="57">
        <f t="shared" si="146"/>
        <v>1.0712999999999995</v>
      </c>
      <c r="K202" s="58">
        <f t="shared" si="147"/>
        <v>1.0499999999999998</v>
      </c>
      <c r="L202" s="58">
        <f t="shared" si="148"/>
        <v>2.3512</v>
      </c>
      <c r="M202" s="59">
        <f t="shared" si="149"/>
        <v>2.3256000000000001</v>
      </c>
      <c r="O202" s="48">
        <v>194</v>
      </c>
      <c r="P202" s="57">
        <f t="shared" si="126"/>
        <v>-0.48929999999999985</v>
      </c>
      <c r="Q202" s="58">
        <f t="shared" si="127"/>
        <v>-0.33599999999999997</v>
      </c>
      <c r="R202" s="58">
        <f t="shared" si="128"/>
        <v>-0.38590000000000013</v>
      </c>
      <c r="S202" s="59">
        <f t="shared" si="129"/>
        <v>-0.22989999999999999</v>
      </c>
      <c r="T202" s="57">
        <f t="shared" si="130"/>
        <v>-0.4336000000000001</v>
      </c>
      <c r="U202" s="58">
        <f t="shared" si="131"/>
        <v>-0.33599999999999997</v>
      </c>
      <c r="V202" s="58">
        <f t="shared" si="132"/>
        <v>-0.34539999999999971</v>
      </c>
      <c r="W202" s="59">
        <f t="shared" si="133"/>
        <v>-0.22989999999999999</v>
      </c>
      <c r="X202" s="57">
        <f t="shared" si="134"/>
        <v>-0.33599999999999997</v>
      </c>
      <c r="Y202" s="58">
        <f t="shared" si="135"/>
        <v>-0.29959999999999998</v>
      </c>
      <c r="Z202" s="58">
        <f t="shared" si="136"/>
        <v>-0.22989999999999999</v>
      </c>
      <c r="AA202" s="59">
        <f t="shared" si="137"/>
        <v>-0.18710000000000004</v>
      </c>
      <c r="AC202" s="48">
        <v>194</v>
      </c>
      <c r="AD202" s="61">
        <f t="shared" si="150"/>
        <v>7.0783000000000005</v>
      </c>
      <c r="AE202" s="62">
        <f t="shared" si="151"/>
        <v>6.9819999999999993</v>
      </c>
      <c r="AF202" s="62">
        <f t="shared" si="152"/>
        <v>9.7811000000000003</v>
      </c>
      <c r="AG202" s="62">
        <f t="shared" si="153"/>
        <v>10.0776</v>
      </c>
      <c r="AH202" s="62">
        <f t="shared" si="154"/>
        <v>13.6173</v>
      </c>
      <c r="AI202" s="63">
        <f t="shared" si="155"/>
        <v>14.416</v>
      </c>
      <c r="AJ202" s="61">
        <f t="shared" si="156"/>
        <v>6.9910000000000005</v>
      </c>
      <c r="AK202" s="62">
        <f t="shared" si="157"/>
        <v>6.9819999999999993</v>
      </c>
      <c r="AL202" s="62">
        <f t="shared" si="158"/>
        <v>9.8088999999999995</v>
      </c>
      <c r="AM202" s="62">
        <f t="shared" si="159"/>
        <v>10.0776</v>
      </c>
      <c r="AN202" s="62">
        <f t="shared" si="160"/>
        <v>13.8262</v>
      </c>
      <c r="AO202" s="63">
        <f t="shared" si="161"/>
        <v>14.416</v>
      </c>
      <c r="AP202" s="61">
        <f t="shared" si="162"/>
        <v>6.9819999999999993</v>
      </c>
      <c r="AQ202" s="62">
        <f t="shared" si="163"/>
        <v>6.9882</v>
      </c>
      <c r="AR202" s="62">
        <f t="shared" si="164"/>
        <v>10.0776</v>
      </c>
      <c r="AS202" s="62">
        <f t="shared" si="165"/>
        <v>10.150400000000001</v>
      </c>
      <c r="AT202" s="62">
        <f t="shared" si="166"/>
        <v>14.416</v>
      </c>
      <c r="AU202" s="63">
        <f t="shared" si="167"/>
        <v>14.541700000000001</v>
      </c>
    </row>
    <row r="203" spans="1:47" s="60" customFormat="1" ht="12" customHeight="1" x14ac:dyDescent="0.3">
      <c r="A203" s="48">
        <v>195</v>
      </c>
      <c r="B203" s="57">
        <f t="shared" si="138"/>
        <v>1.2877000000000001</v>
      </c>
      <c r="C203" s="58">
        <f t="shared" si="139"/>
        <v>1.0952999999999995</v>
      </c>
      <c r="D203" s="58">
        <f t="shared" si="140"/>
        <v>2.6862000000000004</v>
      </c>
      <c r="E203" s="59">
        <f t="shared" si="141"/>
        <v>2.3816999999999999</v>
      </c>
      <c r="F203" s="57">
        <f t="shared" si="142"/>
        <v>1.1894999999999998</v>
      </c>
      <c r="G203" s="58">
        <f t="shared" si="143"/>
        <v>1.0952999999999995</v>
      </c>
      <c r="H203" s="58">
        <f t="shared" si="144"/>
        <v>2.5125000000000011</v>
      </c>
      <c r="I203" s="59">
        <f t="shared" si="145"/>
        <v>2.3816999999999999</v>
      </c>
      <c r="J203" s="57">
        <f t="shared" si="146"/>
        <v>1.0952999999999995</v>
      </c>
      <c r="K203" s="58">
        <f t="shared" si="147"/>
        <v>1.0731999999999999</v>
      </c>
      <c r="L203" s="58">
        <f t="shared" si="148"/>
        <v>2.3816999999999999</v>
      </c>
      <c r="M203" s="59">
        <f t="shared" si="149"/>
        <v>2.3553999999999999</v>
      </c>
      <c r="O203" s="48">
        <v>195</v>
      </c>
      <c r="P203" s="57">
        <f t="shared" si="126"/>
        <v>-0.48360000000000003</v>
      </c>
      <c r="Q203" s="58">
        <f t="shared" si="127"/>
        <v>-0.33219999999999994</v>
      </c>
      <c r="R203" s="58">
        <f t="shared" si="128"/>
        <v>-0.3772000000000002</v>
      </c>
      <c r="S203" s="59">
        <f t="shared" si="129"/>
        <v>-0.2229000000000001</v>
      </c>
      <c r="T203" s="57">
        <f t="shared" si="130"/>
        <v>-0.42880000000000007</v>
      </c>
      <c r="U203" s="58">
        <f t="shared" si="131"/>
        <v>-0.33219999999999994</v>
      </c>
      <c r="V203" s="58">
        <f t="shared" si="132"/>
        <v>-0.33749999999999969</v>
      </c>
      <c r="W203" s="59">
        <f t="shared" si="133"/>
        <v>-0.2229000000000001</v>
      </c>
      <c r="X203" s="57">
        <f t="shared" si="134"/>
        <v>-0.33219999999999994</v>
      </c>
      <c r="Y203" s="58">
        <f t="shared" si="135"/>
        <v>-0.29600000000000004</v>
      </c>
      <c r="Z203" s="58">
        <f t="shared" si="136"/>
        <v>-0.2229000000000001</v>
      </c>
      <c r="AA203" s="59">
        <f t="shared" si="137"/>
        <v>-0.18030000000000013</v>
      </c>
      <c r="AC203" s="48">
        <v>195</v>
      </c>
      <c r="AD203" s="61">
        <f t="shared" si="150"/>
        <v>7.1073000000000004</v>
      </c>
      <c r="AE203" s="62">
        <f t="shared" si="151"/>
        <v>7.0042000000000009</v>
      </c>
      <c r="AF203" s="62">
        <f t="shared" si="152"/>
        <v>9.8142999999999994</v>
      </c>
      <c r="AG203" s="62">
        <f t="shared" si="153"/>
        <v>10.103999999999999</v>
      </c>
      <c r="AH203" s="62">
        <f t="shared" si="154"/>
        <v>13.652699999999999</v>
      </c>
      <c r="AI203" s="63">
        <f t="shared" si="155"/>
        <v>14.445399999999999</v>
      </c>
      <c r="AJ203" s="61">
        <f t="shared" si="156"/>
        <v>7.0171000000000001</v>
      </c>
      <c r="AK203" s="62">
        <f t="shared" si="157"/>
        <v>7.0042000000000009</v>
      </c>
      <c r="AL203" s="62">
        <f t="shared" si="158"/>
        <v>9.8392999999999997</v>
      </c>
      <c r="AM203" s="62">
        <f t="shared" si="159"/>
        <v>10.103999999999999</v>
      </c>
      <c r="AN203" s="62">
        <f t="shared" si="160"/>
        <v>13.8591</v>
      </c>
      <c r="AO203" s="63">
        <f t="shared" si="161"/>
        <v>14.445399999999999</v>
      </c>
      <c r="AP203" s="61">
        <f t="shared" si="162"/>
        <v>7.0042000000000009</v>
      </c>
      <c r="AQ203" s="62">
        <f t="shared" si="163"/>
        <v>7.0095999999999998</v>
      </c>
      <c r="AR203" s="62">
        <f t="shared" si="164"/>
        <v>10.103999999999999</v>
      </c>
      <c r="AS203" s="62">
        <f t="shared" si="165"/>
        <v>10.175799999999999</v>
      </c>
      <c r="AT203" s="62">
        <f t="shared" si="166"/>
        <v>14.445399999999999</v>
      </c>
      <c r="AU203" s="63">
        <f t="shared" si="167"/>
        <v>14.5702</v>
      </c>
    </row>
    <row r="204" spans="1:47" s="60" customFormat="1" ht="12" customHeight="1" x14ac:dyDescent="0.3">
      <c r="A204" s="48">
        <v>196</v>
      </c>
      <c r="B204" s="57">
        <f t="shared" si="138"/>
        <v>1.3173000000000004</v>
      </c>
      <c r="C204" s="58">
        <f t="shared" si="139"/>
        <v>1.1192999999999995</v>
      </c>
      <c r="D204" s="58">
        <f t="shared" si="140"/>
        <v>2.722900000000001</v>
      </c>
      <c r="E204" s="59">
        <f t="shared" si="141"/>
        <v>2.4121999999999999</v>
      </c>
      <c r="F204" s="57">
        <f t="shared" si="142"/>
        <v>1.2167000000000003</v>
      </c>
      <c r="G204" s="58">
        <f t="shared" si="143"/>
        <v>1.1192999999999995</v>
      </c>
      <c r="H204" s="58">
        <f t="shared" si="144"/>
        <v>2.5465000000000009</v>
      </c>
      <c r="I204" s="59">
        <f t="shared" si="145"/>
        <v>2.4121999999999999</v>
      </c>
      <c r="J204" s="57">
        <f t="shared" si="146"/>
        <v>1.1192999999999995</v>
      </c>
      <c r="K204" s="58">
        <f t="shared" si="147"/>
        <v>1.0964</v>
      </c>
      <c r="L204" s="58">
        <f t="shared" si="148"/>
        <v>2.4121999999999999</v>
      </c>
      <c r="M204" s="59">
        <f t="shared" si="149"/>
        <v>2.3851999999999998</v>
      </c>
      <c r="O204" s="48">
        <v>196</v>
      </c>
      <c r="P204" s="57">
        <f t="shared" si="126"/>
        <v>-0.47789999999999999</v>
      </c>
      <c r="Q204" s="58">
        <f t="shared" si="127"/>
        <v>-0.32839999999999991</v>
      </c>
      <c r="R204" s="58">
        <f t="shared" si="128"/>
        <v>-0.36850000000000027</v>
      </c>
      <c r="S204" s="59">
        <f t="shared" si="129"/>
        <v>-0.21589999999999998</v>
      </c>
      <c r="T204" s="57">
        <f t="shared" si="130"/>
        <v>-0.42400000000000004</v>
      </c>
      <c r="U204" s="58">
        <f t="shared" si="131"/>
        <v>-0.32839999999999991</v>
      </c>
      <c r="V204" s="58">
        <f t="shared" si="132"/>
        <v>-0.32959999999999967</v>
      </c>
      <c r="W204" s="59">
        <f t="shared" si="133"/>
        <v>-0.21589999999999998</v>
      </c>
      <c r="X204" s="57">
        <f t="shared" si="134"/>
        <v>-0.32839999999999991</v>
      </c>
      <c r="Y204" s="58">
        <f t="shared" si="135"/>
        <v>-0.29239999999999999</v>
      </c>
      <c r="Z204" s="58">
        <f t="shared" si="136"/>
        <v>-0.21589999999999998</v>
      </c>
      <c r="AA204" s="59">
        <f t="shared" si="137"/>
        <v>-0.17349999999999999</v>
      </c>
      <c r="AC204" s="48">
        <v>196</v>
      </c>
      <c r="AD204" s="61">
        <f t="shared" si="150"/>
        <v>7.1363000000000003</v>
      </c>
      <c r="AE204" s="62">
        <f t="shared" si="151"/>
        <v>7.0264000000000006</v>
      </c>
      <c r="AF204" s="62">
        <f t="shared" si="152"/>
        <v>9.8475000000000001</v>
      </c>
      <c r="AG204" s="62">
        <f t="shared" si="153"/>
        <v>10.130400000000002</v>
      </c>
      <c r="AH204" s="62">
        <f t="shared" si="154"/>
        <v>13.6881</v>
      </c>
      <c r="AI204" s="63">
        <f t="shared" si="155"/>
        <v>14.4748</v>
      </c>
      <c r="AJ204" s="61">
        <f t="shared" si="156"/>
        <v>7.0432000000000006</v>
      </c>
      <c r="AK204" s="62">
        <f t="shared" si="157"/>
        <v>7.0264000000000006</v>
      </c>
      <c r="AL204" s="62">
        <f t="shared" si="158"/>
        <v>9.8696999999999999</v>
      </c>
      <c r="AM204" s="62">
        <f t="shared" si="159"/>
        <v>10.130400000000002</v>
      </c>
      <c r="AN204" s="62">
        <f t="shared" si="160"/>
        <v>13.891999999999999</v>
      </c>
      <c r="AO204" s="63">
        <f t="shared" si="161"/>
        <v>14.4748</v>
      </c>
      <c r="AP204" s="61">
        <f t="shared" si="162"/>
        <v>7.0264000000000006</v>
      </c>
      <c r="AQ204" s="62">
        <f t="shared" si="163"/>
        <v>7.0309999999999997</v>
      </c>
      <c r="AR204" s="62">
        <f t="shared" si="164"/>
        <v>10.130400000000002</v>
      </c>
      <c r="AS204" s="62">
        <f t="shared" si="165"/>
        <v>10.2012</v>
      </c>
      <c r="AT204" s="62">
        <f t="shared" si="166"/>
        <v>14.4748</v>
      </c>
      <c r="AU204" s="63">
        <f t="shared" si="167"/>
        <v>14.598700000000001</v>
      </c>
    </row>
    <row r="205" spans="1:47" s="60" customFormat="1" ht="12" customHeight="1" x14ac:dyDescent="0.3">
      <c r="A205" s="48">
        <v>197</v>
      </c>
      <c r="B205" s="57">
        <f t="shared" si="138"/>
        <v>1.3468999999999998</v>
      </c>
      <c r="C205" s="58">
        <f t="shared" si="139"/>
        <v>1.1432999999999995</v>
      </c>
      <c r="D205" s="58">
        <f t="shared" si="140"/>
        <v>2.7596000000000007</v>
      </c>
      <c r="E205" s="59">
        <f t="shared" si="141"/>
        <v>2.4426999999999999</v>
      </c>
      <c r="F205" s="57">
        <f t="shared" si="142"/>
        <v>1.2439</v>
      </c>
      <c r="G205" s="58">
        <f t="shared" si="143"/>
        <v>1.1432999999999995</v>
      </c>
      <c r="H205" s="58">
        <f t="shared" si="144"/>
        <v>2.5805000000000007</v>
      </c>
      <c r="I205" s="59">
        <f t="shared" si="145"/>
        <v>2.4426999999999999</v>
      </c>
      <c r="J205" s="57">
        <f t="shared" si="146"/>
        <v>1.1432999999999995</v>
      </c>
      <c r="K205" s="58">
        <f t="shared" si="147"/>
        <v>1.1195999999999993</v>
      </c>
      <c r="L205" s="58">
        <f t="shared" si="148"/>
        <v>2.4426999999999999</v>
      </c>
      <c r="M205" s="59">
        <f t="shared" si="149"/>
        <v>2.4149999999999996</v>
      </c>
      <c r="O205" s="48">
        <v>197</v>
      </c>
      <c r="P205" s="57">
        <f t="shared" si="126"/>
        <v>-0.47219999999999995</v>
      </c>
      <c r="Q205" s="58">
        <f t="shared" si="127"/>
        <v>-0.32459999999999989</v>
      </c>
      <c r="R205" s="58">
        <f t="shared" si="128"/>
        <v>-0.35980000000000012</v>
      </c>
      <c r="S205" s="59">
        <f t="shared" si="129"/>
        <v>-0.20890000000000009</v>
      </c>
      <c r="T205" s="57">
        <f t="shared" si="130"/>
        <v>-0.41920000000000013</v>
      </c>
      <c r="U205" s="58">
        <f t="shared" si="131"/>
        <v>-0.32459999999999989</v>
      </c>
      <c r="V205" s="58">
        <f t="shared" si="132"/>
        <v>-0.32169999999999965</v>
      </c>
      <c r="W205" s="59">
        <f t="shared" si="133"/>
        <v>-0.20890000000000009</v>
      </c>
      <c r="X205" s="57">
        <f t="shared" si="134"/>
        <v>-0.32459999999999989</v>
      </c>
      <c r="Y205" s="58">
        <f t="shared" si="135"/>
        <v>-0.28880000000000006</v>
      </c>
      <c r="Z205" s="58">
        <f t="shared" si="136"/>
        <v>-0.20890000000000009</v>
      </c>
      <c r="AA205" s="59">
        <f t="shared" si="137"/>
        <v>-0.16670000000000007</v>
      </c>
      <c r="AC205" s="48">
        <v>197</v>
      </c>
      <c r="AD205" s="61">
        <f t="shared" si="150"/>
        <v>7.1653000000000002</v>
      </c>
      <c r="AE205" s="62">
        <f t="shared" si="151"/>
        <v>7.0486000000000004</v>
      </c>
      <c r="AF205" s="62">
        <f t="shared" si="152"/>
        <v>9.8807000000000009</v>
      </c>
      <c r="AG205" s="62">
        <f t="shared" si="153"/>
        <v>10.1568</v>
      </c>
      <c r="AH205" s="62">
        <f t="shared" si="154"/>
        <v>13.7235</v>
      </c>
      <c r="AI205" s="63">
        <f t="shared" si="155"/>
        <v>14.504200000000001</v>
      </c>
      <c r="AJ205" s="61">
        <f t="shared" si="156"/>
        <v>7.0693000000000001</v>
      </c>
      <c r="AK205" s="62">
        <f t="shared" si="157"/>
        <v>7.0486000000000004</v>
      </c>
      <c r="AL205" s="62">
        <f t="shared" si="158"/>
        <v>9.9001000000000001</v>
      </c>
      <c r="AM205" s="62">
        <f t="shared" si="159"/>
        <v>10.1568</v>
      </c>
      <c r="AN205" s="62">
        <f t="shared" si="160"/>
        <v>13.924900000000001</v>
      </c>
      <c r="AO205" s="63">
        <f t="shared" si="161"/>
        <v>14.504200000000001</v>
      </c>
      <c r="AP205" s="61">
        <f t="shared" si="162"/>
        <v>7.0486000000000004</v>
      </c>
      <c r="AQ205" s="62">
        <f t="shared" si="163"/>
        <v>7.0523999999999996</v>
      </c>
      <c r="AR205" s="62">
        <f t="shared" si="164"/>
        <v>10.1568</v>
      </c>
      <c r="AS205" s="62">
        <f t="shared" si="165"/>
        <v>10.226600000000001</v>
      </c>
      <c r="AT205" s="62">
        <f t="shared" si="166"/>
        <v>14.504200000000001</v>
      </c>
      <c r="AU205" s="63">
        <f t="shared" si="167"/>
        <v>14.627200000000002</v>
      </c>
    </row>
    <row r="206" spans="1:47" s="60" customFormat="1" ht="12" customHeight="1" x14ac:dyDescent="0.3">
      <c r="A206" s="48">
        <v>198</v>
      </c>
      <c r="B206" s="57">
        <f t="shared" si="138"/>
        <v>1.3765000000000001</v>
      </c>
      <c r="C206" s="58">
        <f t="shared" si="139"/>
        <v>1.1672999999999996</v>
      </c>
      <c r="D206" s="58">
        <f t="shared" si="140"/>
        <v>2.7963000000000005</v>
      </c>
      <c r="E206" s="59">
        <f t="shared" si="141"/>
        <v>2.4731999999999998</v>
      </c>
      <c r="F206" s="57">
        <f t="shared" si="142"/>
        <v>1.2710999999999997</v>
      </c>
      <c r="G206" s="58">
        <f t="shared" si="143"/>
        <v>1.1672999999999996</v>
      </c>
      <c r="H206" s="58">
        <f t="shared" si="144"/>
        <v>2.6145000000000005</v>
      </c>
      <c r="I206" s="59">
        <f t="shared" si="145"/>
        <v>2.4731999999999998</v>
      </c>
      <c r="J206" s="57">
        <f t="shared" si="146"/>
        <v>1.1672999999999996</v>
      </c>
      <c r="K206" s="58">
        <f t="shared" si="147"/>
        <v>1.1427999999999994</v>
      </c>
      <c r="L206" s="58">
        <f t="shared" si="148"/>
        <v>2.4731999999999998</v>
      </c>
      <c r="M206" s="59">
        <f t="shared" si="149"/>
        <v>2.4448000000000003</v>
      </c>
      <c r="O206" s="48">
        <v>198</v>
      </c>
      <c r="P206" s="57">
        <f t="shared" si="126"/>
        <v>-0.46649999999999991</v>
      </c>
      <c r="Q206" s="58">
        <f t="shared" si="127"/>
        <v>-0.32079999999999997</v>
      </c>
      <c r="R206" s="58">
        <f t="shared" si="128"/>
        <v>-0.35110000000000019</v>
      </c>
      <c r="S206" s="59">
        <f t="shared" si="129"/>
        <v>-0.20189999999999997</v>
      </c>
      <c r="T206" s="57">
        <f t="shared" si="130"/>
        <v>-0.4144000000000001</v>
      </c>
      <c r="U206" s="58">
        <f t="shared" si="131"/>
        <v>-0.32079999999999997</v>
      </c>
      <c r="V206" s="58">
        <f t="shared" si="132"/>
        <v>-0.31379999999999963</v>
      </c>
      <c r="W206" s="59">
        <f t="shared" si="133"/>
        <v>-0.20189999999999997</v>
      </c>
      <c r="X206" s="57">
        <f t="shared" si="134"/>
        <v>-0.32079999999999997</v>
      </c>
      <c r="Y206" s="58">
        <f t="shared" si="135"/>
        <v>-0.28520000000000001</v>
      </c>
      <c r="Z206" s="58">
        <f t="shared" si="136"/>
        <v>-0.20189999999999997</v>
      </c>
      <c r="AA206" s="59">
        <f t="shared" si="137"/>
        <v>-0.15990000000000015</v>
      </c>
      <c r="AC206" s="48">
        <v>198</v>
      </c>
      <c r="AD206" s="61">
        <f t="shared" si="150"/>
        <v>7.1943000000000001</v>
      </c>
      <c r="AE206" s="62">
        <f t="shared" si="151"/>
        <v>7.0708000000000002</v>
      </c>
      <c r="AF206" s="62">
        <f t="shared" si="152"/>
        <v>9.9138999999999999</v>
      </c>
      <c r="AG206" s="62">
        <f t="shared" si="153"/>
        <v>10.183199999999999</v>
      </c>
      <c r="AH206" s="62">
        <f t="shared" si="154"/>
        <v>13.758900000000001</v>
      </c>
      <c r="AI206" s="63">
        <f t="shared" si="155"/>
        <v>14.5336</v>
      </c>
      <c r="AJ206" s="61">
        <f t="shared" si="156"/>
        <v>7.0954000000000006</v>
      </c>
      <c r="AK206" s="62">
        <f t="shared" si="157"/>
        <v>7.0708000000000002</v>
      </c>
      <c r="AL206" s="62">
        <f t="shared" si="158"/>
        <v>9.9305000000000003</v>
      </c>
      <c r="AM206" s="62">
        <f t="shared" si="159"/>
        <v>10.183199999999999</v>
      </c>
      <c r="AN206" s="62">
        <f t="shared" si="160"/>
        <v>13.957799999999999</v>
      </c>
      <c r="AO206" s="63">
        <f t="shared" si="161"/>
        <v>14.5336</v>
      </c>
      <c r="AP206" s="61">
        <f t="shared" si="162"/>
        <v>7.0708000000000002</v>
      </c>
      <c r="AQ206" s="62">
        <f t="shared" si="163"/>
        <v>7.0737999999999994</v>
      </c>
      <c r="AR206" s="62">
        <f t="shared" si="164"/>
        <v>10.183199999999999</v>
      </c>
      <c r="AS206" s="62">
        <f t="shared" si="165"/>
        <v>10.251999999999999</v>
      </c>
      <c r="AT206" s="62">
        <f t="shared" si="166"/>
        <v>14.5336</v>
      </c>
      <c r="AU206" s="63">
        <f t="shared" si="167"/>
        <v>14.6557</v>
      </c>
    </row>
    <row r="207" spans="1:47" s="60" customFormat="1" ht="12" customHeight="1" x14ac:dyDescent="0.3">
      <c r="A207" s="48">
        <v>199</v>
      </c>
      <c r="B207" s="57">
        <f t="shared" si="138"/>
        <v>1.4061000000000003</v>
      </c>
      <c r="C207" s="58">
        <f t="shared" si="139"/>
        <v>1.1912999999999996</v>
      </c>
      <c r="D207" s="58">
        <f t="shared" si="140"/>
        <v>2.8330000000000011</v>
      </c>
      <c r="E207" s="59">
        <f t="shared" si="141"/>
        <v>2.5036999999999998</v>
      </c>
      <c r="F207" s="57">
        <f t="shared" si="142"/>
        <v>1.2983000000000002</v>
      </c>
      <c r="G207" s="58">
        <f t="shared" si="143"/>
        <v>1.1912999999999996</v>
      </c>
      <c r="H207" s="58">
        <f t="shared" si="144"/>
        <v>2.6485000000000012</v>
      </c>
      <c r="I207" s="59">
        <f t="shared" si="145"/>
        <v>2.5036999999999998</v>
      </c>
      <c r="J207" s="57">
        <f t="shared" si="146"/>
        <v>1.1912999999999996</v>
      </c>
      <c r="K207" s="58">
        <f t="shared" si="147"/>
        <v>1.1659999999999995</v>
      </c>
      <c r="L207" s="58">
        <f t="shared" si="148"/>
        <v>2.5036999999999998</v>
      </c>
      <c r="M207" s="59">
        <f t="shared" si="149"/>
        <v>2.4746000000000001</v>
      </c>
      <c r="O207" s="48">
        <v>199</v>
      </c>
      <c r="P207" s="57">
        <f t="shared" si="126"/>
        <v>-0.46079999999999988</v>
      </c>
      <c r="Q207" s="58">
        <f t="shared" si="127"/>
        <v>-0.31699999999999995</v>
      </c>
      <c r="R207" s="58">
        <f t="shared" si="128"/>
        <v>-0.34240000000000026</v>
      </c>
      <c r="S207" s="59">
        <f t="shared" si="129"/>
        <v>-0.19490000000000007</v>
      </c>
      <c r="T207" s="57">
        <f t="shared" si="130"/>
        <v>-0.40960000000000008</v>
      </c>
      <c r="U207" s="58">
        <f t="shared" si="131"/>
        <v>-0.31699999999999995</v>
      </c>
      <c r="V207" s="58">
        <f t="shared" si="132"/>
        <v>-0.30589999999999984</v>
      </c>
      <c r="W207" s="59">
        <f t="shared" si="133"/>
        <v>-0.19490000000000007</v>
      </c>
      <c r="X207" s="57">
        <f t="shared" si="134"/>
        <v>-0.31699999999999995</v>
      </c>
      <c r="Y207" s="58">
        <f t="shared" si="135"/>
        <v>-0.28160000000000007</v>
      </c>
      <c r="Z207" s="58">
        <f t="shared" si="136"/>
        <v>-0.19490000000000007</v>
      </c>
      <c r="AA207" s="59">
        <f t="shared" si="137"/>
        <v>-0.15310000000000001</v>
      </c>
      <c r="AC207" s="48">
        <v>199</v>
      </c>
      <c r="AD207" s="61">
        <f t="shared" si="150"/>
        <v>7.2233000000000001</v>
      </c>
      <c r="AE207" s="62">
        <f t="shared" si="151"/>
        <v>7.093</v>
      </c>
      <c r="AF207" s="62">
        <f t="shared" si="152"/>
        <v>9.9470999999999989</v>
      </c>
      <c r="AG207" s="62">
        <f t="shared" si="153"/>
        <v>10.2096</v>
      </c>
      <c r="AH207" s="62">
        <f t="shared" si="154"/>
        <v>13.7943</v>
      </c>
      <c r="AI207" s="63">
        <f t="shared" si="155"/>
        <v>14.563000000000001</v>
      </c>
      <c r="AJ207" s="61">
        <f t="shared" si="156"/>
        <v>7.1215000000000002</v>
      </c>
      <c r="AK207" s="62">
        <f t="shared" si="157"/>
        <v>7.093</v>
      </c>
      <c r="AL207" s="62">
        <f t="shared" si="158"/>
        <v>9.9609000000000005</v>
      </c>
      <c r="AM207" s="62">
        <f t="shared" si="159"/>
        <v>10.2096</v>
      </c>
      <c r="AN207" s="62">
        <f t="shared" si="160"/>
        <v>13.9907</v>
      </c>
      <c r="AO207" s="63">
        <f t="shared" si="161"/>
        <v>14.563000000000001</v>
      </c>
      <c r="AP207" s="61">
        <f t="shared" si="162"/>
        <v>7.093</v>
      </c>
      <c r="AQ207" s="62">
        <f t="shared" si="163"/>
        <v>7.0951999999999993</v>
      </c>
      <c r="AR207" s="62">
        <f t="shared" si="164"/>
        <v>10.2096</v>
      </c>
      <c r="AS207" s="62">
        <f t="shared" si="165"/>
        <v>10.2774</v>
      </c>
      <c r="AT207" s="62">
        <f t="shared" si="166"/>
        <v>14.563000000000001</v>
      </c>
      <c r="AU207" s="63">
        <f t="shared" si="167"/>
        <v>14.684200000000001</v>
      </c>
    </row>
    <row r="208" spans="1:47" s="60" customFormat="1" ht="12" customHeight="1" x14ac:dyDescent="0.3">
      <c r="A208" s="48">
        <v>200</v>
      </c>
      <c r="B208" s="57">
        <f t="shared" si="138"/>
        <v>1.4356999999999998</v>
      </c>
      <c r="C208" s="58">
        <f t="shared" si="139"/>
        <v>1.2152999999999996</v>
      </c>
      <c r="D208" s="58">
        <f t="shared" si="140"/>
        <v>2.8697000000000008</v>
      </c>
      <c r="E208" s="59">
        <f t="shared" si="141"/>
        <v>2.5341999999999998</v>
      </c>
      <c r="F208" s="57">
        <f t="shared" si="142"/>
        <v>1.3254999999999999</v>
      </c>
      <c r="G208" s="58">
        <f t="shared" si="143"/>
        <v>1.2152999999999996</v>
      </c>
      <c r="H208" s="58">
        <f t="shared" si="144"/>
        <v>2.682500000000001</v>
      </c>
      <c r="I208" s="59">
        <f t="shared" si="145"/>
        <v>2.5341999999999998</v>
      </c>
      <c r="J208" s="57">
        <f t="shared" si="146"/>
        <v>1.2152999999999996</v>
      </c>
      <c r="K208" s="58">
        <f t="shared" si="147"/>
        <v>1.1891999999999996</v>
      </c>
      <c r="L208" s="58">
        <f t="shared" si="148"/>
        <v>2.5341999999999998</v>
      </c>
      <c r="M208" s="59">
        <f t="shared" si="149"/>
        <v>2.5044</v>
      </c>
      <c r="O208" s="48">
        <v>200</v>
      </c>
      <c r="P208" s="57">
        <f t="shared" si="126"/>
        <v>-0.45509999999999984</v>
      </c>
      <c r="Q208" s="58">
        <f t="shared" si="127"/>
        <v>-0.31319999999999992</v>
      </c>
      <c r="R208" s="58">
        <f t="shared" si="128"/>
        <v>-0.33370000000000033</v>
      </c>
      <c r="S208" s="59">
        <f t="shared" si="129"/>
        <v>-0.18789999999999996</v>
      </c>
      <c r="T208" s="57">
        <f t="shared" si="130"/>
        <v>-0.40480000000000005</v>
      </c>
      <c r="U208" s="58">
        <f t="shared" si="131"/>
        <v>-0.31319999999999992</v>
      </c>
      <c r="V208" s="58">
        <f t="shared" si="132"/>
        <v>-0.29799999999999982</v>
      </c>
      <c r="W208" s="59">
        <f t="shared" si="133"/>
        <v>-0.18789999999999996</v>
      </c>
      <c r="X208" s="57">
        <f t="shared" si="134"/>
        <v>-0.31319999999999992</v>
      </c>
      <c r="Y208" s="58">
        <f t="shared" si="135"/>
        <v>-0.27800000000000002</v>
      </c>
      <c r="Z208" s="58">
        <f t="shared" si="136"/>
        <v>-0.18789999999999996</v>
      </c>
      <c r="AA208" s="59">
        <f t="shared" si="137"/>
        <v>-0.1463000000000001</v>
      </c>
      <c r="AC208" s="48">
        <v>200</v>
      </c>
      <c r="AD208" s="61">
        <f t="shared" si="150"/>
        <v>7.2523000000000009</v>
      </c>
      <c r="AE208" s="62">
        <f t="shared" si="151"/>
        <v>7.1151999999999997</v>
      </c>
      <c r="AF208" s="62">
        <f t="shared" si="152"/>
        <v>9.9802999999999997</v>
      </c>
      <c r="AG208" s="62">
        <f t="shared" si="153"/>
        <v>10.236000000000001</v>
      </c>
      <c r="AH208" s="62">
        <f t="shared" si="154"/>
        <v>13.829699999999999</v>
      </c>
      <c r="AI208" s="63">
        <f t="shared" si="155"/>
        <v>14.592400000000001</v>
      </c>
      <c r="AJ208" s="61">
        <f t="shared" si="156"/>
        <v>7.1476000000000006</v>
      </c>
      <c r="AK208" s="62">
        <f t="shared" si="157"/>
        <v>7.1151999999999997</v>
      </c>
      <c r="AL208" s="62">
        <f t="shared" si="158"/>
        <v>9.9913000000000007</v>
      </c>
      <c r="AM208" s="62">
        <f t="shared" si="159"/>
        <v>10.236000000000001</v>
      </c>
      <c r="AN208" s="62">
        <f t="shared" si="160"/>
        <v>14.0236</v>
      </c>
      <c r="AO208" s="63">
        <f t="shared" si="161"/>
        <v>14.592400000000001</v>
      </c>
      <c r="AP208" s="61">
        <f t="shared" si="162"/>
        <v>7.1151999999999997</v>
      </c>
      <c r="AQ208" s="62">
        <f t="shared" si="163"/>
        <v>7.1165999999999991</v>
      </c>
      <c r="AR208" s="62">
        <f t="shared" si="164"/>
        <v>10.236000000000001</v>
      </c>
      <c r="AS208" s="62">
        <f t="shared" si="165"/>
        <v>10.302800000000001</v>
      </c>
      <c r="AT208" s="62">
        <f t="shared" si="166"/>
        <v>14.592400000000001</v>
      </c>
      <c r="AU208" s="63">
        <f t="shared" si="167"/>
        <v>14.712700000000002</v>
      </c>
    </row>
    <row r="209" spans="1:47" s="60" customFormat="1" ht="12" customHeight="1" x14ac:dyDescent="0.3">
      <c r="A209" s="48">
        <v>201</v>
      </c>
      <c r="B209" s="57">
        <f t="shared" si="138"/>
        <v>1.4653</v>
      </c>
      <c r="C209" s="58">
        <f t="shared" si="139"/>
        <v>1.2392999999999996</v>
      </c>
      <c r="D209" s="58">
        <f t="shared" si="140"/>
        <v>2.9064000000000005</v>
      </c>
      <c r="E209" s="59">
        <f t="shared" si="141"/>
        <v>2.5646999999999998</v>
      </c>
      <c r="F209" s="57">
        <f t="shared" si="142"/>
        <v>1.3527000000000005</v>
      </c>
      <c r="G209" s="58">
        <f t="shared" si="143"/>
        <v>1.2392999999999996</v>
      </c>
      <c r="H209" s="58">
        <f t="shared" si="144"/>
        <v>2.7165000000000008</v>
      </c>
      <c r="I209" s="59">
        <f t="shared" si="145"/>
        <v>2.5646999999999998</v>
      </c>
      <c r="J209" s="57">
        <f t="shared" si="146"/>
        <v>1.2392999999999996</v>
      </c>
      <c r="K209" s="58">
        <f t="shared" si="147"/>
        <v>1.2123999999999997</v>
      </c>
      <c r="L209" s="58">
        <f t="shared" si="148"/>
        <v>2.5646999999999998</v>
      </c>
      <c r="M209" s="59">
        <f t="shared" si="149"/>
        <v>2.5341999999999998</v>
      </c>
      <c r="O209" s="48">
        <v>201</v>
      </c>
      <c r="P209" s="57">
        <f t="shared" si="126"/>
        <v>-0.44940000000000002</v>
      </c>
      <c r="Q209" s="58">
        <f t="shared" si="127"/>
        <v>-0.3093999999999999</v>
      </c>
      <c r="R209" s="58">
        <f t="shared" si="128"/>
        <v>-0.32500000000000018</v>
      </c>
      <c r="S209" s="59">
        <f t="shared" si="129"/>
        <v>-0.18090000000000006</v>
      </c>
      <c r="T209" s="57">
        <f t="shared" si="130"/>
        <v>-0.40000000000000013</v>
      </c>
      <c r="U209" s="58">
        <f t="shared" si="131"/>
        <v>-0.3093999999999999</v>
      </c>
      <c r="V209" s="58">
        <f t="shared" si="132"/>
        <v>-0.2900999999999998</v>
      </c>
      <c r="W209" s="59">
        <f t="shared" si="133"/>
        <v>-0.18090000000000006</v>
      </c>
      <c r="X209" s="57">
        <f t="shared" si="134"/>
        <v>-0.3093999999999999</v>
      </c>
      <c r="Y209" s="58">
        <f t="shared" si="135"/>
        <v>-0.27439999999999998</v>
      </c>
      <c r="Z209" s="58">
        <f t="shared" si="136"/>
        <v>-0.18090000000000006</v>
      </c>
      <c r="AA209" s="59">
        <f t="shared" si="137"/>
        <v>-0.13949999999999996</v>
      </c>
      <c r="AC209" s="48">
        <v>201</v>
      </c>
      <c r="AD209" s="61">
        <f t="shared" si="150"/>
        <v>7.2813000000000008</v>
      </c>
      <c r="AE209" s="62">
        <f t="shared" si="151"/>
        <v>7.1373999999999995</v>
      </c>
      <c r="AF209" s="62">
        <f t="shared" si="152"/>
        <v>10.013500000000001</v>
      </c>
      <c r="AG209" s="62">
        <f t="shared" si="153"/>
        <v>10.2624</v>
      </c>
      <c r="AH209" s="62">
        <f t="shared" si="154"/>
        <v>13.8651</v>
      </c>
      <c r="AI209" s="63">
        <f t="shared" si="155"/>
        <v>14.6218</v>
      </c>
      <c r="AJ209" s="61">
        <f t="shared" si="156"/>
        <v>7.1737000000000002</v>
      </c>
      <c r="AK209" s="62">
        <f t="shared" si="157"/>
        <v>7.1373999999999995</v>
      </c>
      <c r="AL209" s="62">
        <f t="shared" si="158"/>
        <v>10.021700000000001</v>
      </c>
      <c r="AM209" s="62">
        <f t="shared" si="159"/>
        <v>10.2624</v>
      </c>
      <c r="AN209" s="62">
        <f t="shared" si="160"/>
        <v>14.0565</v>
      </c>
      <c r="AO209" s="63">
        <f t="shared" si="161"/>
        <v>14.6218</v>
      </c>
      <c r="AP209" s="61">
        <f t="shared" si="162"/>
        <v>7.1373999999999995</v>
      </c>
      <c r="AQ209" s="62">
        <f t="shared" si="163"/>
        <v>7.1379999999999999</v>
      </c>
      <c r="AR209" s="62">
        <f t="shared" si="164"/>
        <v>10.2624</v>
      </c>
      <c r="AS209" s="62">
        <f t="shared" si="165"/>
        <v>10.328199999999999</v>
      </c>
      <c r="AT209" s="62">
        <f t="shared" si="166"/>
        <v>14.6218</v>
      </c>
      <c r="AU209" s="63">
        <f t="shared" si="167"/>
        <v>14.741200000000001</v>
      </c>
    </row>
    <row r="210" spans="1:47" s="60" customFormat="1" ht="12" customHeight="1" x14ac:dyDescent="0.3">
      <c r="A210" s="48">
        <v>202</v>
      </c>
      <c r="B210" s="57">
        <f t="shared" si="138"/>
        <v>1.4949000000000003</v>
      </c>
      <c r="C210" s="58">
        <f t="shared" si="139"/>
        <v>1.2632999999999996</v>
      </c>
      <c r="D210" s="58">
        <f t="shared" si="140"/>
        <v>2.9431000000000012</v>
      </c>
      <c r="E210" s="59">
        <f t="shared" si="141"/>
        <v>2.5951999999999997</v>
      </c>
      <c r="F210" s="57">
        <f t="shared" si="142"/>
        <v>1.3799000000000001</v>
      </c>
      <c r="G210" s="58">
        <f t="shared" si="143"/>
        <v>1.2632999999999996</v>
      </c>
      <c r="H210" s="58">
        <f t="shared" si="144"/>
        <v>2.7505000000000006</v>
      </c>
      <c r="I210" s="59">
        <f t="shared" si="145"/>
        <v>2.5951999999999997</v>
      </c>
      <c r="J210" s="57">
        <f t="shared" si="146"/>
        <v>1.2632999999999996</v>
      </c>
      <c r="K210" s="58">
        <f t="shared" si="147"/>
        <v>1.2355999999999998</v>
      </c>
      <c r="L210" s="58">
        <f t="shared" si="148"/>
        <v>2.5951999999999997</v>
      </c>
      <c r="M210" s="59">
        <f t="shared" si="149"/>
        <v>2.5639999999999996</v>
      </c>
      <c r="O210" s="48">
        <v>202</v>
      </c>
      <c r="P210" s="57">
        <f t="shared" si="126"/>
        <v>-0.44369999999999998</v>
      </c>
      <c r="Q210" s="58">
        <f t="shared" si="127"/>
        <v>-0.30559999999999998</v>
      </c>
      <c r="R210" s="58">
        <f t="shared" si="128"/>
        <v>-0.31630000000000025</v>
      </c>
      <c r="S210" s="59">
        <f t="shared" si="129"/>
        <v>-0.17390000000000017</v>
      </c>
      <c r="T210" s="57">
        <f t="shared" si="130"/>
        <v>-0.39520000000000011</v>
      </c>
      <c r="U210" s="58">
        <f t="shared" si="131"/>
        <v>-0.30559999999999998</v>
      </c>
      <c r="V210" s="58">
        <f t="shared" si="132"/>
        <v>-0.28219999999999978</v>
      </c>
      <c r="W210" s="59">
        <f t="shared" si="133"/>
        <v>-0.17390000000000017</v>
      </c>
      <c r="X210" s="57">
        <f t="shared" si="134"/>
        <v>-0.30559999999999998</v>
      </c>
      <c r="Y210" s="58">
        <f t="shared" si="135"/>
        <v>-0.27080000000000004</v>
      </c>
      <c r="Z210" s="58">
        <f t="shared" si="136"/>
        <v>-0.17390000000000017</v>
      </c>
      <c r="AA210" s="59">
        <f t="shared" si="137"/>
        <v>-0.13270000000000004</v>
      </c>
      <c r="AC210" s="48">
        <v>202</v>
      </c>
      <c r="AD210" s="61">
        <f t="shared" si="150"/>
        <v>7.3103000000000007</v>
      </c>
      <c r="AE210" s="62">
        <f t="shared" si="151"/>
        <v>7.1595999999999993</v>
      </c>
      <c r="AF210" s="62">
        <f t="shared" si="152"/>
        <v>10.046700000000001</v>
      </c>
      <c r="AG210" s="62">
        <f t="shared" si="153"/>
        <v>10.2888</v>
      </c>
      <c r="AH210" s="62">
        <f t="shared" si="154"/>
        <v>13.900500000000001</v>
      </c>
      <c r="AI210" s="63">
        <f t="shared" si="155"/>
        <v>14.651199999999999</v>
      </c>
      <c r="AJ210" s="61">
        <f t="shared" si="156"/>
        <v>7.1998000000000006</v>
      </c>
      <c r="AK210" s="62">
        <f t="shared" si="157"/>
        <v>7.1595999999999993</v>
      </c>
      <c r="AL210" s="62">
        <f t="shared" si="158"/>
        <v>10.052099999999999</v>
      </c>
      <c r="AM210" s="62">
        <f t="shared" si="159"/>
        <v>10.2888</v>
      </c>
      <c r="AN210" s="62">
        <f t="shared" si="160"/>
        <v>14.089399999999999</v>
      </c>
      <c r="AO210" s="63">
        <f t="shared" si="161"/>
        <v>14.651199999999999</v>
      </c>
      <c r="AP210" s="61">
        <f t="shared" si="162"/>
        <v>7.1595999999999993</v>
      </c>
      <c r="AQ210" s="62">
        <f t="shared" si="163"/>
        <v>7.1593999999999998</v>
      </c>
      <c r="AR210" s="62">
        <f t="shared" si="164"/>
        <v>10.2888</v>
      </c>
      <c r="AS210" s="62">
        <f t="shared" si="165"/>
        <v>10.3536</v>
      </c>
      <c r="AT210" s="62">
        <f t="shared" si="166"/>
        <v>14.651199999999999</v>
      </c>
      <c r="AU210" s="63">
        <f t="shared" si="167"/>
        <v>14.7697</v>
      </c>
    </row>
    <row r="211" spans="1:47" s="60" customFormat="1" ht="12" customHeight="1" x14ac:dyDescent="0.3">
      <c r="A211" s="48">
        <v>203</v>
      </c>
      <c r="B211" s="57">
        <f t="shared" si="138"/>
        <v>1.5244999999999997</v>
      </c>
      <c r="C211" s="58">
        <f t="shared" si="139"/>
        <v>1.2872999999999997</v>
      </c>
      <c r="D211" s="58">
        <f t="shared" si="140"/>
        <v>2.9798000000000009</v>
      </c>
      <c r="E211" s="59">
        <f t="shared" si="141"/>
        <v>2.6256999999999997</v>
      </c>
      <c r="F211" s="57">
        <f t="shared" si="142"/>
        <v>1.4070999999999998</v>
      </c>
      <c r="G211" s="58">
        <f t="shared" si="143"/>
        <v>1.2872999999999997</v>
      </c>
      <c r="H211" s="58">
        <f t="shared" si="144"/>
        <v>2.7845000000000004</v>
      </c>
      <c r="I211" s="59">
        <f t="shared" si="145"/>
        <v>2.6256999999999997</v>
      </c>
      <c r="J211" s="57">
        <f t="shared" si="146"/>
        <v>1.2872999999999997</v>
      </c>
      <c r="K211" s="58">
        <f t="shared" si="147"/>
        <v>1.2587999999999999</v>
      </c>
      <c r="L211" s="58">
        <f t="shared" si="148"/>
        <v>2.6256999999999997</v>
      </c>
      <c r="M211" s="59">
        <f t="shared" si="149"/>
        <v>2.5938000000000003</v>
      </c>
      <c r="O211" s="48">
        <v>203</v>
      </c>
      <c r="P211" s="57">
        <f t="shared" si="126"/>
        <v>-0.43799999999999994</v>
      </c>
      <c r="Q211" s="58">
        <f t="shared" si="127"/>
        <v>-0.30179999999999996</v>
      </c>
      <c r="R211" s="58">
        <f t="shared" si="128"/>
        <v>-0.30760000000000032</v>
      </c>
      <c r="S211" s="59">
        <f t="shared" si="129"/>
        <v>-0.16690000000000005</v>
      </c>
      <c r="T211" s="57">
        <f t="shared" si="130"/>
        <v>-0.39040000000000008</v>
      </c>
      <c r="U211" s="58">
        <f t="shared" si="131"/>
        <v>-0.30179999999999996</v>
      </c>
      <c r="V211" s="58">
        <f t="shared" si="132"/>
        <v>-0.27429999999999977</v>
      </c>
      <c r="W211" s="59">
        <f t="shared" si="133"/>
        <v>-0.16690000000000005</v>
      </c>
      <c r="X211" s="57">
        <f t="shared" si="134"/>
        <v>-0.30179999999999996</v>
      </c>
      <c r="Y211" s="58">
        <f t="shared" si="135"/>
        <v>-0.26719999999999999</v>
      </c>
      <c r="Z211" s="58">
        <f t="shared" si="136"/>
        <v>-0.16690000000000005</v>
      </c>
      <c r="AA211" s="59">
        <f t="shared" si="137"/>
        <v>-0.12590000000000012</v>
      </c>
      <c r="AC211" s="48">
        <v>203</v>
      </c>
      <c r="AD211" s="61">
        <f t="shared" si="150"/>
        <v>7.3393000000000006</v>
      </c>
      <c r="AE211" s="62">
        <f t="shared" si="151"/>
        <v>7.1818000000000008</v>
      </c>
      <c r="AF211" s="62">
        <f t="shared" si="152"/>
        <v>10.0799</v>
      </c>
      <c r="AG211" s="62">
        <f t="shared" si="153"/>
        <v>10.315200000000001</v>
      </c>
      <c r="AH211" s="62">
        <f t="shared" si="154"/>
        <v>13.9359</v>
      </c>
      <c r="AI211" s="63">
        <f t="shared" si="155"/>
        <v>14.6806</v>
      </c>
      <c r="AJ211" s="61">
        <f t="shared" si="156"/>
        <v>7.2259000000000002</v>
      </c>
      <c r="AK211" s="62">
        <f t="shared" si="157"/>
        <v>7.1818000000000008</v>
      </c>
      <c r="AL211" s="62">
        <f t="shared" si="158"/>
        <v>10.0825</v>
      </c>
      <c r="AM211" s="62">
        <f t="shared" si="159"/>
        <v>10.315200000000001</v>
      </c>
      <c r="AN211" s="62">
        <f t="shared" si="160"/>
        <v>14.122299999999999</v>
      </c>
      <c r="AO211" s="63">
        <f t="shared" si="161"/>
        <v>14.6806</v>
      </c>
      <c r="AP211" s="61">
        <f t="shared" si="162"/>
        <v>7.1818000000000008</v>
      </c>
      <c r="AQ211" s="62">
        <f t="shared" si="163"/>
        <v>7.1807999999999996</v>
      </c>
      <c r="AR211" s="62">
        <f t="shared" si="164"/>
        <v>10.315200000000001</v>
      </c>
      <c r="AS211" s="62">
        <f t="shared" si="165"/>
        <v>10.379000000000001</v>
      </c>
      <c r="AT211" s="62">
        <f t="shared" si="166"/>
        <v>14.6806</v>
      </c>
      <c r="AU211" s="63">
        <f t="shared" si="167"/>
        <v>14.798200000000001</v>
      </c>
    </row>
    <row r="212" spans="1:47" s="60" customFormat="1" ht="12" customHeight="1" x14ac:dyDescent="0.3">
      <c r="A212" s="48">
        <v>204</v>
      </c>
      <c r="B212" s="57">
        <f t="shared" si="138"/>
        <v>1.5541</v>
      </c>
      <c r="C212" s="58">
        <f t="shared" si="139"/>
        <v>1.3112999999999997</v>
      </c>
      <c r="D212" s="58">
        <f t="shared" si="140"/>
        <v>3.0165000000000006</v>
      </c>
      <c r="E212" s="59">
        <f t="shared" si="141"/>
        <v>2.6561999999999997</v>
      </c>
      <c r="F212" s="57">
        <f t="shared" si="142"/>
        <v>1.4343000000000004</v>
      </c>
      <c r="G212" s="58">
        <f t="shared" si="143"/>
        <v>1.3112999999999997</v>
      </c>
      <c r="H212" s="58">
        <f t="shared" si="144"/>
        <v>2.8185000000000011</v>
      </c>
      <c r="I212" s="59">
        <f t="shared" si="145"/>
        <v>2.6561999999999997</v>
      </c>
      <c r="J212" s="57">
        <f t="shared" si="146"/>
        <v>1.3112999999999997</v>
      </c>
      <c r="K212" s="58">
        <f t="shared" si="147"/>
        <v>1.2819999999999991</v>
      </c>
      <c r="L212" s="58">
        <f t="shared" si="148"/>
        <v>2.6561999999999997</v>
      </c>
      <c r="M212" s="59">
        <f t="shared" si="149"/>
        <v>2.6236000000000002</v>
      </c>
      <c r="O212" s="48">
        <v>204</v>
      </c>
      <c r="P212" s="57">
        <f t="shared" si="126"/>
        <v>-0.43229999999999991</v>
      </c>
      <c r="Q212" s="58">
        <f t="shared" si="127"/>
        <v>-0.29799999999999993</v>
      </c>
      <c r="R212" s="58">
        <f t="shared" si="128"/>
        <v>-0.29890000000000017</v>
      </c>
      <c r="S212" s="59">
        <f t="shared" si="129"/>
        <v>-0.15990000000000015</v>
      </c>
      <c r="T212" s="57">
        <f t="shared" si="130"/>
        <v>-0.38560000000000005</v>
      </c>
      <c r="U212" s="58">
        <f t="shared" si="131"/>
        <v>-0.29799999999999993</v>
      </c>
      <c r="V212" s="58">
        <f t="shared" si="132"/>
        <v>-0.26639999999999975</v>
      </c>
      <c r="W212" s="59">
        <f t="shared" si="133"/>
        <v>-0.15990000000000015</v>
      </c>
      <c r="X212" s="57">
        <f t="shared" si="134"/>
        <v>-0.29799999999999993</v>
      </c>
      <c r="Y212" s="58">
        <f t="shared" si="135"/>
        <v>-0.26360000000000006</v>
      </c>
      <c r="Z212" s="58">
        <f t="shared" si="136"/>
        <v>-0.15990000000000015</v>
      </c>
      <c r="AA212" s="59">
        <f t="shared" si="137"/>
        <v>-0.11909999999999998</v>
      </c>
      <c r="AC212" s="48">
        <v>204</v>
      </c>
      <c r="AD212" s="61">
        <f t="shared" si="150"/>
        <v>7.3683000000000005</v>
      </c>
      <c r="AE212" s="62">
        <f t="shared" si="151"/>
        <v>7.2040000000000006</v>
      </c>
      <c r="AF212" s="62">
        <f t="shared" si="152"/>
        <v>10.113099999999999</v>
      </c>
      <c r="AG212" s="62">
        <f t="shared" si="153"/>
        <v>10.3416</v>
      </c>
      <c r="AH212" s="62">
        <f t="shared" si="154"/>
        <v>13.971299999999999</v>
      </c>
      <c r="AI212" s="63">
        <f t="shared" si="155"/>
        <v>14.71</v>
      </c>
      <c r="AJ212" s="61">
        <f t="shared" si="156"/>
        <v>7.2520000000000007</v>
      </c>
      <c r="AK212" s="62">
        <f t="shared" si="157"/>
        <v>7.2040000000000006</v>
      </c>
      <c r="AL212" s="62">
        <f t="shared" si="158"/>
        <v>10.1129</v>
      </c>
      <c r="AM212" s="62">
        <f t="shared" si="159"/>
        <v>10.3416</v>
      </c>
      <c r="AN212" s="62">
        <f t="shared" si="160"/>
        <v>14.155200000000001</v>
      </c>
      <c r="AO212" s="63">
        <f t="shared" si="161"/>
        <v>14.71</v>
      </c>
      <c r="AP212" s="61">
        <f t="shared" si="162"/>
        <v>7.2040000000000006</v>
      </c>
      <c r="AQ212" s="62">
        <f t="shared" si="163"/>
        <v>7.2021999999999995</v>
      </c>
      <c r="AR212" s="62">
        <f t="shared" si="164"/>
        <v>10.3416</v>
      </c>
      <c r="AS212" s="62">
        <f t="shared" si="165"/>
        <v>10.404399999999999</v>
      </c>
      <c r="AT212" s="62">
        <f t="shared" si="166"/>
        <v>14.71</v>
      </c>
      <c r="AU212" s="63">
        <f t="shared" si="167"/>
        <v>14.826700000000001</v>
      </c>
    </row>
    <row r="213" spans="1:47" s="60" customFormat="1" ht="12" customHeight="1" x14ac:dyDescent="0.3">
      <c r="A213" s="48">
        <v>205</v>
      </c>
      <c r="B213" s="57">
        <f t="shared" si="138"/>
        <v>1.5837000000000003</v>
      </c>
      <c r="C213" s="58">
        <f t="shared" si="139"/>
        <v>1.3352999999999997</v>
      </c>
      <c r="D213" s="58">
        <f t="shared" si="140"/>
        <v>3.0532000000000004</v>
      </c>
      <c r="E213" s="59">
        <f t="shared" si="141"/>
        <v>2.6866999999999996</v>
      </c>
      <c r="F213" s="57">
        <f t="shared" si="142"/>
        <v>1.4615</v>
      </c>
      <c r="G213" s="58">
        <f t="shared" si="143"/>
        <v>1.3352999999999997</v>
      </c>
      <c r="H213" s="58">
        <f t="shared" si="144"/>
        <v>2.8525000000000009</v>
      </c>
      <c r="I213" s="59">
        <f t="shared" si="145"/>
        <v>2.6866999999999996</v>
      </c>
      <c r="J213" s="57">
        <f t="shared" si="146"/>
        <v>1.3352999999999997</v>
      </c>
      <c r="K213" s="58">
        <f t="shared" si="147"/>
        <v>1.3051999999999992</v>
      </c>
      <c r="L213" s="58">
        <f t="shared" si="148"/>
        <v>2.6866999999999996</v>
      </c>
      <c r="M213" s="59">
        <f t="shared" si="149"/>
        <v>2.6534</v>
      </c>
      <c r="O213" s="48">
        <v>205</v>
      </c>
      <c r="P213" s="57">
        <f t="shared" si="126"/>
        <v>-0.42659999999999987</v>
      </c>
      <c r="Q213" s="58">
        <f t="shared" si="127"/>
        <v>-0.29419999999999991</v>
      </c>
      <c r="R213" s="58">
        <f t="shared" si="128"/>
        <v>-0.29020000000000024</v>
      </c>
      <c r="S213" s="59">
        <f t="shared" si="129"/>
        <v>-0.15290000000000004</v>
      </c>
      <c r="T213" s="57">
        <f t="shared" si="130"/>
        <v>-0.38080000000000014</v>
      </c>
      <c r="U213" s="58">
        <f t="shared" si="131"/>
        <v>-0.29419999999999991</v>
      </c>
      <c r="V213" s="58">
        <f t="shared" si="132"/>
        <v>-0.25849999999999973</v>
      </c>
      <c r="W213" s="59">
        <f t="shared" si="133"/>
        <v>-0.15290000000000004</v>
      </c>
      <c r="X213" s="57">
        <f t="shared" si="134"/>
        <v>-0.29419999999999991</v>
      </c>
      <c r="Y213" s="58">
        <f t="shared" si="135"/>
        <v>-0.26</v>
      </c>
      <c r="Z213" s="58">
        <f t="shared" si="136"/>
        <v>-0.15290000000000004</v>
      </c>
      <c r="AA213" s="59">
        <f t="shared" si="137"/>
        <v>-0.11230000000000007</v>
      </c>
      <c r="AC213" s="48">
        <v>205</v>
      </c>
      <c r="AD213" s="61">
        <f t="shared" si="150"/>
        <v>7.3973000000000004</v>
      </c>
      <c r="AE213" s="62">
        <f t="shared" si="151"/>
        <v>7.2262000000000004</v>
      </c>
      <c r="AF213" s="62">
        <f t="shared" si="152"/>
        <v>10.1463</v>
      </c>
      <c r="AG213" s="62">
        <f t="shared" si="153"/>
        <v>10.368</v>
      </c>
      <c r="AH213" s="62">
        <f t="shared" si="154"/>
        <v>14.0067</v>
      </c>
      <c r="AI213" s="63">
        <f t="shared" si="155"/>
        <v>14.7394</v>
      </c>
      <c r="AJ213" s="61">
        <f t="shared" si="156"/>
        <v>7.2781000000000002</v>
      </c>
      <c r="AK213" s="62">
        <f t="shared" si="157"/>
        <v>7.2262000000000004</v>
      </c>
      <c r="AL213" s="62">
        <f t="shared" si="158"/>
        <v>10.1433</v>
      </c>
      <c r="AM213" s="62">
        <f t="shared" si="159"/>
        <v>10.368</v>
      </c>
      <c r="AN213" s="62">
        <f t="shared" si="160"/>
        <v>14.188099999999999</v>
      </c>
      <c r="AO213" s="63">
        <f t="shared" si="161"/>
        <v>14.7394</v>
      </c>
      <c r="AP213" s="61">
        <f t="shared" si="162"/>
        <v>7.2262000000000004</v>
      </c>
      <c r="AQ213" s="62">
        <f t="shared" si="163"/>
        <v>7.2235999999999994</v>
      </c>
      <c r="AR213" s="62">
        <f t="shared" si="164"/>
        <v>10.368</v>
      </c>
      <c r="AS213" s="62">
        <f t="shared" si="165"/>
        <v>10.4298</v>
      </c>
      <c r="AT213" s="62">
        <f t="shared" si="166"/>
        <v>14.7394</v>
      </c>
      <c r="AU213" s="63">
        <f t="shared" si="167"/>
        <v>14.8552</v>
      </c>
    </row>
    <row r="214" spans="1:47" s="60" customFormat="1" ht="12" customHeight="1" x14ac:dyDescent="0.3">
      <c r="A214" s="48">
        <v>206</v>
      </c>
      <c r="B214" s="57">
        <f t="shared" si="138"/>
        <v>1.6132999999999997</v>
      </c>
      <c r="C214" s="58">
        <f t="shared" si="139"/>
        <v>1.3592999999999997</v>
      </c>
      <c r="D214" s="58">
        <f t="shared" si="140"/>
        <v>3.089900000000001</v>
      </c>
      <c r="E214" s="59">
        <f t="shared" si="141"/>
        <v>2.7171999999999996</v>
      </c>
      <c r="F214" s="57">
        <f t="shared" si="142"/>
        <v>1.4886999999999997</v>
      </c>
      <c r="G214" s="58">
        <f t="shared" si="143"/>
        <v>1.3592999999999997</v>
      </c>
      <c r="H214" s="58">
        <f t="shared" si="144"/>
        <v>2.8865000000000007</v>
      </c>
      <c r="I214" s="59">
        <f t="shared" si="145"/>
        <v>2.7171999999999996</v>
      </c>
      <c r="J214" s="57">
        <f t="shared" si="146"/>
        <v>1.3592999999999997</v>
      </c>
      <c r="K214" s="58">
        <f t="shared" si="147"/>
        <v>1.3283999999999994</v>
      </c>
      <c r="L214" s="58">
        <f t="shared" si="148"/>
        <v>2.7171999999999996</v>
      </c>
      <c r="M214" s="59">
        <f t="shared" si="149"/>
        <v>2.6831999999999998</v>
      </c>
      <c r="O214" s="48">
        <v>206</v>
      </c>
      <c r="P214" s="57">
        <f t="shared" si="126"/>
        <v>-0.42089999999999983</v>
      </c>
      <c r="Q214" s="58">
        <f t="shared" si="127"/>
        <v>-0.29039999999999988</v>
      </c>
      <c r="R214" s="58">
        <f t="shared" si="128"/>
        <v>-0.28150000000000031</v>
      </c>
      <c r="S214" s="59">
        <f t="shared" si="129"/>
        <v>-0.14590000000000014</v>
      </c>
      <c r="T214" s="57">
        <f t="shared" si="130"/>
        <v>-0.37600000000000011</v>
      </c>
      <c r="U214" s="58">
        <f t="shared" si="131"/>
        <v>-0.29039999999999988</v>
      </c>
      <c r="V214" s="58">
        <f t="shared" si="132"/>
        <v>-0.25059999999999971</v>
      </c>
      <c r="W214" s="59">
        <f t="shared" si="133"/>
        <v>-0.14590000000000014</v>
      </c>
      <c r="X214" s="57">
        <f t="shared" si="134"/>
        <v>-0.29039999999999988</v>
      </c>
      <c r="Y214" s="58">
        <f t="shared" si="135"/>
        <v>-0.25640000000000007</v>
      </c>
      <c r="Z214" s="58">
        <f t="shared" si="136"/>
        <v>-0.14590000000000014</v>
      </c>
      <c r="AA214" s="59">
        <f t="shared" si="137"/>
        <v>-0.10550000000000015</v>
      </c>
      <c r="AC214" s="48">
        <v>206</v>
      </c>
      <c r="AD214" s="61">
        <f t="shared" si="150"/>
        <v>7.4263000000000003</v>
      </c>
      <c r="AE214" s="62">
        <f t="shared" si="151"/>
        <v>7.2484000000000002</v>
      </c>
      <c r="AF214" s="62">
        <f t="shared" si="152"/>
        <v>10.179500000000001</v>
      </c>
      <c r="AG214" s="62">
        <f t="shared" si="153"/>
        <v>10.394400000000001</v>
      </c>
      <c r="AH214" s="62">
        <f t="shared" si="154"/>
        <v>14.0421</v>
      </c>
      <c r="AI214" s="63">
        <f t="shared" si="155"/>
        <v>14.768800000000001</v>
      </c>
      <c r="AJ214" s="61">
        <f t="shared" si="156"/>
        <v>7.3042000000000007</v>
      </c>
      <c r="AK214" s="62">
        <f t="shared" si="157"/>
        <v>7.2484000000000002</v>
      </c>
      <c r="AL214" s="62">
        <f t="shared" si="158"/>
        <v>10.1737</v>
      </c>
      <c r="AM214" s="62">
        <f t="shared" si="159"/>
        <v>10.394400000000001</v>
      </c>
      <c r="AN214" s="62">
        <f t="shared" si="160"/>
        <v>14.221</v>
      </c>
      <c r="AO214" s="63">
        <f t="shared" si="161"/>
        <v>14.768800000000001</v>
      </c>
      <c r="AP214" s="61">
        <f t="shared" si="162"/>
        <v>7.2484000000000002</v>
      </c>
      <c r="AQ214" s="62">
        <f t="shared" si="163"/>
        <v>7.2449999999999992</v>
      </c>
      <c r="AR214" s="62">
        <f t="shared" si="164"/>
        <v>10.394400000000001</v>
      </c>
      <c r="AS214" s="62">
        <f t="shared" si="165"/>
        <v>10.455200000000001</v>
      </c>
      <c r="AT214" s="62">
        <f t="shared" si="166"/>
        <v>14.768800000000001</v>
      </c>
      <c r="AU214" s="63">
        <f t="shared" si="167"/>
        <v>14.883700000000001</v>
      </c>
    </row>
    <row r="215" spans="1:47" s="60" customFormat="1" ht="12" customHeight="1" x14ac:dyDescent="0.3">
      <c r="A215" s="48">
        <v>207</v>
      </c>
      <c r="B215" s="57">
        <f t="shared" si="138"/>
        <v>1.6429</v>
      </c>
      <c r="C215" s="58">
        <f t="shared" si="139"/>
        <v>1.3832999999999998</v>
      </c>
      <c r="D215" s="58">
        <f t="shared" si="140"/>
        <v>3.1266000000000007</v>
      </c>
      <c r="E215" s="59">
        <f t="shared" si="141"/>
        <v>2.7476999999999996</v>
      </c>
      <c r="F215" s="57">
        <f t="shared" si="142"/>
        <v>1.5159000000000002</v>
      </c>
      <c r="G215" s="58">
        <f t="shared" si="143"/>
        <v>1.3832999999999998</v>
      </c>
      <c r="H215" s="58">
        <f t="shared" si="144"/>
        <v>2.9205000000000005</v>
      </c>
      <c r="I215" s="59">
        <f t="shared" si="145"/>
        <v>2.7476999999999996</v>
      </c>
      <c r="J215" s="57">
        <f t="shared" si="146"/>
        <v>1.3832999999999998</v>
      </c>
      <c r="K215" s="58">
        <f t="shared" si="147"/>
        <v>1.3515999999999995</v>
      </c>
      <c r="L215" s="58">
        <f t="shared" si="148"/>
        <v>2.7476999999999996</v>
      </c>
      <c r="M215" s="59">
        <f t="shared" si="149"/>
        <v>2.7129999999999996</v>
      </c>
      <c r="O215" s="48">
        <v>207</v>
      </c>
      <c r="P215" s="57">
        <f t="shared" si="126"/>
        <v>-0.41520000000000001</v>
      </c>
      <c r="Q215" s="58">
        <f t="shared" si="127"/>
        <v>-0.28659999999999997</v>
      </c>
      <c r="R215" s="58">
        <f t="shared" si="128"/>
        <v>-0.27280000000000015</v>
      </c>
      <c r="S215" s="59">
        <f t="shared" si="129"/>
        <v>-0.13890000000000002</v>
      </c>
      <c r="T215" s="57">
        <f t="shared" si="130"/>
        <v>-0.37120000000000009</v>
      </c>
      <c r="U215" s="58">
        <f t="shared" si="131"/>
        <v>-0.28659999999999997</v>
      </c>
      <c r="V215" s="58">
        <f t="shared" si="132"/>
        <v>-0.24269999999999969</v>
      </c>
      <c r="W215" s="59">
        <f t="shared" si="133"/>
        <v>-0.13890000000000002</v>
      </c>
      <c r="X215" s="57">
        <f t="shared" si="134"/>
        <v>-0.28659999999999997</v>
      </c>
      <c r="Y215" s="58">
        <f t="shared" si="135"/>
        <v>-0.25280000000000002</v>
      </c>
      <c r="Z215" s="58">
        <f t="shared" si="136"/>
        <v>-0.13890000000000002</v>
      </c>
      <c r="AA215" s="59">
        <f t="shared" si="137"/>
        <v>-9.870000000000001E-2</v>
      </c>
      <c r="AC215" s="48">
        <v>207</v>
      </c>
      <c r="AD215" s="61">
        <f t="shared" si="150"/>
        <v>7.4553000000000003</v>
      </c>
      <c r="AE215" s="62">
        <f t="shared" si="151"/>
        <v>7.2706</v>
      </c>
      <c r="AF215" s="62">
        <f t="shared" si="152"/>
        <v>10.2127</v>
      </c>
      <c r="AG215" s="62">
        <f t="shared" si="153"/>
        <v>10.4208</v>
      </c>
      <c r="AH215" s="62">
        <f t="shared" si="154"/>
        <v>14.077500000000001</v>
      </c>
      <c r="AI215" s="63">
        <f t="shared" si="155"/>
        <v>14.798200000000001</v>
      </c>
      <c r="AJ215" s="61">
        <f t="shared" si="156"/>
        <v>7.3303000000000003</v>
      </c>
      <c r="AK215" s="62">
        <f t="shared" si="157"/>
        <v>7.2706</v>
      </c>
      <c r="AL215" s="62">
        <f t="shared" si="158"/>
        <v>10.2041</v>
      </c>
      <c r="AM215" s="62">
        <f t="shared" si="159"/>
        <v>10.4208</v>
      </c>
      <c r="AN215" s="62">
        <f t="shared" si="160"/>
        <v>14.2539</v>
      </c>
      <c r="AO215" s="63">
        <f t="shared" si="161"/>
        <v>14.798200000000001</v>
      </c>
      <c r="AP215" s="61">
        <f t="shared" si="162"/>
        <v>7.2706</v>
      </c>
      <c r="AQ215" s="62">
        <f t="shared" si="163"/>
        <v>7.2664</v>
      </c>
      <c r="AR215" s="62">
        <f t="shared" si="164"/>
        <v>10.4208</v>
      </c>
      <c r="AS215" s="62">
        <f t="shared" si="165"/>
        <v>10.480599999999999</v>
      </c>
      <c r="AT215" s="62">
        <f t="shared" si="166"/>
        <v>14.798200000000001</v>
      </c>
      <c r="AU215" s="63">
        <f t="shared" si="167"/>
        <v>14.912200000000002</v>
      </c>
    </row>
    <row r="216" spans="1:47" s="60" customFormat="1" ht="12" customHeight="1" x14ac:dyDescent="0.3">
      <c r="A216" s="48">
        <v>208</v>
      </c>
      <c r="B216" s="57">
        <f t="shared" si="138"/>
        <v>1.6725000000000003</v>
      </c>
      <c r="C216" s="58">
        <f t="shared" si="139"/>
        <v>1.4072999999999998</v>
      </c>
      <c r="D216" s="58">
        <f t="shared" si="140"/>
        <v>3.1633000000000004</v>
      </c>
      <c r="E216" s="59">
        <f t="shared" si="141"/>
        <v>2.7781999999999996</v>
      </c>
      <c r="F216" s="57">
        <f t="shared" si="142"/>
        <v>1.5430999999999999</v>
      </c>
      <c r="G216" s="58">
        <f t="shared" si="143"/>
        <v>1.4072999999999998</v>
      </c>
      <c r="H216" s="58">
        <f t="shared" si="144"/>
        <v>2.9545000000000012</v>
      </c>
      <c r="I216" s="59">
        <f t="shared" si="145"/>
        <v>2.7781999999999996</v>
      </c>
      <c r="J216" s="57">
        <f t="shared" si="146"/>
        <v>1.4072999999999998</v>
      </c>
      <c r="K216" s="58">
        <f t="shared" si="147"/>
        <v>1.3747999999999996</v>
      </c>
      <c r="L216" s="58">
        <f t="shared" si="148"/>
        <v>2.7781999999999996</v>
      </c>
      <c r="M216" s="59">
        <f t="shared" si="149"/>
        <v>2.7428000000000003</v>
      </c>
      <c r="O216" s="48">
        <v>208</v>
      </c>
      <c r="P216" s="57">
        <f t="shared" si="126"/>
        <v>-0.40949999999999998</v>
      </c>
      <c r="Q216" s="58">
        <f t="shared" si="127"/>
        <v>-0.28279999999999994</v>
      </c>
      <c r="R216" s="58">
        <f t="shared" si="128"/>
        <v>-0.26410000000000022</v>
      </c>
      <c r="S216" s="59">
        <f t="shared" si="129"/>
        <v>-0.13190000000000013</v>
      </c>
      <c r="T216" s="57">
        <f t="shared" si="130"/>
        <v>-0.36640000000000006</v>
      </c>
      <c r="U216" s="58">
        <f t="shared" si="131"/>
        <v>-0.28279999999999994</v>
      </c>
      <c r="V216" s="58">
        <f t="shared" si="132"/>
        <v>-0.23479999999999968</v>
      </c>
      <c r="W216" s="59">
        <f t="shared" si="133"/>
        <v>-0.13190000000000013</v>
      </c>
      <c r="X216" s="57">
        <f t="shared" si="134"/>
        <v>-0.28279999999999994</v>
      </c>
      <c r="Y216" s="58">
        <f t="shared" si="135"/>
        <v>-0.24919999999999998</v>
      </c>
      <c r="Z216" s="58">
        <f t="shared" si="136"/>
        <v>-0.13190000000000013</v>
      </c>
      <c r="AA216" s="59">
        <f t="shared" si="137"/>
        <v>-9.1900000000000093E-2</v>
      </c>
      <c r="AC216" s="48">
        <v>208</v>
      </c>
      <c r="AD216" s="61">
        <f t="shared" si="150"/>
        <v>7.4843000000000002</v>
      </c>
      <c r="AE216" s="62">
        <f t="shared" si="151"/>
        <v>7.2927999999999997</v>
      </c>
      <c r="AF216" s="62">
        <f t="shared" si="152"/>
        <v>10.245899999999999</v>
      </c>
      <c r="AG216" s="62">
        <f t="shared" si="153"/>
        <v>10.4472</v>
      </c>
      <c r="AH216" s="62">
        <f t="shared" si="154"/>
        <v>14.1129</v>
      </c>
      <c r="AI216" s="63">
        <f t="shared" si="155"/>
        <v>14.8276</v>
      </c>
      <c r="AJ216" s="61">
        <f t="shared" si="156"/>
        <v>7.3564000000000007</v>
      </c>
      <c r="AK216" s="62">
        <f t="shared" si="157"/>
        <v>7.2927999999999997</v>
      </c>
      <c r="AL216" s="62">
        <f t="shared" si="158"/>
        <v>10.234500000000001</v>
      </c>
      <c r="AM216" s="62">
        <f t="shared" si="159"/>
        <v>10.4472</v>
      </c>
      <c r="AN216" s="62">
        <f t="shared" si="160"/>
        <v>14.286799999999999</v>
      </c>
      <c r="AO216" s="63">
        <f t="shared" si="161"/>
        <v>14.8276</v>
      </c>
      <c r="AP216" s="61">
        <f t="shared" si="162"/>
        <v>7.2927999999999997</v>
      </c>
      <c r="AQ216" s="62">
        <f t="shared" si="163"/>
        <v>7.2877999999999998</v>
      </c>
      <c r="AR216" s="62">
        <f t="shared" si="164"/>
        <v>10.4472</v>
      </c>
      <c r="AS216" s="62">
        <f t="shared" si="165"/>
        <v>10.506</v>
      </c>
      <c r="AT216" s="62">
        <f t="shared" si="166"/>
        <v>14.8276</v>
      </c>
      <c r="AU216" s="63">
        <f t="shared" si="167"/>
        <v>14.9407</v>
      </c>
    </row>
    <row r="217" spans="1:47" s="60" customFormat="1" ht="12" customHeight="1" x14ac:dyDescent="0.3">
      <c r="A217" s="48">
        <v>209</v>
      </c>
      <c r="B217" s="57">
        <f t="shared" si="138"/>
        <v>1.7020999999999997</v>
      </c>
      <c r="C217" s="58">
        <f t="shared" si="139"/>
        <v>1.4312999999999998</v>
      </c>
      <c r="D217" s="58">
        <f t="shared" si="140"/>
        <v>3.2000000000000011</v>
      </c>
      <c r="E217" s="59">
        <f t="shared" si="141"/>
        <v>2.8087000000000004</v>
      </c>
      <c r="F217" s="57">
        <f t="shared" si="142"/>
        <v>1.5703000000000005</v>
      </c>
      <c r="G217" s="58">
        <f t="shared" si="143"/>
        <v>1.4312999999999998</v>
      </c>
      <c r="H217" s="58">
        <f t="shared" si="144"/>
        <v>2.988500000000001</v>
      </c>
      <c r="I217" s="59">
        <f t="shared" si="145"/>
        <v>2.8087000000000004</v>
      </c>
      <c r="J217" s="57">
        <f t="shared" si="146"/>
        <v>1.4312999999999998</v>
      </c>
      <c r="K217" s="58">
        <f t="shared" si="147"/>
        <v>1.3979999999999997</v>
      </c>
      <c r="L217" s="58">
        <f t="shared" si="148"/>
        <v>2.8087000000000004</v>
      </c>
      <c r="M217" s="59">
        <f t="shared" si="149"/>
        <v>2.7726000000000002</v>
      </c>
      <c r="O217" s="48">
        <v>209</v>
      </c>
      <c r="P217" s="57">
        <f t="shared" si="126"/>
        <v>-0.40379999999999994</v>
      </c>
      <c r="Q217" s="58">
        <f t="shared" si="127"/>
        <v>-0.27899999999999991</v>
      </c>
      <c r="R217" s="58">
        <f t="shared" si="128"/>
        <v>-0.25540000000000029</v>
      </c>
      <c r="S217" s="59">
        <f t="shared" si="129"/>
        <v>-0.12490000000000001</v>
      </c>
      <c r="T217" s="57">
        <f t="shared" si="130"/>
        <v>-0.36160000000000014</v>
      </c>
      <c r="U217" s="58">
        <f t="shared" si="131"/>
        <v>-0.27899999999999991</v>
      </c>
      <c r="V217" s="58">
        <f t="shared" si="132"/>
        <v>-0.22689999999999966</v>
      </c>
      <c r="W217" s="59">
        <f t="shared" si="133"/>
        <v>-0.12490000000000001</v>
      </c>
      <c r="X217" s="57">
        <f t="shared" si="134"/>
        <v>-0.27899999999999991</v>
      </c>
      <c r="Y217" s="58">
        <f t="shared" si="135"/>
        <v>-0.24560000000000004</v>
      </c>
      <c r="Z217" s="58">
        <f t="shared" si="136"/>
        <v>-0.12490000000000001</v>
      </c>
      <c r="AA217" s="59">
        <f t="shared" si="137"/>
        <v>-8.5099999999999953E-2</v>
      </c>
      <c r="AC217" s="48">
        <v>209</v>
      </c>
      <c r="AD217" s="61">
        <f t="shared" si="150"/>
        <v>7.5133000000000001</v>
      </c>
      <c r="AE217" s="62">
        <f t="shared" si="151"/>
        <v>7.3149999999999995</v>
      </c>
      <c r="AF217" s="62">
        <f t="shared" si="152"/>
        <v>10.2791</v>
      </c>
      <c r="AG217" s="62">
        <f t="shared" si="153"/>
        <v>10.473600000000001</v>
      </c>
      <c r="AH217" s="62">
        <f t="shared" si="154"/>
        <v>14.148299999999999</v>
      </c>
      <c r="AI217" s="63">
        <f t="shared" si="155"/>
        <v>14.856999999999999</v>
      </c>
      <c r="AJ217" s="61">
        <f t="shared" si="156"/>
        <v>7.3825000000000003</v>
      </c>
      <c r="AK217" s="62">
        <f t="shared" si="157"/>
        <v>7.3149999999999995</v>
      </c>
      <c r="AL217" s="62">
        <f t="shared" si="158"/>
        <v>10.264900000000001</v>
      </c>
      <c r="AM217" s="62">
        <f t="shared" si="159"/>
        <v>10.473600000000001</v>
      </c>
      <c r="AN217" s="62">
        <f t="shared" si="160"/>
        <v>14.319700000000001</v>
      </c>
      <c r="AO217" s="63">
        <f t="shared" si="161"/>
        <v>14.856999999999999</v>
      </c>
      <c r="AP217" s="61">
        <f t="shared" si="162"/>
        <v>7.3149999999999995</v>
      </c>
      <c r="AQ217" s="62">
        <f t="shared" si="163"/>
        <v>7.3091999999999997</v>
      </c>
      <c r="AR217" s="62">
        <f t="shared" si="164"/>
        <v>10.473600000000001</v>
      </c>
      <c r="AS217" s="62">
        <f t="shared" si="165"/>
        <v>10.531400000000001</v>
      </c>
      <c r="AT217" s="62">
        <f t="shared" si="166"/>
        <v>14.856999999999999</v>
      </c>
      <c r="AU217" s="63">
        <f t="shared" si="167"/>
        <v>14.969200000000001</v>
      </c>
    </row>
    <row r="218" spans="1:47" s="60" customFormat="1" ht="12" customHeight="1" x14ac:dyDescent="0.3">
      <c r="A218" s="48">
        <v>210</v>
      </c>
      <c r="B218" s="57">
        <f t="shared" si="138"/>
        <v>1.7317</v>
      </c>
      <c r="C218" s="58">
        <f t="shared" si="139"/>
        <v>1.4552999999999998</v>
      </c>
      <c r="D218" s="58">
        <f t="shared" si="140"/>
        <v>3.2367000000000008</v>
      </c>
      <c r="E218" s="59">
        <f t="shared" si="141"/>
        <v>2.8392000000000004</v>
      </c>
      <c r="F218" s="57">
        <f t="shared" si="142"/>
        <v>1.5975000000000001</v>
      </c>
      <c r="G218" s="58">
        <f t="shared" si="143"/>
        <v>1.4552999999999998</v>
      </c>
      <c r="H218" s="58">
        <f t="shared" si="144"/>
        <v>3.0225000000000009</v>
      </c>
      <c r="I218" s="59">
        <f t="shared" si="145"/>
        <v>2.8392000000000004</v>
      </c>
      <c r="J218" s="57">
        <f t="shared" si="146"/>
        <v>1.4552999999999998</v>
      </c>
      <c r="K218" s="58">
        <f t="shared" si="147"/>
        <v>1.4211999999999998</v>
      </c>
      <c r="L218" s="58">
        <f t="shared" si="148"/>
        <v>2.8392000000000004</v>
      </c>
      <c r="M218" s="59">
        <f t="shared" si="149"/>
        <v>2.8024</v>
      </c>
      <c r="O218" s="48">
        <v>210</v>
      </c>
      <c r="P218" s="57">
        <f t="shared" si="126"/>
        <v>-0.3980999999999999</v>
      </c>
      <c r="Q218" s="58">
        <f t="shared" si="127"/>
        <v>-0.27519999999999989</v>
      </c>
      <c r="R218" s="58">
        <f t="shared" si="128"/>
        <v>-0.24670000000000014</v>
      </c>
      <c r="S218" s="59">
        <f t="shared" si="129"/>
        <v>-0.11790000000000012</v>
      </c>
      <c r="T218" s="57">
        <f t="shared" si="130"/>
        <v>-0.35680000000000001</v>
      </c>
      <c r="U218" s="58">
        <f t="shared" si="131"/>
        <v>-0.27519999999999989</v>
      </c>
      <c r="V218" s="58">
        <f t="shared" si="132"/>
        <v>-0.21899999999999964</v>
      </c>
      <c r="W218" s="59">
        <f t="shared" si="133"/>
        <v>-0.11790000000000012</v>
      </c>
      <c r="X218" s="57">
        <f t="shared" si="134"/>
        <v>-0.27519999999999989</v>
      </c>
      <c r="Y218" s="58">
        <f t="shared" si="135"/>
        <v>-0.24199999999999999</v>
      </c>
      <c r="Z218" s="58">
        <f t="shared" si="136"/>
        <v>-0.11790000000000012</v>
      </c>
      <c r="AA218" s="59">
        <f t="shared" si="137"/>
        <v>-7.8300000000000036E-2</v>
      </c>
      <c r="AC218" s="48">
        <v>210</v>
      </c>
      <c r="AD218" s="61">
        <f t="shared" si="150"/>
        <v>7.5423000000000009</v>
      </c>
      <c r="AE218" s="62">
        <f t="shared" si="151"/>
        <v>7.3371999999999993</v>
      </c>
      <c r="AF218" s="62">
        <f t="shared" si="152"/>
        <v>10.3123</v>
      </c>
      <c r="AG218" s="62">
        <f t="shared" si="153"/>
        <v>10.5</v>
      </c>
      <c r="AH218" s="62">
        <f t="shared" si="154"/>
        <v>14.1837</v>
      </c>
      <c r="AI218" s="63">
        <f t="shared" si="155"/>
        <v>14.8864</v>
      </c>
      <c r="AJ218" s="61">
        <f t="shared" si="156"/>
        <v>7.4086000000000007</v>
      </c>
      <c r="AK218" s="62">
        <f t="shared" si="157"/>
        <v>7.3371999999999993</v>
      </c>
      <c r="AL218" s="62">
        <f t="shared" si="158"/>
        <v>10.295300000000001</v>
      </c>
      <c r="AM218" s="62">
        <f t="shared" si="159"/>
        <v>10.5</v>
      </c>
      <c r="AN218" s="62">
        <f t="shared" si="160"/>
        <v>14.352599999999999</v>
      </c>
      <c r="AO218" s="63">
        <f t="shared" si="161"/>
        <v>14.8864</v>
      </c>
      <c r="AP218" s="61">
        <f t="shared" si="162"/>
        <v>7.3371999999999993</v>
      </c>
      <c r="AQ218" s="62">
        <f t="shared" si="163"/>
        <v>7.3305999999999996</v>
      </c>
      <c r="AR218" s="62">
        <f t="shared" si="164"/>
        <v>10.5</v>
      </c>
      <c r="AS218" s="62">
        <f t="shared" si="165"/>
        <v>10.556799999999999</v>
      </c>
      <c r="AT218" s="62">
        <f t="shared" si="166"/>
        <v>14.8864</v>
      </c>
      <c r="AU218" s="63">
        <f t="shared" si="167"/>
        <v>14.997700000000002</v>
      </c>
    </row>
    <row r="219" spans="1:47" s="60" customFormat="1" ht="12" customHeight="1" x14ac:dyDescent="0.3">
      <c r="A219" s="48">
        <v>211</v>
      </c>
      <c r="B219" s="57">
        <f t="shared" si="138"/>
        <v>1.7613000000000003</v>
      </c>
      <c r="C219" s="58">
        <f t="shared" si="139"/>
        <v>1.4792999999999998</v>
      </c>
      <c r="D219" s="58">
        <f t="shared" si="140"/>
        <v>3.2734000000000005</v>
      </c>
      <c r="E219" s="59">
        <f t="shared" si="141"/>
        <v>2.8697000000000004</v>
      </c>
      <c r="F219" s="57">
        <f t="shared" si="142"/>
        <v>1.6246999999999998</v>
      </c>
      <c r="G219" s="58">
        <f t="shared" si="143"/>
        <v>1.4792999999999998</v>
      </c>
      <c r="H219" s="58">
        <f t="shared" si="144"/>
        <v>3.0565000000000007</v>
      </c>
      <c r="I219" s="59">
        <f t="shared" si="145"/>
        <v>2.8697000000000004</v>
      </c>
      <c r="J219" s="57">
        <f t="shared" si="146"/>
        <v>1.4792999999999998</v>
      </c>
      <c r="K219" s="58">
        <f t="shared" si="147"/>
        <v>1.4443999999999999</v>
      </c>
      <c r="L219" s="58">
        <f t="shared" si="148"/>
        <v>2.8697000000000004</v>
      </c>
      <c r="M219" s="59">
        <f t="shared" si="149"/>
        <v>2.8321999999999998</v>
      </c>
      <c r="O219" s="48">
        <v>211</v>
      </c>
      <c r="P219" s="57">
        <f t="shared" si="126"/>
        <v>-0.39239999999999986</v>
      </c>
      <c r="Q219" s="58">
        <f t="shared" si="127"/>
        <v>-0.27139999999999997</v>
      </c>
      <c r="R219" s="58">
        <f t="shared" si="128"/>
        <v>-0.23800000000000021</v>
      </c>
      <c r="S219" s="59">
        <f t="shared" si="129"/>
        <v>-0.1109</v>
      </c>
      <c r="T219" s="57">
        <f t="shared" si="130"/>
        <v>-0.35200000000000009</v>
      </c>
      <c r="U219" s="58">
        <f t="shared" si="131"/>
        <v>-0.27139999999999997</v>
      </c>
      <c r="V219" s="58">
        <f t="shared" si="132"/>
        <v>-0.21109999999999962</v>
      </c>
      <c r="W219" s="59">
        <f t="shared" si="133"/>
        <v>-0.1109</v>
      </c>
      <c r="X219" s="57">
        <f t="shared" si="134"/>
        <v>-0.27139999999999997</v>
      </c>
      <c r="Y219" s="58">
        <f t="shared" si="135"/>
        <v>-0.23840000000000006</v>
      </c>
      <c r="Z219" s="58">
        <f t="shared" si="136"/>
        <v>-0.1109</v>
      </c>
      <c r="AA219" s="59">
        <f t="shared" si="137"/>
        <v>-7.1500000000000119E-2</v>
      </c>
      <c r="AC219" s="48">
        <v>211</v>
      </c>
      <c r="AD219" s="61">
        <f t="shared" si="150"/>
        <v>7.5713000000000008</v>
      </c>
      <c r="AE219" s="62">
        <f t="shared" si="151"/>
        <v>7.3594000000000008</v>
      </c>
      <c r="AF219" s="62">
        <f t="shared" si="152"/>
        <v>10.345500000000001</v>
      </c>
      <c r="AG219" s="62">
        <f t="shared" si="153"/>
        <v>10.526400000000001</v>
      </c>
      <c r="AH219" s="62">
        <f t="shared" si="154"/>
        <v>14.219100000000001</v>
      </c>
      <c r="AI219" s="63">
        <f t="shared" si="155"/>
        <v>14.915800000000001</v>
      </c>
      <c r="AJ219" s="61">
        <f t="shared" si="156"/>
        <v>7.4347000000000003</v>
      </c>
      <c r="AK219" s="62">
        <f t="shared" si="157"/>
        <v>7.3594000000000008</v>
      </c>
      <c r="AL219" s="62">
        <f t="shared" si="158"/>
        <v>10.325699999999999</v>
      </c>
      <c r="AM219" s="62">
        <f t="shared" si="159"/>
        <v>10.526400000000001</v>
      </c>
      <c r="AN219" s="62">
        <f t="shared" si="160"/>
        <v>14.3855</v>
      </c>
      <c r="AO219" s="63">
        <f t="shared" si="161"/>
        <v>14.915800000000001</v>
      </c>
      <c r="AP219" s="61">
        <f t="shared" si="162"/>
        <v>7.3594000000000008</v>
      </c>
      <c r="AQ219" s="62">
        <f t="shared" si="163"/>
        <v>7.3519999999999994</v>
      </c>
      <c r="AR219" s="62">
        <f t="shared" si="164"/>
        <v>10.526400000000001</v>
      </c>
      <c r="AS219" s="62">
        <f t="shared" si="165"/>
        <v>10.5822</v>
      </c>
      <c r="AT219" s="62">
        <f t="shared" si="166"/>
        <v>14.915800000000001</v>
      </c>
      <c r="AU219" s="63">
        <f t="shared" si="167"/>
        <v>15.026200000000001</v>
      </c>
    </row>
    <row r="220" spans="1:47" s="60" customFormat="1" ht="12" customHeight="1" x14ac:dyDescent="0.3">
      <c r="A220" s="48">
        <v>212</v>
      </c>
      <c r="B220" s="57">
        <f t="shared" si="138"/>
        <v>1.7908999999999997</v>
      </c>
      <c r="C220" s="58">
        <f t="shared" si="139"/>
        <v>1.5032999999999999</v>
      </c>
      <c r="D220" s="58">
        <f t="shared" si="140"/>
        <v>3.3101000000000012</v>
      </c>
      <c r="E220" s="59">
        <f t="shared" si="141"/>
        <v>2.9002000000000003</v>
      </c>
      <c r="F220" s="57">
        <f t="shared" si="142"/>
        <v>1.6519000000000004</v>
      </c>
      <c r="G220" s="58">
        <f t="shared" si="143"/>
        <v>1.5032999999999999</v>
      </c>
      <c r="H220" s="58">
        <f t="shared" si="144"/>
        <v>3.0905000000000005</v>
      </c>
      <c r="I220" s="59">
        <f t="shared" si="145"/>
        <v>2.9002000000000003</v>
      </c>
      <c r="J220" s="57">
        <f t="shared" si="146"/>
        <v>1.5032999999999999</v>
      </c>
      <c r="K220" s="58">
        <f t="shared" si="147"/>
        <v>1.4676</v>
      </c>
      <c r="L220" s="58">
        <f t="shared" si="148"/>
        <v>2.9002000000000003</v>
      </c>
      <c r="M220" s="59">
        <f t="shared" si="149"/>
        <v>2.8619999999999997</v>
      </c>
      <c r="O220" s="48">
        <v>212</v>
      </c>
      <c r="P220" s="57">
        <f t="shared" si="126"/>
        <v>-0.38669999999999982</v>
      </c>
      <c r="Q220" s="58">
        <f t="shared" si="127"/>
        <v>-0.26759999999999995</v>
      </c>
      <c r="R220" s="58">
        <f t="shared" si="128"/>
        <v>-0.22930000000000028</v>
      </c>
      <c r="S220" s="59">
        <f t="shared" si="129"/>
        <v>-0.1039000000000001</v>
      </c>
      <c r="T220" s="57">
        <f t="shared" si="130"/>
        <v>-0.34720000000000018</v>
      </c>
      <c r="U220" s="58">
        <f t="shared" si="131"/>
        <v>-0.26759999999999995</v>
      </c>
      <c r="V220" s="58">
        <f t="shared" si="132"/>
        <v>-0.20319999999999983</v>
      </c>
      <c r="W220" s="59">
        <f t="shared" si="133"/>
        <v>-0.1039000000000001</v>
      </c>
      <c r="X220" s="57">
        <f t="shared" si="134"/>
        <v>-0.26759999999999995</v>
      </c>
      <c r="Y220" s="58">
        <f t="shared" si="135"/>
        <v>-0.23480000000000001</v>
      </c>
      <c r="Z220" s="58">
        <f t="shared" si="136"/>
        <v>-0.1039000000000001</v>
      </c>
      <c r="AA220" s="59">
        <f t="shared" si="137"/>
        <v>-6.469999999999998E-2</v>
      </c>
      <c r="AC220" s="48">
        <v>212</v>
      </c>
      <c r="AD220" s="61">
        <f t="shared" si="150"/>
        <v>7.6003000000000007</v>
      </c>
      <c r="AE220" s="62">
        <f t="shared" si="151"/>
        <v>7.3816000000000006</v>
      </c>
      <c r="AF220" s="62">
        <f t="shared" si="152"/>
        <v>10.3787</v>
      </c>
      <c r="AG220" s="62">
        <f t="shared" si="153"/>
        <v>10.552800000000001</v>
      </c>
      <c r="AH220" s="62">
        <f t="shared" si="154"/>
        <v>14.2545</v>
      </c>
      <c r="AI220" s="63">
        <f t="shared" si="155"/>
        <v>14.9452</v>
      </c>
      <c r="AJ220" s="61">
        <f t="shared" si="156"/>
        <v>7.4608000000000008</v>
      </c>
      <c r="AK220" s="62">
        <f t="shared" si="157"/>
        <v>7.3816000000000006</v>
      </c>
      <c r="AL220" s="62">
        <f t="shared" si="158"/>
        <v>10.3561</v>
      </c>
      <c r="AM220" s="62">
        <f t="shared" si="159"/>
        <v>10.552800000000001</v>
      </c>
      <c r="AN220" s="62">
        <f t="shared" si="160"/>
        <v>14.4184</v>
      </c>
      <c r="AO220" s="63">
        <f t="shared" si="161"/>
        <v>14.9452</v>
      </c>
      <c r="AP220" s="61">
        <f t="shared" si="162"/>
        <v>7.3816000000000006</v>
      </c>
      <c r="AQ220" s="62">
        <f t="shared" si="163"/>
        <v>7.3733999999999993</v>
      </c>
      <c r="AR220" s="62">
        <f t="shared" si="164"/>
        <v>10.552800000000001</v>
      </c>
      <c r="AS220" s="62">
        <f t="shared" si="165"/>
        <v>10.6076</v>
      </c>
      <c r="AT220" s="62">
        <f t="shared" si="166"/>
        <v>14.9452</v>
      </c>
      <c r="AU220" s="63">
        <f t="shared" si="167"/>
        <v>15.0547</v>
      </c>
    </row>
    <row r="221" spans="1:47" s="60" customFormat="1" ht="12" customHeight="1" x14ac:dyDescent="0.3">
      <c r="A221" s="48">
        <v>213</v>
      </c>
      <c r="B221" s="57">
        <f t="shared" si="138"/>
        <v>1.8205</v>
      </c>
      <c r="C221" s="58">
        <f t="shared" si="139"/>
        <v>1.5272999999999999</v>
      </c>
      <c r="D221" s="58">
        <f t="shared" si="140"/>
        <v>3.3468000000000009</v>
      </c>
      <c r="E221" s="59">
        <f t="shared" si="141"/>
        <v>2.9307000000000003</v>
      </c>
      <c r="F221" s="57">
        <f t="shared" si="142"/>
        <v>1.6791</v>
      </c>
      <c r="G221" s="58">
        <f t="shared" si="143"/>
        <v>1.5272999999999999</v>
      </c>
      <c r="H221" s="58">
        <f t="shared" si="144"/>
        <v>3.1245000000000012</v>
      </c>
      <c r="I221" s="59">
        <f t="shared" si="145"/>
        <v>2.9307000000000003</v>
      </c>
      <c r="J221" s="57">
        <f t="shared" si="146"/>
        <v>1.5272999999999999</v>
      </c>
      <c r="K221" s="58">
        <f t="shared" si="147"/>
        <v>1.4907999999999992</v>
      </c>
      <c r="L221" s="58">
        <f t="shared" si="148"/>
        <v>2.9307000000000003</v>
      </c>
      <c r="M221" s="59">
        <f t="shared" si="149"/>
        <v>2.8918000000000004</v>
      </c>
      <c r="O221" s="48">
        <v>213</v>
      </c>
      <c r="P221" s="57">
        <f t="shared" si="126"/>
        <v>-0.38100000000000001</v>
      </c>
      <c r="Q221" s="58">
        <f t="shared" si="127"/>
        <v>-0.26379999999999992</v>
      </c>
      <c r="R221" s="58">
        <f t="shared" si="128"/>
        <v>-0.22060000000000013</v>
      </c>
      <c r="S221" s="59">
        <f t="shared" si="129"/>
        <v>-9.6899999999999986E-2</v>
      </c>
      <c r="T221" s="57">
        <f t="shared" si="130"/>
        <v>-0.34240000000000004</v>
      </c>
      <c r="U221" s="58">
        <f t="shared" si="131"/>
        <v>-0.26379999999999992</v>
      </c>
      <c r="V221" s="58">
        <f t="shared" si="132"/>
        <v>-0.19529999999999981</v>
      </c>
      <c r="W221" s="59">
        <f t="shared" si="133"/>
        <v>-9.6899999999999986E-2</v>
      </c>
      <c r="X221" s="57">
        <f t="shared" si="134"/>
        <v>-0.26379999999999992</v>
      </c>
      <c r="Y221" s="58">
        <f t="shared" si="135"/>
        <v>-0.23120000000000007</v>
      </c>
      <c r="Z221" s="58">
        <f t="shared" si="136"/>
        <v>-9.6899999999999986E-2</v>
      </c>
      <c r="AA221" s="59">
        <f t="shared" si="137"/>
        <v>-5.7900000000000063E-2</v>
      </c>
      <c r="AC221" s="48">
        <v>213</v>
      </c>
      <c r="AD221" s="61">
        <f t="shared" si="150"/>
        <v>7.6293000000000006</v>
      </c>
      <c r="AE221" s="62">
        <f t="shared" si="151"/>
        <v>7.4038000000000004</v>
      </c>
      <c r="AF221" s="62">
        <f t="shared" si="152"/>
        <v>10.411899999999999</v>
      </c>
      <c r="AG221" s="62">
        <f t="shared" si="153"/>
        <v>10.5792</v>
      </c>
      <c r="AH221" s="62">
        <f t="shared" si="154"/>
        <v>14.289899999999999</v>
      </c>
      <c r="AI221" s="63">
        <f t="shared" si="155"/>
        <v>14.974600000000001</v>
      </c>
      <c r="AJ221" s="61">
        <f t="shared" si="156"/>
        <v>7.4869000000000003</v>
      </c>
      <c r="AK221" s="62">
        <f t="shared" si="157"/>
        <v>7.4038000000000004</v>
      </c>
      <c r="AL221" s="62">
        <f t="shared" si="158"/>
        <v>10.3865</v>
      </c>
      <c r="AM221" s="62">
        <f t="shared" si="159"/>
        <v>10.5792</v>
      </c>
      <c r="AN221" s="62">
        <f t="shared" si="160"/>
        <v>14.4513</v>
      </c>
      <c r="AO221" s="63">
        <f t="shared" si="161"/>
        <v>14.974600000000001</v>
      </c>
      <c r="AP221" s="61">
        <f t="shared" si="162"/>
        <v>7.4038000000000004</v>
      </c>
      <c r="AQ221" s="62">
        <f t="shared" si="163"/>
        <v>7.3947999999999992</v>
      </c>
      <c r="AR221" s="62">
        <f t="shared" si="164"/>
        <v>10.5792</v>
      </c>
      <c r="AS221" s="62">
        <f t="shared" si="165"/>
        <v>10.632999999999999</v>
      </c>
      <c r="AT221" s="62">
        <f t="shared" si="166"/>
        <v>14.974600000000001</v>
      </c>
      <c r="AU221" s="63">
        <f t="shared" si="167"/>
        <v>15.083200000000001</v>
      </c>
    </row>
    <row r="222" spans="1:47" s="60" customFormat="1" ht="12" customHeight="1" x14ac:dyDescent="0.3">
      <c r="A222" s="48">
        <v>214</v>
      </c>
      <c r="B222" s="57">
        <f t="shared" si="138"/>
        <v>1.8501000000000003</v>
      </c>
      <c r="C222" s="58">
        <f t="shared" si="139"/>
        <v>1.5512999999999999</v>
      </c>
      <c r="D222" s="58">
        <f t="shared" si="140"/>
        <v>3.3835000000000006</v>
      </c>
      <c r="E222" s="59">
        <f t="shared" si="141"/>
        <v>2.9612000000000003</v>
      </c>
      <c r="F222" s="57">
        <f t="shared" si="142"/>
        <v>1.7062999999999997</v>
      </c>
      <c r="G222" s="58">
        <f t="shared" si="143"/>
        <v>1.5512999999999999</v>
      </c>
      <c r="H222" s="58">
        <f t="shared" si="144"/>
        <v>3.158500000000001</v>
      </c>
      <c r="I222" s="59">
        <f t="shared" si="145"/>
        <v>2.9612000000000003</v>
      </c>
      <c r="J222" s="57">
        <f t="shared" si="146"/>
        <v>1.5512999999999999</v>
      </c>
      <c r="K222" s="58">
        <f t="shared" si="147"/>
        <v>1.5139999999999993</v>
      </c>
      <c r="L222" s="58">
        <f t="shared" si="148"/>
        <v>2.9612000000000003</v>
      </c>
      <c r="M222" s="59">
        <f t="shared" si="149"/>
        <v>2.9216000000000002</v>
      </c>
      <c r="O222" s="48">
        <v>214</v>
      </c>
      <c r="P222" s="57">
        <f t="shared" si="126"/>
        <v>-0.37529999999999997</v>
      </c>
      <c r="Q222" s="58">
        <f t="shared" si="127"/>
        <v>-0.2599999999999999</v>
      </c>
      <c r="R222" s="58">
        <f t="shared" si="128"/>
        <v>-0.2119000000000002</v>
      </c>
      <c r="S222" s="59">
        <f t="shared" si="129"/>
        <v>-8.9900000000000091E-2</v>
      </c>
      <c r="T222" s="57">
        <f t="shared" si="130"/>
        <v>-0.33760000000000012</v>
      </c>
      <c r="U222" s="58">
        <f t="shared" si="131"/>
        <v>-0.2599999999999999</v>
      </c>
      <c r="V222" s="58">
        <f t="shared" si="132"/>
        <v>-0.18739999999999979</v>
      </c>
      <c r="W222" s="59">
        <f t="shared" si="133"/>
        <v>-8.9900000000000091E-2</v>
      </c>
      <c r="X222" s="57">
        <f t="shared" si="134"/>
        <v>-0.2599999999999999</v>
      </c>
      <c r="Y222" s="58">
        <f t="shared" si="135"/>
        <v>-0.22760000000000002</v>
      </c>
      <c r="Z222" s="58">
        <f t="shared" si="136"/>
        <v>-8.9900000000000091E-2</v>
      </c>
      <c r="AA222" s="59">
        <f t="shared" si="137"/>
        <v>-5.1100000000000145E-2</v>
      </c>
      <c r="AC222" s="48">
        <v>214</v>
      </c>
      <c r="AD222" s="61">
        <f t="shared" si="150"/>
        <v>7.6583000000000006</v>
      </c>
      <c r="AE222" s="62">
        <f t="shared" si="151"/>
        <v>7.4260000000000002</v>
      </c>
      <c r="AF222" s="62">
        <f t="shared" si="152"/>
        <v>10.4451</v>
      </c>
      <c r="AG222" s="62">
        <f t="shared" si="153"/>
        <v>10.605600000000001</v>
      </c>
      <c r="AH222" s="62">
        <f t="shared" si="154"/>
        <v>14.3253</v>
      </c>
      <c r="AI222" s="63">
        <f t="shared" si="155"/>
        <v>15.004000000000001</v>
      </c>
      <c r="AJ222" s="61">
        <f t="shared" si="156"/>
        <v>7.5129999999999999</v>
      </c>
      <c r="AK222" s="62">
        <f t="shared" si="157"/>
        <v>7.4260000000000002</v>
      </c>
      <c r="AL222" s="62">
        <f t="shared" si="158"/>
        <v>10.4169</v>
      </c>
      <c r="AM222" s="62">
        <f t="shared" si="159"/>
        <v>10.605600000000001</v>
      </c>
      <c r="AN222" s="62">
        <f t="shared" si="160"/>
        <v>14.4842</v>
      </c>
      <c r="AO222" s="63">
        <f t="shared" si="161"/>
        <v>15.004000000000001</v>
      </c>
      <c r="AP222" s="61">
        <f t="shared" si="162"/>
        <v>7.4260000000000002</v>
      </c>
      <c r="AQ222" s="62">
        <f t="shared" si="163"/>
        <v>7.4161999999999999</v>
      </c>
      <c r="AR222" s="62">
        <f t="shared" si="164"/>
        <v>10.605600000000001</v>
      </c>
      <c r="AS222" s="62">
        <f t="shared" si="165"/>
        <v>10.6584</v>
      </c>
      <c r="AT222" s="62">
        <f t="shared" si="166"/>
        <v>15.004000000000001</v>
      </c>
      <c r="AU222" s="63">
        <f t="shared" si="167"/>
        <v>15.111700000000001</v>
      </c>
    </row>
    <row r="223" spans="1:47" s="60" customFormat="1" ht="12" customHeight="1" x14ac:dyDescent="0.3">
      <c r="A223" s="48">
        <v>215</v>
      </c>
      <c r="B223" s="57">
        <f t="shared" si="138"/>
        <v>1.8796999999999997</v>
      </c>
      <c r="C223" s="58">
        <f t="shared" si="139"/>
        <v>1.5752999999999999</v>
      </c>
      <c r="D223" s="58">
        <f t="shared" si="140"/>
        <v>3.4202000000000012</v>
      </c>
      <c r="E223" s="59">
        <f t="shared" si="141"/>
        <v>2.9917000000000002</v>
      </c>
      <c r="F223" s="57">
        <f t="shared" si="142"/>
        <v>1.7335000000000003</v>
      </c>
      <c r="G223" s="58">
        <f t="shared" si="143"/>
        <v>1.5752999999999999</v>
      </c>
      <c r="H223" s="58">
        <f t="shared" si="144"/>
        <v>3.1925000000000008</v>
      </c>
      <c r="I223" s="59">
        <f t="shared" si="145"/>
        <v>2.9917000000000002</v>
      </c>
      <c r="J223" s="57">
        <f t="shared" si="146"/>
        <v>1.5752999999999999</v>
      </c>
      <c r="K223" s="58">
        <f t="shared" si="147"/>
        <v>1.5371999999999995</v>
      </c>
      <c r="L223" s="58">
        <f t="shared" si="148"/>
        <v>2.9917000000000002</v>
      </c>
      <c r="M223" s="59">
        <f t="shared" si="149"/>
        <v>2.9514</v>
      </c>
      <c r="O223" s="48">
        <v>215</v>
      </c>
      <c r="P223" s="57">
        <f t="shared" si="126"/>
        <v>-0.36959999999999993</v>
      </c>
      <c r="Q223" s="58">
        <f t="shared" si="127"/>
        <v>-0.25619999999999998</v>
      </c>
      <c r="R223" s="58">
        <f t="shared" si="128"/>
        <v>-0.20320000000000027</v>
      </c>
      <c r="S223" s="59">
        <f t="shared" si="129"/>
        <v>-8.2899999999999974E-2</v>
      </c>
      <c r="T223" s="57">
        <f t="shared" si="130"/>
        <v>-0.33280000000000021</v>
      </c>
      <c r="U223" s="58">
        <f t="shared" si="131"/>
        <v>-0.25619999999999998</v>
      </c>
      <c r="V223" s="58">
        <f t="shared" si="132"/>
        <v>-0.17949999999999977</v>
      </c>
      <c r="W223" s="59">
        <f t="shared" si="133"/>
        <v>-8.2899999999999974E-2</v>
      </c>
      <c r="X223" s="57">
        <f t="shared" si="134"/>
        <v>-0.25619999999999998</v>
      </c>
      <c r="Y223" s="58">
        <f t="shared" si="135"/>
        <v>-0.22399999999999998</v>
      </c>
      <c r="Z223" s="58">
        <f t="shared" si="136"/>
        <v>-8.2899999999999974E-2</v>
      </c>
      <c r="AA223" s="59">
        <f t="shared" si="137"/>
        <v>-4.4300000000000006E-2</v>
      </c>
      <c r="AC223" s="48">
        <v>215</v>
      </c>
      <c r="AD223" s="61">
        <f t="shared" si="150"/>
        <v>7.6873000000000005</v>
      </c>
      <c r="AE223" s="62">
        <f t="shared" si="151"/>
        <v>7.4481999999999999</v>
      </c>
      <c r="AF223" s="62">
        <f t="shared" si="152"/>
        <v>10.478300000000001</v>
      </c>
      <c r="AG223" s="62">
        <f t="shared" si="153"/>
        <v>10.632000000000001</v>
      </c>
      <c r="AH223" s="62">
        <f t="shared" si="154"/>
        <v>14.3607</v>
      </c>
      <c r="AI223" s="63">
        <f t="shared" si="155"/>
        <v>15.0334</v>
      </c>
      <c r="AJ223" s="61">
        <f t="shared" si="156"/>
        <v>7.5391000000000004</v>
      </c>
      <c r="AK223" s="62">
        <f t="shared" si="157"/>
        <v>7.4481999999999999</v>
      </c>
      <c r="AL223" s="62">
        <f t="shared" si="158"/>
        <v>10.4473</v>
      </c>
      <c r="AM223" s="62">
        <f t="shared" si="159"/>
        <v>10.632000000000001</v>
      </c>
      <c r="AN223" s="62">
        <f t="shared" si="160"/>
        <v>14.517099999999999</v>
      </c>
      <c r="AO223" s="63">
        <f t="shared" si="161"/>
        <v>15.0334</v>
      </c>
      <c r="AP223" s="61">
        <f t="shared" si="162"/>
        <v>7.4481999999999999</v>
      </c>
      <c r="AQ223" s="62">
        <f t="shared" si="163"/>
        <v>7.4375999999999998</v>
      </c>
      <c r="AR223" s="62">
        <f t="shared" si="164"/>
        <v>10.632000000000001</v>
      </c>
      <c r="AS223" s="62">
        <f t="shared" si="165"/>
        <v>10.6838</v>
      </c>
      <c r="AT223" s="62">
        <f t="shared" si="166"/>
        <v>15.0334</v>
      </c>
      <c r="AU223" s="63">
        <f t="shared" si="167"/>
        <v>15.1402</v>
      </c>
    </row>
    <row r="224" spans="1:47" s="60" customFormat="1" ht="12" customHeight="1" x14ac:dyDescent="0.3">
      <c r="A224" s="48">
        <v>216</v>
      </c>
      <c r="B224" s="57">
        <f t="shared" si="138"/>
        <v>1.9093</v>
      </c>
      <c r="C224" s="58">
        <f t="shared" si="139"/>
        <v>1.5992999999999999</v>
      </c>
      <c r="D224" s="58">
        <f t="shared" si="140"/>
        <v>3.456900000000001</v>
      </c>
      <c r="E224" s="59">
        <f t="shared" si="141"/>
        <v>3.0222000000000002</v>
      </c>
      <c r="F224" s="57">
        <f t="shared" si="142"/>
        <v>1.7606999999999999</v>
      </c>
      <c r="G224" s="58">
        <f t="shared" si="143"/>
        <v>1.5992999999999999</v>
      </c>
      <c r="H224" s="58">
        <f t="shared" si="144"/>
        <v>3.2265000000000006</v>
      </c>
      <c r="I224" s="59">
        <f t="shared" si="145"/>
        <v>3.0222000000000002</v>
      </c>
      <c r="J224" s="57">
        <f t="shared" si="146"/>
        <v>1.5992999999999999</v>
      </c>
      <c r="K224" s="58">
        <f t="shared" si="147"/>
        <v>1.5603999999999996</v>
      </c>
      <c r="L224" s="58">
        <f t="shared" si="148"/>
        <v>3.0222000000000002</v>
      </c>
      <c r="M224" s="59">
        <f t="shared" si="149"/>
        <v>2.9811999999999999</v>
      </c>
      <c r="O224" s="48">
        <v>216</v>
      </c>
      <c r="P224" s="57">
        <f t="shared" si="126"/>
        <v>-0.36389999999999989</v>
      </c>
      <c r="Q224" s="58">
        <f t="shared" si="127"/>
        <v>-0.25239999999999996</v>
      </c>
      <c r="R224" s="58">
        <f t="shared" si="128"/>
        <v>-0.19450000000000012</v>
      </c>
      <c r="S224" s="59">
        <f t="shared" si="129"/>
        <v>-7.5900000000000079E-2</v>
      </c>
      <c r="T224" s="57">
        <f t="shared" si="130"/>
        <v>-0.32800000000000007</v>
      </c>
      <c r="U224" s="58">
        <f t="shared" si="131"/>
        <v>-0.25239999999999996</v>
      </c>
      <c r="V224" s="58">
        <f t="shared" si="132"/>
        <v>-0.17159999999999975</v>
      </c>
      <c r="W224" s="59">
        <f t="shared" si="133"/>
        <v>-7.5900000000000079E-2</v>
      </c>
      <c r="X224" s="57">
        <f t="shared" si="134"/>
        <v>-0.25239999999999996</v>
      </c>
      <c r="Y224" s="58">
        <f t="shared" si="135"/>
        <v>-0.22040000000000004</v>
      </c>
      <c r="Z224" s="58">
        <f t="shared" si="136"/>
        <v>-7.5900000000000079E-2</v>
      </c>
      <c r="AA224" s="59">
        <f t="shared" si="137"/>
        <v>-3.7500000000000089E-2</v>
      </c>
      <c r="AC224" s="48">
        <v>216</v>
      </c>
      <c r="AD224" s="61">
        <f t="shared" si="150"/>
        <v>7.7163000000000004</v>
      </c>
      <c r="AE224" s="62">
        <f t="shared" si="151"/>
        <v>7.4703999999999997</v>
      </c>
      <c r="AF224" s="62">
        <f t="shared" si="152"/>
        <v>10.5115</v>
      </c>
      <c r="AG224" s="62">
        <f t="shared" si="153"/>
        <v>10.6584</v>
      </c>
      <c r="AH224" s="62">
        <f t="shared" si="154"/>
        <v>14.396100000000001</v>
      </c>
      <c r="AI224" s="63">
        <f t="shared" si="155"/>
        <v>15.062799999999999</v>
      </c>
      <c r="AJ224" s="61">
        <f t="shared" si="156"/>
        <v>7.5651999999999999</v>
      </c>
      <c r="AK224" s="62">
        <f t="shared" si="157"/>
        <v>7.4703999999999997</v>
      </c>
      <c r="AL224" s="62">
        <f t="shared" si="158"/>
        <v>10.4777</v>
      </c>
      <c r="AM224" s="62">
        <f t="shared" si="159"/>
        <v>10.6584</v>
      </c>
      <c r="AN224" s="62">
        <f t="shared" si="160"/>
        <v>14.55</v>
      </c>
      <c r="AO224" s="63">
        <f t="shared" si="161"/>
        <v>15.062799999999999</v>
      </c>
      <c r="AP224" s="61">
        <f t="shared" si="162"/>
        <v>7.4703999999999997</v>
      </c>
      <c r="AQ224" s="62">
        <f t="shared" si="163"/>
        <v>7.4589999999999996</v>
      </c>
      <c r="AR224" s="62">
        <f t="shared" si="164"/>
        <v>10.6584</v>
      </c>
      <c r="AS224" s="62">
        <f t="shared" si="165"/>
        <v>10.709199999999999</v>
      </c>
      <c r="AT224" s="62">
        <f t="shared" si="166"/>
        <v>15.062799999999999</v>
      </c>
      <c r="AU224" s="63">
        <f t="shared" si="167"/>
        <v>15.168700000000001</v>
      </c>
    </row>
    <row r="225" spans="1:47" s="60" customFormat="1" ht="12" customHeight="1" x14ac:dyDescent="0.3">
      <c r="A225" s="48">
        <v>217</v>
      </c>
      <c r="B225" s="57">
        <f t="shared" si="138"/>
        <v>1.9389000000000003</v>
      </c>
      <c r="C225" s="58">
        <f t="shared" si="139"/>
        <v>1.6233</v>
      </c>
      <c r="D225" s="58">
        <f t="shared" si="140"/>
        <v>3.4936000000000007</v>
      </c>
      <c r="E225" s="59">
        <f t="shared" si="141"/>
        <v>3.0527000000000002</v>
      </c>
      <c r="F225" s="57">
        <f t="shared" si="142"/>
        <v>1.7879000000000005</v>
      </c>
      <c r="G225" s="58">
        <f t="shared" si="143"/>
        <v>1.6233</v>
      </c>
      <c r="H225" s="58">
        <f t="shared" si="144"/>
        <v>3.2605000000000004</v>
      </c>
      <c r="I225" s="59">
        <f t="shared" si="145"/>
        <v>3.0527000000000002</v>
      </c>
      <c r="J225" s="57">
        <f t="shared" si="146"/>
        <v>1.6233</v>
      </c>
      <c r="K225" s="58">
        <f t="shared" si="147"/>
        <v>1.5835999999999997</v>
      </c>
      <c r="L225" s="58">
        <f t="shared" si="148"/>
        <v>3.0527000000000002</v>
      </c>
      <c r="M225" s="59">
        <f t="shared" si="149"/>
        <v>3.0109999999999997</v>
      </c>
      <c r="O225" s="48">
        <v>217</v>
      </c>
      <c r="P225" s="57">
        <f t="shared" si="126"/>
        <v>-0.35819999999999985</v>
      </c>
      <c r="Q225" s="58">
        <f t="shared" si="127"/>
        <v>-0.24859999999999993</v>
      </c>
      <c r="R225" s="58">
        <f t="shared" si="128"/>
        <v>-0.18580000000000019</v>
      </c>
      <c r="S225" s="59">
        <f t="shared" si="129"/>
        <v>-6.8899999999999961E-2</v>
      </c>
      <c r="T225" s="57">
        <f t="shared" si="130"/>
        <v>-0.32320000000000015</v>
      </c>
      <c r="U225" s="58">
        <f t="shared" si="131"/>
        <v>-0.24859999999999993</v>
      </c>
      <c r="V225" s="58">
        <f t="shared" si="132"/>
        <v>-0.16369999999999973</v>
      </c>
      <c r="W225" s="59">
        <f t="shared" si="133"/>
        <v>-6.8899999999999961E-2</v>
      </c>
      <c r="X225" s="57">
        <f t="shared" si="134"/>
        <v>-0.24859999999999993</v>
      </c>
      <c r="Y225" s="58">
        <f t="shared" si="135"/>
        <v>-0.21679999999999999</v>
      </c>
      <c r="Z225" s="58">
        <f t="shared" si="136"/>
        <v>-6.8899999999999961E-2</v>
      </c>
      <c r="AA225" s="59">
        <f t="shared" si="137"/>
        <v>-3.069999999999995E-2</v>
      </c>
      <c r="AC225" s="48">
        <v>217</v>
      </c>
      <c r="AD225" s="61">
        <f t="shared" si="150"/>
        <v>7.7453000000000003</v>
      </c>
      <c r="AE225" s="62">
        <f t="shared" si="151"/>
        <v>7.4925999999999995</v>
      </c>
      <c r="AF225" s="62">
        <f t="shared" si="152"/>
        <v>10.544699999999999</v>
      </c>
      <c r="AG225" s="62">
        <f t="shared" si="153"/>
        <v>10.684799999999999</v>
      </c>
      <c r="AH225" s="62">
        <f t="shared" si="154"/>
        <v>14.4315</v>
      </c>
      <c r="AI225" s="63">
        <f t="shared" si="155"/>
        <v>15.0922</v>
      </c>
      <c r="AJ225" s="61">
        <f t="shared" si="156"/>
        <v>7.5913000000000004</v>
      </c>
      <c r="AK225" s="62">
        <f t="shared" si="157"/>
        <v>7.4925999999999995</v>
      </c>
      <c r="AL225" s="62">
        <f t="shared" si="158"/>
        <v>10.508100000000001</v>
      </c>
      <c r="AM225" s="62">
        <f t="shared" si="159"/>
        <v>10.684799999999999</v>
      </c>
      <c r="AN225" s="62">
        <f t="shared" si="160"/>
        <v>14.582899999999999</v>
      </c>
      <c r="AO225" s="63">
        <f t="shared" si="161"/>
        <v>15.0922</v>
      </c>
      <c r="AP225" s="61">
        <f t="shared" si="162"/>
        <v>7.4925999999999995</v>
      </c>
      <c r="AQ225" s="62">
        <f t="shared" si="163"/>
        <v>7.4803999999999995</v>
      </c>
      <c r="AR225" s="62">
        <f t="shared" si="164"/>
        <v>10.684799999999999</v>
      </c>
      <c r="AS225" s="62">
        <f t="shared" si="165"/>
        <v>10.7346</v>
      </c>
      <c r="AT225" s="62">
        <f t="shared" si="166"/>
        <v>15.0922</v>
      </c>
      <c r="AU225" s="63">
        <f t="shared" si="167"/>
        <v>15.1972</v>
      </c>
    </row>
    <row r="226" spans="1:47" s="60" customFormat="1" ht="12" customHeight="1" x14ac:dyDescent="0.3">
      <c r="A226" s="48">
        <v>218</v>
      </c>
      <c r="B226" s="57">
        <f t="shared" si="138"/>
        <v>1.9684999999999997</v>
      </c>
      <c r="C226" s="58">
        <f t="shared" si="139"/>
        <v>1.6473</v>
      </c>
      <c r="D226" s="58">
        <f t="shared" si="140"/>
        <v>3.5303000000000004</v>
      </c>
      <c r="E226" s="59">
        <f t="shared" si="141"/>
        <v>3.0832000000000002</v>
      </c>
      <c r="F226" s="57">
        <f t="shared" si="142"/>
        <v>1.8151000000000002</v>
      </c>
      <c r="G226" s="58">
        <f t="shared" si="143"/>
        <v>1.6473</v>
      </c>
      <c r="H226" s="58">
        <f t="shared" si="144"/>
        <v>3.2945000000000011</v>
      </c>
      <c r="I226" s="59">
        <f t="shared" si="145"/>
        <v>3.0832000000000002</v>
      </c>
      <c r="J226" s="57">
        <f t="shared" si="146"/>
        <v>1.6473</v>
      </c>
      <c r="K226" s="58">
        <f t="shared" si="147"/>
        <v>1.6067999999999998</v>
      </c>
      <c r="L226" s="58">
        <f t="shared" si="148"/>
        <v>3.0832000000000002</v>
      </c>
      <c r="M226" s="59">
        <f t="shared" si="149"/>
        <v>3.0408000000000004</v>
      </c>
      <c r="O226" s="48">
        <v>218</v>
      </c>
      <c r="P226" s="57">
        <f t="shared" si="126"/>
        <v>-0.35249999999999981</v>
      </c>
      <c r="Q226" s="58">
        <f t="shared" si="127"/>
        <v>-0.24479999999999991</v>
      </c>
      <c r="R226" s="58">
        <f t="shared" si="128"/>
        <v>-0.17710000000000026</v>
      </c>
      <c r="S226" s="59">
        <f t="shared" si="129"/>
        <v>-6.1900000000000066E-2</v>
      </c>
      <c r="T226" s="57">
        <f t="shared" si="130"/>
        <v>-0.31840000000000002</v>
      </c>
      <c r="U226" s="58">
        <f t="shared" si="131"/>
        <v>-0.24479999999999991</v>
      </c>
      <c r="V226" s="58">
        <f t="shared" si="132"/>
        <v>-0.15579999999999972</v>
      </c>
      <c r="W226" s="59">
        <f t="shared" si="133"/>
        <v>-6.1900000000000066E-2</v>
      </c>
      <c r="X226" s="57">
        <f t="shared" si="134"/>
        <v>-0.24479999999999991</v>
      </c>
      <c r="Y226" s="58">
        <f t="shared" si="135"/>
        <v>-0.21320000000000006</v>
      </c>
      <c r="Z226" s="58">
        <f t="shared" si="136"/>
        <v>-6.1900000000000066E-2</v>
      </c>
      <c r="AA226" s="59">
        <f t="shared" si="137"/>
        <v>-2.3900000000000032E-2</v>
      </c>
      <c r="AC226" s="48">
        <v>218</v>
      </c>
      <c r="AD226" s="61">
        <f t="shared" si="150"/>
        <v>7.7743000000000002</v>
      </c>
      <c r="AE226" s="62">
        <f t="shared" si="151"/>
        <v>7.5147999999999993</v>
      </c>
      <c r="AF226" s="62">
        <f t="shared" si="152"/>
        <v>10.5779</v>
      </c>
      <c r="AG226" s="62">
        <f t="shared" si="153"/>
        <v>10.711200000000002</v>
      </c>
      <c r="AH226" s="62">
        <f t="shared" si="154"/>
        <v>14.466899999999999</v>
      </c>
      <c r="AI226" s="63">
        <f t="shared" si="155"/>
        <v>15.121600000000001</v>
      </c>
      <c r="AJ226" s="61">
        <f t="shared" si="156"/>
        <v>7.6173999999999999</v>
      </c>
      <c r="AK226" s="62">
        <f t="shared" si="157"/>
        <v>7.5147999999999993</v>
      </c>
      <c r="AL226" s="62">
        <f t="shared" si="158"/>
        <v>10.538500000000001</v>
      </c>
      <c r="AM226" s="62">
        <f t="shared" si="159"/>
        <v>10.711200000000002</v>
      </c>
      <c r="AN226" s="62">
        <f t="shared" si="160"/>
        <v>14.6158</v>
      </c>
      <c r="AO226" s="63">
        <f t="shared" si="161"/>
        <v>15.121600000000001</v>
      </c>
      <c r="AP226" s="61">
        <f t="shared" si="162"/>
        <v>7.5147999999999993</v>
      </c>
      <c r="AQ226" s="62">
        <f t="shared" si="163"/>
        <v>7.5017999999999994</v>
      </c>
      <c r="AR226" s="62">
        <f t="shared" si="164"/>
        <v>10.711200000000002</v>
      </c>
      <c r="AS226" s="62">
        <f t="shared" si="165"/>
        <v>10.76</v>
      </c>
      <c r="AT226" s="62">
        <f t="shared" si="166"/>
        <v>15.121600000000001</v>
      </c>
      <c r="AU226" s="63">
        <f t="shared" si="167"/>
        <v>15.2257</v>
      </c>
    </row>
    <row r="227" spans="1:47" s="60" customFormat="1" ht="12" customHeight="1" x14ac:dyDescent="0.3">
      <c r="A227" s="48">
        <v>219</v>
      </c>
      <c r="B227" s="57">
        <f t="shared" si="138"/>
        <v>1.9981</v>
      </c>
      <c r="C227" s="58">
        <f t="shared" si="139"/>
        <v>1.6713</v>
      </c>
      <c r="D227" s="58">
        <f t="shared" si="140"/>
        <v>3.5670000000000002</v>
      </c>
      <c r="E227" s="59">
        <f t="shared" si="141"/>
        <v>3.1137000000000001</v>
      </c>
      <c r="F227" s="57">
        <f t="shared" si="142"/>
        <v>1.8422999999999998</v>
      </c>
      <c r="G227" s="58">
        <f t="shared" si="143"/>
        <v>1.6713</v>
      </c>
      <c r="H227" s="58">
        <f t="shared" si="144"/>
        <v>3.3285000000000009</v>
      </c>
      <c r="I227" s="59">
        <f t="shared" si="145"/>
        <v>3.1137000000000001</v>
      </c>
      <c r="J227" s="57">
        <f t="shared" si="146"/>
        <v>1.6713</v>
      </c>
      <c r="K227" s="58">
        <f t="shared" si="147"/>
        <v>1.63</v>
      </c>
      <c r="L227" s="58">
        <f t="shared" si="148"/>
        <v>3.1137000000000001</v>
      </c>
      <c r="M227" s="59">
        <f t="shared" si="149"/>
        <v>3.0706000000000002</v>
      </c>
      <c r="O227" s="48">
        <v>219</v>
      </c>
      <c r="P227" s="57">
        <f t="shared" si="126"/>
        <v>-0.3468</v>
      </c>
      <c r="Q227" s="58">
        <f t="shared" si="127"/>
        <v>-0.24099999999999988</v>
      </c>
      <c r="R227" s="58">
        <f t="shared" si="128"/>
        <v>-0.16840000000000033</v>
      </c>
      <c r="S227" s="59">
        <f t="shared" si="129"/>
        <v>-5.4899999999999949E-2</v>
      </c>
      <c r="T227" s="57">
        <f t="shared" si="130"/>
        <v>-0.3136000000000001</v>
      </c>
      <c r="U227" s="58">
        <f t="shared" si="131"/>
        <v>-0.24099999999999988</v>
      </c>
      <c r="V227" s="58">
        <f t="shared" si="132"/>
        <v>-0.1478999999999997</v>
      </c>
      <c r="W227" s="59">
        <f t="shared" si="133"/>
        <v>-5.4899999999999949E-2</v>
      </c>
      <c r="X227" s="57">
        <f t="shared" si="134"/>
        <v>-0.24099999999999988</v>
      </c>
      <c r="Y227" s="58">
        <f t="shared" si="135"/>
        <v>-0.20960000000000001</v>
      </c>
      <c r="Z227" s="58">
        <f t="shared" si="136"/>
        <v>-5.4899999999999949E-2</v>
      </c>
      <c r="AA227" s="59">
        <f t="shared" si="137"/>
        <v>-1.7100000000000115E-2</v>
      </c>
      <c r="AC227" s="48">
        <v>219</v>
      </c>
      <c r="AD227" s="61">
        <f t="shared" si="150"/>
        <v>7.8033000000000001</v>
      </c>
      <c r="AE227" s="62">
        <f t="shared" si="151"/>
        <v>7.5370000000000008</v>
      </c>
      <c r="AF227" s="62">
        <f t="shared" si="152"/>
        <v>10.6111</v>
      </c>
      <c r="AG227" s="62">
        <f t="shared" si="153"/>
        <v>10.7376</v>
      </c>
      <c r="AH227" s="62">
        <f t="shared" si="154"/>
        <v>14.5023</v>
      </c>
      <c r="AI227" s="63">
        <f t="shared" si="155"/>
        <v>15.151</v>
      </c>
      <c r="AJ227" s="61">
        <f t="shared" si="156"/>
        <v>7.6435000000000004</v>
      </c>
      <c r="AK227" s="62">
        <f t="shared" si="157"/>
        <v>7.5370000000000008</v>
      </c>
      <c r="AL227" s="62">
        <f t="shared" si="158"/>
        <v>10.568900000000001</v>
      </c>
      <c r="AM227" s="62">
        <f t="shared" si="159"/>
        <v>10.7376</v>
      </c>
      <c r="AN227" s="62">
        <f t="shared" si="160"/>
        <v>14.6487</v>
      </c>
      <c r="AO227" s="63">
        <f t="shared" si="161"/>
        <v>15.151</v>
      </c>
      <c r="AP227" s="61">
        <f t="shared" si="162"/>
        <v>7.5370000000000008</v>
      </c>
      <c r="AQ227" s="62">
        <f t="shared" si="163"/>
        <v>7.5231999999999992</v>
      </c>
      <c r="AR227" s="62">
        <f t="shared" si="164"/>
        <v>10.7376</v>
      </c>
      <c r="AS227" s="62">
        <f t="shared" si="165"/>
        <v>10.785399999999999</v>
      </c>
      <c r="AT227" s="62">
        <f t="shared" si="166"/>
        <v>15.151</v>
      </c>
      <c r="AU227" s="63">
        <f t="shared" si="167"/>
        <v>15.254200000000001</v>
      </c>
    </row>
    <row r="228" spans="1:47" s="60" customFormat="1" ht="12" customHeight="1" x14ac:dyDescent="0.3">
      <c r="A228" s="48">
        <v>220</v>
      </c>
      <c r="B228" s="57">
        <f t="shared" si="138"/>
        <v>2.0277000000000003</v>
      </c>
      <c r="C228" s="58">
        <f t="shared" si="139"/>
        <v>1.6953</v>
      </c>
      <c r="D228" s="58">
        <f t="shared" si="140"/>
        <v>3.6037000000000017</v>
      </c>
      <c r="E228" s="59">
        <f t="shared" si="141"/>
        <v>3.1442000000000001</v>
      </c>
      <c r="F228" s="57">
        <f t="shared" si="142"/>
        <v>1.8695000000000004</v>
      </c>
      <c r="G228" s="58">
        <f t="shared" si="143"/>
        <v>1.6953</v>
      </c>
      <c r="H228" s="58">
        <f t="shared" si="144"/>
        <v>3.3625000000000007</v>
      </c>
      <c r="I228" s="59">
        <f t="shared" si="145"/>
        <v>3.1442000000000001</v>
      </c>
      <c r="J228" s="57">
        <f t="shared" si="146"/>
        <v>1.6953</v>
      </c>
      <c r="K228" s="58">
        <f t="shared" si="147"/>
        <v>1.6531999999999991</v>
      </c>
      <c r="L228" s="58">
        <f t="shared" si="148"/>
        <v>3.1442000000000001</v>
      </c>
      <c r="M228" s="59">
        <f t="shared" si="149"/>
        <v>3.1004</v>
      </c>
      <c r="O228" s="48">
        <v>220</v>
      </c>
      <c r="P228" s="57">
        <f t="shared" si="126"/>
        <v>-0.34109999999999996</v>
      </c>
      <c r="Q228" s="58">
        <f t="shared" si="127"/>
        <v>-0.23719999999999997</v>
      </c>
      <c r="R228" s="58">
        <f t="shared" si="128"/>
        <v>-0.15970000000000018</v>
      </c>
      <c r="S228" s="59">
        <f t="shared" si="129"/>
        <v>-4.7900000000000054E-2</v>
      </c>
      <c r="T228" s="57">
        <f t="shared" si="130"/>
        <v>-0.30880000000000019</v>
      </c>
      <c r="U228" s="58">
        <f t="shared" si="131"/>
        <v>-0.23719999999999997</v>
      </c>
      <c r="V228" s="58">
        <f t="shared" si="132"/>
        <v>-0.13999999999999968</v>
      </c>
      <c r="W228" s="59">
        <f t="shared" si="133"/>
        <v>-4.7900000000000054E-2</v>
      </c>
      <c r="X228" s="57">
        <f t="shared" si="134"/>
        <v>-0.23719999999999997</v>
      </c>
      <c r="Y228" s="58">
        <f t="shared" si="135"/>
        <v>-0.20600000000000007</v>
      </c>
      <c r="Z228" s="58">
        <f t="shared" si="136"/>
        <v>-4.7900000000000054E-2</v>
      </c>
      <c r="AA228" s="59">
        <f t="shared" si="137"/>
        <v>-1.0299999999999976E-2</v>
      </c>
      <c r="AC228" s="48">
        <v>220</v>
      </c>
      <c r="AD228" s="61">
        <f t="shared" si="150"/>
        <v>7.8323</v>
      </c>
      <c r="AE228" s="62">
        <f t="shared" si="151"/>
        <v>7.5592000000000006</v>
      </c>
      <c r="AF228" s="62">
        <f t="shared" si="152"/>
        <v>10.644300000000001</v>
      </c>
      <c r="AG228" s="62">
        <f t="shared" si="153"/>
        <v>10.763999999999999</v>
      </c>
      <c r="AH228" s="62">
        <f t="shared" si="154"/>
        <v>14.537700000000001</v>
      </c>
      <c r="AI228" s="63">
        <f t="shared" si="155"/>
        <v>15.180400000000001</v>
      </c>
      <c r="AJ228" s="61">
        <f t="shared" si="156"/>
        <v>7.6696</v>
      </c>
      <c r="AK228" s="62">
        <f t="shared" si="157"/>
        <v>7.5592000000000006</v>
      </c>
      <c r="AL228" s="62">
        <f t="shared" si="158"/>
        <v>10.599299999999999</v>
      </c>
      <c r="AM228" s="62">
        <f t="shared" si="159"/>
        <v>10.763999999999999</v>
      </c>
      <c r="AN228" s="62">
        <f t="shared" si="160"/>
        <v>14.6816</v>
      </c>
      <c r="AO228" s="63">
        <f t="shared" si="161"/>
        <v>15.180400000000001</v>
      </c>
      <c r="AP228" s="61">
        <f t="shared" si="162"/>
        <v>7.5592000000000006</v>
      </c>
      <c r="AQ228" s="62">
        <f t="shared" si="163"/>
        <v>7.5446</v>
      </c>
      <c r="AR228" s="62">
        <f t="shared" si="164"/>
        <v>10.763999999999999</v>
      </c>
      <c r="AS228" s="62">
        <f t="shared" si="165"/>
        <v>10.8108</v>
      </c>
      <c r="AT228" s="62">
        <f t="shared" si="166"/>
        <v>15.180400000000001</v>
      </c>
      <c r="AU228" s="63">
        <f t="shared" si="167"/>
        <v>15.282700000000002</v>
      </c>
    </row>
    <row r="229" spans="1:47" s="60" customFormat="1" ht="12" customHeight="1" x14ac:dyDescent="0.3">
      <c r="A229" s="48">
        <v>221</v>
      </c>
      <c r="B229" s="57">
        <f t="shared" si="138"/>
        <v>2.0572999999999997</v>
      </c>
      <c r="C229" s="58">
        <f t="shared" si="139"/>
        <v>1.7193000000000001</v>
      </c>
      <c r="D229" s="58">
        <f t="shared" si="140"/>
        <v>3.6404000000000014</v>
      </c>
      <c r="E229" s="59">
        <f t="shared" si="141"/>
        <v>3.1747000000000001</v>
      </c>
      <c r="F229" s="57">
        <f t="shared" si="142"/>
        <v>1.8967000000000001</v>
      </c>
      <c r="G229" s="58">
        <f t="shared" si="143"/>
        <v>1.7193000000000001</v>
      </c>
      <c r="H229" s="58">
        <f t="shared" si="144"/>
        <v>3.3965000000000005</v>
      </c>
      <c r="I229" s="59">
        <f t="shared" si="145"/>
        <v>3.1747000000000001</v>
      </c>
      <c r="J229" s="57">
        <f t="shared" si="146"/>
        <v>1.7193000000000001</v>
      </c>
      <c r="K229" s="58">
        <f t="shared" si="147"/>
        <v>1.6763999999999992</v>
      </c>
      <c r="L229" s="58">
        <f t="shared" si="148"/>
        <v>3.1747000000000001</v>
      </c>
      <c r="M229" s="59">
        <f t="shared" si="149"/>
        <v>3.1301999999999999</v>
      </c>
      <c r="O229" s="48">
        <v>221</v>
      </c>
      <c r="P229" s="57">
        <f t="shared" si="126"/>
        <v>-0.33539999999999992</v>
      </c>
      <c r="Q229" s="58">
        <f t="shared" si="127"/>
        <v>-0.23339999999999994</v>
      </c>
      <c r="R229" s="58">
        <f t="shared" si="128"/>
        <v>-0.15100000000000025</v>
      </c>
      <c r="S229" s="59">
        <f t="shared" si="129"/>
        <v>-4.0900000000000158E-2</v>
      </c>
      <c r="T229" s="57">
        <f t="shared" si="130"/>
        <v>-0.30400000000000005</v>
      </c>
      <c r="U229" s="58">
        <f t="shared" si="131"/>
        <v>-0.23339999999999994</v>
      </c>
      <c r="V229" s="58">
        <f t="shared" si="132"/>
        <v>-0.13209999999999966</v>
      </c>
      <c r="W229" s="59">
        <f t="shared" si="133"/>
        <v>-4.0900000000000158E-2</v>
      </c>
      <c r="X229" s="57">
        <f t="shared" si="134"/>
        <v>-0.23339999999999994</v>
      </c>
      <c r="Y229" s="58">
        <f t="shared" si="135"/>
        <v>-0.20240000000000002</v>
      </c>
      <c r="Z229" s="58">
        <f t="shared" si="136"/>
        <v>-4.0900000000000158E-2</v>
      </c>
      <c r="AA229" s="59">
        <f t="shared" si="137"/>
        <v>-3.5000000000000586E-3</v>
      </c>
      <c r="AC229" s="48">
        <v>221</v>
      </c>
      <c r="AD229" s="61">
        <f t="shared" si="150"/>
        <v>7.8613000000000008</v>
      </c>
      <c r="AE229" s="62">
        <f t="shared" si="151"/>
        <v>7.5814000000000004</v>
      </c>
      <c r="AF229" s="62">
        <f t="shared" si="152"/>
        <v>10.6775</v>
      </c>
      <c r="AG229" s="62">
        <f t="shared" si="153"/>
        <v>10.7904</v>
      </c>
      <c r="AH229" s="62">
        <f t="shared" si="154"/>
        <v>14.5731</v>
      </c>
      <c r="AI229" s="63">
        <f t="shared" si="155"/>
        <v>15.209800000000001</v>
      </c>
      <c r="AJ229" s="61">
        <f t="shared" si="156"/>
        <v>7.6957000000000004</v>
      </c>
      <c r="AK229" s="62">
        <f t="shared" si="157"/>
        <v>7.5814000000000004</v>
      </c>
      <c r="AL229" s="62">
        <f t="shared" si="158"/>
        <v>10.6297</v>
      </c>
      <c r="AM229" s="62">
        <f t="shared" si="159"/>
        <v>10.7904</v>
      </c>
      <c r="AN229" s="62">
        <f t="shared" si="160"/>
        <v>14.714500000000001</v>
      </c>
      <c r="AO229" s="63">
        <f t="shared" si="161"/>
        <v>15.209800000000001</v>
      </c>
      <c r="AP229" s="61">
        <f t="shared" si="162"/>
        <v>7.5814000000000004</v>
      </c>
      <c r="AQ229" s="62">
        <f t="shared" si="163"/>
        <v>7.5659999999999998</v>
      </c>
      <c r="AR229" s="62">
        <f t="shared" si="164"/>
        <v>10.7904</v>
      </c>
      <c r="AS229" s="62">
        <f t="shared" si="165"/>
        <v>10.8362</v>
      </c>
      <c r="AT229" s="62">
        <f t="shared" si="166"/>
        <v>15.209800000000001</v>
      </c>
      <c r="AU229" s="63">
        <f t="shared" si="167"/>
        <v>15.311200000000001</v>
      </c>
    </row>
    <row r="230" spans="1:47" s="60" customFormat="1" ht="12" customHeight="1" x14ac:dyDescent="0.3">
      <c r="A230" s="48">
        <v>222</v>
      </c>
      <c r="B230" s="57">
        <f t="shared" si="138"/>
        <v>2.0869</v>
      </c>
      <c r="C230" s="58">
        <f t="shared" si="139"/>
        <v>1.7433000000000001</v>
      </c>
      <c r="D230" s="58">
        <f t="shared" si="140"/>
        <v>3.6771000000000011</v>
      </c>
      <c r="E230" s="59">
        <f t="shared" si="141"/>
        <v>3.2052</v>
      </c>
      <c r="F230" s="57">
        <f t="shared" si="142"/>
        <v>1.9238999999999997</v>
      </c>
      <c r="G230" s="58">
        <f t="shared" si="143"/>
        <v>1.7433000000000001</v>
      </c>
      <c r="H230" s="58">
        <f t="shared" si="144"/>
        <v>3.4305000000000012</v>
      </c>
      <c r="I230" s="59">
        <f t="shared" si="145"/>
        <v>3.2052</v>
      </c>
      <c r="J230" s="57">
        <f t="shared" si="146"/>
        <v>1.7433000000000001</v>
      </c>
      <c r="K230" s="58">
        <f t="shared" si="147"/>
        <v>1.6995999999999993</v>
      </c>
      <c r="L230" s="58">
        <f t="shared" si="148"/>
        <v>3.2052</v>
      </c>
      <c r="M230" s="59">
        <f t="shared" si="149"/>
        <v>3.1599999999999997</v>
      </c>
      <c r="O230" s="48">
        <v>222</v>
      </c>
      <c r="P230" s="57">
        <f t="shared" si="126"/>
        <v>-0.32969999999999988</v>
      </c>
      <c r="Q230" s="58">
        <f t="shared" si="127"/>
        <v>-0.22959999999999992</v>
      </c>
      <c r="R230" s="58">
        <f t="shared" si="128"/>
        <v>-0.14230000000000032</v>
      </c>
      <c r="S230" s="59">
        <f t="shared" si="129"/>
        <v>-3.3900000000000041E-2</v>
      </c>
      <c r="T230" s="57">
        <f t="shared" si="130"/>
        <v>-0.29920000000000013</v>
      </c>
      <c r="U230" s="58">
        <f t="shared" si="131"/>
        <v>-0.22959999999999992</v>
      </c>
      <c r="V230" s="58">
        <f t="shared" si="132"/>
        <v>-0.12419999999999964</v>
      </c>
      <c r="W230" s="59">
        <f t="shared" si="133"/>
        <v>-3.3900000000000041E-2</v>
      </c>
      <c r="X230" s="57">
        <f t="shared" si="134"/>
        <v>-0.22959999999999992</v>
      </c>
      <c r="Y230" s="58">
        <f t="shared" si="135"/>
        <v>-0.19879999999999998</v>
      </c>
      <c r="Z230" s="58">
        <f t="shared" si="136"/>
        <v>-3.3900000000000041E-2</v>
      </c>
      <c r="AA230" s="59">
        <f t="shared" si="137"/>
        <v>3.2999999999998586E-3</v>
      </c>
      <c r="AC230" s="48">
        <v>222</v>
      </c>
      <c r="AD230" s="61">
        <f t="shared" si="150"/>
        <v>7.8903000000000008</v>
      </c>
      <c r="AE230" s="62">
        <f t="shared" si="151"/>
        <v>7.6036000000000001</v>
      </c>
      <c r="AF230" s="62">
        <f t="shared" si="152"/>
        <v>10.710699999999999</v>
      </c>
      <c r="AG230" s="62">
        <f t="shared" si="153"/>
        <v>10.816800000000001</v>
      </c>
      <c r="AH230" s="62">
        <f t="shared" si="154"/>
        <v>14.608499999999999</v>
      </c>
      <c r="AI230" s="63">
        <f t="shared" si="155"/>
        <v>15.2392</v>
      </c>
      <c r="AJ230" s="61">
        <f t="shared" si="156"/>
        <v>7.7218</v>
      </c>
      <c r="AK230" s="62">
        <f t="shared" si="157"/>
        <v>7.6036000000000001</v>
      </c>
      <c r="AL230" s="62">
        <f t="shared" si="158"/>
        <v>10.6601</v>
      </c>
      <c r="AM230" s="62">
        <f t="shared" si="159"/>
        <v>10.816800000000001</v>
      </c>
      <c r="AN230" s="62">
        <f t="shared" si="160"/>
        <v>14.747399999999999</v>
      </c>
      <c r="AO230" s="63">
        <f t="shared" si="161"/>
        <v>15.2392</v>
      </c>
      <c r="AP230" s="61">
        <f t="shared" si="162"/>
        <v>7.6036000000000001</v>
      </c>
      <c r="AQ230" s="62">
        <f t="shared" si="163"/>
        <v>7.5873999999999997</v>
      </c>
      <c r="AR230" s="62">
        <f t="shared" si="164"/>
        <v>10.816800000000001</v>
      </c>
      <c r="AS230" s="62">
        <f t="shared" si="165"/>
        <v>10.861599999999999</v>
      </c>
      <c r="AT230" s="62">
        <f t="shared" si="166"/>
        <v>15.2392</v>
      </c>
      <c r="AU230" s="63">
        <f t="shared" si="167"/>
        <v>15.339700000000001</v>
      </c>
    </row>
    <row r="231" spans="1:47" s="60" customFormat="1" ht="12" customHeight="1" x14ac:dyDescent="0.3">
      <c r="A231" s="48">
        <v>223</v>
      </c>
      <c r="B231" s="57">
        <f t="shared" si="138"/>
        <v>2.1165000000000003</v>
      </c>
      <c r="C231" s="58">
        <f t="shared" si="139"/>
        <v>1.7673000000000001</v>
      </c>
      <c r="D231" s="58">
        <f t="shared" si="140"/>
        <v>3.7138000000000009</v>
      </c>
      <c r="E231" s="59">
        <f t="shared" si="141"/>
        <v>3.2357</v>
      </c>
      <c r="F231" s="57">
        <f t="shared" si="142"/>
        <v>1.9511000000000003</v>
      </c>
      <c r="G231" s="58">
        <f t="shared" si="143"/>
        <v>1.7673000000000001</v>
      </c>
      <c r="H231" s="58">
        <f t="shared" si="144"/>
        <v>3.464500000000001</v>
      </c>
      <c r="I231" s="59">
        <f t="shared" si="145"/>
        <v>3.2357</v>
      </c>
      <c r="J231" s="57">
        <f t="shared" si="146"/>
        <v>1.7673000000000001</v>
      </c>
      <c r="K231" s="58">
        <f t="shared" si="147"/>
        <v>1.7227999999999994</v>
      </c>
      <c r="L231" s="58">
        <f t="shared" si="148"/>
        <v>3.2357</v>
      </c>
      <c r="M231" s="59">
        <f t="shared" si="149"/>
        <v>3.1898000000000004</v>
      </c>
      <c r="O231" s="48">
        <v>223</v>
      </c>
      <c r="P231" s="57">
        <f t="shared" si="126"/>
        <v>-0.32399999999999984</v>
      </c>
      <c r="Q231" s="58">
        <f t="shared" si="127"/>
        <v>-0.22579999999999989</v>
      </c>
      <c r="R231" s="58">
        <f t="shared" si="128"/>
        <v>-0.13360000000000016</v>
      </c>
      <c r="S231" s="59">
        <f t="shared" si="129"/>
        <v>-2.6900000000000146E-2</v>
      </c>
      <c r="T231" s="57">
        <f t="shared" si="130"/>
        <v>-0.29440000000000022</v>
      </c>
      <c r="U231" s="58">
        <f t="shared" si="131"/>
        <v>-0.22579999999999989</v>
      </c>
      <c r="V231" s="58">
        <f t="shared" si="132"/>
        <v>-0.11629999999999963</v>
      </c>
      <c r="W231" s="59">
        <f t="shared" si="133"/>
        <v>-2.6900000000000146E-2</v>
      </c>
      <c r="X231" s="57">
        <f t="shared" si="134"/>
        <v>-0.22579999999999989</v>
      </c>
      <c r="Y231" s="58">
        <f t="shared" si="135"/>
        <v>-0.19520000000000004</v>
      </c>
      <c r="Z231" s="58">
        <f t="shared" si="136"/>
        <v>-2.6900000000000146E-2</v>
      </c>
      <c r="AA231" s="59">
        <f t="shared" si="137"/>
        <v>1.0099999999999998E-2</v>
      </c>
      <c r="AC231" s="48">
        <v>223</v>
      </c>
      <c r="AD231" s="61">
        <f t="shared" si="150"/>
        <v>7.9193000000000007</v>
      </c>
      <c r="AE231" s="62">
        <f t="shared" si="151"/>
        <v>7.6257999999999999</v>
      </c>
      <c r="AF231" s="62">
        <f t="shared" si="152"/>
        <v>10.7439</v>
      </c>
      <c r="AG231" s="62">
        <f t="shared" si="153"/>
        <v>10.8432</v>
      </c>
      <c r="AH231" s="62">
        <f t="shared" si="154"/>
        <v>14.6439</v>
      </c>
      <c r="AI231" s="63">
        <f t="shared" si="155"/>
        <v>15.268599999999999</v>
      </c>
      <c r="AJ231" s="61">
        <f t="shared" si="156"/>
        <v>7.7479000000000005</v>
      </c>
      <c r="AK231" s="62">
        <f t="shared" si="157"/>
        <v>7.6257999999999999</v>
      </c>
      <c r="AL231" s="62">
        <f t="shared" si="158"/>
        <v>10.6905</v>
      </c>
      <c r="AM231" s="62">
        <f t="shared" si="159"/>
        <v>10.8432</v>
      </c>
      <c r="AN231" s="62">
        <f t="shared" si="160"/>
        <v>14.7803</v>
      </c>
      <c r="AO231" s="63">
        <f t="shared" si="161"/>
        <v>15.268599999999999</v>
      </c>
      <c r="AP231" s="61">
        <f t="shared" si="162"/>
        <v>7.6257999999999999</v>
      </c>
      <c r="AQ231" s="62">
        <f t="shared" si="163"/>
        <v>7.6087999999999996</v>
      </c>
      <c r="AR231" s="62">
        <f t="shared" si="164"/>
        <v>10.8432</v>
      </c>
      <c r="AS231" s="62">
        <f t="shared" si="165"/>
        <v>10.887</v>
      </c>
      <c r="AT231" s="62">
        <f t="shared" si="166"/>
        <v>15.268599999999999</v>
      </c>
      <c r="AU231" s="63">
        <f t="shared" si="167"/>
        <v>15.368200000000002</v>
      </c>
    </row>
    <row r="232" spans="1:47" s="60" customFormat="1" ht="12" customHeight="1" x14ac:dyDescent="0.3">
      <c r="A232" s="48">
        <v>224</v>
      </c>
      <c r="B232" s="57">
        <f t="shared" si="138"/>
        <v>2.1460999999999997</v>
      </c>
      <c r="C232" s="58">
        <f t="shared" si="139"/>
        <v>1.7913000000000001</v>
      </c>
      <c r="D232" s="58">
        <f t="shared" si="140"/>
        <v>3.7505000000000006</v>
      </c>
      <c r="E232" s="59">
        <f t="shared" si="141"/>
        <v>3.2662</v>
      </c>
      <c r="F232" s="57">
        <f t="shared" si="142"/>
        <v>1.9782999999999999</v>
      </c>
      <c r="G232" s="58">
        <f t="shared" si="143"/>
        <v>1.7913000000000001</v>
      </c>
      <c r="H232" s="58">
        <f t="shared" si="144"/>
        <v>3.4985000000000008</v>
      </c>
      <c r="I232" s="59">
        <f t="shared" si="145"/>
        <v>3.2662</v>
      </c>
      <c r="J232" s="57">
        <f t="shared" si="146"/>
        <v>1.7913000000000001</v>
      </c>
      <c r="K232" s="58">
        <f t="shared" si="147"/>
        <v>1.7459999999999996</v>
      </c>
      <c r="L232" s="58">
        <f t="shared" si="148"/>
        <v>3.2662</v>
      </c>
      <c r="M232" s="59">
        <f t="shared" si="149"/>
        <v>3.2196000000000002</v>
      </c>
      <c r="O232" s="48">
        <v>224</v>
      </c>
      <c r="P232" s="57">
        <f t="shared" si="126"/>
        <v>-0.31829999999999981</v>
      </c>
      <c r="Q232" s="58">
        <f t="shared" si="127"/>
        <v>-0.22199999999999998</v>
      </c>
      <c r="R232" s="58">
        <f t="shared" si="128"/>
        <v>-0.12490000000000023</v>
      </c>
      <c r="S232" s="59">
        <f t="shared" si="129"/>
        <v>-1.9900000000000029E-2</v>
      </c>
      <c r="T232" s="57">
        <f t="shared" si="130"/>
        <v>-0.28960000000000008</v>
      </c>
      <c r="U232" s="58">
        <f t="shared" si="131"/>
        <v>-0.22199999999999998</v>
      </c>
      <c r="V232" s="58">
        <f t="shared" si="132"/>
        <v>-0.10839999999999983</v>
      </c>
      <c r="W232" s="59">
        <f t="shared" si="133"/>
        <v>-1.9900000000000029E-2</v>
      </c>
      <c r="X232" s="57">
        <f t="shared" si="134"/>
        <v>-0.22199999999999998</v>
      </c>
      <c r="Y232" s="58">
        <f t="shared" si="135"/>
        <v>-0.19159999999999999</v>
      </c>
      <c r="Z232" s="58">
        <f t="shared" si="136"/>
        <v>-1.9900000000000029E-2</v>
      </c>
      <c r="AA232" s="59">
        <f t="shared" si="137"/>
        <v>1.6899999999999915E-2</v>
      </c>
      <c r="AC232" s="48">
        <v>224</v>
      </c>
      <c r="AD232" s="61">
        <f t="shared" si="150"/>
        <v>7.9483000000000006</v>
      </c>
      <c r="AE232" s="62">
        <f t="shared" si="151"/>
        <v>7.6479999999999997</v>
      </c>
      <c r="AF232" s="62">
        <f t="shared" si="152"/>
        <v>10.777100000000001</v>
      </c>
      <c r="AG232" s="62">
        <f t="shared" si="153"/>
        <v>10.8696</v>
      </c>
      <c r="AH232" s="62">
        <f t="shared" si="154"/>
        <v>14.679300000000001</v>
      </c>
      <c r="AI232" s="63">
        <f t="shared" si="155"/>
        <v>15.298</v>
      </c>
      <c r="AJ232" s="61">
        <f t="shared" si="156"/>
        <v>7.774</v>
      </c>
      <c r="AK232" s="62">
        <f t="shared" si="157"/>
        <v>7.6479999999999997</v>
      </c>
      <c r="AL232" s="62">
        <f t="shared" si="158"/>
        <v>10.7209</v>
      </c>
      <c r="AM232" s="62">
        <f t="shared" si="159"/>
        <v>10.8696</v>
      </c>
      <c r="AN232" s="62">
        <f t="shared" si="160"/>
        <v>14.8132</v>
      </c>
      <c r="AO232" s="63">
        <f t="shared" si="161"/>
        <v>15.298</v>
      </c>
      <c r="AP232" s="61">
        <f t="shared" si="162"/>
        <v>7.6479999999999997</v>
      </c>
      <c r="AQ232" s="62">
        <f t="shared" si="163"/>
        <v>7.6301999999999994</v>
      </c>
      <c r="AR232" s="62">
        <f t="shared" si="164"/>
        <v>10.8696</v>
      </c>
      <c r="AS232" s="62">
        <f t="shared" si="165"/>
        <v>10.9124</v>
      </c>
      <c r="AT232" s="62">
        <f t="shared" si="166"/>
        <v>15.298</v>
      </c>
      <c r="AU232" s="63">
        <f t="shared" si="167"/>
        <v>15.396700000000001</v>
      </c>
    </row>
    <row r="233" spans="1:47" s="60" customFormat="1" ht="12" customHeight="1" x14ac:dyDescent="0.3">
      <c r="A233" s="48">
        <v>225</v>
      </c>
      <c r="B233" s="57">
        <f t="shared" si="138"/>
        <v>2.1757</v>
      </c>
      <c r="C233" s="58">
        <f t="shared" si="139"/>
        <v>1.8153000000000001</v>
      </c>
      <c r="D233" s="58">
        <f t="shared" si="140"/>
        <v>3.7872000000000003</v>
      </c>
      <c r="E233" s="59">
        <f t="shared" si="141"/>
        <v>3.2967</v>
      </c>
      <c r="F233" s="57">
        <f t="shared" si="142"/>
        <v>2.0054999999999996</v>
      </c>
      <c r="G233" s="58">
        <f t="shared" si="143"/>
        <v>1.8153000000000001</v>
      </c>
      <c r="H233" s="58">
        <f t="shared" si="144"/>
        <v>3.5325000000000006</v>
      </c>
      <c r="I233" s="59">
        <f t="shared" si="145"/>
        <v>3.2967</v>
      </c>
      <c r="J233" s="57">
        <f t="shared" si="146"/>
        <v>1.8153000000000001</v>
      </c>
      <c r="K233" s="58">
        <f t="shared" si="147"/>
        <v>1.7691999999999997</v>
      </c>
      <c r="L233" s="58">
        <f t="shared" si="148"/>
        <v>3.2967</v>
      </c>
      <c r="M233" s="59">
        <f t="shared" si="149"/>
        <v>3.2494000000000001</v>
      </c>
      <c r="O233" s="48">
        <v>225</v>
      </c>
      <c r="P233" s="57">
        <f t="shared" si="126"/>
        <v>-0.31259999999999999</v>
      </c>
      <c r="Q233" s="58">
        <f t="shared" si="127"/>
        <v>-0.21819999999999995</v>
      </c>
      <c r="R233" s="58">
        <f t="shared" si="128"/>
        <v>-0.1162000000000003</v>
      </c>
      <c r="S233" s="59">
        <f t="shared" si="129"/>
        <v>-1.2900000000000134E-2</v>
      </c>
      <c r="T233" s="57">
        <f t="shared" si="130"/>
        <v>-0.28480000000000016</v>
      </c>
      <c r="U233" s="58">
        <f t="shared" si="131"/>
        <v>-0.21819999999999995</v>
      </c>
      <c r="V233" s="58">
        <f t="shared" si="132"/>
        <v>-0.10049999999999981</v>
      </c>
      <c r="W233" s="59">
        <f t="shared" si="133"/>
        <v>-1.2900000000000134E-2</v>
      </c>
      <c r="X233" s="57">
        <f t="shared" si="134"/>
        <v>-0.21819999999999995</v>
      </c>
      <c r="Y233" s="58">
        <f t="shared" si="135"/>
        <v>-0.18800000000000006</v>
      </c>
      <c r="Z233" s="58">
        <f t="shared" si="136"/>
        <v>-1.2900000000000134E-2</v>
      </c>
      <c r="AA233" s="59">
        <f t="shared" si="137"/>
        <v>2.3699999999999832E-2</v>
      </c>
      <c r="AC233" s="48">
        <v>225</v>
      </c>
      <c r="AD233" s="61">
        <f t="shared" si="150"/>
        <v>7.9773000000000005</v>
      </c>
      <c r="AE233" s="62">
        <f t="shared" si="151"/>
        <v>7.6701999999999995</v>
      </c>
      <c r="AF233" s="62">
        <f t="shared" si="152"/>
        <v>10.8103</v>
      </c>
      <c r="AG233" s="62">
        <f t="shared" si="153"/>
        <v>10.896000000000001</v>
      </c>
      <c r="AH233" s="62">
        <f t="shared" si="154"/>
        <v>14.714700000000001</v>
      </c>
      <c r="AI233" s="63">
        <f t="shared" si="155"/>
        <v>15.327400000000001</v>
      </c>
      <c r="AJ233" s="61">
        <f t="shared" si="156"/>
        <v>7.8001000000000005</v>
      </c>
      <c r="AK233" s="62">
        <f t="shared" si="157"/>
        <v>7.6701999999999995</v>
      </c>
      <c r="AL233" s="62">
        <f t="shared" si="158"/>
        <v>10.751300000000001</v>
      </c>
      <c r="AM233" s="62">
        <f t="shared" si="159"/>
        <v>10.896000000000001</v>
      </c>
      <c r="AN233" s="62">
        <f t="shared" si="160"/>
        <v>14.8461</v>
      </c>
      <c r="AO233" s="63">
        <f t="shared" si="161"/>
        <v>15.327400000000001</v>
      </c>
      <c r="AP233" s="61">
        <f t="shared" si="162"/>
        <v>7.6701999999999995</v>
      </c>
      <c r="AQ233" s="62">
        <f t="shared" si="163"/>
        <v>7.6515999999999993</v>
      </c>
      <c r="AR233" s="62">
        <f t="shared" si="164"/>
        <v>10.896000000000001</v>
      </c>
      <c r="AS233" s="62">
        <f t="shared" si="165"/>
        <v>10.937799999999999</v>
      </c>
      <c r="AT233" s="62">
        <f t="shared" si="166"/>
        <v>15.327400000000001</v>
      </c>
      <c r="AU233" s="63">
        <f t="shared" si="167"/>
        <v>15.4252</v>
      </c>
    </row>
    <row r="234" spans="1:47" s="60" customFormat="1" ht="12" customHeight="1" x14ac:dyDescent="0.3">
      <c r="A234" s="48">
        <v>226</v>
      </c>
      <c r="B234" s="57">
        <f t="shared" si="138"/>
        <v>2.2053000000000003</v>
      </c>
      <c r="C234" s="58">
        <f t="shared" si="139"/>
        <v>1.8393000000000002</v>
      </c>
      <c r="D234" s="58">
        <f t="shared" si="140"/>
        <v>3.8239000000000001</v>
      </c>
      <c r="E234" s="59">
        <f t="shared" si="141"/>
        <v>3.3271999999999999</v>
      </c>
      <c r="F234" s="57">
        <f t="shared" si="142"/>
        <v>2.0327000000000002</v>
      </c>
      <c r="G234" s="58">
        <f t="shared" si="143"/>
        <v>1.8393000000000002</v>
      </c>
      <c r="H234" s="58">
        <f t="shared" si="144"/>
        <v>3.5665000000000004</v>
      </c>
      <c r="I234" s="59">
        <f t="shared" si="145"/>
        <v>3.3271999999999999</v>
      </c>
      <c r="J234" s="57">
        <f t="shared" si="146"/>
        <v>1.8393000000000002</v>
      </c>
      <c r="K234" s="58">
        <f t="shared" si="147"/>
        <v>1.7923999999999998</v>
      </c>
      <c r="L234" s="58">
        <f t="shared" si="148"/>
        <v>3.3271999999999999</v>
      </c>
      <c r="M234" s="59">
        <f t="shared" si="149"/>
        <v>3.2791999999999999</v>
      </c>
      <c r="O234" s="48">
        <v>226</v>
      </c>
      <c r="P234" s="57">
        <f t="shared" si="126"/>
        <v>-0.30689999999999995</v>
      </c>
      <c r="Q234" s="58">
        <f t="shared" si="127"/>
        <v>-0.21439999999999992</v>
      </c>
      <c r="R234" s="58">
        <f t="shared" si="128"/>
        <v>-0.10750000000000015</v>
      </c>
      <c r="S234" s="59">
        <f t="shared" si="129"/>
        <v>-5.9000000000000163E-3</v>
      </c>
      <c r="T234" s="57">
        <f t="shared" si="130"/>
        <v>-0.28000000000000003</v>
      </c>
      <c r="U234" s="58">
        <f t="shared" si="131"/>
        <v>-0.21439999999999992</v>
      </c>
      <c r="V234" s="58">
        <f t="shared" si="132"/>
        <v>-9.2599999999999794E-2</v>
      </c>
      <c r="W234" s="59">
        <f t="shared" si="133"/>
        <v>-5.9000000000000163E-3</v>
      </c>
      <c r="X234" s="57">
        <f t="shared" si="134"/>
        <v>-0.21439999999999992</v>
      </c>
      <c r="Y234" s="58">
        <f t="shared" si="135"/>
        <v>-0.18440000000000001</v>
      </c>
      <c r="Z234" s="58">
        <f t="shared" si="136"/>
        <v>-5.9000000000000163E-3</v>
      </c>
      <c r="AA234" s="59">
        <f t="shared" si="137"/>
        <v>3.0499999999999972E-2</v>
      </c>
      <c r="AC234" s="48">
        <v>226</v>
      </c>
      <c r="AD234" s="61">
        <f t="shared" si="150"/>
        <v>8.0062999999999995</v>
      </c>
      <c r="AE234" s="62">
        <f t="shared" si="151"/>
        <v>7.6923999999999992</v>
      </c>
      <c r="AF234" s="62">
        <f t="shared" si="152"/>
        <v>10.843499999999999</v>
      </c>
      <c r="AG234" s="62">
        <f t="shared" si="153"/>
        <v>10.9224</v>
      </c>
      <c r="AH234" s="62">
        <f t="shared" si="154"/>
        <v>14.7501</v>
      </c>
      <c r="AI234" s="63">
        <f t="shared" si="155"/>
        <v>15.3568</v>
      </c>
      <c r="AJ234" s="61">
        <f t="shared" si="156"/>
        <v>7.8262</v>
      </c>
      <c r="AK234" s="62">
        <f t="shared" si="157"/>
        <v>7.6923999999999992</v>
      </c>
      <c r="AL234" s="62">
        <f t="shared" si="158"/>
        <v>10.781700000000001</v>
      </c>
      <c r="AM234" s="62">
        <f t="shared" si="159"/>
        <v>10.9224</v>
      </c>
      <c r="AN234" s="62">
        <f t="shared" si="160"/>
        <v>14.879</v>
      </c>
      <c r="AO234" s="63">
        <f t="shared" si="161"/>
        <v>15.3568</v>
      </c>
      <c r="AP234" s="61">
        <f t="shared" si="162"/>
        <v>7.6923999999999992</v>
      </c>
      <c r="AQ234" s="62">
        <f t="shared" si="163"/>
        <v>7.6729999999999992</v>
      </c>
      <c r="AR234" s="62">
        <f t="shared" si="164"/>
        <v>10.9224</v>
      </c>
      <c r="AS234" s="62">
        <f t="shared" si="165"/>
        <v>10.963200000000001</v>
      </c>
      <c r="AT234" s="62">
        <f t="shared" si="166"/>
        <v>15.3568</v>
      </c>
      <c r="AU234" s="63">
        <f t="shared" si="167"/>
        <v>15.453700000000001</v>
      </c>
    </row>
    <row r="235" spans="1:47" s="60" customFormat="1" ht="12" customHeight="1" x14ac:dyDescent="0.3">
      <c r="A235" s="48">
        <v>227</v>
      </c>
      <c r="B235" s="57">
        <f t="shared" si="138"/>
        <v>2.2349000000000006</v>
      </c>
      <c r="C235" s="58">
        <f t="shared" si="139"/>
        <v>1.8633000000000002</v>
      </c>
      <c r="D235" s="58">
        <f t="shared" si="140"/>
        <v>3.8606000000000016</v>
      </c>
      <c r="E235" s="59">
        <f t="shared" si="141"/>
        <v>3.3576999999999999</v>
      </c>
      <c r="F235" s="57">
        <f t="shared" si="142"/>
        <v>2.0598999999999998</v>
      </c>
      <c r="G235" s="58">
        <f t="shared" si="143"/>
        <v>1.8633000000000002</v>
      </c>
      <c r="H235" s="58">
        <f t="shared" si="144"/>
        <v>3.6005000000000011</v>
      </c>
      <c r="I235" s="59">
        <f t="shared" si="145"/>
        <v>3.3576999999999999</v>
      </c>
      <c r="J235" s="57">
        <f t="shared" si="146"/>
        <v>1.8633000000000002</v>
      </c>
      <c r="K235" s="58">
        <f t="shared" si="147"/>
        <v>1.8155999999999999</v>
      </c>
      <c r="L235" s="58">
        <f t="shared" si="148"/>
        <v>3.3576999999999999</v>
      </c>
      <c r="M235" s="59">
        <f t="shared" si="149"/>
        <v>3.3089999999999997</v>
      </c>
      <c r="O235" s="48">
        <v>227</v>
      </c>
      <c r="P235" s="57">
        <f t="shared" si="126"/>
        <v>-0.30119999999999991</v>
      </c>
      <c r="Q235" s="58">
        <f t="shared" si="127"/>
        <v>-0.2105999999999999</v>
      </c>
      <c r="R235" s="58">
        <f t="shared" si="128"/>
        <v>-9.8800000000000221E-2</v>
      </c>
      <c r="S235" s="59">
        <f t="shared" si="129"/>
        <v>1.0999999999998789E-3</v>
      </c>
      <c r="T235" s="57">
        <f t="shared" si="130"/>
        <v>-0.27520000000000011</v>
      </c>
      <c r="U235" s="58">
        <f t="shared" si="131"/>
        <v>-0.2105999999999999</v>
      </c>
      <c r="V235" s="58">
        <f t="shared" si="132"/>
        <v>-8.4699999999999775E-2</v>
      </c>
      <c r="W235" s="59">
        <f t="shared" si="133"/>
        <v>1.0999999999998789E-3</v>
      </c>
      <c r="X235" s="57">
        <f t="shared" si="134"/>
        <v>-0.2105999999999999</v>
      </c>
      <c r="Y235" s="58">
        <f t="shared" si="135"/>
        <v>-0.18080000000000007</v>
      </c>
      <c r="Z235" s="58">
        <f t="shared" si="136"/>
        <v>1.0999999999998789E-3</v>
      </c>
      <c r="AA235" s="59">
        <f t="shared" si="137"/>
        <v>3.7299999999999889E-2</v>
      </c>
      <c r="AC235" s="48">
        <v>227</v>
      </c>
      <c r="AD235" s="61">
        <f t="shared" si="150"/>
        <v>8.0352999999999994</v>
      </c>
      <c r="AE235" s="62">
        <f t="shared" si="151"/>
        <v>7.7146000000000008</v>
      </c>
      <c r="AF235" s="62">
        <f t="shared" si="152"/>
        <v>10.8767</v>
      </c>
      <c r="AG235" s="62">
        <f t="shared" si="153"/>
        <v>10.9488</v>
      </c>
      <c r="AH235" s="62">
        <f t="shared" si="154"/>
        <v>14.785499999999999</v>
      </c>
      <c r="AI235" s="63">
        <f t="shared" si="155"/>
        <v>15.386200000000001</v>
      </c>
      <c r="AJ235" s="61">
        <f t="shared" si="156"/>
        <v>7.8523000000000005</v>
      </c>
      <c r="AK235" s="62">
        <f t="shared" si="157"/>
        <v>7.7146000000000008</v>
      </c>
      <c r="AL235" s="62">
        <f t="shared" si="158"/>
        <v>10.812100000000001</v>
      </c>
      <c r="AM235" s="62">
        <f t="shared" si="159"/>
        <v>10.9488</v>
      </c>
      <c r="AN235" s="62">
        <f t="shared" si="160"/>
        <v>14.911899999999999</v>
      </c>
      <c r="AO235" s="63">
        <f t="shared" si="161"/>
        <v>15.386200000000001</v>
      </c>
      <c r="AP235" s="61">
        <f t="shared" si="162"/>
        <v>7.7146000000000008</v>
      </c>
      <c r="AQ235" s="62">
        <f t="shared" si="163"/>
        <v>7.6943999999999999</v>
      </c>
      <c r="AR235" s="62">
        <f t="shared" si="164"/>
        <v>10.9488</v>
      </c>
      <c r="AS235" s="62">
        <f t="shared" si="165"/>
        <v>10.9886</v>
      </c>
      <c r="AT235" s="62">
        <f t="shared" si="166"/>
        <v>15.386200000000001</v>
      </c>
      <c r="AU235" s="63">
        <f t="shared" si="167"/>
        <v>15.482200000000001</v>
      </c>
    </row>
    <row r="236" spans="1:47" s="60" customFormat="1" ht="12" customHeight="1" x14ac:dyDescent="0.3">
      <c r="A236" s="48">
        <v>228</v>
      </c>
      <c r="B236" s="57">
        <f t="shared" si="138"/>
        <v>2.2645</v>
      </c>
      <c r="C236" s="58">
        <f t="shared" si="139"/>
        <v>1.8873000000000002</v>
      </c>
      <c r="D236" s="58">
        <f t="shared" si="140"/>
        <v>3.8973000000000013</v>
      </c>
      <c r="E236" s="59">
        <f t="shared" si="141"/>
        <v>3.3881999999999999</v>
      </c>
      <c r="F236" s="57">
        <f t="shared" si="142"/>
        <v>2.0871000000000004</v>
      </c>
      <c r="G236" s="58">
        <f t="shared" si="143"/>
        <v>1.8873000000000002</v>
      </c>
      <c r="H236" s="58">
        <f t="shared" si="144"/>
        <v>3.634500000000001</v>
      </c>
      <c r="I236" s="59">
        <f t="shared" si="145"/>
        <v>3.3881999999999999</v>
      </c>
      <c r="J236" s="57">
        <f t="shared" si="146"/>
        <v>1.8873000000000002</v>
      </c>
      <c r="K236" s="58">
        <f t="shared" si="147"/>
        <v>1.8388</v>
      </c>
      <c r="L236" s="58">
        <f t="shared" si="148"/>
        <v>3.3881999999999999</v>
      </c>
      <c r="M236" s="59">
        <f t="shared" si="149"/>
        <v>3.3388000000000004</v>
      </c>
      <c r="O236" s="48">
        <v>228</v>
      </c>
      <c r="P236" s="57">
        <f t="shared" si="126"/>
        <v>-0.29549999999999987</v>
      </c>
      <c r="Q236" s="58">
        <f t="shared" si="127"/>
        <v>-0.20679999999999998</v>
      </c>
      <c r="R236" s="58">
        <f t="shared" si="128"/>
        <v>-9.0100000000000291E-2</v>
      </c>
      <c r="S236" s="59">
        <f t="shared" si="129"/>
        <v>8.0999999999999961E-3</v>
      </c>
      <c r="T236" s="57">
        <f t="shared" si="130"/>
        <v>-0.2704000000000002</v>
      </c>
      <c r="U236" s="58">
        <f t="shared" si="131"/>
        <v>-0.20679999999999998</v>
      </c>
      <c r="V236" s="58">
        <f t="shared" si="132"/>
        <v>-7.6799999999999757E-2</v>
      </c>
      <c r="W236" s="59">
        <f t="shared" si="133"/>
        <v>8.0999999999999961E-3</v>
      </c>
      <c r="X236" s="57">
        <f t="shared" si="134"/>
        <v>-0.20679999999999998</v>
      </c>
      <c r="Y236" s="58">
        <f t="shared" si="135"/>
        <v>-0.17720000000000002</v>
      </c>
      <c r="Z236" s="58">
        <f t="shared" si="136"/>
        <v>8.0999999999999961E-3</v>
      </c>
      <c r="AA236" s="59">
        <f t="shared" si="137"/>
        <v>4.4100000000000028E-2</v>
      </c>
      <c r="AC236" s="48">
        <v>228</v>
      </c>
      <c r="AD236" s="61">
        <f t="shared" si="150"/>
        <v>8.0642999999999994</v>
      </c>
      <c r="AE236" s="62">
        <f t="shared" si="151"/>
        <v>7.7368000000000006</v>
      </c>
      <c r="AF236" s="62">
        <f t="shared" si="152"/>
        <v>10.9099</v>
      </c>
      <c r="AG236" s="62">
        <f t="shared" si="153"/>
        <v>10.975200000000001</v>
      </c>
      <c r="AH236" s="62">
        <f t="shared" si="154"/>
        <v>14.820900000000002</v>
      </c>
      <c r="AI236" s="63">
        <f t="shared" si="155"/>
        <v>15.415600000000001</v>
      </c>
      <c r="AJ236" s="61">
        <f t="shared" si="156"/>
        <v>7.8784000000000001</v>
      </c>
      <c r="AK236" s="62">
        <f t="shared" si="157"/>
        <v>7.7368000000000006</v>
      </c>
      <c r="AL236" s="62">
        <f t="shared" si="158"/>
        <v>10.842499999999999</v>
      </c>
      <c r="AM236" s="62">
        <f t="shared" si="159"/>
        <v>10.975200000000001</v>
      </c>
      <c r="AN236" s="62">
        <f t="shared" si="160"/>
        <v>14.944800000000001</v>
      </c>
      <c r="AO236" s="63">
        <f t="shared" si="161"/>
        <v>15.415600000000001</v>
      </c>
      <c r="AP236" s="61">
        <f t="shared" si="162"/>
        <v>7.7368000000000006</v>
      </c>
      <c r="AQ236" s="62">
        <f t="shared" si="163"/>
        <v>7.7157999999999998</v>
      </c>
      <c r="AR236" s="62">
        <f t="shared" si="164"/>
        <v>10.975200000000001</v>
      </c>
      <c r="AS236" s="62">
        <f t="shared" si="165"/>
        <v>11.013999999999999</v>
      </c>
      <c r="AT236" s="62">
        <f t="shared" si="166"/>
        <v>15.415600000000001</v>
      </c>
      <c r="AU236" s="63">
        <f t="shared" si="167"/>
        <v>15.5107</v>
      </c>
    </row>
    <row r="237" spans="1:47" s="60" customFormat="1" ht="12" customHeight="1" x14ac:dyDescent="0.3">
      <c r="A237" s="48">
        <v>229</v>
      </c>
      <c r="B237" s="57">
        <f t="shared" si="138"/>
        <v>2.2941000000000003</v>
      </c>
      <c r="C237" s="58">
        <f t="shared" si="139"/>
        <v>1.9113000000000002</v>
      </c>
      <c r="D237" s="58">
        <f t="shared" si="140"/>
        <v>3.9340000000000011</v>
      </c>
      <c r="E237" s="59">
        <f t="shared" si="141"/>
        <v>3.4186999999999999</v>
      </c>
      <c r="F237" s="57">
        <f t="shared" si="142"/>
        <v>2.1143000000000001</v>
      </c>
      <c r="G237" s="58">
        <f t="shared" si="143"/>
        <v>1.9113000000000002</v>
      </c>
      <c r="H237" s="58">
        <f t="shared" si="144"/>
        <v>3.6685000000000008</v>
      </c>
      <c r="I237" s="59">
        <f t="shared" si="145"/>
        <v>3.4186999999999999</v>
      </c>
      <c r="J237" s="57">
        <f t="shared" si="146"/>
        <v>1.9113000000000002</v>
      </c>
      <c r="K237" s="58">
        <f t="shared" si="147"/>
        <v>1.8619999999999992</v>
      </c>
      <c r="L237" s="58">
        <f t="shared" si="148"/>
        <v>3.4186999999999999</v>
      </c>
      <c r="M237" s="59">
        <f t="shared" si="149"/>
        <v>3.3686000000000003</v>
      </c>
      <c r="O237" s="48">
        <v>229</v>
      </c>
      <c r="P237" s="57">
        <f t="shared" si="126"/>
        <v>-0.28979999999999984</v>
      </c>
      <c r="Q237" s="58">
        <f t="shared" si="127"/>
        <v>-0.20299999999999996</v>
      </c>
      <c r="R237" s="58">
        <f t="shared" si="128"/>
        <v>-8.1400000000000139E-2</v>
      </c>
      <c r="S237" s="59">
        <f t="shared" si="129"/>
        <v>1.5099999999999891E-2</v>
      </c>
      <c r="T237" s="57">
        <f t="shared" si="130"/>
        <v>-0.26560000000000006</v>
      </c>
      <c r="U237" s="58">
        <f t="shared" si="131"/>
        <v>-0.20299999999999996</v>
      </c>
      <c r="V237" s="58">
        <f t="shared" si="132"/>
        <v>-6.8899999999999739E-2</v>
      </c>
      <c r="W237" s="59">
        <f t="shared" si="133"/>
        <v>1.5099999999999891E-2</v>
      </c>
      <c r="X237" s="57">
        <f t="shared" si="134"/>
        <v>-0.20299999999999996</v>
      </c>
      <c r="Y237" s="58">
        <f t="shared" si="135"/>
        <v>-0.17359999999999998</v>
      </c>
      <c r="Z237" s="58">
        <f t="shared" si="136"/>
        <v>1.5099999999999891E-2</v>
      </c>
      <c r="AA237" s="59">
        <f t="shared" si="137"/>
        <v>5.0899999999999945E-2</v>
      </c>
      <c r="AC237" s="48">
        <v>229</v>
      </c>
      <c r="AD237" s="61">
        <f t="shared" si="150"/>
        <v>8.0932999999999993</v>
      </c>
      <c r="AE237" s="62">
        <f t="shared" si="151"/>
        <v>7.7590000000000003</v>
      </c>
      <c r="AF237" s="62">
        <f t="shared" si="152"/>
        <v>10.943100000000001</v>
      </c>
      <c r="AG237" s="62">
        <f t="shared" si="153"/>
        <v>11.0016</v>
      </c>
      <c r="AH237" s="62">
        <f t="shared" si="154"/>
        <v>14.856300000000001</v>
      </c>
      <c r="AI237" s="63">
        <f t="shared" si="155"/>
        <v>15.445</v>
      </c>
      <c r="AJ237" s="61">
        <f t="shared" si="156"/>
        <v>7.9045000000000005</v>
      </c>
      <c r="AK237" s="62">
        <f t="shared" si="157"/>
        <v>7.7590000000000003</v>
      </c>
      <c r="AL237" s="62">
        <f t="shared" si="158"/>
        <v>10.8729</v>
      </c>
      <c r="AM237" s="62">
        <f t="shared" si="159"/>
        <v>11.0016</v>
      </c>
      <c r="AN237" s="62">
        <f t="shared" si="160"/>
        <v>14.977699999999999</v>
      </c>
      <c r="AO237" s="63">
        <f t="shared" si="161"/>
        <v>15.445</v>
      </c>
      <c r="AP237" s="61">
        <f t="shared" si="162"/>
        <v>7.7590000000000003</v>
      </c>
      <c r="AQ237" s="62">
        <f t="shared" si="163"/>
        <v>7.7371999999999996</v>
      </c>
      <c r="AR237" s="62">
        <f t="shared" si="164"/>
        <v>11.0016</v>
      </c>
      <c r="AS237" s="62">
        <f t="shared" si="165"/>
        <v>11.039400000000001</v>
      </c>
      <c r="AT237" s="62">
        <f t="shared" si="166"/>
        <v>15.445</v>
      </c>
      <c r="AU237" s="63">
        <f t="shared" si="167"/>
        <v>15.539200000000001</v>
      </c>
    </row>
    <row r="238" spans="1:47" s="60" customFormat="1" ht="12" customHeight="1" x14ac:dyDescent="0.3">
      <c r="A238" s="48">
        <v>230</v>
      </c>
      <c r="B238" s="57">
        <f t="shared" si="138"/>
        <v>2.3237000000000005</v>
      </c>
      <c r="C238" s="58">
        <f t="shared" si="139"/>
        <v>1.9353000000000002</v>
      </c>
      <c r="D238" s="58">
        <f t="shared" si="140"/>
        <v>3.9707000000000008</v>
      </c>
      <c r="E238" s="59">
        <f t="shared" si="141"/>
        <v>3.4491999999999998</v>
      </c>
      <c r="F238" s="57">
        <f t="shared" si="142"/>
        <v>2.1414999999999997</v>
      </c>
      <c r="G238" s="58">
        <f t="shared" si="143"/>
        <v>1.9353000000000002</v>
      </c>
      <c r="H238" s="58">
        <f t="shared" si="144"/>
        <v>3.7025000000000006</v>
      </c>
      <c r="I238" s="59">
        <f t="shared" si="145"/>
        <v>3.4491999999999998</v>
      </c>
      <c r="J238" s="57">
        <f t="shared" si="146"/>
        <v>1.9353000000000002</v>
      </c>
      <c r="K238" s="58">
        <f t="shared" si="147"/>
        <v>1.8851999999999993</v>
      </c>
      <c r="L238" s="58">
        <f t="shared" si="148"/>
        <v>3.4491999999999998</v>
      </c>
      <c r="M238" s="59">
        <f t="shared" si="149"/>
        <v>3.3984000000000001</v>
      </c>
      <c r="O238" s="48">
        <v>230</v>
      </c>
      <c r="P238" s="57">
        <f t="shared" si="126"/>
        <v>-0.28410000000000002</v>
      </c>
      <c r="Q238" s="58">
        <f t="shared" si="127"/>
        <v>-0.19919999999999993</v>
      </c>
      <c r="R238" s="58">
        <f t="shared" si="128"/>
        <v>-7.2700000000000209E-2</v>
      </c>
      <c r="S238" s="59">
        <f t="shared" si="129"/>
        <v>2.2100000000000009E-2</v>
      </c>
      <c r="T238" s="57">
        <f t="shared" si="130"/>
        <v>-0.26080000000000014</v>
      </c>
      <c r="U238" s="58">
        <f t="shared" si="131"/>
        <v>-0.19919999999999993</v>
      </c>
      <c r="V238" s="58">
        <f t="shared" si="132"/>
        <v>-6.0999999999999721E-2</v>
      </c>
      <c r="W238" s="59">
        <f t="shared" si="133"/>
        <v>2.2100000000000009E-2</v>
      </c>
      <c r="X238" s="57">
        <f t="shared" si="134"/>
        <v>-0.19919999999999993</v>
      </c>
      <c r="Y238" s="58">
        <f t="shared" si="135"/>
        <v>-0.17000000000000004</v>
      </c>
      <c r="Z238" s="58">
        <f t="shared" si="136"/>
        <v>2.2100000000000009E-2</v>
      </c>
      <c r="AA238" s="59">
        <f t="shared" si="137"/>
        <v>5.7699999999999863E-2</v>
      </c>
      <c r="AC238" s="48">
        <v>230</v>
      </c>
      <c r="AD238" s="61">
        <f t="shared" si="150"/>
        <v>8.1222999999999992</v>
      </c>
      <c r="AE238" s="62">
        <f t="shared" si="151"/>
        <v>7.7812000000000001</v>
      </c>
      <c r="AF238" s="62">
        <f t="shared" si="152"/>
        <v>10.9763</v>
      </c>
      <c r="AG238" s="62">
        <f t="shared" si="153"/>
        <v>11.028</v>
      </c>
      <c r="AH238" s="62">
        <f t="shared" si="154"/>
        <v>14.8917</v>
      </c>
      <c r="AI238" s="63">
        <f t="shared" si="155"/>
        <v>15.474399999999999</v>
      </c>
      <c r="AJ238" s="61">
        <f t="shared" si="156"/>
        <v>7.9306000000000001</v>
      </c>
      <c r="AK238" s="62">
        <f t="shared" si="157"/>
        <v>7.7812000000000001</v>
      </c>
      <c r="AL238" s="62">
        <f t="shared" si="158"/>
        <v>10.9033</v>
      </c>
      <c r="AM238" s="62">
        <f t="shared" si="159"/>
        <v>11.028</v>
      </c>
      <c r="AN238" s="62">
        <f t="shared" si="160"/>
        <v>15.0106</v>
      </c>
      <c r="AO238" s="63">
        <f t="shared" si="161"/>
        <v>15.474399999999999</v>
      </c>
      <c r="AP238" s="61">
        <f t="shared" si="162"/>
        <v>7.7812000000000001</v>
      </c>
      <c r="AQ238" s="62">
        <f t="shared" si="163"/>
        <v>7.7585999999999995</v>
      </c>
      <c r="AR238" s="62">
        <f t="shared" si="164"/>
        <v>11.028</v>
      </c>
      <c r="AS238" s="62">
        <f t="shared" si="165"/>
        <v>11.0648</v>
      </c>
      <c r="AT238" s="62">
        <f t="shared" si="166"/>
        <v>15.474399999999999</v>
      </c>
      <c r="AU238" s="63">
        <f t="shared" si="167"/>
        <v>15.567700000000002</v>
      </c>
    </row>
    <row r="239" spans="1:47" s="60" customFormat="1" ht="12" customHeight="1" x14ac:dyDescent="0.3">
      <c r="A239" s="48">
        <v>231</v>
      </c>
      <c r="B239" s="57">
        <f t="shared" si="138"/>
        <v>2.3532999999999999</v>
      </c>
      <c r="C239" s="58">
        <f t="shared" si="139"/>
        <v>1.9593000000000003</v>
      </c>
      <c r="D239" s="58">
        <f t="shared" si="140"/>
        <v>4.0074000000000005</v>
      </c>
      <c r="E239" s="59">
        <f t="shared" si="141"/>
        <v>3.4796999999999998</v>
      </c>
      <c r="F239" s="57">
        <f t="shared" si="142"/>
        <v>2.1687000000000003</v>
      </c>
      <c r="G239" s="58">
        <f t="shared" si="143"/>
        <v>1.9593000000000003</v>
      </c>
      <c r="H239" s="58">
        <f t="shared" si="144"/>
        <v>3.7365000000000013</v>
      </c>
      <c r="I239" s="59">
        <f t="shared" si="145"/>
        <v>3.4796999999999998</v>
      </c>
      <c r="J239" s="57">
        <f t="shared" si="146"/>
        <v>1.9593000000000003</v>
      </c>
      <c r="K239" s="58">
        <f t="shared" si="147"/>
        <v>1.9083999999999994</v>
      </c>
      <c r="L239" s="58">
        <f t="shared" si="148"/>
        <v>3.4796999999999998</v>
      </c>
      <c r="M239" s="59">
        <f t="shared" si="149"/>
        <v>3.4281999999999999</v>
      </c>
      <c r="O239" s="48">
        <v>231</v>
      </c>
      <c r="P239" s="57">
        <f t="shared" si="126"/>
        <v>-0.27839999999999998</v>
      </c>
      <c r="Q239" s="58">
        <f t="shared" si="127"/>
        <v>-0.19539999999999991</v>
      </c>
      <c r="R239" s="58">
        <f t="shared" si="128"/>
        <v>-6.4000000000000057E-2</v>
      </c>
      <c r="S239" s="59">
        <f t="shared" si="129"/>
        <v>2.9099999999999904E-2</v>
      </c>
      <c r="T239" s="57">
        <f t="shared" si="130"/>
        <v>-0.25600000000000001</v>
      </c>
      <c r="U239" s="58">
        <f t="shared" si="131"/>
        <v>-0.19539999999999991</v>
      </c>
      <c r="V239" s="58">
        <f t="shared" si="132"/>
        <v>-5.3099999999999703E-2</v>
      </c>
      <c r="W239" s="59">
        <f t="shared" si="133"/>
        <v>2.9099999999999904E-2</v>
      </c>
      <c r="X239" s="57">
        <f t="shared" si="134"/>
        <v>-0.19539999999999991</v>
      </c>
      <c r="Y239" s="58">
        <f t="shared" si="135"/>
        <v>-0.16639999999999999</v>
      </c>
      <c r="Z239" s="58">
        <f t="shared" si="136"/>
        <v>2.9099999999999904E-2</v>
      </c>
      <c r="AA239" s="59">
        <f t="shared" si="137"/>
        <v>6.4500000000000002E-2</v>
      </c>
      <c r="AC239" s="48">
        <v>231</v>
      </c>
      <c r="AD239" s="61">
        <f t="shared" si="150"/>
        <v>8.1513000000000009</v>
      </c>
      <c r="AE239" s="62">
        <f t="shared" si="151"/>
        <v>7.8033999999999999</v>
      </c>
      <c r="AF239" s="62">
        <f t="shared" si="152"/>
        <v>11.009499999999999</v>
      </c>
      <c r="AG239" s="62">
        <f t="shared" si="153"/>
        <v>11.054400000000001</v>
      </c>
      <c r="AH239" s="62">
        <f t="shared" si="154"/>
        <v>14.927099999999999</v>
      </c>
      <c r="AI239" s="63">
        <f t="shared" si="155"/>
        <v>15.5038</v>
      </c>
      <c r="AJ239" s="61">
        <f t="shared" si="156"/>
        <v>7.9567000000000005</v>
      </c>
      <c r="AK239" s="62">
        <f t="shared" si="157"/>
        <v>7.8033999999999999</v>
      </c>
      <c r="AL239" s="62">
        <f t="shared" si="158"/>
        <v>10.9337</v>
      </c>
      <c r="AM239" s="62">
        <f t="shared" si="159"/>
        <v>11.054400000000001</v>
      </c>
      <c r="AN239" s="62">
        <f t="shared" si="160"/>
        <v>15.0435</v>
      </c>
      <c r="AO239" s="63">
        <f t="shared" si="161"/>
        <v>15.5038</v>
      </c>
      <c r="AP239" s="61">
        <f t="shared" si="162"/>
        <v>7.8033999999999999</v>
      </c>
      <c r="AQ239" s="62">
        <f t="shared" si="163"/>
        <v>7.7799999999999994</v>
      </c>
      <c r="AR239" s="62">
        <f t="shared" si="164"/>
        <v>11.054400000000001</v>
      </c>
      <c r="AS239" s="62">
        <f t="shared" si="165"/>
        <v>11.090199999999999</v>
      </c>
      <c r="AT239" s="62">
        <f t="shared" si="166"/>
        <v>15.5038</v>
      </c>
      <c r="AU239" s="63">
        <f t="shared" si="167"/>
        <v>15.5962</v>
      </c>
    </row>
    <row r="240" spans="1:47" s="60" customFormat="1" ht="12" customHeight="1" x14ac:dyDescent="0.3">
      <c r="A240" s="48">
        <v>232</v>
      </c>
      <c r="B240" s="57">
        <f t="shared" si="138"/>
        <v>2.3829000000000002</v>
      </c>
      <c r="C240" s="58">
        <f t="shared" si="139"/>
        <v>1.9833000000000003</v>
      </c>
      <c r="D240" s="58">
        <f t="shared" si="140"/>
        <v>4.0441000000000003</v>
      </c>
      <c r="E240" s="59">
        <f t="shared" si="141"/>
        <v>3.5101999999999998</v>
      </c>
      <c r="F240" s="57">
        <f t="shared" si="142"/>
        <v>2.1959</v>
      </c>
      <c r="G240" s="58">
        <f t="shared" si="143"/>
        <v>1.9833000000000003</v>
      </c>
      <c r="H240" s="58">
        <f t="shared" si="144"/>
        <v>3.7705000000000011</v>
      </c>
      <c r="I240" s="59">
        <f t="shared" si="145"/>
        <v>3.5101999999999998</v>
      </c>
      <c r="J240" s="57">
        <f t="shared" si="146"/>
        <v>1.9833000000000003</v>
      </c>
      <c r="K240" s="58">
        <f t="shared" si="147"/>
        <v>1.9315999999999995</v>
      </c>
      <c r="L240" s="58">
        <f t="shared" si="148"/>
        <v>3.5101999999999998</v>
      </c>
      <c r="M240" s="59">
        <f t="shared" si="149"/>
        <v>3.4579999999999997</v>
      </c>
      <c r="O240" s="48">
        <v>232</v>
      </c>
      <c r="P240" s="57">
        <f t="shared" si="126"/>
        <v>-0.27269999999999994</v>
      </c>
      <c r="Q240" s="58">
        <f t="shared" si="127"/>
        <v>-0.19159999999999988</v>
      </c>
      <c r="R240" s="58">
        <f t="shared" si="128"/>
        <v>-5.5300000000000349E-2</v>
      </c>
      <c r="S240" s="59">
        <f t="shared" si="129"/>
        <v>3.6100000000000021E-2</v>
      </c>
      <c r="T240" s="57">
        <f t="shared" si="130"/>
        <v>-0.25120000000000009</v>
      </c>
      <c r="U240" s="58">
        <f t="shared" si="131"/>
        <v>-0.19159999999999988</v>
      </c>
      <c r="V240" s="58">
        <f t="shared" si="132"/>
        <v>-4.5199999999999685E-2</v>
      </c>
      <c r="W240" s="59">
        <f t="shared" si="133"/>
        <v>3.6100000000000021E-2</v>
      </c>
      <c r="X240" s="57">
        <f t="shared" si="134"/>
        <v>-0.19159999999999988</v>
      </c>
      <c r="Y240" s="58">
        <f t="shared" si="135"/>
        <v>-0.16280000000000006</v>
      </c>
      <c r="Z240" s="58">
        <f t="shared" si="136"/>
        <v>3.6100000000000021E-2</v>
      </c>
      <c r="AA240" s="59">
        <f t="shared" si="137"/>
        <v>7.1299999999999919E-2</v>
      </c>
      <c r="AC240" s="48">
        <v>232</v>
      </c>
      <c r="AD240" s="61">
        <f t="shared" si="150"/>
        <v>8.1803000000000008</v>
      </c>
      <c r="AE240" s="62">
        <f t="shared" si="151"/>
        <v>7.8255999999999997</v>
      </c>
      <c r="AF240" s="62">
        <f t="shared" si="152"/>
        <v>11.0427</v>
      </c>
      <c r="AG240" s="62">
        <f t="shared" si="153"/>
        <v>11.0808</v>
      </c>
      <c r="AH240" s="62">
        <f t="shared" si="154"/>
        <v>14.962499999999999</v>
      </c>
      <c r="AI240" s="63">
        <f t="shared" si="155"/>
        <v>15.533200000000001</v>
      </c>
      <c r="AJ240" s="61">
        <f t="shared" si="156"/>
        <v>7.9828000000000001</v>
      </c>
      <c r="AK240" s="62">
        <f t="shared" si="157"/>
        <v>7.8255999999999997</v>
      </c>
      <c r="AL240" s="62">
        <f t="shared" si="158"/>
        <v>10.9641</v>
      </c>
      <c r="AM240" s="62">
        <f t="shared" si="159"/>
        <v>11.0808</v>
      </c>
      <c r="AN240" s="62">
        <f t="shared" si="160"/>
        <v>15.0764</v>
      </c>
      <c r="AO240" s="63">
        <f t="shared" si="161"/>
        <v>15.533200000000001</v>
      </c>
      <c r="AP240" s="61">
        <f t="shared" si="162"/>
        <v>7.8255999999999997</v>
      </c>
      <c r="AQ240" s="62">
        <f t="shared" si="163"/>
        <v>7.8013999999999992</v>
      </c>
      <c r="AR240" s="62">
        <f t="shared" si="164"/>
        <v>11.0808</v>
      </c>
      <c r="AS240" s="62">
        <f t="shared" si="165"/>
        <v>11.115600000000001</v>
      </c>
      <c r="AT240" s="62">
        <f t="shared" si="166"/>
        <v>15.533200000000001</v>
      </c>
      <c r="AU240" s="63">
        <f t="shared" si="167"/>
        <v>15.624700000000001</v>
      </c>
    </row>
    <row r="241" spans="1:47" s="60" customFormat="1" ht="12" customHeight="1" x14ac:dyDescent="0.3">
      <c r="A241" s="48">
        <v>233</v>
      </c>
      <c r="B241" s="57">
        <f t="shared" si="138"/>
        <v>2.4125000000000005</v>
      </c>
      <c r="C241" s="58">
        <f t="shared" si="139"/>
        <v>2.0073000000000003</v>
      </c>
      <c r="D241" s="58">
        <f t="shared" si="140"/>
        <v>4.0808</v>
      </c>
      <c r="E241" s="59">
        <f t="shared" si="141"/>
        <v>3.5406999999999997</v>
      </c>
      <c r="F241" s="57">
        <f t="shared" si="142"/>
        <v>2.2230999999999996</v>
      </c>
      <c r="G241" s="58">
        <f t="shared" si="143"/>
        <v>2.0073000000000003</v>
      </c>
      <c r="H241" s="58">
        <f t="shared" si="144"/>
        <v>3.8045000000000009</v>
      </c>
      <c r="I241" s="59">
        <f t="shared" si="145"/>
        <v>3.5406999999999997</v>
      </c>
      <c r="J241" s="57">
        <f t="shared" si="146"/>
        <v>2.0073000000000003</v>
      </c>
      <c r="K241" s="58">
        <f t="shared" si="147"/>
        <v>1.9547999999999996</v>
      </c>
      <c r="L241" s="58">
        <f t="shared" si="148"/>
        <v>3.5406999999999997</v>
      </c>
      <c r="M241" s="59">
        <f t="shared" si="149"/>
        <v>3.4878000000000005</v>
      </c>
      <c r="O241" s="48">
        <v>233</v>
      </c>
      <c r="P241" s="57">
        <f t="shared" si="126"/>
        <v>-0.2669999999999999</v>
      </c>
      <c r="Q241" s="58">
        <f t="shared" si="127"/>
        <v>-0.18779999999999997</v>
      </c>
      <c r="R241" s="58">
        <f t="shared" si="128"/>
        <v>-4.6600000000000197E-2</v>
      </c>
      <c r="S241" s="59">
        <f t="shared" si="129"/>
        <v>4.3099999999999916E-2</v>
      </c>
      <c r="T241" s="57">
        <f t="shared" si="130"/>
        <v>-0.24640000000000017</v>
      </c>
      <c r="U241" s="58">
        <f t="shared" si="131"/>
        <v>-0.18779999999999997</v>
      </c>
      <c r="V241" s="58">
        <f t="shared" si="132"/>
        <v>-3.7299999999999667E-2</v>
      </c>
      <c r="W241" s="59">
        <f t="shared" si="133"/>
        <v>4.3099999999999916E-2</v>
      </c>
      <c r="X241" s="57">
        <f t="shared" si="134"/>
        <v>-0.18779999999999997</v>
      </c>
      <c r="Y241" s="58">
        <f t="shared" si="135"/>
        <v>-0.15920000000000001</v>
      </c>
      <c r="Z241" s="58">
        <f t="shared" si="136"/>
        <v>4.3099999999999916E-2</v>
      </c>
      <c r="AA241" s="59">
        <f t="shared" si="137"/>
        <v>7.8099999999999836E-2</v>
      </c>
      <c r="AC241" s="48">
        <v>233</v>
      </c>
      <c r="AD241" s="61">
        <f t="shared" si="150"/>
        <v>8.2093000000000007</v>
      </c>
      <c r="AE241" s="62">
        <f t="shared" si="151"/>
        <v>7.8477999999999994</v>
      </c>
      <c r="AF241" s="62">
        <f t="shared" si="152"/>
        <v>11.075900000000001</v>
      </c>
      <c r="AG241" s="62">
        <f t="shared" si="153"/>
        <v>11.107200000000001</v>
      </c>
      <c r="AH241" s="62">
        <f t="shared" si="154"/>
        <v>14.997900000000001</v>
      </c>
      <c r="AI241" s="63">
        <f t="shared" si="155"/>
        <v>15.5626</v>
      </c>
      <c r="AJ241" s="61">
        <f t="shared" si="156"/>
        <v>8.0089000000000006</v>
      </c>
      <c r="AK241" s="62">
        <f t="shared" si="157"/>
        <v>7.8477999999999994</v>
      </c>
      <c r="AL241" s="62">
        <f t="shared" si="158"/>
        <v>10.9945</v>
      </c>
      <c r="AM241" s="62">
        <f t="shared" si="159"/>
        <v>11.107200000000001</v>
      </c>
      <c r="AN241" s="62">
        <f t="shared" si="160"/>
        <v>15.109299999999999</v>
      </c>
      <c r="AO241" s="63">
        <f t="shared" si="161"/>
        <v>15.5626</v>
      </c>
      <c r="AP241" s="61">
        <f t="shared" si="162"/>
        <v>7.8477999999999994</v>
      </c>
      <c r="AQ241" s="62">
        <f t="shared" si="163"/>
        <v>7.8227999999999991</v>
      </c>
      <c r="AR241" s="62">
        <f t="shared" si="164"/>
        <v>11.107200000000001</v>
      </c>
      <c r="AS241" s="62">
        <f t="shared" si="165"/>
        <v>11.141</v>
      </c>
      <c r="AT241" s="62">
        <f t="shared" si="166"/>
        <v>15.5626</v>
      </c>
      <c r="AU241" s="63">
        <f t="shared" si="167"/>
        <v>15.653200000000002</v>
      </c>
    </row>
    <row r="242" spans="1:47" s="60" customFormat="1" ht="12" customHeight="1" x14ac:dyDescent="0.3">
      <c r="A242" s="48">
        <v>234</v>
      </c>
      <c r="B242" s="57">
        <f t="shared" si="138"/>
        <v>2.4420999999999999</v>
      </c>
      <c r="C242" s="58">
        <f t="shared" si="139"/>
        <v>2.0313000000000003</v>
      </c>
      <c r="D242" s="58">
        <f t="shared" si="140"/>
        <v>4.1175000000000015</v>
      </c>
      <c r="E242" s="59">
        <f t="shared" si="141"/>
        <v>3.5711999999999997</v>
      </c>
      <c r="F242" s="57">
        <f t="shared" si="142"/>
        <v>2.2503000000000002</v>
      </c>
      <c r="G242" s="58">
        <f t="shared" si="143"/>
        <v>2.0313000000000003</v>
      </c>
      <c r="H242" s="58">
        <f t="shared" si="144"/>
        <v>3.8385000000000007</v>
      </c>
      <c r="I242" s="59">
        <f t="shared" si="145"/>
        <v>3.5711999999999997</v>
      </c>
      <c r="J242" s="57">
        <f t="shared" si="146"/>
        <v>2.0313000000000003</v>
      </c>
      <c r="K242" s="58">
        <f t="shared" si="147"/>
        <v>1.9779999999999998</v>
      </c>
      <c r="L242" s="58">
        <f t="shared" si="148"/>
        <v>3.5711999999999997</v>
      </c>
      <c r="M242" s="59">
        <f t="shared" si="149"/>
        <v>3.5176000000000003</v>
      </c>
      <c r="O242" s="48">
        <v>234</v>
      </c>
      <c r="P242" s="57">
        <f t="shared" si="126"/>
        <v>-0.26129999999999987</v>
      </c>
      <c r="Q242" s="58">
        <f t="shared" si="127"/>
        <v>-0.18399999999999994</v>
      </c>
      <c r="R242" s="58">
        <f t="shared" si="128"/>
        <v>-3.7900000000000045E-2</v>
      </c>
      <c r="S242" s="59">
        <f t="shared" si="129"/>
        <v>5.0100000000000033E-2</v>
      </c>
      <c r="T242" s="57">
        <f t="shared" si="130"/>
        <v>-0.24160000000000004</v>
      </c>
      <c r="U242" s="58">
        <f t="shared" si="131"/>
        <v>-0.18399999999999994</v>
      </c>
      <c r="V242" s="58">
        <f t="shared" si="132"/>
        <v>-2.9399999999999649E-2</v>
      </c>
      <c r="W242" s="59">
        <f t="shared" si="133"/>
        <v>5.0100000000000033E-2</v>
      </c>
      <c r="X242" s="57">
        <f t="shared" si="134"/>
        <v>-0.18399999999999994</v>
      </c>
      <c r="Y242" s="58">
        <f t="shared" si="135"/>
        <v>-0.15560000000000007</v>
      </c>
      <c r="Z242" s="58">
        <f t="shared" si="136"/>
        <v>5.0100000000000033E-2</v>
      </c>
      <c r="AA242" s="59">
        <f t="shared" si="137"/>
        <v>8.4899999999999975E-2</v>
      </c>
      <c r="AC242" s="48">
        <v>234</v>
      </c>
      <c r="AD242" s="61">
        <f t="shared" si="150"/>
        <v>8.2383000000000006</v>
      </c>
      <c r="AE242" s="62">
        <f t="shared" si="151"/>
        <v>7.8699999999999992</v>
      </c>
      <c r="AF242" s="62">
        <f t="shared" si="152"/>
        <v>11.1091</v>
      </c>
      <c r="AG242" s="62">
        <f t="shared" si="153"/>
        <v>11.133600000000001</v>
      </c>
      <c r="AH242" s="62">
        <f t="shared" si="154"/>
        <v>15.033300000000001</v>
      </c>
      <c r="AI242" s="63">
        <f t="shared" si="155"/>
        <v>15.592000000000001</v>
      </c>
      <c r="AJ242" s="61">
        <f t="shared" si="156"/>
        <v>8.0350000000000001</v>
      </c>
      <c r="AK242" s="62">
        <f t="shared" si="157"/>
        <v>7.8699999999999992</v>
      </c>
      <c r="AL242" s="62">
        <f t="shared" si="158"/>
        <v>11.024900000000001</v>
      </c>
      <c r="AM242" s="62">
        <f t="shared" si="159"/>
        <v>11.133600000000001</v>
      </c>
      <c r="AN242" s="62">
        <f t="shared" si="160"/>
        <v>15.142199999999999</v>
      </c>
      <c r="AO242" s="63">
        <f t="shared" si="161"/>
        <v>15.592000000000001</v>
      </c>
      <c r="AP242" s="61">
        <f t="shared" si="162"/>
        <v>7.8699999999999992</v>
      </c>
      <c r="AQ242" s="62">
        <f t="shared" si="163"/>
        <v>7.8441999999999998</v>
      </c>
      <c r="AR242" s="62">
        <f t="shared" si="164"/>
        <v>11.133600000000001</v>
      </c>
      <c r="AS242" s="62">
        <f t="shared" si="165"/>
        <v>11.166399999999999</v>
      </c>
      <c r="AT242" s="62">
        <f t="shared" si="166"/>
        <v>15.592000000000001</v>
      </c>
      <c r="AU242" s="63">
        <f t="shared" si="167"/>
        <v>15.681700000000001</v>
      </c>
    </row>
    <row r="243" spans="1:47" s="60" customFormat="1" ht="12" customHeight="1" x14ac:dyDescent="0.3">
      <c r="A243" s="48">
        <v>235</v>
      </c>
      <c r="B243" s="57">
        <f t="shared" si="138"/>
        <v>2.4717000000000002</v>
      </c>
      <c r="C243" s="58">
        <f t="shared" si="139"/>
        <v>2.0552999999999995</v>
      </c>
      <c r="D243" s="58">
        <f t="shared" si="140"/>
        <v>4.1542000000000012</v>
      </c>
      <c r="E243" s="59">
        <f t="shared" si="141"/>
        <v>3.6016999999999997</v>
      </c>
      <c r="F243" s="57">
        <f t="shared" si="142"/>
        <v>2.2774999999999999</v>
      </c>
      <c r="G243" s="58">
        <f t="shared" si="143"/>
        <v>2.0552999999999995</v>
      </c>
      <c r="H243" s="58">
        <f t="shared" si="144"/>
        <v>3.8725000000000005</v>
      </c>
      <c r="I243" s="59">
        <f t="shared" si="145"/>
        <v>3.6016999999999997</v>
      </c>
      <c r="J243" s="57">
        <f t="shared" si="146"/>
        <v>2.0552999999999995</v>
      </c>
      <c r="K243" s="58">
        <f t="shared" si="147"/>
        <v>2.0011999999999999</v>
      </c>
      <c r="L243" s="58">
        <f t="shared" si="148"/>
        <v>3.6016999999999997</v>
      </c>
      <c r="M243" s="59">
        <f t="shared" si="149"/>
        <v>3.5474000000000001</v>
      </c>
      <c r="O243" s="48">
        <v>235</v>
      </c>
      <c r="P243" s="57">
        <f t="shared" si="126"/>
        <v>-0.25559999999999983</v>
      </c>
      <c r="Q243" s="58">
        <f t="shared" si="127"/>
        <v>-0.18019999999999992</v>
      </c>
      <c r="R243" s="58">
        <f t="shared" si="128"/>
        <v>-2.9200000000000337E-2</v>
      </c>
      <c r="S243" s="59">
        <f t="shared" si="129"/>
        <v>5.7099999999999929E-2</v>
      </c>
      <c r="T243" s="57">
        <f t="shared" si="130"/>
        <v>-0.23680000000000012</v>
      </c>
      <c r="U243" s="58">
        <f t="shared" si="131"/>
        <v>-0.18019999999999992</v>
      </c>
      <c r="V243" s="58">
        <f t="shared" si="132"/>
        <v>-2.1499999999999631E-2</v>
      </c>
      <c r="W243" s="59">
        <f t="shared" si="133"/>
        <v>5.7099999999999929E-2</v>
      </c>
      <c r="X243" s="57">
        <f t="shared" si="134"/>
        <v>-0.18019999999999992</v>
      </c>
      <c r="Y243" s="58">
        <f t="shared" si="135"/>
        <v>-0.15200000000000002</v>
      </c>
      <c r="Z243" s="58">
        <f t="shared" si="136"/>
        <v>5.7099999999999929E-2</v>
      </c>
      <c r="AA243" s="59">
        <f t="shared" si="137"/>
        <v>9.1699999999999893E-2</v>
      </c>
      <c r="AC243" s="48">
        <v>235</v>
      </c>
      <c r="AD243" s="61">
        <f t="shared" si="150"/>
        <v>8.2673000000000005</v>
      </c>
      <c r="AE243" s="62">
        <f t="shared" si="151"/>
        <v>7.8922000000000008</v>
      </c>
      <c r="AF243" s="62">
        <f t="shared" si="152"/>
        <v>11.142300000000001</v>
      </c>
      <c r="AG243" s="62">
        <f t="shared" si="153"/>
        <v>11.16</v>
      </c>
      <c r="AH243" s="62">
        <f t="shared" si="154"/>
        <v>15.0687</v>
      </c>
      <c r="AI243" s="63">
        <f t="shared" si="155"/>
        <v>15.621400000000001</v>
      </c>
      <c r="AJ243" s="61">
        <f t="shared" si="156"/>
        <v>8.0610999999999997</v>
      </c>
      <c r="AK243" s="62">
        <f t="shared" si="157"/>
        <v>7.8922000000000008</v>
      </c>
      <c r="AL243" s="62">
        <f t="shared" si="158"/>
        <v>11.055300000000001</v>
      </c>
      <c r="AM243" s="62">
        <f t="shared" si="159"/>
        <v>11.16</v>
      </c>
      <c r="AN243" s="62">
        <f t="shared" si="160"/>
        <v>15.1751</v>
      </c>
      <c r="AO243" s="63">
        <f t="shared" si="161"/>
        <v>15.621400000000001</v>
      </c>
      <c r="AP243" s="61">
        <f t="shared" si="162"/>
        <v>7.8922000000000008</v>
      </c>
      <c r="AQ243" s="62">
        <f t="shared" si="163"/>
        <v>7.8655999999999997</v>
      </c>
      <c r="AR243" s="62">
        <f t="shared" si="164"/>
        <v>11.16</v>
      </c>
      <c r="AS243" s="62">
        <f t="shared" si="165"/>
        <v>11.191800000000001</v>
      </c>
      <c r="AT243" s="62">
        <f t="shared" si="166"/>
        <v>15.621400000000001</v>
      </c>
      <c r="AU243" s="63">
        <f t="shared" si="167"/>
        <v>15.7102</v>
      </c>
    </row>
    <row r="244" spans="1:47" s="60" customFormat="1" ht="12" customHeight="1" x14ac:dyDescent="0.3">
      <c r="A244" s="48">
        <v>236</v>
      </c>
      <c r="B244" s="57">
        <f t="shared" si="138"/>
        <v>2.5013000000000005</v>
      </c>
      <c r="C244" s="58">
        <f t="shared" si="139"/>
        <v>2.0792999999999995</v>
      </c>
      <c r="D244" s="58">
        <f t="shared" si="140"/>
        <v>4.190900000000001</v>
      </c>
      <c r="E244" s="59">
        <f t="shared" si="141"/>
        <v>3.6321999999999997</v>
      </c>
      <c r="F244" s="57">
        <f t="shared" si="142"/>
        <v>2.3047000000000004</v>
      </c>
      <c r="G244" s="58">
        <f t="shared" si="143"/>
        <v>2.0792999999999995</v>
      </c>
      <c r="H244" s="58">
        <f t="shared" si="144"/>
        <v>3.9065000000000012</v>
      </c>
      <c r="I244" s="59">
        <f t="shared" si="145"/>
        <v>3.6321999999999997</v>
      </c>
      <c r="J244" s="57">
        <f t="shared" si="146"/>
        <v>2.0792999999999995</v>
      </c>
      <c r="K244" s="58">
        <f t="shared" si="147"/>
        <v>2.0243999999999991</v>
      </c>
      <c r="L244" s="58">
        <f t="shared" si="148"/>
        <v>3.6321999999999997</v>
      </c>
      <c r="M244" s="59">
        <f t="shared" si="149"/>
        <v>3.5771999999999999</v>
      </c>
      <c r="O244" s="48">
        <v>236</v>
      </c>
      <c r="P244" s="57">
        <f t="shared" si="126"/>
        <v>-0.24990000000000001</v>
      </c>
      <c r="Q244" s="58">
        <f t="shared" si="127"/>
        <v>-0.17639999999999989</v>
      </c>
      <c r="R244" s="58">
        <f t="shared" si="128"/>
        <v>-2.0500000000000185E-2</v>
      </c>
      <c r="S244" s="59">
        <f t="shared" si="129"/>
        <v>6.4100000000000046E-2</v>
      </c>
      <c r="T244" s="57">
        <f t="shared" si="130"/>
        <v>-0.23200000000000021</v>
      </c>
      <c r="U244" s="58">
        <f t="shared" si="131"/>
        <v>-0.17639999999999989</v>
      </c>
      <c r="V244" s="58">
        <f t="shared" si="132"/>
        <v>-1.3599999999999612E-2</v>
      </c>
      <c r="W244" s="59">
        <f t="shared" si="133"/>
        <v>6.4100000000000046E-2</v>
      </c>
      <c r="X244" s="57">
        <f t="shared" si="134"/>
        <v>-0.17639999999999989</v>
      </c>
      <c r="Y244" s="58">
        <f t="shared" si="135"/>
        <v>-0.14839999999999998</v>
      </c>
      <c r="Z244" s="58">
        <f t="shared" si="136"/>
        <v>6.4100000000000046E-2</v>
      </c>
      <c r="AA244" s="59">
        <f t="shared" si="137"/>
        <v>9.8500000000000032E-2</v>
      </c>
      <c r="AC244" s="48">
        <v>236</v>
      </c>
      <c r="AD244" s="61">
        <f t="shared" si="150"/>
        <v>8.2963000000000005</v>
      </c>
      <c r="AE244" s="62">
        <f t="shared" si="151"/>
        <v>7.9144000000000005</v>
      </c>
      <c r="AF244" s="62">
        <f t="shared" si="152"/>
        <v>11.1755</v>
      </c>
      <c r="AG244" s="62">
        <f t="shared" si="153"/>
        <v>11.186400000000001</v>
      </c>
      <c r="AH244" s="62">
        <f t="shared" si="154"/>
        <v>15.104099999999999</v>
      </c>
      <c r="AI244" s="63">
        <f t="shared" si="155"/>
        <v>15.6508</v>
      </c>
      <c r="AJ244" s="61">
        <f t="shared" si="156"/>
        <v>8.0871999999999993</v>
      </c>
      <c r="AK244" s="62">
        <f t="shared" si="157"/>
        <v>7.9144000000000005</v>
      </c>
      <c r="AL244" s="62">
        <f t="shared" si="158"/>
        <v>11.085700000000001</v>
      </c>
      <c r="AM244" s="62">
        <f t="shared" si="159"/>
        <v>11.186400000000001</v>
      </c>
      <c r="AN244" s="62">
        <f t="shared" si="160"/>
        <v>15.207999999999998</v>
      </c>
      <c r="AO244" s="63">
        <f t="shared" si="161"/>
        <v>15.6508</v>
      </c>
      <c r="AP244" s="61">
        <f t="shared" si="162"/>
        <v>7.9144000000000005</v>
      </c>
      <c r="AQ244" s="62">
        <f t="shared" si="163"/>
        <v>7.8869999999999996</v>
      </c>
      <c r="AR244" s="62">
        <f t="shared" si="164"/>
        <v>11.186400000000001</v>
      </c>
      <c r="AS244" s="62">
        <f t="shared" si="165"/>
        <v>11.2172</v>
      </c>
      <c r="AT244" s="62">
        <f t="shared" si="166"/>
        <v>15.6508</v>
      </c>
      <c r="AU244" s="63">
        <f t="shared" si="167"/>
        <v>15.738700000000001</v>
      </c>
    </row>
    <row r="245" spans="1:47" s="60" customFormat="1" ht="12" customHeight="1" x14ac:dyDescent="0.3">
      <c r="A245" s="48">
        <v>237</v>
      </c>
      <c r="B245" s="57">
        <f t="shared" si="138"/>
        <v>2.5308999999999999</v>
      </c>
      <c r="C245" s="58">
        <f t="shared" si="139"/>
        <v>2.1032999999999995</v>
      </c>
      <c r="D245" s="58">
        <f t="shared" si="140"/>
        <v>4.2276000000000007</v>
      </c>
      <c r="E245" s="59">
        <f t="shared" si="141"/>
        <v>3.6626999999999996</v>
      </c>
      <c r="F245" s="57">
        <f t="shared" si="142"/>
        <v>2.3319000000000001</v>
      </c>
      <c r="G245" s="58">
        <f t="shared" si="143"/>
        <v>2.1032999999999995</v>
      </c>
      <c r="H245" s="58">
        <f t="shared" si="144"/>
        <v>3.9405000000000001</v>
      </c>
      <c r="I245" s="59">
        <f t="shared" si="145"/>
        <v>3.6626999999999996</v>
      </c>
      <c r="J245" s="57">
        <f t="shared" si="146"/>
        <v>2.1032999999999995</v>
      </c>
      <c r="K245" s="58">
        <f t="shared" si="147"/>
        <v>2.0475999999999992</v>
      </c>
      <c r="L245" s="58">
        <f t="shared" si="148"/>
        <v>3.6626999999999996</v>
      </c>
      <c r="M245" s="59">
        <f t="shared" si="149"/>
        <v>3.6069999999999998</v>
      </c>
      <c r="O245" s="48">
        <v>237</v>
      </c>
      <c r="P245" s="57">
        <f t="shared" si="126"/>
        <v>-0.24419999999999997</v>
      </c>
      <c r="Q245" s="58">
        <f t="shared" si="127"/>
        <v>-0.17259999999999998</v>
      </c>
      <c r="R245" s="58">
        <f t="shared" si="128"/>
        <v>-1.1800000000000033E-2</v>
      </c>
      <c r="S245" s="59">
        <f t="shared" si="129"/>
        <v>7.1099999999999941E-2</v>
      </c>
      <c r="T245" s="57">
        <f t="shared" si="130"/>
        <v>-0.22720000000000007</v>
      </c>
      <c r="U245" s="58">
        <f t="shared" si="131"/>
        <v>-0.17259999999999998</v>
      </c>
      <c r="V245" s="58">
        <f t="shared" si="132"/>
        <v>-5.6999999999998163E-3</v>
      </c>
      <c r="W245" s="59">
        <f t="shared" si="133"/>
        <v>7.1099999999999941E-2</v>
      </c>
      <c r="X245" s="57">
        <f t="shared" si="134"/>
        <v>-0.17259999999999998</v>
      </c>
      <c r="Y245" s="58">
        <f t="shared" si="135"/>
        <v>-0.14480000000000004</v>
      </c>
      <c r="Z245" s="58">
        <f t="shared" si="136"/>
        <v>7.1099999999999941E-2</v>
      </c>
      <c r="AA245" s="59">
        <f t="shared" si="137"/>
        <v>0.10529999999999995</v>
      </c>
      <c r="AC245" s="48">
        <v>237</v>
      </c>
      <c r="AD245" s="61">
        <f t="shared" si="150"/>
        <v>8.3253000000000004</v>
      </c>
      <c r="AE245" s="62">
        <f t="shared" si="151"/>
        <v>7.9366000000000003</v>
      </c>
      <c r="AF245" s="62">
        <f t="shared" si="152"/>
        <v>11.2087</v>
      </c>
      <c r="AG245" s="62">
        <f t="shared" si="153"/>
        <v>11.212800000000001</v>
      </c>
      <c r="AH245" s="62">
        <f t="shared" si="154"/>
        <v>15.139500000000002</v>
      </c>
      <c r="AI245" s="63">
        <f t="shared" si="155"/>
        <v>15.680199999999999</v>
      </c>
      <c r="AJ245" s="61">
        <f t="shared" si="156"/>
        <v>8.1133000000000006</v>
      </c>
      <c r="AK245" s="62">
        <f t="shared" si="157"/>
        <v>7.9366000000000003</v>
      </c>
      <c r="AL245" s="62">
        <f t="shared" si="158"/>
        <v>11.116099999999999</v>
      </c>
      <c r="AM245" s="62">
        <f t="shared" si="159"/>
        <v>11.212800000000001</v>
      </c>
      <c r="AN245" s="62">
        <f t="shared" si="160"/>
        <v>15.2409</v>
      </c>
      <c r="AO245" s="63">
        <f t="shared" si="161"/>
        <v>15.680199999999999</v>
      </c>
      <c r="AP245" s="61">
        <f t="shared" si="162"/>
        <v>7.9366000000000003</v>
      </c>
      <c r="AQ245" s="62">
        <f t="shared" si="163"/>
        <v>7.9083999999999994</v>
      </c>
      <c r="AR245" s="62">
        <f t="shared" si="164"/>
        <v>11.212800000000001</v>
      </c>
      <c r="AS245" s="62">
        <f t="shared" si="165"/>
        <v>11.242599999999999</v>
      </c>
      <c r="AT245" s="62">
        <f t="shared" si="166"/>
        <v>15.680199999999999</v>
      </c>
      <c r="AU245" s="63">
        <f t="shared" si="167"/>
        <v>15.767200000000001</v>
      </c>
    </row>
    <row r="246" spans="1:47" s="60" customFormat="1" ht="12" customHeight="1" x14ac:dyDescent="0.3">
      <c r="A246" s="48">
        <v>238</v>
      </c>
      <c r="B246" s="57">
        <f t="shared" si="138"/>
        <v>2.5605000000000002</v>
      </c>
      <c r="C246" s="58">
        <f t="shared" si="139"/>
        <v>2.1272999999999995</v>
      </c>
      <c r="D246" s="58">
        <f t="shared" si="140"/>
        <v>4.2643000000000004</v>
      </c>
      <c r="E246" s="59">
        <f t="shared" si="141"/>
        <v>3.6931999999999996</v>
      </c>
      <c r="F246" s="57">
        <f t="shared" si="142"/>
        <v>2.3590999999999998</v>
      </c>
      <c r="G246" s="58">
        <f t="shared" si="143"/>
        <v>2.1272999999999995</v>
      </c>
      <c r="H246" s="58">
        <f t="shared" si="144"/>
        <v>3.9745000000000008</v>
      </c>
      <c r="I246" s="59">
        <f t="shared" si="145"/>
        <v>3.6931999999999996</v>
      </c>
      <c r="J246" s="57">
        <f t="shared" si="146"/>
        <v>2.1272999999999995</v>
      </c>
      <c r="K246" s="58">
        <f t="shared" si="147"/>
        <v>2.0707999999999993</v>
      </c>
      <c r="L246" s="58">
        <f t="shared" si="148"/>
        <v>3.6931999999999996</v>
      </c>
      <c r="M246" s="59">
        <f t="shared" si="149"/>
        <v>3.6367999999999996</v>
      </c>
      <c r="O246" s="48">
        <v>238</v>
      </c>
      <c r="P246" s="57">
        <f t="shared" si="126"/>
        <v>-0.23849999999999993</v>
      </c>
      <c r="Q246" s="58">
        <f t="shared" si="127"/>
        <v>-0.16879999999999995</v>
      </c>
      <c r="R246" s="58">
        <f t="shared" si="128"/>
        <v>-3.1000000000003247E-3</v>
      </c>
      <c r="S246" s="59">
        <f t="shared" si="129"/>
        <v>7.8099999999999836E-2</v>
      </c>
      <c r="T246" s="57">
        <f t="shared" si="130"/>
        <v>-0.22240000000000015</v>
      </c>
      <c r="U246" s="58">
        <f t="shared" si="131"/>
        <v>-0.16879999999999995</v>
      </c>
      <c r="V246" s="58">
        <f t="shared" si="132"/>
        <v>2.2000000000002018E-3</v>
      </c>
      <c r="W246" s="59">
        <f t="shared" si="133"/>
        <v>7.8099999999999836E-2</v>
      </c>
      <c r="X246" s="57">
        <f t="shared" si="134"/>
        <v>-0.16879999999999995</v>
      </c>
      <c r="Y246" s="58">
        <f t="shared" si="135"/>
        <v>-0.14119999999999999</v>
      </c>
      <c r="Z246" s="58">
        <f t="shared" si="136"/>
        <v>7.8099999999999836E-2</v>
      </c>
      <c r="AA246" s="59">
        <f t="shared" si="137"/>
        <v>0.11209999999999987</v>
      </c>
      <c r="AC246" s="48">
        <v>238</v>
      </c>
      <c r="AD246" s="61">
        <f t="shared" si="150"/>
        <v>8.3543000000000003</v>
      </c>
      <c r="AE246" s="62">
        <f t="shared" si="151"/>
        <v>7.9588000000000001</v>
      </c>
      <c r="AF246" s="62">
        <f t="shared" si="152"/>
        <v>11.241900000000001</v>
      </c>
      <c r="AG246" s="62">
        <f t="shared" si="153"/>
        <v>11.2392</v>
      </c>
      <c r="AH246" s="62">
        <f t="shared" si="154"/>
        <v>15.174900000000001</v>
      </c>
      <c r="AI246" s="63">
        <f t="shared" si="155"/>
        <v>15.7096</v>
      </c>
      <c r="AJ246" s="61">
        <f t="shared" si="156"/>
        <v>8.1394000000000002</v>
      </c>
      <c r="AK246" s="62">
        <f t="shared" si="157"/>
        <v>7.9588000000000001</v>
      </c>
      <c r="AL246" s="62">
        <f t="shared" si="158"/>
        <v>11.1465</v>
      </c>
      <c r="AM246" s="62">
        <f t="shared" si="159"/>
        <v>11.2392</v>
      </c>
      <c r="AN246" s="62">
        <f t="shared" si="160"/>
        <v>15.2738</v>
      </c>
      <c r="AO246" s="63">
        <f t="shared" si="161"/>
        <v>15.7096</v>
      </c>
      <c r="AP246" s="61">
        <f t="shared" si="162"/>
        <v>7.9588000000000001</v>
      </c>
      <c r="AQ246" s="62">
        <f t="shared" si="163"/>
        <v>7.9297999999999993</v>
      </c>
      <c r="AR246" s="62">
        <f t="shared" si="164"/>
        <v>11.2392</v>
      </c>
      <c r="AS246" s="62">
        <f t="shared" si="165"/>
        <v>11.268000000000001</v>
      </c>
      <c r="AT246" s="62">
        <f t="shared" si="166"/>
        <v>15.7096</v>
      </c>
      <c r="AU246" s="63">
        <f t="shared" si="167"/>
        <v>15.7957</v>
      </c>
    </row>
    <row r="247" spans="1:47" s="60" customFormat="1" ht="12" customHeight="1" x14ac:dyDescent="0.3">
      <c r="A247" s="48">
        <v>239</v>
      </c>
      <c r="B247" s="57">
        <f t="shared" si="138"/>
        <v>2.5901000000000005</v>
      </c>
      <c r="C247" s="58">
        <f t="shared" si="139"/>
        <v>2.1512999999999995</v>
      </c>
      <c r="D247" s="58">
        <f t="shared" si="140"/>
        <v>4.3010000000000002</v>
      </c>
      <c r="E247" s="59">
        <f t="shared" si="141"/>
        <v>3.7236999999999996</v>
      </c>
      <c r="F247" s="57">
        <f t="shared" si="142"/>
        <v>2.3863000000000003</v>
      </c>
      <c r="G247" s="58">
        <f t="shared" si="143"/>
        <v>2.1512999999999995</v>
      </c>
      <c r="H247" s="58">
        <f t="shared" si="144"/>
        <v>4.0085000000000015</v>
      </c>
      <c r="I247" s="59">
        <f t="shared" si="145"/>
        <v>3.7236999999999996</v>
      </c>
      <c r="J247" s="57">
        <f t="shared" si="146"/>
        <v>2.1512999999999995</v>
      </c>
      <c r="K247" s="58">
        <f t="shared" si="147"/>
        <v>2.0939999999999994</v>
      </c>
      <c r="L247" s="58">
        <f t="shared" si="148"/>
        <v>3.7236999999999996</v>
      </c>
      <c r="M247" s="59">
        <f t="shared" si="149"/>
        <v>3.6666000000000003</v>
      </c>
      <c r="O247" s="48">
        <v>239</v>
      </c>
      <c r="P247" s="57">
        <f t="shared" si="126"/>
        <v>-0.2327999999999999</v>
      </c>
      <c r="Q247" s="58">
        <f t="shared" si="127"/>
        <v>-0.16499999999999992</v>
      </c>
      <c r="R247" s="58">
        <f t="shared" si="128"/>
        <v>5.5999999999998273E-3</v>
      </c>
      <c r="S247" s="59">
        <f t="shared" si="129"/>
        <v>8.5099999999999953E-2</v>
      </c>
      <c r="T247" s="57">
        <f t="shared" si="130"/>
        <v>-0.21760000000000002</v>
      </c>
      <c r="U247" s="58">
        <f t="shared" si="131"/>
        <v>-0.16499999999999992</v>
      </c>
      <c r="V247" s="58">
        <f t="shared" si="132"/>
        <v>1.010000000000022E-2</v>
      </c>
      <c r="W247" s="59">
        <f t="shared" si="133"/>
        <v>8.5099999999999953E-2</v>
      </c>
      <c r="X247" s="57">
        <f t="shared" si="134"/>
        <v>-0.16499999999999992</v>
      </c>
      <c r="Y247" s="58">
        <f t="shared" si="135"/>
        <v>-0.13760000000000006</v>
      </c>
      <c r="Z247" s="58">
        <f t="shared" si="136"/>
        <v>8.5099999999999953E-2</v>
      </c>
      <c r="AA247" s="59">
        <f t="shared" si="137"/>
        <v>0.11890000000000001</v>
      </c>
      <c r="AC247" s="48">
        <v>239</v>
      </c>
      <c r="AD247" s="61">
        <f t="shared" si="150"/>
        <v>8.3833000000000002</v>
      </c>
      <c r="AE247" s="62">
        <f t="shared" si="151"/>
        <v>7.9809999999999999</v>
      </c>
      <c r="AF247" s="62">
        <f t="shared" si="152"/>
        <v>11.2751</v>
      </c>
      <c r="AG247" s="62">
        <f t="shared" si="153"/>
        <v>11.265599999999999</v>
      </c>
      <c r="AH247" s="62">
        <f t="shared" si="154"/>
        <v>15.2103</v>
      </c>
      <c r="AI247" s="63">
        <f t="shared" si="155"/>
        <v>15.739000000000001</v>
      </c>
      <c r="AJ247" s="61">
        <f t="shared" si="156"/>
        <v>8.1655000000000015</v>
      </c>
      <c r="AK247" s="62">
        <f t="shared" si="157"/>
        <v>7.9809999999999999</v>
      </c>
      <c r="AL247" s="62">
        <f t="shared" si="158"/>
        <v>11.1769</v>
      </c>
      <c r="AM247" s="62">
        <f t="shared" si="159"/>
        <v>11.265599999999999</v>
      </c>
      <c r="AN247" s="62">
        <f t="shared" si="160"/>
        <v>15.306699999999999</v>
      </c>
      <c r="AO247" s="63">
        <f t="shared" si="161"/>
        <v>15.739000000000001</v>
      </c>
      <c r="AP247" s="61">
        <f t="shared" si="162"/>
        <v>7.9809999999999999</v>
      </c>
      <c r="AQ247" s="62">
        <f t="shared" si="163"/>
        <v>7.9511999999999992</v>
      </c>
      <c r="AR247" s="62">
        <f t="shared" si="164"/>
        <v>11.265599999999999</v>
      </c>
      <c r="AS247" s="62">
        <f t="shared" si="165"/>
        <v>11.2934</v>
      </c>
      <c r="AT247" s="62">
        <f t="shared" si="166"/>
        <v>15.739000000000001</v>
      </c>
      <c r="AU247" s="63">
        <f t="shared" si="167"/>
        <v>15.824200000000001</v>
      </c>
    </row>
    <row r="248" spans="1:47" s="60" customFormat="1" ht="12" customHeight="1" x14ac:dyDescent="0.3">
      <c r="A248" s="48">
        <v>240</v>
      </c>
      <c r="B248" s="57">
        <f t="shared" si="138"/>
        <v>2.6196999999999999</v>
      </c>
      <c r="C248" s="58">
        <f t="shared" si="139"/>
        <v>2.1752999999999996</v>
      </c>
      <c r="D248" s="58">
        <f t="shared" si="140"/>
        <v>4.3377000000000017</v>
      </c>
      <c r="E248" s="59">
        <f t="shared" si="141"/>
        <v>3.7542000000000004</v>
      </c>
      <c r="F248" s="57">
        <f t="shared" si="142"/>
        <v>2.4135</v>
      </c>
      <c r="G248" s="58">
        <f t="shared" si="143"/>
        <v>2.1752999999999996</v>
      </c>
      <c r="H248" s="58">
        <f t="shared" si="144"/>
        <v>4.0425000000000004</v>
      </c>
      <c r="I248" s="59">
        <f t="shared" si="145"/>
        <v>3.7542000000000004</v>
      </c>
      <c r="J248" s="57">
        <f t="shared" si="146"/>
        <v>2.1752999999999996</v>
      </c>
      <c r="K248" s="58">
        <f t="shared" si="147"/>
        <v>2.1171999999999995</v>
      </c>
      <c r="L248" s="58">
        <f t="shared" si="148"/>
        <v>3.7542000000000004</v>
      </c>
      <c r="M248" s="59">
        <f t="shared" si="149"/>
        <v>3.6964000000000001</v>
      </c>
      <c r="O248" s="48">
        <v>240</v>
      </c>
      <c r="P248" s="57">
        <f t="shared" si="126"/>
        <v>-0.22709999999999986</v>
      </c>
      <c r="Q248" s="58">
        <f t="shared" si="127"/>
        <v>-0.1611999999999999</v>
      </c>
      <c r="R248" s="58">
        <f t="shared" si="128"/>
        <v>1.4299999999999979E-2</v>
      </c>
      <c r="S248" s="59">
        <f t="shared" si="129"/>
        <v>9.2099999999999849E-2</v>
      </c>
      <c r="T248" s="57">
        <f t="shared" si="130"/>
        <v>-0.2128000000000001</v>
      </c>
      <c r="U248" s="58">
        <f t="shared" si="131"/>
        <v>-0.1611999999999999</v>
      </c>
      <c r="V248" s="58">
        <f t="shared" si="132"/>
        <v>1.8000000000000238E-2</v>
      </c>
      <c r="W248" s="59">
        <f t="shared" si="133"/>
        <v>9.2099999999999849E-2</v>
      </c>
      <c r="X248" s="57">
        <f t="shared" si="134"/>
        <v>-0.1611999999999999</v>
      </c>
      <c r="Y248" s="58">
        <f t="shared" si="135"/>
        <v>-0.13400000000000001</v>
      </c>
      <c r="Z248" s="58">
        <f t="shared" si="136"/>
        <v>9.2099999999999849E-2</v>
      </c>
      <c r="AA248" s="59">
        <f t="shared" si="137"/>
        <v>0.12569999999999992</v>
      </c>
      <c r="AC248" s="48">
        <v>240</v>
      </c>
      <c r="AD248" s="61">
        <f t="shared" si="150"/>
        <v>8.4123000000000001</v>
      </c>
      <c r="AE248" s="62">
        <f t="shared" si="151"/>
        <v>8.0031999999999996</v>
      </c>
      <c r="AF248" s="62">
        <f t="shared" si="152"/>
        <v>11.308299999999999</v>
      </c>
      <c r="AG248" s="62">
        <f t="shared" si="153"/>
        <v>11.292000000000002</v>
      </c>
      <c r="AH248" s="62">
        <f t="shared" si="154"/>
        <v>15.245699999999999</v>
      </c>
      <c r="AI248" s="63">
        <f t="shared" si="155"/>
        <v>15.7684</v>
      </c>
      <c r="AJ248" s="61">
        <f t="shared" si="156"/>
        <v>8.1916000000000011</v>
      </c>
      <c r="AK248" s="62">
        <f t="shared" si="157"/>
        <v>8.0031999999999996</v>
      </c>
      <c r="AL248" s="62">
        <f t="shared" si="158"/>
        <v>11.2073</v>
      </c>
      <c r="AM248" s="62">
        <f t="shared" si="159"/>
        <v>11.292000000000002</v>
      </c>
      <c r="AN248" s="62">
        <f t="shared" si="160"/>
        <v>15.339600000000001</v>
      </c>
      <c r="AO248" s="63">
        <f t="shared" si="161"/>
        <v>15.7684</v>
      </c>
      <c r="AP248" s="61">
        <f t="shared" si="162"/>
        <v>8.0031999999999996</v>
      </c>
      <c r="AQ248" s="62">
        <f t="shared" si="163"/>
        <v>7.9725999999999999</v>
      </c>
      <c r="AR248" s="62">
        <f t="shared" si="164"/>
        <v>11.292000000000002</v>
      </c>
      <c r="AS248" s="62">
        <f t="shared" si="165"/>
        <v>11.3188</v>
      </c>
      <c r="AT248" s="62">
        <f t="shared" si="166"/>
        <v>15.7684</v>
      </c>
      <c r="AU248" s="63">
        <f t="shared" si="167"/>
        <v>15.8527</v>
      </c>
    </row>
    <row r="249" spans="1:47" s="60" customFormat="1" ht="12" customHeight="1" x14ac:dyDescent="0.3">
      <c r="A249" s="48">
        <v>241</v>
      </c>
      <c r="B249" s="57">
        <f t="shared" si="138"/>
        <v>2.6493000000000002</v>
      </c>
      <c r="C249" s="58">
        <f t="shared" si="139"/>
        <v>2.1992999999999996</v>
      </c>
      <c r="D249" s="58">
        <f t="shared" si="140"/>
        <v>4.3744000000000014</v>
      </c>
      <c r="E249" s="59">
        <f t="shared" si="141"/>
        <v>3.7847000000000004</v>
      </c>
      <c r="F249" s="57">
        <f t="shared" si="142"/>
        <v>2.4406999999999996</v>
      </c>
      <c r="G249" s="58">
        <f t="shared" si="143"/>
        <v>2.1992999999999996</v>
      </c>
      <c r="H249" s="58">
        <f t="shared" si="144"/>
        <v>4.0765000000000011</v>
      </c>
      <c r="I249" s="59">
        <f t="shared" si="145"/>
        <v>3.7847000000000004</v>
      </c>
      <c r="J249" s="57">
        <f t="shared" si="146"/>
        <v>2.1992999999999996</v>
      </c>
      <c r="K249" s="58">
        <f t="shared" si="147"/>
        <v>2.1403999999999996</v>
      </c>
      <c r="L249" s="58">
        <f t="shared" si="148"/>
        <v>3.7847000000000004</v>
      </c>
      <c r="M249" s="59">
        <f t="shared" si="149"/>
        <v>3.7262</v>
      </c>
      <c r="O249" s="48">
        <v>241</v>
      </c>
      <c r="P249" s="57">
        <f t="shared" si="126"/>
        <v>-0.22139999999999982</v>
      </c>
      <c r="Q249" s="58">
        <f t="shared" si="127"/>
        <v>-0.15739999999999998</v>
      </c>
      <c r="R249" s="58">
        <f t="shared" si="128"/>
        <v>2.2999999999999687E-2</v>
      </c>
      <c r="S249" s="59">
        <f t="shared" si="129"/>
        <v>9.9099999999999966E-2</v>
      </c>
      <c r="T249" s="57">
        <f t="shared" si="130"/>
        <v>-0.20800000000000018</v>
      </c>
      <c r="U249" s="58">
        <f t="shared" si="131"/>
        <v>-0.15739999999999998</v>
      </c>
      <c r="V249" s="58">
        <f t="shared" si="132"/>
        <v>2.5900000000000256E-2</v>
      </c>
      <c r="W249" s="59">
        <f t="shared" si="133"/>
        <v>9.9099999999999966E-2</v>
      </c>
      <c r="X249" s="57">
        <f t="shared" si="134"/>
        <v>-0.15739999999999998</v>
      </c>
      <c r="Y249" s="58">
        <f t="shared" si="135"/>
        <v>-0.13040000000000007</v>
      </c>
      <c r="Z249" s="58">
        <f t="shared" si="136"/>
        <v>9.9099999999999966E-2</v>
      </c>
      <c r="AA249" s="59">
        <f t="shared" si="137"/>
        <v>0.13249999999999984</v>
      </c>
      <c r="AC249" s="48">
        <v>241</v>
      </c>
      <c r="AD249" s="61">
        <f t="shared" si="150"/>
        <v>8.4413</v>
      </c>
      <c r="AE249" s="62">
        <f t="shared" si="151"/>
        <v>8.0253999999999994</v>
      </c>
      <c r="AF249" s="62">
        <f t="shared" si="152"/>
        <v>11.3415</v>
      </c>
      <c r="AG249" s="62">
        <f t="shared" si="153"/>
        <v>11.3184</v>
      </c>
      <c r="AH249" s="62">
        <f t="shared" si="154"/>
        <v>15.281099999999999</v>
      </c>
      <c r="AI249" s="63">
        <f t="shared" si="155"/>
        <v>15.797800000000001</v>
      </c>
      <c r="AJ249" s="61">
        <f t="shared" si="156"/>
        <v>8.2177000000000007</v>
      </c>
      <c r="AK249" s="62">
        <f t="shared" si="157"/>
        <v>8.0253999999999994</v>
      </c>
      <c r="AL249" s="62">
        <f t="shared" si="158"/>
        <v>11.2377</v>
      </c>
      <c r="AM249" s="62">
        <f t="shared" si="159"/>
        <v>11.3184</v>
      </c>
      <c r="AN249" s="62">
        <f t="shared" si="160"/>
        <v>15.372499999999999</v>
      </c>
      <c r="AO249" s="63">
        <f t="shared" si="161"/>
        <v>15.797800000000001</v>
      </c>
      <c r="AP249" s="61">
        <f t="shared" si="162"/>
        <v>8.0253999999999994</v>
      </c>
      <c r="AQ249" s="62">
        <f t="shared" si="163"/>
        <v>7.9939999999999998</v>
      </c>
      <c r="AR249" s="62">
        <f t="shared" si="164"/>
        <v>11.3184</v>
      </c>
      <c r="AS249" s="62">
        <f t="shared" si="165"/>
        <v>11.344200000000001</v>
      </c>
      <c r="AT249" s="62">
        <f t="shared" si="166"/>
        <v>15.797800000000001</v>
      </c>
      <c r="AU249" s="63">
        <f t="shared" si="167"/>
        <v>15.8812</v>
      </c>
    </row>
    <row r="250" spans="1:47" s="60" customFormat="1" ht="12" customHeight="1" x14ac:dyDescent="0.3">
      <c r="A250" s="48">
        <v>242</v>
      </c>
      <c r="B250" s="57">
        <f t="shared" si="138"/>
        <v>2.6789000000000005</v>
      </c>
      <c r="C250" s="58">
        <f t="shared" si="139"/>
        <v>2.2232999999999996</v>
      </c>
      <c r="D250" s="58">
        <f t="shared" si="140"/>
        <v>4.4111000000000011</v>
      </c>
      <c r="E250" s="59">
        <f t="shared" si="141"/>
        <v>3.8152000000000004</v>
      </c>
      <c r="F250" s="57">
        <f t="shared" si="142"/>
        <v>2.4679000000000002</v>
      </c>
      <c r="G250" s="58">
        <f t="shared" si="143"/>
        <v>2.2232999999999996</v>
      </c>
      <c r="H250" s="58">
        <f t="shared" si="144"/>
        <v>4.1105</v>
      </c>
      <c r="I250" s="59">
        <f t="shared" si="145"/>
        <v>3.8152000000000004</v>
      </c>
      <c r="J250" s="57">
        <f t="shared" si="146"/>
        <v>2.2232999999999996</v>
      </c>
      <c r="K250" s="58">
        <f t="shared" si="147"/>
        <v>2.1635999999999997</v>
      </c>
      <c r="L250" s="58">
        <f t="shared" si="148"/>
        <v>3.8152000000000004</v>
      </c>
      <c r="M250" s="59">
        <f t="shared" si="149"/>
        <v>3.7559999999999998</v>
      </c>
      <c r="O250" s="48">
        <v>242</v>
      </c>
      <c r="P250" s="57">
        <f t="shared" si="126"/>
        <v>-0.2157</v>
      </c>
      <c r="Q250" s="58">
        <f t="shared" si="127"/>
        <v>-0.15359999999999996</v>
      </c>
      <c r="R250" s="58">
        <f t="shared" si="128"/>
        <v>3.1699999999999839E-2</v>
      </c>
      <c r="S250" s="59">
        <f t="shared" si="129"/>
        <v>0.10609999999999986</v>
      </c>
      <c r="T250" s="57">
        <f t="shared" si="130"/>
        <v>-0.20320000000000005</v>
      </c>
      <c r="U250" s="58">
        <f t="shared" si="131"/>
        <v>-0.15359999999999996</v>
      </c>
      <c r="V250" s="58">
        <f t="shared" si="132"/>
        <v>3.3800000000000274E-2</v>
      </c>
      <c r="W250" s="59">
        <f t="shared" si="133"/>
        <v>0.10609999999999986</v>
      </c>
      <c r="X250" s="57">
        <f t="shared" si="134"/>
        <v>-0.15359999999999996</v>
      </c>
      <c r="Y250" s="58">
        <f t="shared" si="135"/>
        <v>-0.12680000000000002</v>
      </c>
      <c r="Z250" s="58">
        <f t="shared" si="136"/>
        <v>0.10609999999999986</v>
      </c>
      <c r="AA250" s="59">
        <f t="shared" si="137"/>
        <v>0.13929999999999998</v>
      </c>
      <c r="AC250" s="48">
        <v>242</v>
      </c>
      <c r="AD250" s="61">
        <f t="shared" si="150"/>
        <v>8.4702999999999999</v>
      </c>
      <c r="AE250" s="62">
        <f t="shared" si="151"/>
        <v>8.0475999999999992</v>
      </c>
      <c r="AF250" s="62">
        <f t="shared" si="152"/>
        <v>11.374700000000001</v>
      </c>
      <c r="AG250" s="62">
        <f t="shared" si="153"/>
        <v>11.344799999999999</v>
      </c>
      <c r="AH250" s="62">
        <f t="shared" si="154"/>
        <v>15.316500000000001</v>
      </c>
      <c r="AI250" s="63">
        <f t="shared" si="155"/>
        <v>15.827200000000001</v>
      </c>
      <c r="AJ250" s="61">
        <f t="shared" si="156"/>
        <v>8.2438000000000002</v>
      </c>
      <c r="AK250" s="62">
        <f t="shared" si="157"/>
        <v>8.0475999999999992</v>
      </c>
      <c r="AL250" s="62">
        <f t="shared" si="158"/>
        <v>11.2681</v>
      </c>
      <c r="AM250" s="62">
        <f t="shared" si="159"/>
        <v>11.344799999999999</v>
      </c>
      <c r="AN250" s="62">
        <f t="shared" si="160"/>
        <v>15.4054</v>
      </c>
      <c r="AO250" s="63">
        <f t="shared" si="161"/>
        <v>15.827200000000001</v>
      </c>
      <c r="AP250" s="61">
        <f t="shared" si="162"/>
        <v>8.0475999999999992</v>
      </c>
      <c r="AQ250" s="62">
        <f t="shared" si="163"/>
        <v>8.0153999999999996</v>
      </c>
      <c r="AR250" s="62">
        <f t="shared" si="164"/>
        <v>11.344799999999999</v>
      </c>
      <c r="AS250" s="62">
        <f t="shared" si="165"/>
        <v>11.3696</v>
      </c>
      <c r="AT250" s="62">
        <f t="shared" si="166"/>
        <v>15.827200000000001</v>
      </c>
      <c r="AU250" s="63">
        <f t="shared" si="167"/>
        <v>15.909700000000001</v>
      </c>
    </row>
    <row r="251" spans="1:47" s="60" customFormat="1" ht="12" customHeight="1" x14ac:dyDescent="0.3">
      <c r="A251" s="48">
        <v>243</v>
      </c>
      <c r="B251" s="57">
        <f t="shared" si="138"/>
        <v>2.7084999999999999</v>
      </c>
      <c r="C251" s="58">
        <f t="shared" si="139"/>
        <v>2.2472999999999996</v>
      </c>
      <c r="D251" s="58">
        <f t="shared" si="140"/>
        <v>4.4478000000000009</v>
      </c>
      <c r="E251" s="59">
        <f t="shared" si="141"/>
        <v>3.8457000000000003</v>
      </c>
      <c r="F251" s="57">
        <f t="shared" si="142"/>
        <v>2.4950999999999999</v>
      </c>
      <c r="G251" s="58">
        <f t="shared" si="143"/>
        <v>2.2472999999999996</v>
      </c>
      <c r="H251" s="58">
        <f t="shared" si="144"/>
        <v>4.1445000000000007</v>
      </c>
      <c r="I251" s="59">
        <f t="shared" si="145"/>
        <v>3.8457000000000003</v>
      </c>
      <c r="J251" s="57">
        <f t="shared" si="146"/>
        <v>2.2472999999999996</v>
      </c>
      <c r="K251" s="58">
        <f t="shared" si="147"/>
        <v>2.1867999999999999</v>
      </c>
      <c r="L251" s="58">
        <f t="shared" si="148"/>
        <v>3.8457000000000003</v>
      </c>
      <c r="M251" s="59">
        <f t="shared" si="149"/>
        <v>3.7857999999999996</v>
      </c>
      <c r="O251" s="48">
        <v>243</v>
      </c>
      <c r="P251" s="57">
        <f t="shared" si="126"/>
        <v>-0.20999999999999996</v>
      </c>
      <c r="Q251" s="58">
        <f t="shared" si="127"/>
        <v>-0.14979999999999993</v>
      </c>
      <c r="R251" s="58">
        <f t="shared" si="128"/>
        <v>4.0399999999999547E-2</v>
      </c>
      <c r="S251" s="59">
        <f t="shared" si="129"/>
        <v>0.11309999999999998</v>
      </c>
      <c r="T251" s="57">
        <f t="shared" si="130"/>
        <v>-0.19840000000000013</v>
      </c>
      <c r="U251" s="58">
        <f t="shared" si="131"/>
        <v>-0.14979999999999993</v>
      </c>
      <c r="V251" s="58">
        <f t="shared" si="132"/>
        <v>4.1700000000000292E-2</v>
      </c>
      <c r="W251" s="59">
        <f t="shared" si="133"/>
        <v>0.11309999999999998</v>
      </c>
      <c r="X251" s="57">
        <f t="shared" si="134"/>
        <v>-0.14979999999999993</v>
      </c>
      <c r="Y251" s="58">
        <f t="shared" si="135"/>
        <v>-0.12319999999999998</v>
      </c>
      <c r="Z251" s="58">
        <f t="shared" si="136"/>
        <v>0.11309999999999998</v>
      </c>
      <c r="AA251" s="59">
        <f t="shared" si="137"/>
        <v>0.1460999999999999</v>
      </c>
      <c r="AC251" s="48">
        <v>243</v>
      </c>
      <c r="AD251" s="61">
        <f t="shared" si="150"/>
        <v>8.4992999999999999</v>
      </c>
      <c r="AE251" s="62">
        <f t="shared" si="151"/>
        <v>8.0698000000000008</v>
      </c>
      <c r="AF251" s="62">
        <f t="shared" si="152"/>
        <v>11.407900000000001</v>
      </c>
      <c r="AG251" s="62">
        <f t="shared" si="153"/>
        <v>11.3712</v>
      </c>
      <c r="AH251" s="62">
        <f t="shared" si="154"/>
        <v>15.351900000000001</v>
      </c>
      <c r="AI251" s="63">
        <f t="shared" si="155"/>
        <v>15.8566</v>
      </c>
      <c r="AJ251" s="61">
        <f t="shared" si="156"/>
        <v>8.2698999999999998</v>
      </c>
      <c r="AK251" s="62">
        <f t="shared" si="157"/>
        <v>8.0698000000000008</v>
      </c>
      <c r="AL251" s="62">
        <f t="shared" si="158"/>
        <v>11.298500000000001</v>
      </c>
      <c r="AM251" s="62">
        <f t="shared" si="159"/>
        <v>11.3712</v>
      </c>
      <c r="AN251" s="62">
        <f t="shared" si="160"/>
        <v>15.4383</v>
      </c>
      <c r="AO251" s="63">
        <f t="shared" si="161"/>
        <v>15.8566</v>
      </c>
      <c r="AP251" s="61">
        <f t="shared" si="162"/>
        <v>8.0698000000000008</v>
      </c>
      <c r="AQ251" s="62">
        <f t="shared" si="163"/>
        <v>8.0367999999999995</v>
      </c>
      <c r="AR251" s="62">
        <f t="shared" si="164"/>
        <v>11.3712</v>
      </c>
      <c r="AS251" s="62">
        <f t="shared" si="165"/>
        <v>11.395</v>
      </c>
      <c r="AT251" s="62">
        <f t="shared" si="166"/>
        <v>15.8566</v>
      </c>
      <c r="AU251" s="63">
        <f t="shared" si="167"/>
        <v>15.938200000000002</v>
      </c>
    </row>
    <row r="252" spans="1:47" s="60" customFormat="1" ht="12" customHeight="1" x14ac:dyDescent="0.3">
      <c r="A252" s="48">
        <v>244</v>
      </c>
      <c r="B252" s="57">
        <f t="shared" si="138"/>
        <v>2.7381000000000002</v>
      </c>
      <c r="C252" s="58">
        <f t="shared" si="139"/>
        <v>2.2712999999999997</v>
      </c>
      <c r="D252" s="58">
        <f t="shared" si="140"/>
        <v>4.4845000000000006</v>
      </c>
      <c r="E252" s="59">
        <f t="shared" si="141"/>
        <v>3.8762000000000003</v>
      </c>
      <c r="F252" s="57">
        <f t="shared" si="142"/>
        <v>2.5223000000000004</v>
      </c>
      <c r="G252" s="58">
        <f t="shared" si="143"/>
        <v>2.2712999999999997</v>
      </c>
      <c r="H252" s="58">
        <f t="shared" si="144"/>
        <v>4.1785000000000014</v>
      </c>
      <c r="I252" s="59">
        <f t="shared" si="145"/>
        <v>3.8762000000000003</v>
      </c>
      <c r="J252" s="57">
        <f t="shared" si="146"/>
        <v>2.2712999999999997</v>
      </c>
      <c r="K252" s="58">
        <f t="shared" si="147"/>
        <v>2.21</v>
      </c>
      <c r="L252" s="58">
        <f t="shared" si="148"/>
        <v>3.8762000000000003</v>
      </c>
      <c r="M252" s="59">
        <f t="shared" si="149"/>
        <v>3.8156000000000003</v>
      </c>
      <c r="O252" s="48">
        <v>244</v>
      </c>
      <c r="P252" s="57">
        <f t="shared" si="126"/>
        <v>-0.20429999999999993</v>
      </c>
      <c r="Q252" s="58">
        <f t="shared" si="127"/>
        <v>-0.14599999999999991</v>
      </c>
      <c r="R252" s="58">
        <f t="shared" si="128"/>
        <v>4.9099999999999699E-2</v>
      </c>
      <c r="S252" s="59">
        <f t="shared" si="129"/>
        <v>0.12009999999999987</v>
      </c>
      <c r="T252" s="57">
        <f t="shared" si="130"/>
        <v>-0.19360000000000022</v>
      </c>
      <c r="U252" s="58">
        <f t="shared" si="131"/>
        <v>-0.14599999999999991</v>
      </c>
      <c r="V252" s="58">
        <f t="shared" si="132"/>
        <v>4.9600000000000311E-2</v>
      </c>
      <c r="W252" s="59">
        <f t="shared" si="133"/>
        <v>0.12009999999999987</v>
      </c>
      <c r="X252" s="57">
        <f t="shared" si="134"/>
        <v>-0.14599999999999991</v>
      </c>
      <c r="Y252" s="58">
        <f t="shared" si="135"/>
        <v>-0.11960000000000004</v>
      </c>
      <c r="Z252" s="58">
        <f t="shared" si="136"/>
        <v>0.12009999999999987</v>
      </c>
      <c r="AA252" s="59">
        <f t="shared" si="137"/>
        <v>0.15290000000000004</v>
      </c>
      <c r="AC252" s="48">
        <v>244</v>
      </c>
      <c r="AD252" s="61">
        <f t="shared" si="150"/>
        <v>8.5282999999999998</v>
      </c>
      <c r="AE252" s="62">
        <f t="shared" si="151"/>
        <v>8.0920000000000005</v>
      </c>
      <c r="AF252" s="62">
        <f t="shared" si="152"/>
        <v>11.441099999999999</v>
      </c>
      <c r="AG252" s="62">
        <f t="shared" si="153"/>
        <v>11.397600000000001</v>
      </c>
      <c r="AH252" s="62">
        <f t="shared" si="154"/>
        <v>15.3873</v>
      </c>
      <c r="AI252" s="63">
        <f t="shared" si="155"/>
        <v>15.885999999999999</v>
      </c>
      <c r="AJ252" s="61">
        <f t="shared" si="156"/>
        <v>8.2959999999999994</v>
      </c>
      <c r="AK252" s="62">
        <f t="shared" si="157"/>
        <v>8.0920000000000005</v>
      </c>
      <c r="AL252" s="62">
        <f t="shared" si="158"/>
        <v>11.328900000000001</v>
      </c>
      <c r="AM252" s="62">
        <f t="shared" si="159"/>
        <v>11.397600000000001</v>
      </c>
      <c r="AN252" s="62">
        <f t="shared" si="160"/>
        <v>15.4712</v>
      </c>
      <c r="AO252" s="63">
        <f t="shared" si="161"/>
        <v>15.885999999999999</v>
      </c>
      <c r="AP252" s="61">
        <f t="shared" si="162"/>
        <v>8.0920000000000005</v>
      </c>
      <c r="AQ252" s="62">
        <f t="shared" si="163"/>
        <v>8.0581999999999994</v>
      </c>
      <c r="AR252" s="62">
        <f t="shared" si="164"/>
        <v>11.397600000000001</v>
      </c>
      <c r="AS252" s="62">
        <f t="shared" si="165"/>
        <v>11.420400000000001</v>
      </c>
      <c r="AT252" s="62">
        <f t="shared" si="166"/>
        <v>15.885999999999999</v>
      </c>
      <c r="AU252" s="63">
        <f t="shared" si="167"/>
        <v>15.966700000000001</v>
      </c>
    </row>
    <row r="253" spans="1:47" s="60" customFormat="1" ht="12" customHeight="1" x14ac:dyDescent="0.3">
      <c r="A253" s="48">
        <v>245</v>
      </c>
      <c r="B253" s="57">
        <f t="shared" si="138"/>
        <v>2.7677000000000005</v>
      </c>
      <c r="C253" s="58">
        <f t="shared" si="139"/>
        <v>2.2952999999999997</v>
      </c>
      <c r="D253" s="58">
        <f t="shared" si="140"/>
        <v>4.5212000000000003</v>
      </c>
      <c r="E253" s="59">
        <f t="shared" si="141"/>
        <v>3.9067000000000003</v>
      </c>
      <c r="F253" s="57">
        <f t="shared" si="142"/>
        <v>2.5495000000000001</v>
      </c>
      <c r="G253" s="58">
        <f t="shared" si="143"/>
        <v>2.2952999999999997</v>
      </c>
      <c r="H253" s="58">
        <f t="shared" si="144"/>
        <v>4.2125000000000004</v>
      </c>
      <c r="I253" s="59">
        <f t="shared" si="145"/>
        <v>3.9067000000000003</v>
      </c>
      <c r="J253" s="57">
        <f t="shared" si="146"/>
        <v>2.2952999999999997</v>
      </c>
      <c r="K253" s="58">
        <f t="shared" si="147"/>
        <v>2.2331999999999992</v>
      </c>
      <c r="L253" s="58">
        <f t="shared" si="148"/>
        <v>3.9067000000000003</v>
      </c>
      <c r="M253" s="59">
        <f t="shared" si="149"/>
        <v>3.8454000000000002</v>
      </c>
      <c r="O253" s="48">
        <v>245</v>
      </c>
      <c r="P253" s="57">
        <f t="shared" si="126"/>
        <v>-0.19859999999999989</v>
      </c>
      <c r="Q253" s="58">
        <f t="shared" si="127"/>
        <v>-0.14219999999999988</v>
      </c>
      <c r="R253" s="58">
        <f t="shared" si="128"/>
        <v>5.7799999999999851E-2</v>
      </c>
      <c r="S253" s="59">
        <f t="shared" si="129"/>
        <v>0.12709999999999999</v>
      </c>
      <c r="T253" s="57">
        <f t="shared" si="130"/>
        <v>-0.18880000000000008</v>
      </c>
      <c r="U253" s="58">
        <f t="shared" si="131"/>
        <v>-0.14219999999999988</v>
      </c>
      <c r="V253" s="58">
        <f t="shared" si="132"/>
        <v>5.7500000000000329E-2</v>
      </c>
      <c r="W253" s="59">
        <f t="shared" si="133"/>
        <v>0.12709999999999999</v>
      </c>
      <c r="X253" s="57">
        <f t="shared" si="134"/>
        <v>-0.14219999999999988</v>
      </c>
      <c r="Y253" s="58">
        <f t="shared" si="135"/>
        <v>-0.11599999999999999</v>
      </c>
      <c r="Z253" s="58">
        <f t="shared" si="136"/>
        <v>0.12709999999999999</v>
      </c>
      <c r="AA253" s="59">
        <f t="shared" si="137"/>
        <v>0.15969999999999995</v>
      </c>
      <c r="AC253" s="48">
        <v>245</v>
      </c>
      <c r="AD253" s="61">
        <f t="shared" si="150"/>
        <v>8.5572999999999997</v>
      </c>
      <c r="AE253" s="62">
        <f t="shared" si="151"/>
        <v>8.1142000000000003</v>
      </c>
      <c r="AF253" s="62">
        <f t="shared" si="152"/>
        <v>11.474299999999999</v>
      </c>
      <c r="AG253" s="62">
        <f t="shared" si="153"/>
        <v>11.423999999999999</v>
      </c>
      <c r="AH253" s="62">
        <f t="shared" si="154"/>
        <v>15.422699999999999</v>
      </c>
      <c r="AI253" s="63">
        <f t="shared" si="155"/>
        <v>15.9154</v>
      </c>
      <c r="AJ253" s="61">
        <f t="shared" si="156"/>
        <v>8.3221000000000007</v>
      </c>
      <c r="AK253" s="62">
        <f t="shared" si="157"/>
        <v>8.1142000000000003</v>
      </c>
      <c r="AL253" s="62">
        <f t="shared" si="158"/>
        <v>11.359300000000001</v>
      </c>
      <c r="AM253" s="62">
        <f t="shared" si="159"/>
        <v>11.423999999999999</v>
      </c>
      <c r="AN253" s="62">
        <f t="shared" si="160"/>
        <v>15.504099999999999</v>
      </c>
      <c r="AO253" s="63">
        <f t="shared" si="161"/>
        <v>15.9154</v>
      </c>
      <c r="AP253" s="61">
        <f t="shared" si="162"/>
        <v>8.1142000000000003</v>
      </c>
      <c r="AQ253" s="62">
        <f t="shared" si="163"/>
        <v>8.0795999999999992</v>
      </c>
      <c r="AR253" s="62">
        <f t="shared" si="164"/>
        <v>11.423999999999999</v>
      </c>
      <c r="AS253" s="62">
        <f t="shared" si="165"/>
        <v>11.4458</v>
      </c>
      <c r="AT253" s="62">
        <f t="shared" si="166"/>
        <v>15.9154</v>
      </c>
      <c r="AU253" s="63">
        <f t="shared" si="167"/>
        <v>15.995200000000001</v>
      </c>
    </row>
    <row r="254" spans="1:47" s="60" customFormat="1" ht="12" customHeight="1" x14ac:dyDescent="0.3">
      <c r="A254" s="48">
        <v>246</v>
      </c>
      <c r="B254" s="57">
        <f t="shared" si="138"/>
        <v>2.7972999999999999</v>
      </c>
      <c r="C254" s="58">
        <f t="shared" si="139"/>
        <v>2.3192999999999997</v>
      </c>
      <c r="D254" s="58">
        <f t="shared" si="140"/>
        <v>4.5579000000000001</v>
      </c>
      <c r="E254" s="59">
        <f t="shared" si="141"/>
        <v>3.9372000000000003</v>
      </c>
      <c r="F254" s="57">
        <f t="shared" si="142"/>
        <v>2.5766999999999998</v>
      </c>
      <c r="G254" s="58">
        <f t="shared" si="143"/>
        <v>2.3192999999999997</v>
      </c>
      <c r="H254" s="58">
        <f t="shared" si="144"/>
        <v>4.2465000000000011</v>
      </c>
      <c r="I254" s="59">
        <f t="shared" si="145"/>
        <v>3.9372000000000003</v>
      </c>
      <c r="J254" s="57">
        <f t="shared" si="146"/>
        <v>2.3192999999999997</v>
      </c>
      <c r="K254" s="58">
        <f t="shared" si="147"/>
        <v>2.2563999999999993</v>
      </c>
      <c r="L254" s="58">
        <f t="shared" si="148"/>
        <v>3.9372000000000003</v>
      </c>
      <c r="M254" s="59">
        <f t="shared" si="149"/>
        <v>3.8752</v>
      </c>
      <c r="O254" s="48">
        <v>246</v>
      </c>
      <c r="P254" s="57">
        <f t="shared" si="126"/>
        <v>-0.19289999999999985</v>
      </c>
      <c r="Q254" s="58">
        <f t="shared" si="127"/>
        <v>-0.13839999999999997</v>
      </c>
      <c r="R254" s="58">
        <f t="shared" si="128"/>
        <v>6.6499999999999559E-2</v>
      </c>
      <c r="S254" s="59">
        <f t="shared" si="129"/>
        <v>0.13409999999999989</v>
      </c>
      <c r="T254" s="57">
        <f t="shared" si="130"/>
        <v>-0.18400000000000016</v>
      </c>
      <c r="U254" s="58">
        <f t="shared" si="131"/>
        <v>-0.13839999999999997</v>
      </c>
      <c r="V254" s="58">
        <f t="shared" si="132"/>
        <v>6.5400000000000347E-2</v>
      </c>
      <c r="W254" s="59">
        <f t="shared" si="133"/>
        <v>0.13409999999999989</v>
      </c>
      <c r="X254" s="57">
        <f t="shared" si="134"/>
        <v>-0.13839999999999997</v>
      </c>
      <c r="Y254" s="58">
        <f t="shared" si="135"/>
        <v>-0.11240000000000006</v>
      </c>
      <c r="Z254" s="58">
        <f t="shared" si="136"/>
        <v>0.13409999999999989</v>
      </c>
      <c r="AA254" s="59">
        <f t="shared" si="137"/>
        <v>0.16649999999999987</v>
      </c>
      <c r="AC254" s="48">
        <v>246</v>
      </c>
      <c r="AD254" s="61">
        <f t="shared" si="150"/>
        <v>8.5862999999999996</v>
      </c>
      <c r="AE254" s="62">
        <f t="shared" si="151"/>
        <v>8.1364000000000001</v>
      </c>
      <c r="AF254" s="62">
        <f t="shared" si="152"/>
        <v>11.5075</v>
      </c>
      <c r="AG254" s="62">
        <f t="shared" si="153"/>
        <v>11.4504</v>
      </c>
      <c r="AH254" s="62">
        <f t="shared" si="154"/>
        <v>15.458100000000002</v>
      </c>
      <c r="AI254" s="63">
        <f t="shared" si="155"/>
        <v>15.944800000000001</v>
      </c>
      <c r="AJ254" s="61">
        <f t="shared" si="156"/>
        <v>8.3482000000000003</v>
      </c>
      <c r="AK254" s="62">
        <f t="shared" si="157"/>
        <v>8.1364000000000001</v>
      </c>
      <c r="AL254" s="62">
        <f t="shared" si="158"/>
        <v>11.389699999999999</v>
      </c>
      <c r="AM254" s="62">
        <f t="shared" si="159"/>
        <v>11.4504</v>
      </c>
      <c r="AN254" s="62">
        <f t="shared" si="160"/>
        <v>15.536999999999999</v>
      </c>
      <c r="AO254" s="63">
        <f t="shared" si="161"/>
        <v>15.944800000000001</v>
      </c>
      <c r="AP254" s="61">
        <f t="shared" si="162"/>
        <v>8.1364000000000001</v>
      </c>
      <c r="AQ254" s="62">
        <f t="shared" si="163"/>
        <v>8.1009999999999991</v>
      </c>
      <c r="AR254" s="62">
        <f t="shared" si="164"/>
        <v>11.4504</v>
      </c>
      <c r="AS254" s="62">
        <f t="shared" si="165"/>
        <v>11.4712</v>
      </c>
      <c r="AT254" s="62">
        <f t="shared" si="166"/>
        <v>15.944800000000001</v>
      </c>
      <c r="AU254" s="63">
        <f t="shared" si="167"/>
        <v>16.023700000000002</v>
      </c>
    </row>
    <row r="255" spans="1:47" s="60" customFormat="1" ht="12" customHeight="1" x14ac:dyDescent="0.3">
      <c r="A255" s="48">
        <v>247</v>
      </c>
      <c r="B255" s="57">
        <f t="shared" si="138"/>
        <v>2.8269000000000002</v>
      </c>
      <c r="C255" s="58">
        <f t="shared" si="139"/>
        <v>2.3432999999999997</v>
      </c>
      <c r="D255" s="58">
        <f t="shared" si="140"/>
        <v>4.5946000000000016</v>
      </c>
      <c r="E255" s="59">
        <f t="shared" si="141"/>
        <v>3.9677000000000002</v>
      </c>
      <c r="F255" s="57">
        <f t="shared" si="142"/>
        <v>2.6039000000000003</v>
      </c>
      <c r="G255" s="58">
        <f t="shared" si="143"/>
        <v>2.3432999999999997</v>
      </c>
      <c r="H255" s="58">
        <f t="shared" si="144"/>
        <v>4.2805000000000017</v>
      </c>
      <c r="I255" s="59">
        <f t="shared" si="145"/>
        <v>3.9677000000000002</v>
      </c>
      <c r="J255" s="57">
        <f t="shared" si="146"/>
        <v>2.3432999999999997</v>
      </c>
      <c r="K255" s="58">
        <f t="shared" si="147"/>
        <v>2.2795999999999994</v>
      </c>
      <c r="L255" s="58">
        <f t="shared" si="148"/>
        <v>3.9677000000000002</v>
      </c>
      <c r="M255" s="59">
        <f t="shared" si="149"/>
        <v>3.9049999999999998</v>
      </c>
      <c r="O255" s="48">
        <v>247</v>
      </c>
      <c r="P255" s="57">
        <f t="shared" si="126"/>
        <v>-0.18719999999999981</v>
      </c>
      <c r="Q255" s="58">
        <f t="shared" si="127"/>
        <v>-0.13459999999999994</v>
      </c>
      <c r="R255" s="58">
        <f t="shared" si="128"/>
        <v>7.5199999999999712E-2</v>
      </c>
      <c r="S255" s="59">
        <f t="shared" si="129"/>
        <v>0.1411</v>
      </c>
      <c r="T255" s="57">
        <f t="shared" si="130"/>
        <v>-0.17920000000000003</v>
      </c>
      <c r="U255" s="58">
        <f t="shared" si="131"/>
        <v>-0.13459999999999994</v>
      </c>
      <c r="V255" s="58">
        <f t="shared" si="132"/>
        <v>7.3300000000000365E-2</v>
      </c>
      <c r="W255" s="59">
        <f t="shared" si="133"/>
        <v>0.1411</v>
      </c>
      <c r="X255" s="57">
        <f t="shared" si="134"/>
        <v>-0.13459999999999994</v>
      </c>
      <c r="Y255" s="58">
        <f t="shared" si="135"/>
        <v>-0.10880000000000001</v>
      </c>
      <c r="Z255" s="58">
        <f t="shared" si="136"/>
        <v>0.1411</v>
      </c>
      <c r="AA255" s="59">
        <f t="shared" si="137"/>
        <v>0.17330000000000001</v>
      </c>
      <c r="AC255" s="48">
        <v>247</v>
      </c>
      <c r="AD255" s="61">
        <f t="shared" si="150"/>
        <v>8.6152999999999995</v>
      </c>
      <c r="AE255" s="62">
        <f t="shared" si="151"/>
        <v>8.1585999999999999</v>
      </c>
      <c r="AF255" s="62">
        <f t="shared" si="152"/>
        <v>11.540700000000001</v>
      </c>
      <c r="AG255" s="62">
        <f t="shared" si="153"/>
        <v>11.476800000000001</v>
      </c>
      <c r="AH255" s="62">
        <f t="shared" si="154"/>
        <v>15.493500000000001</v>
      </c>
      <c r="AI255" s="63">
        <f t="shared" si="155"/>
        <v>15.9742</v>
      </c>
      <c r="AJ255" s="61">
        <f t="shared" si="156"/>
        <v>8.3743000000000016</v>
      </c>
      <c r="AK255" s="62">
        <f t="shared" si="157"/>
        <v>8.1585999999999999</v>
      </c>
      <c r="AL255" s="62">
        <f t="shared" si="158"/>
        <v>11.4201</v>
      </c>
      <c r="AM255" s="62">
        <f t="shared" si="159"/>
        <v>11.476800000000001</v>
      </c>
      <c r="AN255" s="62">
        <f t="shared" si="160"/>
        <v>15.569900000000001</v>
      </c>
      <c r="AO255" s="63">
        <f t="shared" si="161"/>
        <v>15.9742</v>
      </c>
      <c r="AP255" s="61">
        <f t="shared" si="162"/>
        <v>8.1585999999999999</v>
      </c>
      <c r="AQ255" s="62">
        <f t="shared" si="163"/>
        <v>8.122399999999999</v>
      </c>
      <c r="AR255" s="62">
        <f t="shared" si="164"/>
        <v>11.476800000000001</v>
      </c>
      <c r="AS255" s="62">
        <f t="shared" si="165"/>
        <v>11.496600000000001</v>
      </c>
      <c r="AT255" s="62">
        <f t="shared" si="166"/>
        <v>15.9742</v>
      </c>
      <c r="AU255" s="63">
        <f t="shared" si="167"/>
        <v>16.052199999999999</v>
      </c>
    </row>
    <row r="256" spans="1:47" s="60" customFormat="1" ht="12" customHeight="1" x14ac:dyDescent="0.3">
      <c r="A256" s="48">
        <v>248</v>
      </c>
      <c r="B256" s="57">
        <f t="shared" si="138"/>
        <v>2.8565000000000005</v>
      </c>
      <c r="C256" s="58">
        <f t="shared" si="139"/>
        <v>2.3672999999999997</v>
      </c>
      <c r="D256" s="58">
        <f t="shared" si="140"/>
        <v>4.6313000000000013</v>
      </c>
      <c r="E256" s="59">
        <f t="shared" si="141"/>
        <v>3.9982000000000002</v>
      </c>
      <c r="F256" s="57">
        <f t="shared" si="142"/>
        <v>2.6311</v>
      </c>
      <c r="G256" s="58">
        <f t="shared" si="143"/>
        <v>2.3672999999999997</v>
      </c>
      <c r="H256" s="58">
        <f t="shared" si="144"/>
        <v>4.3145000000000007</v>
      </c>
      <c r="I256" s="59">
        <f t="shared" si="145"/>
        <v>3.9982000000000002</v>
      </c>
      <c r="J256" s="57">
        <f t="shared" si="146"/>
        <v>2.3672999999999997</v>
      </c>
      <c r="K256" s="58">
        <f t="shared" si="147"/>
        <v>2.3027999999999995</v>
      </c>
      <c r="L256" s="58">
        <f t="shared" si="148"/>
        <v>3.9982000000000002</v>
      </c>
      <c r="M256" s="59">
        <f t="shared" si="149"/>
        <v>3.9347999999999996</v>
      </c>
      <c r="O256" s="48">
        <v>248</v>
      </c>
      <c r="P256" s="57">
        <f t="shared" si="126"/>
        <v>-0.18149999999999999</v>
      </c>
      <c r="Q256" s="58">
        <f t="shared" si="127"/>
        <v>-0.13079999999999992</v>
      </c>
      <c r="R256" s="58">
        <f t="shared" si="128"/>
        <v>8.3899999999999864E-2</v>
      </c>
      <c r="S256" s="59">
        <f t="shared" si="129"/>
        <v>0.1480999999999999</v>
      </c>
      <c r="T256" s="57">
        <f t="shared" si="130"/>
        <v>-0.17440000000000011</v>
      </c>
      <c r="U256" s="58">
        <f t="shared" si="131"/>
        <v>-0.13079999999999992</v>
      </c>
      <c r="V256" s="58">
        <f t="shared" si="132"/>
        <v>8.1200000000000383E-2</v>
      </c>
      <c r="W256" s="59">
        <f t="shared" si="133"/>
        <v>0.1480999999999999</v>
      </c>
      <c r="X256" s="57">
        <f t="shared" si="134"/>
        <v>-0.13079999999999992</v>
      </c>
      <c r="Y256" s="58">
        <f t="shared" si="135"/>
        <v>-0.10520000000000007</v>
      </c>
      <c r="Z256" s="58">
        <f t="shared" si="136"/>
        <v>0.1480999999999999</v>
      </c>
      <c r="AA256" s="59">
        <f t="shared" si="137"/>
        <v>0.18009999999999993</v>
      </c>
      <c r="AC256" s="48">
        <v>248</v>
      </c>
      <c r="AD256" s="61">
        <f t="shared" si="150"/>
        <v>8.6442999999999994</v>
      </c>
      <c r="AE256" s="62">
        <f t="shared" si="151"/>
        <v>8.1807999999999996</v>
      </c>
      <c r="AF256" s="62">
        <f t="shared" si="152"/>
        <v>11.573900000000002</v>
      </c>
      <c r="AG256" s="62">
        <f t="shared" si="153"/>
        <v>11.5032</v>
      </c>
      <c r="AH256" s="62">
        <f t="shared" si="154"/>
        <v>15.5289</v>
      </c>
      <c r="AI256" s="63">
        <f t="shared" si="155"/>
        <v>16.003599999999999</v>
      </c>
      <c r="AJ256" s="61">
        <f t="shared" si="156"/>
        <v>8.4004000000000012</v>
      </c>
      <c r="AK256" s="62">
        <f t="shared" si="157"/>
        <v>8.1807999999999996</v>
      </c>
      <c r="AL256" s="62">
        <f t="shared" si="158"/>
        <v>11.4505</v>
      </c>
      <c r="AM256" s="62">
        <f t="shared" si="159"/>
        <v>11.5032</v>
      </c>
      <c r="AN256" s="62">
        <f t="shared" si="160"/>
        <v>15.6028</v>
      </c>
      <c r="AO256" s="63">
        <f t="shared" si="161"/>
        <v>16.003599999999999</v>
      </c>
      <c r="AP256" s="61">
        <f t="shared" si="162"/>
        <v>8.1807999999999996</v>
      </c>
      <c r="AQ256" s="62">
        <f t="shared" si="163"/>
        <v>8.1437999999999988</v>
      </c>
      <c r="AR256" s="62">
        <f t="shared" si="164"/>
        <v>11.5032</v>
      </c>
      <c r="AS256" s="62">
        <f t="shared" si="165"/>
        <v>11.522</v>
      </c>
      <c r="AT256" s="62">
        <f t="shared" si="166"/>
        <v>16.003599999999999</v>
      </c>
      <c r="AU256" s="63">
        <f t="shared" si="167"/>
        <v>16.0807</v>
      </c>
    </row>
    <row r="257" spans="1:47" s="60" customFormat="1" ht="12" customHeight="1" x14ac:dyDescent="0.3">
      <c r="A257" s="48">
        <v>249</v>
      </c>
      <c r="B257" s="57">
        <f t="shared" si="138"/>
        <v>2.8860999999999999</v>
      </c>
      <c r="C257" s="58">
        <f t="shared" si="139"/>
        <v>2.3912999999999998</v>
      </c>
      <c r="D257" s="58">
        <f t="shared" si="140"/>
        <v>4.668000000000001</v>
      </c>
      <c r="E257" s="59">
        <f t="shared" si="141"/>
        <v>4.0287000000000006</v>
      </c>
      <c r="F257" s="57">
        <f t="shared" si="142"/>
        <v>2.6582999999999997</v>
      </c>
      <c r="G257" s="58">
        <f t="shared" si="143"/>
        <v>2.3912999999999998</v>
      </c>
      <c r="H257" s="58">
        <f t="shared" si="144"/>
        <v>4.3485000000000014</v>
      </c>
      <c r="I257" s="59">
        <f t="shared" si="145"/>
        <v>4.0287000000000006</v>
      </c>
      <c r="J257" s="57">
        <f t="shared" si="146"/>
        <v>2.3912999999999998</v>
      </c>
      <c r="K257" s="58">
        <f t="shared" si="147"/>
        <v>2.3259999999999996</v>
      </c>
      <c r="L257" s="58">
        <f t="shared" si="148"/>
        <v>4.0287000000000006</v>
      </c>
      <c r="M257" s="59">
        <f t="shared" si="149"/>
        <v>3.9646000000000003</v>
      </c>
      <c r="O257" s="48">
        <v>249</v>
      </c>
      <c r="P257" s="57">
        <f t="shared" si="126"/>
        <v>-0.17579999999999996</v>
      </c>
      <c r="Q257" s="58">
        <f t="shared" si="127"/>
        <v>-0.12699999999999989</v>
      </c>
      <c r="R257" s="58">
        <f t="shared" si="128"/>
        <v>9.2599999999999572E-2</v>
      </c>
      <c r="S257" s="59">
        <f t="shared" si="129"/>
        <v>0.15510000000000002</v>
      </c>
      <c r="T257" s="57">
        <f t="shared" si="130"/>
        <v>-0.1696000000000002</v>
      </c>
      <c r="U257" s="58">
        <f t="shared" si="131"/>
        <v>-0.12699999999999989</v>
      </c>
      <c r="V257" s="58">
        <f t="shared" si="132"/>
        <v>8.9100000000000401E-2</v>
      </c>
      <c r="W257" s="59">
        <f t="shared" si="133"/>
        <v>0.15510000000000002</v>
      </c>
      <c r="X257" s="57">
        <f t="shared" si="134"/>
        <v>-0.12699999999999989</v>
      </c>
      <c r="Y257" s="58">
        <f t="shared" si="135"/>
        <v>-0.10160000000000002</v>
      </c>
      <c r="Z257" s="58">
        <f t="shared" si="136"/>
        <v>0.15510000000000002</v>
      </c>
      <c r="AA257" s="59">
        <f t="shared" si="137"/>
        <v>0.18689999999999984</v>
      </c>
      <c r="AC257" s="48">
        <v>249</v>
      </c>
      <c r="AD257" s="61">
        <f t="shared" si="150"/>
        <v>8.6732999999999993</v>
      </c>
      <c r="AE257" s="62">
        <f t="shared" si="151"/>
        <v>8.2029999999999994</v>
      </c>
      <c r="AF257" s="62">
        <f t="shared" si="152"/>
        <v>11.607099999999999</v>
      </c>
      <c r="AG257" s="62">
        <f t="shared" si="153"/>
        <v>11.5296</v>
      </c>
      <c r="AH257" s="62">
        <f t="shared" si="154"/>
        <v>15.564299999999999</v>
      </c>
      <c r="AI257" s="63">
        <f t="shared" si="155"/>
        <v>16.033000000000001</v>
      </c>
      <c r="AJ257" s="61">
        <f t="shared" si="156"/>
        <v>8.4265000000000008</v>
      </c>
      <c r="AK257" s="62">
        <f t="shared" si="157"/>
        <v>8.2029999999999994</v>
      </c>
      <c r="AL257" s="62">
        <f t="shared" si="158"/>
        <v>11.4809</v>
      </c>
      <c r="AM257" s="62">
        <f t="shared" si="159"/>
        <v>11.5296</v>
      </c>
      <c r="AN257" s="62">
        <f t="shared" si="160"/>
        <v>15.6357</v>
      </c>
      <c r="AO257" s="63">
        <f t="shared" si="161"/>
        <v>16.033000000000001</v>
      </c>
      <c r="AP257" s="61">
        <f t="shared" si="162"/>
        <v>8.2029999999999994</v>
      </c>
      <c r="AQ257" s="62">
        <f t="shared" si="163"/>
        <v>8.1651999999999987</v>
      </c>
      <c r="AR257" s="62">
        <f t="shared" si="164"/>
        <v>11.5296</v>
      </c>
      <c r="AS257" s="62">
        <f t="shared" si="165"/>
        <v>11.5474</v>
      </c>
      <c r="AT257" s="62">
        <f t="shared" si="166"/>
        <v>16.033000000000001</v>
      </c>
      <c r="AU257" s="63">
        <f t="shared" si="167"/>
        <v>16.109200000000001</v>
      </c>
    </row>
    <row r="258" spans="1:47" s="60" customFormat="1" ht="12" customHeight="1" x14ac:dyDescent="0.3">
      <c r="A258" s="48">
        <v>250</v>
      </c>
      <c r="B258" s="57">
        <f t="shared" si="138"/>
        <v>2.9157000000000002</v>
      </c>
      <c r="C258" s="58">
        <f t="shared" si="139"/>
        <v>2.4152999999999998</v>
      </c>
      <c r="D258" s="58">
        <f t="shared" si="140"/>
        <v>4.7047000000000008</v>
      </c>
      <c r="E258" s="59">
        <f t="shared" si="141"/>
        <v>4.0592000000000006</v>
      </c>
      <c r="F258" s="57">
        <f t="shared" si="142"/>
        <v>2.6855000000000002</v>
      </c>
      <c r="G258" s="58">
        <f t="shared" si="143"/>
        <v>2.4152999999999998</v>
      </c>
      <c r="H258" s="58">
        <f t="shared" si="144"/>
        <v>4.3825000000000003</v>
      </c>
      <c r="I258" s="59">
        <f t="shared" si="145"/>
        <v>4.0592000000000006</v>
      </c>
      <c r="J258" s="57">
        <f t="shared" si="146"/>
        <v>2.4152999999999998</v>
      </c>
      <c r="K258" s="58">
        <f t="shared" si="147"/>
        <v>2.3491999999999997</v>
      </c>
      <c r="L258" s="58">
        <f t="shared" si="148"/>
        <v>4.0592000000000006</v>
      </c>
      <c r="M258" s="59">
        <f t="shared" si="149"/>
        <v>3.9944000000000002</v>
      </c>
      <c r="O258" s="48">
        <v>250</v>
      </c>
      <c r="P258" s="57">
        <f t="shared" si="126"/>
        <v>-0.17009999999999992</v>
      </c>
      <c r="Q258" s="58">
        <f t="shared" si="127"/>
        <v>-0.12319999999999998</v>
      </c>
      <c r="R258" s="58">
        <f t="shared" si="128"/>
        <v>0.10129999999999972</v>
      </c>
      <c r="S258" s="59">
        <f t="shared" si="129"/>
        <v>0.16209999999999991</v>
      </c>
      <c r="T258" s="57">
        <f t="shared" si="130"/>
        <v>-0.16480000000000006</v>
      </c>
      <c r="U258" s="58">
        <f t="shared" si="131"/>
        <v>-0.12319999999999998</v>
      </c>
      <c r="V258" s="58">
        <f t="shared" si="132"/>
        <v>9.7000000000000197E-2</v>
      </c>
      <c r="W258" s="59">
        <f t="shared" si="133"/>
        <v>0.16209999999999991</v>
      </c>
      <c r="X258" s="57">
        <f t="shared" si="134"/>
        <v>-0.12319999999999998</v>
      </c>
      <c r="Y258" s="58">
        <f t="shared" si="135"/>
        <v>-9.7999999999999976E-2</v>
      </c>
      <c r="Z258" s="58">
        <f t="shared" si="136"/>
        <v>0.16209999999999991</v>
      </c>
      <c r="AA258" s="59">
        <f t="shared" si="137"/>
        <v>0.19369999999999998</v>
      </c>
      <c r="AC258" s="48">
        <v>250</v>
      </c>
      <c r="AD258" s="61">
        <f t="shared" si="150"/>
        <v>8.7022999999999993</v>
      </c>
      <c r="AE258" s="62">
        <f t="shared" si="151"/>
        <v>8.2251999999999992</v>
      </c>
      <c r="AF258" s="62">
        <f t="shared" si="152"/>
        <v>11.6403</v>
      </c>
      <c r="AG258" s="62">
        <f t="shared" si="153"/>
        <v>11.556000000000001</v>
      </c>
      <c r="AH258" s="62">
        <f t="shared" si="154"/>
        <v>15.599699999999999</v>
      </c>
      <c r="AI258" s="63">
        <f t="shared" si="155"/>
        <v>16.0624</v>
      </c>
      <c r="AJ258" s="61">
        <f t="shared" si="156"/>
        <v>8.4526000000000003</v>
      </c>
      <c r="AK258" s="62">
        <f t="shared" si="157"/>
        <v>8.2251999999999992</v>
      </c>
      <c r="AL258" s="62">
        <f t="shared" si="158"/>
        <v>11.5113</v>
      </c>
      <c r="AM258" s="62">
        <f t="shared" si="159"/>
        <v>11.556000000000001</v>
      </c>
      <c r="AN258" s="62">
        <f t="shared" si="160"/>
        <v>15.6686</v>
      </c>
      <c r="AO258" s="63">
        <f t="shared" si="161"/>
        <v>16.0624</v>
      </c>
      <c r="AP258" s="61">
        <f t="shared" si="162"/>
        <v>8.2251999999999992</v>
      </c>
      <c r="AQ258" s="62">
        <f t="shared" si="163"/>
        <v>8.1865999999999985</v>
      </c>
      <c r="AR258" s="62">
        <f t="shared" si="164"/>
        <v>11.556000000000001</v>
      </c>
      <c r="AS258" s="62">
        <f t="shared" si="165"/>
        <v>11.572800000000001</v>
      </c>
      <c r="AT258" s="62">
        <f t="shared" si="166"/>
        <v>16.0624</v>
      </c>
      <c r="AU258" s="63">
        <f t="shared" si="167"/>
        <v>16.137700000000002</v>
      </c>
    </row>
    <row r="259" spans="1:47" s="60" customFormat="1" ht="12" customHeight="1" x14ac:dyDescent="0.3">
      <c r="A259" s="48">
        <v>251</v>
      </c>
      <c r="B259" s="57">
        <f t="shared" si="138"/>
        <v>2.9453000000000005</v>
      </c>
      <c r="C259" s="58">
        <f t="shared" si="139"/>
        <v>2.4392999999999998</v>
      </c>
      <c r="D259" s="58">
        <f t="shared" si="140"/>
        <v>4.7414000000000005</v>
      </c>
      <c r="E259" s="59">
        <f t="shared" si="141"/>
        <v>4.0897000000000006</v>
      </c>
      <c r="F259" s="57">
        <f t="shared" si="142"/>
        <v>2.7126999999999999</v>
      </c>
      <c r="G259" s="58">
        <f t="shared" si="143"/>
        <v>2.4392999999999998</v>
      </c>
      <c r="H259" s="58">
        <f t="shared" si="144"/>
        <v>4.416500000000001</v>
      </c>
      <c r="I259" s="59">
        <f t="shared" si="145"/>
        <v>4.0897000000000006</v>
      </c>
      <c r="J259" s="57">
        <f t="shared" si="146"/>
        <v>2.4392999999999998</v>
      </c>
      <c r="K259" s="58">
        <f t="shared" si="147"/>
        <v>2.3723999999999998</v>
      </c>
      <c r="L259" s="58">
        <f t="shared" si="148"/>
        <v>4.0897000000000006</v>
      </c>
      <c r="M259" s="59">
        <f t="shared" si="149"/>
        <v>4.0242000000000004</v>
      </c>
      <c r="O259" s="48">
        <v>251</v>
      </c>
      <c r="P259" s="57">
        <f t="shared" si="126"/>
        <v>-0.16439999999999988</v>
      </c>
      <c r="Q259" s="58">
        <f t="shared" si="127"/>
        <v>-0.11939999999999995</v>
      </c>
      <c r="R259" s="58">
        <f t="shared" si="128"/>
        <v>0.10999999999999988</v>
      </c>
      <c r="S259" s="59">
        <f t="shared" si="129"/>
        <v>0.16910000000000003</v>
      </c>
      <c r="T259" s="57">
        <f t="shared" si="130"/>
        <v>-0.16000000000000014</v>
      </c>
      <c r="U259" s="58">
        <f t="shared" si="131"/>
        <v>-0.11939999999999995</v>
      </c>
      <c r="V259" s="58">
        <f t="shared" si="132"/>
        <v>0.10490000000000022</v>
      </c>
      <c r="W259" s="59">
        <f t="shared" si="133"/>
        <v>0.16910000000000003</v>
      </c>
      <c r="X259" s="57">
        <f t="shared" si="134"/>
        <v>-0.11939999999999995</v>
      </c>
      <c r="Y259" s="58">
        <f t="shared" si="135"/>
        <v>-9.4400000000000039E-2</v>
      </c>
      <c r="Z259" s="58">
        <f t="shared" si="136"/>
        <v>0.16910000000000003</v>
      </c>
      <c r="AA259" s="59">
        <f t="shared" si="137"/>
        <v>0.2004999999999999</v>
      </c>
      <c r="AC259" s="48">
        <v>251</v>
      </c>
      <c r="AD259" s="61">
        <f t="shared" si="150"/>
        <v>8.7313000000000009</v>
      </c>
      <c r="AE259" s="62">
        <f t="shared" si="151"/>
        <v>8.2474000000000007</v>
      </c>
      <c r="AF259" s="62">
        <f t="shared" si="152"/>
        <v>11.673500000000001</v>
      </c>
      <c r="AG259" s="62">
        <f t="shared" si="153"/>
        <v>11.5824</v>
      </c>
      <c r="AH259" s="62">
        <f t="shared" si="154"/>
        <v>15.635100000000001</v>
      </c>
      <c r="AI259" s="63">
        <f t="shared" si="155"/>
        <v>16.091799999999999</v>
      </c>
      <c r="AJ259" s="61">
        <f t="shared" si="156"/>
        <v>8.4786999999999999</v>
      </c>
      <c r="AK259" s="62">
        <f t="shared" si="157"/>
        <v>8.2474000000000007</v>
      </c>
      <c r="AL259" s="62">
        <f t="shared" si="158"/>
        <v>11.541700000000001</v>
      </c>
      <c r="AM259" s="62">
        <f t="shared" si="159"/>
        <v>11.5824</v>
      </c>
      <c r="AN259" s="62">
        <f t="shared" si="160"/>
        <v>15.701499999999999</v>
      </c>
      <c r="AO259" s="63">
        <f t="shared" si="161"/>
        <v>16.091799999999999</v>
      </c>
      <c r="AP259" s="61">
        <f t="shared" si="162"/>
        <v>8.2474000000000007</v>
      </c>
      <c r="AQ259" s="62">
        <f t="shared" si="163"/>
        <v>8.2079999999999984</v>
      </c>
      <c r="AR259" s="62">
        <f t="shared" si="164"/>
        <v>11.5824</v>
      </c>
      <c r="AS259" s="62">
        <f t="shared" si="165"/>
        <v>11.5982</v>
      </c>
      <c r="AT259" s="62">
        <f t="shared" si="166"/>
        <v>16.091799999999999</v>
      </c>
      <c r="AU259" s="63">
        <f t="shared" si="167"/>
        <v>16.1662</v>
      </c>
    </row>
    <row r="260" spans="1:47" s="60" customFormat="1" ht="12" customHeight="1" x14ac:dyDescent="0.3">
      <c r="A260" s="48">
        <v>252</v>
      </c>
      <c r="B260" s="57">
        <f t="shared" si="138"/>
        <v>2.9748999999999999</v>
      </c>
      <c r="C260" s="58">
        <f t="shared" si="139"/>
        <v>2.4632999999999998</v>
      </c>
      <c r="D260" s="58">
        <f t="shared" si="140"/>
        <v>4.7781000000000002</v>
      </c>
      <c r="E260" s="59">
        <f t="shared" si="141"/>
        <v>4.1202000000000005</v>
      </c>
      <c r="F260" s="57">
        <f t="shared" si="142"/>
        <v>2.7399000000000004</v>
      </c>
      <c r="G260" s="58">
        <f t="shared" si="143"/>
        <v>2.4632999999999998</v>
      </c>
      <c r="H260" s="58">
        <f t="shared" si="144"/>
        <v>4.4505000000000017</v>
      </c>
      <c r="I260" s="59">
        <f t="shared" si="145"/>
        <v>4.1202000000000005</v>
      </c>
      <c r="J260" s="57">
        <f t="shared" si="146"/>
        <v>2.4632999999999998</v>
      </c>
      <c r="K260" s="58">
        <f t="shared" si="147"/>
        <v>2.3955999999999991</v>
      </c>
      <c r="L260" s="58">
        <f t="shared" si="148"/>
        <v>4.1202000000000005</v>
      </c>
      <c r="M260" s="59">
        <f t="shared" si="149"/>
        <v>4.0540000000000003</v>
      </c>
      <c r="O260" s="48">
        <v>252</v>
      </c>
      <c r="P260" s="57">
        <f t="shared" si="126"/>
        <v>-0.15869999999999984</v>
      </c>
      <c r="Q260" s="58">
        <f t="shared" si="127"/>
        <v>-0.11559999999999993</v>
      </c>
      <c r="R260" s="58">
        <f t="shared" si="128"/>
        <v>0.11869999999999958</v>
      </c>
      <c r="S260" s="59">
        <f t="shared" si="129"/>
        <v>0.17609999999999992</v>
      </c>
      <c r="T260" s="57">
        <f t="shared" si="130"/>
        <v>-0.15520000000000023</v>
      </c>
      <c r="U260" s="58">
        <f t="shared" si="131"/>
        <v>-0.11559999999999993</v>
      </c>
      <c r="V260" s="58">
        <f t="shared" si="132"/>
        <v>0.11280000000000023</v>
      </c>
      <c r="W260" s="59">
        <f t="shared" si="133"/>
        <v>0.17609999999999992</v>
      </c>
      <c r="X260" s="57">
        <f t="shared" si="134"/>
        <v>-0.11559999999999993</v>
      </c>
      <c r="Y260" s="58">
        <f t="shared" si="135"/>
        <v>-9.0799999999999992E-2</v>
      </c>
      <c r="Z260" s="58">
        <f t="shared" si="136"/>
        <v>0.17609999999999992</v>
      </c>
      <c r="AA260" s="59">
        <f t="shared" si="137"/>
        <v>0.20730000000000004</v>
      </c>
      <c r="AC260" s="48">
        <v>252</v>
      </c>
      <c r="AD260" s="61">
        <f t="shared" si="150"/>
        <v>8.7603000000000009</v>
      </c>
      <c r="AE260" s="62">
        <f t="shared" si="151"/>
        <v>8.2696000000000005</v>
      </c>
      <c r="AF260" s="62">
        <f t="shared" si="152"/>
        <v>11.706700000000001</v>
      </c>
      <c r="AG260" s="62">
        <f t="shared" si="153"/>
        <v>11.6088</v>
      </c>
      <c r="AH260" s="62">
        <f t="shared" si="154"/>
        <v>15.670500000000001</v>
      </c>
      <c r="AI260" s="63">
        <f t="shared" si="155"/>
        <v>16.121200000000002</v>
      </c>
      <c r="AJ260" s="61">
        <f t="shared" si="156"/>
        <v>8.5047999999999995</v>
      </c>
      <c r="AK260" s="62">
        <f t="shared" si="157"/>
        <v>8.2696000000000005</v>
      </c>
      <c r="AL260" s="62">
        <f t="shared" si="158"/>
        <v>11.572100000000001</v>
      </c>
      <c r="AM260" s="62">
        <f t="shared" si="159"/>
        <v>11.6088</v>
      </c>
      <c r="AN260" s="62">
        <f t="shared" si="160"/>
        <v>15.734399999999999</v>
      </c>
      <c r="AO260" s="63">
        <f t="shared" si="161"/>
        <v>16.121200000000002</v>
      </c>
      <c r="AP260" s="61">
        <f t="shared" si="162"/>
        <v>8.2696000000000005</v>
      </c>
      <c r="AQ260" s="62">
        <f t="shared" si="163"/>
        <v>8.2293999999999983</v>
      </c>
      <c r="AR260" s="62">
        <f t="shared" si="164"/>
        <v>11.6088</v>
      </c>
      <c r="AS260" s="62">
        <f t="shared" si="165"/>
        <v>11.6236</v>
      </c>
      <c r="AT260" s="62">
        <f t="shared" si="166"/>
        <v>16.121200000000002</v>
      </c>
      <c r="AU260" s="63">
        <f t="shared" si="167"/>
        <v>16.194700000000001</v>
      </c>
    </row>
    <row r="261" spans="1:47" s="60" customFormat="1" ht="12" customHeight="1" x14ac:dyDescent="0.3">
      <c r="A261" s="48">
        <v>253</v>
      </c>
      <c r="B261" s="57">
        <f t="shared" si="138"/>
        <v>3.0045000000000002</v>
      </c>
      <c r="C261" s="58">
        <f t="shared" si="139"/>
        <v>2.4872999999999998</v>
      </c>
      <c r="D261" s="58">
        <f t="shared" si="140"/>
        <v>4.8148000000000017</v>
      </c>
      <c r="E261" s="59">
        <f t="shared" si="141"/>
        <v>4.1507000000000005</v>
      </c>
      <c r="F261" s="57">
        <f t="shared" si="142"/>
        <v>2.7671000000000001</v>
      </c>
      <c r="G261" s="58">
        <f t="shared" si="143"/>
        <v>2.4872999999999998</v>
      </c>
      <c r="H261" s="58">
        <f t="shared" si="144"/>
        <v>4.4845000000000006</v>
      </c>
      <c r="I261" s="59">
        <f t="shared" si="145"/>
        <v>4.1507000000000005</v>
      </c>
      <c r="J261" s="57">
        <f t="shared" si="146"/>
        <v>2.4872999999999998</v>
      </c>
      <c r="K261" s="58">
        <f t="shared" si="147"/>
        <v>2.4187999999999992</v>
      </c>
      <c r="L261" s="58">
        <f t="shared" si="148"/>
        <v>4.1507000000000005</v>
      </c>
      <c r="M261" s="59">
        <f t="shared" si="149"/>
        <v>4.0838000000000001</v>
      </c>
      <c r="O261" s="48">
        <v>253</v>
      </c>
      <c r="P261" s="57">
        <f t="shared" si="126"/>
        <v>-0.1529999999999998</v>
      </c>
      <c r="Q261" s="58">
        <f t="shared" si="127"/>
        <v>-0.1117999999999999</v>
      </c>
      <c r="R261" s="58">
        <f t="shared" si="128"/>
        <v>0.12739999999999974</v>
      </c>
      <c r="S261" s="59">
        <f t="shared" si="129"/>
        <v>0.18310000000000004</v>
      </c>
      <c r="T261" s="57">
        <f t="shared" si="130"/>
        <v>-0.15040000000000009</v>
      </c>
      <c r="U261" s="58">
        <f t="shared" si="131"/>
        <v>-0.1117999999999999</v>
      </c>
      <c r="V261" s="58">
        <f t="shared" si="132"/>
        <v>0.12070000000000025</v>
      </c>
      <c r="W261" s="59">
        <f t="shared" si="133"/>
        <v>0.18310000000000004</v>
      </c>
      <c r="X261" s="57">
        <f t="shared" si="134"/>
        <v>-0.1117999999999999</v>
      </c>
      <c r="Y261" s="58">
        <f t="shared" si="135"/>
        <v>-8.7200000000000055E-2</v>
      </c>
      <c r="Z261" s="58">
        <f t="shared" si="136"/>
        <v>0.18310000000000004</v>
      </c>
      <c r="AA261" s="59">
        <f t="shared" si="137"/>
        <v>0.21409999999999996</v>
      </c>
      <c r="AC261" s="48">
        <v>253</v>
      </c>
      <c r="AD261" s="61">
        <f t="shared" si="150"/>
        <v>8.7893000000000008</v>
      </c>
      <c r="AE261" s="62">
        <f t="shared" si="151"/>
        <v>8.2918000000000003</v>
      </c>
      <c r="AF261" s="62">
        <f t="shared" si="152"/>
        <v>11.739899999999999</v>
      </c>
      <c r="AG261" s="62">
        <f t="shared" si="153"/>
        <v>11.635200000000001</v>
      </c>
      <c r="AH261" s="62">
        <f t="shared" si="154"/>
        <v>15.7059</v>
      </c>
      <c r="AI261" s="63">
        <f t="shared" si="155"/>
        <v>16.150600000000001</v>
      </c>
      <c r="AJ261" s="61">
        <f t="shared" si="156"/>
        <v>8.5309000000000008</v>
      </c>
      <c r="AK261" s="62">
        <f t="shared" si="157"/>
        <v>8.2918000000000003</v>
      </c>
      <c r="AL261" s="62">
        <f t="shared" si="158"/>
        <v>11.602500000000001</v>
      </c>
      <c r="AM261" s="62">
        <f t="shared" si="159"/>
        <v>11.635200000000001</v>
      </c>
      <c r="AN261" s="62">
        <f t="shared" si="160"/>
        <v>15.767300000000001</v>
      </c>
      <c r="AO261" s="63">
        <f t="shared" si="161"/>
        <v>16.150600000000001</v>
      </c>
      <c r="AP261" s="61">
        <f t="shared" si="162"/>
        <v>8.2918000000000003</v>
      </c>
      <c r="AQ261" s="62">
        <f t="shared" si="163"/>
        <v>8.2507999999999999</v>
      </c>
      <c r="AR261" s="62">
        <f t="shared" si="164"/>
        <v>11.635200000000001</v>
      </c>
      <c r="AS261" s="62">
        <f t="shared" si="165"/>
        <v>11.649000000000001</v>
      </c>
      <c r="AT261" s="62">
        <f t="shared" si="166"/>
        <v>16.150600000000001</v>
      </c>
      <c r="AU261" s="63">
        <f t="shared" si="167"/>
        <v>16.223200000000002</v>
      </c>
    </row>
    <row r="262" spans="1:47" s="60" customFormat="1" ht="12" customHeight="1" x14ac:dyDescent="0.3">
      <c r="A262" s="48">
        <v>254</v>
      </c>
      <c r="B262" s="57">
        <f t="shared" si="138"/>
        <v>3.0341000000000005</v>
      </c>
      <c r="C262" s="58">
        <f t="shared" si="139"/>
        <v>2.5112999999999999</v>
      </c>
      <c r="D262" s="58">
        <f t="shared" si="140"/>
        <v>4.8515000000000015</v>
      </c>
      <c r="E262" s="59">
        <f t="shared" si="141"/>
        <v>4.1812000000000005</v>
      </c>
      <c r="F262" s="57">
        <f t="shared" si="142"/>
        <v>2.7942999999999998</v>
      </c>
      <c r="G262" s="58">
        <f t="shared" si="143"/>
        <v>2.5112999999999999</v>
      </c>
      <c r="H262" s="58">
        <f t="shared" si="144"/>
        <v>4.5185000000000013</v>
      </c>
      <c r="I262" s="59">
        <f t="shared" si="145"/>
        <v>4.1812000000000005</v>
      </c>
      <c r="J262" s="57">
        <f t="shared" si="146"/>
        <v>2.5112999999999999</v>
      </c>
      <c r="K262" s="58">
        <f t="shared" si="147"/>
        <v>2.4419999999999993</v>
      </c>
      <c r="L262" s="58">
        <f t="shared" si="148"/>
        <v>4.1812000000000005</v>
      </c>
      <c r="M262" s="59">
        <f t="shared" si="149"/>
        <v>4.1135999999999999</v>
      </c>
      <c r="O262" s="48">
        <v>254</v>
      </c>
      <c r="P262" s="57">
        <f t="shared" si="126"/>
        <v>-0.14729999999999999</v>
      </c>
      <c r="Q262" s="58">
        <f t="shared" si="127"/>
        <v>-0.10799999999999998</v>
      </c>
      <c r="R262" s="58">
        <f t="shared" si="128"/>
        <v>0.13609999999999989</v>
      </c>
      <c r="S262" s="59">
        <f t="shared" si="129"/>
        <v>0.19009999999999994</v>
      </c>
      <c r="T262" s="57">
        <f t="shared" si="130"/>
        <v>-0.14560000000000017</v>
      </c>
      <c r="U262" s="58">
        <f t="shared" si="131"/>
        <v>-0.10799999999999998</v>
      </c>
      <c r="V262" s="58">
        <f t="shared" si="132"/>
        <v>0.12860000000000027</v>
      </c>
      <c r="W262" s="59">
        <f t="shared" si="133"/>
        <v>0.19009999999999994</v>
      </c>
      <c r="X262" s="57">
        <f t="shared" si="134"/>
        <v>-0.10799999999999998</v>
      </c>
      <c r="Y262" s="58">
        <f t="shared" si="135"/>
        <v>-8.3600000000000008E-2</v>
      </c>
      <c r="Z262" s="58">
        <f t="shared" si="136"/>
        <v>0.19009999999999994</v>
      </c>
      <c r="AA262" s="59">
        <f t="shared" si="137"/>
        <v>0.22089999999999987</v>
      </c>
      <c r="AC262" s="48">
        <v>254</v>
      </c>
      <c r="AD262" s="61">
        <f t="shared" si="150"/>
        <v>8.8183000000000007</v>
      </c>
      <c r="AE262" s="62">
        <f t="shared" si="151"/>
        <v>8.3140000000000001</v>
      </c>
      <c r="AF262" s="62">
        <f t="shared" si="152"/>
        <v>11.773099999999999</v>
      </c>
      <c r="AG262" s="62">
        <f t="shared" si="153"/>
        <v>11.6616</v>
      </c>
      <c r="AH262" s="62">
        <f t="shared" si="154"/>
        <v>15.741299999999999</v>
      </c>
      <c r="AI262" s="63">
        <f t="shared" si="155"/>
        <v>16.18</v>
      </c>
      <c r="AJ262" s="61">
        <f t="shared" si="156"/>
        <v>8.5570000000000004</v>
      </c>
      <c r="AK262" s="62">
        <f t="shared" si="157"/>
        <v>8.3140000000000001</v>
      </c>
      <c r="AL262" s="62">
        <f t="shared" si="158"/>
        <v>11.632899999999999</v>
      </c>
      <c r="AM262" s="62">
        <f t="shared" si="159"/>
        <v>11.6616</v>
      </c>
      <c r="AN262" s="62">
        <f t="shared" si="160"/>
        <v>15.8002</v>
      </c>
      <c r="AO262" s="63">
        <f t="shared" si="161"/>
        <v>16.18</v>
      </c>
      <c r="AP262" s="61">
        <f t="shared" si="162"/>
        <v>8.3140000000000001</v>
      </c>
      <c r="AQ262" s="62">
        <f t="shared" si="163"/>
        <v>8.2721999999999998</v>
      </c>
      <c r="AR262" s="62">
        <f t="shared" si="164"/>
        <v>11.6616</v>
      </c>
      <c r="AS262" s="62">
        <f t="shared" si="165"/>
        <v>11.6744</v>
      </c>
      <c r="AT262" s="62">
        <f t="shared" si="166"/>
        <v>16.18</v>
      </c>
      <c r="AU262" s="63">
        <f t="shared" si="167"/>
        <v>16.2517</v>
      </c>
    </row>
    <row r="263" spans="1:47" s="60" customFormat="1" ht="12" customHeight="1" x14ac:dyDescent="0.3">
      <c r="A263" s="48">
        <v>255</v>
      </c>
      <c r="B263" s="57">
        <f t="shared" si="138"/>
        <v>3.0636999999999999</v>
      </c>
      <c r="C263" s="58">
        <f t="shared" si="139"/>
        <v>2.5352999999999999</v>
      </c>
      <c r="D263" s="58">
        <f t="shared" si="140"/>
        <v>4.8882000000000012</v>
      </c>
      <c r="E263" s="59">
        <f t="shared" si="141"/>
        <v>4.2117000000000004</v>
      </c>
      <c r="F263" s="57">
        <f t="shared" si="142"/>
        <v>2.8215000000000003</v>
      </c>
      <c r="G263" s="58">
        <f t="shared" si="143"/>
        <v>2.5352999999999999</v>
      </c>
      <c r="H263" s="58">
        <f t="shared" si="144"/>
        <v>4.5525000000000002</v>
      </c>
      <c r="I263" s="59">
        <f t="shared" si="145"/>
        <v>4.2117000000000004</v>
      </c>
      <c r="J263" s="57">
        <f t="shared" si="146"/>
        <v>2.5352999999999999</v>
      </c>
      <c r="K263" s="58">
        <f t="shared" si="147"/>
        <v>2.4651999999999994</v>
      </c>
      <c r="L263" s="58">
        <f t="shared" si="148"/>
        <v>4.2117000000000004</v>
      </c>
      <c r="M263" s="59">
        <f t="shared" si="149"/>
        <v>4.1433999999999997</v>
      </c>
      <c r="O263" s="48">
        <v>255</v>
      </c>
      <c r="P263" s="57">
        <f t="shared" si="126"/>
        <v>-0.14159999999999995</v>
      </c>
      <c r="Q263" s="58">
        <f t="shared" si="127"/>
        <v>-0.10419999999999996</v>
      </c>
      <c r="R263" s="58">
        <f t="shared" si="128"/>
        <v>0.1447999999999996</v>
      </c>
      <c r="S263" s="59">
        <f t="shared" si="129"/>
        <v>0.19710000000000005</v>
      </c>
      <c r="T263" s="57">
        <f t="shared" si="130"/>
        <v>-0.14080000000000004</v>
      </c>
      <c r="U263" s="58">
        <f t="shared" si="131"/>
        <v>-0.10419999999999996</v>
      </c>
      <c r="V263" s="58">
        <f t="shared" si="132"/>
        <v>0.13650000000000051</v>
      </c>
      <c r="W263" s="59">
        <f t="shared" si="133"/>
        <v>0.19710000000000005</v>
      </c>
      <c r="X263" s="57">
        <f t="shared" si="134"/>
        <v>-0.10419999999999996</v>
      </c>
      <c r="Y263" s="58">
        <f t="shared" si="135"/>
        <v>-8.0000000000000071E-2</v>
      </c>
      <c r="Z263" s="58">
        <f t="shared" si="136"/>
        <v>0.19710000000000005</v>
      </c>
      <c r="AA263" s="59">
        <f t="shared" si="137"/>
        <v>0.22770000000000001</v>
      </c>
      <c r="AC263" s="48">
        <v>255</v>
      </c>
      <c r="AD263" s="61">
        <f t="shared" si="150"/>
        <v>8.8473000000000006</v>
      </c>
      <c r="AE263" s="62">
        <f t="shared" si="151"/>
        <v>8.3361999999999998</v>
      </c>
      <c r="AF263" s="62">
        <f t="shared" si="152"/>
        <v>11.8063</v>
      </c>
      <c r="AG263" s="62">
        <f t="shared" si="153"/>
        <v>11.688000000000001</v>
      </c>
      <c r="AH263" s="62">
        <f t="shared" si="154"/>
        <v>15.776700000000002</v>
      </c>
      <c r="AI263" s="63">
        <f t="shared" si="155"/>
        <v>16.209400000000002</v>
      </c>
      <c r="AJ263" s="61">
        <f t="shared" si="156"/>
        <v>8.5831000000000017</v>
      </c>
      <c r="AK263" s="62">
        <f t="shared" si="157"/>
        <v>8.3361999999999998</v>
      </c>
      <c r="AL263" s="62">
        <f t="shared" si="158"/>
        <v>11.6633</v>
      </c>
      <c r="AM263" s="62">
        <f t="shared" si="159"/>
        <v>11.688000000000001</v>
      </c>
      <c r="AN263" s="62">
        <f t="shared" si="160"/>
        <v>15.8331</v>
      </c>
      <c r="AO263" s="63">
        <f t="shared" si="161"/>
        <v>16.209400000000002</v>
      </c>
      <c r="AP263" s="61">
        <f t="shared" si="162"/>
        <v>8.3361999999999998</v>
      </c>
      <c r="AQ263" s="62">
        <f t="shared" si="163"/>
        <v>8.2935999999999996</v>
      </c>
      <c r="AR263" s="62">
        <f t="shared" si="164"/>
        <v>11.688000000000001</v>
      </c>
      <c r="AS263" s="62">
        <f t="shared" si="165"/>
        <v>11.6998</v>
      </c>
      <c r="AT263" s="62">
        <f t="shared" si="166"/>
        <v>16.209400000000002</v>
      </c>
      <c r="AU263" s="63">
        <f t="shared" si="167"/>
        <v>16.280200000000001</v>
      </c>
    </row>
    <row r="264" spans="1:47" s="60" customFormat="1" ht="12" customHeight="1" x14ac:dyDescent="0.3">
      <c r="A264" s="48">
        <v>256</v>
      </c>
      <c r="B264" s="57">
        <f t="shared" si="138"/>
        <v>3.0933000000000002</v>
      </c>
      <c r="C264" s="58">
        <f t="shared" si="139"/>
        <v>2.5592999999999999</v>
      </c>
      <c r="D264" s="58">
        <f t="shared" si="140"/>
        <v>4.9249000000000009</v>
      </c>
      <c r="E264" s="59">
        <f t="shared" si="141"/>
        <v>4.2422000000000004</v>
      </c>
      <c r="F264" s="57">
        <f t="shared" si="142"/>
        <v>2.8487</v>
      </c>
      <c r="G264" s="58">
        <f t="shared" si="143"/>
        <v>2.5592999999999999</v>
      </c>
      <c r="H264" s="58">
        <f t="shared" si="144"/>
        <v>4.5865000000000009</v>
      </c>
      <c r="I264" s="59">
        <f t="shared" si="145"/>
        <v>4.2422000000000004</v>
      </c>
      <c r="J264" s="57">
        <f t="shared" si="146"/>
        <v>2.5592999999999999</v>
      </c>
      <c r="K264" s="58">
        <f t="shared" si="147"/>
        <v>2.4883999999999995</v>
      </c>
      <c r="L264" s="58">
        <f t="shared" si="148"/>
        <v>4.2422000000000004</v>
      </c>
      <c r="M264" s="59">
        <f t="shared" si="149"/>
        <v>4.1731999999999996</v>
      </c>
      <c r="O264" s="48">
        <v>256</v>
      </c>
      <c r="P264" s="57">
        <f t="shared" ref="P264:P327" si="168" xml:space="preserve"> 0.0057*O264 - 1.5951</f>
        <v>-0.13589999999999991</v>
      </c>
      <c r="Q264" s="58">
        <f t="shared" ref="Q264:Q327" si="169" xml:space="preserve"> 0.0038*O264 - 1.0732</f>
        <v>-0.10039999999999993</v>
      </c>
      <c r="R264" s="58">
        <f t="shared" ref="R264:R327" si="170" xml:space="preserve"> 0.0087*$O264 - 2.0737</f>
        <v>0.15349999999999975</v>
      </c>
      <c r="S264" s="59">
        <f t="shared" ref="S264:S327" si="171" xml:space="preserve"> 0.007*$O264 - 1.5879</f>
        <v>0.20409999999999995</v>
      </c>
      <c r="T264" s="57">
        <f t="shared" ref="T264:T327" si="172" xml:space="preserve"> 0.0048*O264 - 1.3648</f>
        <v>-0.13600000000000012</v>
      </c>
      <c r="U264" s="58">
        <f t="shared" ref="U264:U327" si="173" xml:space="preserve"> 0.0038*O264 - 1.0732</f>
        <v>-0.10039999999999993</v>
      </c>
      <c r="V264" s="58">
        <f t="shared" ref="V264:V327" si="174" xml:space="preserve"> 0.0079*$O264 - 1.878</f>
        <v>0.14440000000000031</v>
      </c>
      <c r="W264" s="59">
        <f t="shared" ref="W264:W327" si="175" xml:space="preserve"> 0.007*$O264 - 1.5879</f>
        <v>0.20409999999999995</v>
      </c>
      <c r="X264" s="57">
        <f t="shared" ref="X264:X327" si="176" xml:space="preserve"> 0.0038*O264 - 1.0732</f>
        <v>-0.10039999999999993</v>
      </c>
      <c r="Y264" s="58">
        <f t="shared" ref="Y264:Y327" si="177" xml:space="preserve"> 0.0036*O264 - 0.998</f>
        <v>-7.6400000000000023E-2</v>
      </c>
      <c r="Z264" s="58">
        <f t="shared" ref="Z264:Z327" si="178" xml:space="preserve"> 0.007*$O264 - 1.5879</f>
        <v>0.20409999999999995</v>
      </c>
      <c r="AA264" s="59">
        <f t="shared" ref="AA264:AA327" si="179" xml:space="preserve"> 0.0068*O264 - 1.5063</f>
        <v>0.23449999999999993</v>
      </c>
      <c r="AC264" s="48">
        <v>256</v>
      </c>
      <c r="AD264" s="61">
        <f t="shared" si="150"/>
        <v>8.8763000000000005</v>
      </c>
      <c r="AE264" s="62">
        <f t="shared" si="151"/>
        <v>8.3583999999999996</v>
      </c>
      <c r="AF264" s="62">
        <f t="shared" si="152"/>
        <v>11.839500000000001</v>
      </c>
      <c r="AG264" s="62">
        <f t="shared" si="153"/>
        <v>11.714400000000001</v>
      </c>
      <c r="AH264" s="62">
        <f t="shared" si="154"/>
        <v>15.812100000000001</v>
      </c>
      <c r="AI264" s="63">
        <f t="shared" si="155"/>
        <v>16.238800000000001</v>
      </c>
      <c r="AJ264" s="61">
        <f t="shared" si="156"/>
        <v>8.6092000000000013</v>
      </c>
      <c r="AK264" s="62">
        <f t="shared" si="157"/>
        <v>8.3583999999999996</v>
      </c>
      <c r="AL264" s="62">
        <f t="shared" si="158"/>
        <v>11.6937</v>
      </c>
      <c r="AM264" s="62">
        <f t="shared" si="159"/>
        <v>11.714400000000001</v>
      </c>
      <c r="AN264" s="62">
        <f t="shared" si="160"/>
        <v>15.866</v>
      </c>
      <c r="AO264" s="63">
        <f t="shared" si="161"/>
        <v>16.238800000000001</v>
      </c>
      <c r="AP264" s="61">
        <f t="shared" si="162"/>
        <v>8.3583999999999996</v>
      </c>
      <c r="AQ264" s="62">
        <f t="shared" si="163"/>
        <v>8.3149999999999995</v>
      </c>
      <c r="AR264" s="62">
        <f t="shared" si="164"/>
        <v>11.714400000000001</v>
      </c>
      <c r="AS264" s="62">
        <f t="shared" si="165"/>
        <v>11.725200000000001</v>
      </c>
      <c r="AT264" s="62">
        <f t="shared" si="166"/>
        <v>16.238800000000001</v>
      </c>
      <c r="AU264" s="63">
        <f t="shared" si="167"/>
        <v>16.308700000000002</v>
      </c>
    </row>
    <row r="265" spans="1:47" s="60" customFormat="1" ht="12" customHeight="1" x14ac:dyDescent="0.3">
      <c r="A265" s="48">
        <v>257</v>
      </c>
      <c r="B265" s="57">
        <f t="shared" ref="B265:B328" si="180" xml:space="preserve"> 0.0296*A265 - 4.4843</f>
        <v>3.1229000000000005</v>
      </c>
      <c r="C265" s="58">
        <f t="shared" ref="C265:C328" si="181" xml:space="preserve"> 0.024*A265 - 3.5847</f>
        <v>2.5832999999999999</v>
      </c>
      <c r="D265" s="58">
        <f t="shared" ref="D265:D328" si="182" xml:space="preserve"> 0.0367*A265 - 4.4703</f>
        <v>4.9616000000000007</v>
      </c>
      <c r="E265" s="59">
        <f t="shared" ref="E265:E328" si="183" xml:space="preserve"> 0.0305*A265 - 3.5658</f>
        <v>4.2727000000000004</v>
      </c>
      <c r="F265" s="57">
        <f t="shared" ref="F265:F328" si="184" xml:space="preserve"> 0.0272*A265 - 4.1145</f>
        <v>2.8758999999999997</v>
      </c>
      <c r="G265" s="58">
        <f t="shared" ref="G265:G328" si="185" xml:space="preserve"> 0.024*A265 - 3.5847</f>
        <v>2.5832999999999999</v>
      </c>
      <c r="H265" s="58">
        <f t="shared" ref="H265:H328" si="186" xml:space="preserve"> 0.034*A265 - 4.1175</f>
        <v>4.6205000000000016</v>
      </c>
      <c r="I265" s="59">
        <f t="shared" ref="I265:I328" si="187" xml:space="preserve"> 0.0305*A265 - 3.5658</f>
        <v>4.2727000000000004</v>
      </c>
      <c r="J265" s="57">
        <f t="shared" ref="J265:J328" si="188" xml:space="preserve"> 0.024*A265 - 3.5847</f>
        <v>2.5832999999999999</v>
      </c>
      <c r="K265" s="58">
        <f t="shared" ref="K265:K328" si="189" xml:space="preserve"> 0.0232*A265 - 3.4508</f>
        <v>2.5115999999999996</v>
      </c>
      <c r="L265" s="58">
        <f t="shared" ref="L265:L328" si="190" xml:space="preserve"> 0.0305*A265 - 3.5658</f>
        <v>4.2727000000000004</v>
      </c>
      <c r="M265" s="59">
        <f t="shared" ref="M265:M328" si="191" xml:space="preserve"> 0.0298*A265 - 3.4556</f>
        <v>4.2029999999999994</v>
      </c>
      <c r="O265" s="48">
        <v>257</v>
      </c>
      <c r="P265" s="57">
        <f t="shared" si="168"/>
        <v>-0.13019999999999987</v>
      </c>
      <c r="Q265" s="58">
        <f t="shared" si="169"/>
        <v>-9.6599999999999908E-2</v>
      </c>
      <c r="R265" s="58">
        <f t="shared" si="170"/>
        <v>0.1621999999999999</v>
      </c>
      <c r="S265" s="59">
        <f t="shared" si="171"/>
        <v>0.21109999999999984</v>
      </c>
      <c r="T265" s="57">
        <f t="shared" si="172"/>
        <v>-0.13120000000000021</v>
      </c>
      <c r="U265" s="58">
        <f t="shared" si="173"/>
        <v>-9.6599999999999908E-2</v>
      </c>
      <c r="V265" s="58">
        <f t="shared" si="174"/>
        <v>0.1523000000000001</v>
      </c>
      <c r="W265" s="59">
        <f t="shared" si="175"/>
        <v>0.21109999999999984</v>
      </c>
      <c r="X265" s="57">
        <f t="shared" si="176"/>
        <v>-9.6599999999999908E-2</v>
      </c>
      <c r="Y265" s="58">
        <f t="shared" si="177"/>
        <v>-7.2799999999999976E-2</v>
      </c>
      <c r="Z265" s="58">
        <f t="shared" si="178"/>
        <v>0.21109999999999984</v>
      </c>
      <c r="AA265" s="59">
        <f t="shared" si="179"/>
        <v>0.24129999999999985</v>
      </c>
      <c r="AC265" s="48">
        <v>257</v>
      </c>
      <c r="AD265" s="61">
        <f t="shared" ref="AD265:AD328" si="192" xml:space="preserve"> 0.029*AC265 + 1.4523</f>
        <v>8.9053000000000004</v>
      </c>
      <c r="AE265" s="62">
        <f t="shared" ref="AE265:AE328" si="193" xml:space="preserve"> 0.0222*AC265 + 2.6752</f>
        <v>8.3805999999999994</v>
      </c>
      <c r="AF265" s="62">
        <f t="shared" ref="AF265:AF328" si="194" xml:space="preserve"> 0.0332*AC265 + 3.3403</f>
        <v>11.872700000000002</v>
      </c>
      <c r="AG265" s="62">
        <f t="shared" ref="AG265:AG328" si="195" xml:space="preserve"> 0.0264*AC265 + 4.956</f>
        <v>11.7408</v>
      </c>
      <c r="AH265" s="62">
        <f t="shared" ref="AH265:AH328" si="196" xml:space="preserve"> 0.0354*AC265 + 6.7497</f>
        <v>15.8475</v>
      </c>
      <c r="AI265" s="63">
        <f t="shared" ref="AI265:AI328" si="197" xml:space="preserve"> 0.0294*AC265 + 8.7124</f>
        <v>16.2682</v>
      </c>
      <c r="AJ265" s="61">
        <f t="shared" ref="AJ265:AJ328" si="198" xml:space="preserve"> 0.0261*AC265 + 1.9276</f>
        <v>8.6353000000000009</v>
      </c>
      <c r="AK265" s="62">
        <f t="shared" ref="AK265:AK328" si="199" xml:space="preserve"> 0.0222*AC265 + 2.6752</f>
        <v>8.3805999999999994</v>
      </c>
      <c r="AL265" s="62">
        <f t="shared" ref="AL265:AL328" si="200" xml:space="preserve"> 0.0304*AC265 + 3.9113</f>
        <v>11.7241</v>
      </c>
      <c r="AM265" s="62">
        <f t="shared" ref="AM265:AM328" si="201" xml:space="preserve"> 0.0264*AC265 + 4.956</f>
        <v>11.7408</v>
      </c>
      <c r="AN265" s="62">
        <f t="shared" ref="AN265:AN328" si="202" xml:space="preserve"> 0.0329*AC265 + 7.4436</f>
        <v>15.898899999999999</v>
      </c>
      <c r="AO265" s="63">
        <f t="shared" ref="AO265:AO328" si="203" xml:space="preserve"> 0.0294*AC265 + 8.7124</f>
        <v>16.2682</v>
      </c>
      <c r="AP265" s="61">
        <f t="shared" ref="AP265:AP328" si="204" xml:space="preserve"> 0.0222*AC265 + 2.6752</f>
        <v>8.3805999999999994</v>
      </c>
      <c r="AQ265" s="62">
        <f t="shared" ref="AQ265:AQ328" si="205" xml:space="preserve"> 0.0214*AC265 + 2.8366</f>
        <v>8.3363999999999994</v>
      </c>
      <c r="AR265" s="62">
        <f t="shared" ref="AR265:AR328" si="206" xml:space="preserve"> 0.0264*AC265 + 4.956</f>
        <v>11.7408</v>
      </c>
      <c r="AS265" s="62">
        <f t="shared" ref="AS265:AS328" si="207" xml:space="preserve"> 0.0254*AC265 + 5.2228</f>
        <v>11.7506</v>
      </c>
      <c r="AT265" s="62">
        <f t="shared" ref="AT265:AT328" si="208" xml:space="preserve"> 0.0294*AC265 + 8.7124</f>
        <v>16.2682</v>
      </c>
      <c r="AU265" s="63">
        <f t="shared" ref="AU265:AU328" si="209" xml:space="preserve"> 0.0285*AC265 + 9.0127</f>
        <v>16.337200000000003</v>
      </c>
    </row>
    <row r="266" spans="1:47" s="60" customFormat="1" ht="12" customHeight="1" x14ac:dyDescent="0.3">
      <c r="A266" s="48">
        <v>258</v>
      </c>
      <c r="B266" s="57">
        <f t="shared" si="180"/>
        <v>3.1524999999999999</v>
      </c>
      <c r="C266" s="58">
        <f t="shared" si="181"/>
        <v>2.6073</v>
      </c>
      <c r="D266" s="58">
        <f t="shared" si="182"/>
        <v>4.9983000000000004</v>
      </c>
      <c r="E266" s="59">
        <f t="shared" si="183"/>
        <v>4.3032000000000004</v>
      </c>
      <c r="F266" s="57">
        <f t="shared" si="184"/>
        <v>2.9031000000000002</v>
      </c>
      <c r="G266" s="58">
        <f t="shared" si="185"/>
        <v>2.6073</v>
      </c>
      <c r="H266" s="58">
        <f t="shared" si="186"/>
        <v>4.6545000000000005</v>
      </c>
      <c r="I266" s="59">
        <f t="shared" si="187"/>
        <v>4.3032000000000004</v>
      </c>
      <c r="J266" s="57">
        <f t="shared" si="188"/>
        <v>2.6073</v>
      </c>
      <c r="K266" s="58">
        <f t="shared" si="189"/>
        <v>2.5347999999999997</v>
      </c>
      <c r="L266" s="58">
        <f t="shared" si="190"/>
        <v>4.3032000000000004</v>
      </c>
      <c r="M266" s="59">
        <f t="shared" si="191"/>
        <v>4.2327999999999992</v>
      </c>
      <c r="O266" s="48">
        <v>258</v>
      </c>
      <c r="P266" s="57">
        <f t="shared" si="168"/>
        <v>-0.12449999999999983</v>
      </c>
      <c r="Q266" s="58">
        <f t="shared" si="169"/>
        <v>-9.2799999999999883E-2</v>
      </c>
      <c r="R266" s="58">
        <f t="shared" si="170"/>
        <v>0.17089999999999961</v>
      </c>
      <c r="S266" s="59">
        <f t="shared" si="171"/>
        <v>0.21809999999999996</v>
      </c>
      <c r="T266" s="57">
        <f t="shared" si="172"/>
        <v>-0.12640000000000007</v>
      </c>
      <c r="U266" s="58">
        <f t="shared" si="173"/>
        <v>-9.2799999999999883E-2</v>
      </c>
      <c r="V266" s="58">
        <f t="shared" si="174"/>
        <v>0.16020000000000034</v>
      </c>
      <c r="W266" s="59">
        <f t="shared" si="175"/>
        <v>0.21809999999999996</v>
      </c>
      <c r="X266" s="57">
        <f t="shared" si="176"/>
        <v>-9.2799999999999883E-2</v>
      </c>
      <c r="Y266" s="58">
        <f t="shared" si="177"/>
        <v>-6.9200000000000039E-2</v>
      </c>
      <c r="Z266" s="58">
        <f t="shared" si="178"/>
        <v>0.21809999999999996</v>
      </c>
      <c r="AA266" s="59">
        <f t="shared" si="179"/>
        <v>0.24809999999999999</v>
      </c>
      <c r="AC266" s="48">
        <v>258</v>
      </c>
      <c r="AD266" s="61">
        <f t="shared" si="192"/>
        <v>8.9343000000000004</v>
      </c>
      <c r="AE266" s="62">
        <f t="shared" si="193"/>
        <v>8.4028000000000009</v>
      </c>
      <c r="AF266" s="62">
        <f t="shared" si="194"/>
        <v>11.905899999999999</v>
      </c>
      <c r="AG266" s="62">
        <f t="shared" si="195"/>
        <v>11.767200000000001</v>
      </c>
      <c r="AH266" s="62">
        <f t="shared" si="196"/>
        <v>15.882899999999999</v>
      </c>
      <c r="AI266" s="63">
        <f t="shared" si="197"/>
        <v>16.297599999999999</v>
      </c>
      <c r="AJ266" s="61">
        <f t="shared" si="198"/>
        <v>8.6614000000000004</v>
      </c>
      <c r="AK266" s="62">
        <f t="shared" si="199"/>
        <v>8.4028000000000009</v>
      </c>
      <c r="AL266" s="62">
        <f t="shared" si="200"/>
        <v>11.7545</v>
      </c>
      <c r="AM266" s="62">
        <f t="shared" si="201"/>
        <v>11.767200000000001</v>
      </c>
      <c r="AN266" s="62">
        <f t="shared" si="202"/>
        <v>15.931799999999999</v>
      </c>
      <c r="AO266" s="63">
        <f t="shared" si="203"/>
        <v>16.297599999999999</v>
      </c>
      <c r="AP266" s="61">
        <f t="shared" si="204"/>
        <v>8.4028000000000009</v>
      </c>
      <c r="AQ266" s="62">
        <f t="shared" si="205"/>
        <v>8.3577999999999992</v>
      </c>
      <c r="AR266" s="62">
        <f t="shared" si="206"/>
        <v>11.767200000000001</v>
      </c>
      <c r="AS266" s="62">
        <f t="shared" si="207"/>
        <v>11.776</v>
      </c>
      <c r="AT266" s="62">
        <f t="shared" si="208"/>
        <v>16.297599999999999</v>
      </c>
      <c r="AU266" s="63">
        <f t="shared" si="209"/>
        <v>16.3657</v>
      </c>
    </row>
    <row r="267" spans="1:47" s="60" customFormat="1" ht="12" customHeight="1" x14ac:dyDescent="0.3">
      <c r="A267" s="48">
        <v>259</v>
      </c>
      <c r="B267" s="57">
        <f t="shared" si="180"/>
        <v>3.1821000000000002</v>
      </c>
      <c r="C267" s="58">
        <f t="shared" si="181"/>
        <v>2.6313</v>
      </c>
      <c r="D267" s="58">
        <f t="shared" si="182"/>
        <v>5.0350000000000001</v>
      </c>
      <c r="E267" s="59">
        <f t="shared" si="183"/>
        <v>4.3337000000000003</v>
      </c>
      <c r="F267" s="57">
        <f t="shared" si="184"/>
        <v>2.9302999999999999</v>
      </c>
      <c r="G267" s="58">
        <f t="shared" si="185"/>
        <v>2.6313</v>
      </c>
      <c r="H267" s="58">
        <f t="shared" si="186"/>
        <v>4.6885000000000012</v>
      </c>
      <c r="I267" s="59">
        <f t="shared" si="187"/>
        <v>4.3337000000000003</v>
      </c>
      <c r="J267" s="57">
        <f t="shared" si="188"/>
        <v>2.6313</v>
      </c>
      <c r="K267" s="58">
        <f t="shared" si="189"/>
        <v>2.5579999999999998</v>
      </c>
      <c r="L267" s="58">
        <f t="shared" si="190"/>
        <v>4.3337000000000003</v>
      </c>
      <c r="M267" s="59">
        <f t="shared" si="191"/>
        <v>4.2626000000000008</v>
      </c>
      <c r="O267" s="48">
        <v>259</v>
      </c>
      <c r="P267" s="57">
        <f t="shared" si="168"/>
        <v>-0.11880000000000002</v>
      </c>
      <c r="Q267" s="58">
        <f t="shared" si="169"/>
        <v>-8.8999999999999968E-2</v>
      </c>
      <c r="R267" s="58">
        <f t="shared" si="170"/>
        <v>0.17959999999999976</v>
      </c>
      <c r="S267" s="59">
        <f t="shared" si="171"/>
        <v>0.22509999999999986</v>
      </c>
      <c r="T267" s="57">
        <f t="shared" si="172"/>
        <v>-0.12160000000000015</v>
      </c>
      <c r="U267" s="58">
        <f t="shared" si="173"/>
        <v>-8.8999999999999968E-2</v>
      </c>
      <c r="V267" s="58">
        <f t="shared" si="174"/>
        <v>0.16810000000000014</v>
      </c>
      <c r="W267" s="59">
        <f t="shared" si="175"/>
        <v>0.22509999999999986</v>
      </c>
      <c r="X267" s="57">
        <f t="shared" si="176"/>
        <v>-8.8999999999999968E-2</v>
      </c>
      <c r="Y267" s="58">
        <f t="shared" si="177"/>
        <v>-6.5599999999999992E-2</v>
      </c>
      <c r="Z267" s="58">
        <f t="shared" si="178"/>
        <v>0.22509999999999986</v>
      </c>
      <c r="AA267" s="59">
        <f t="shared" si="179"/>
        <v>0.2548999999999999</v>
      </c>
      <c r="AC267" s="48">
        <v>259</v>
      </c>
      <c r="AD267" s="61">
        <f t="shared" si="192"/>
        <v>8.9633000000000003</v>
      </c>
      <c r="AE267" s="62">
        <f t="shared" si="193"/>
        <v>8.4250000000000007</v>
      </c>
      <c r="AF267" s="62">
        <f t="shared" si="194"/>
        <v>11.9391</v>
      </c>
      <c r="AG267" s="62">
        <f t="shared" si="195"/>
        <v>11.793600000000001</v>
      </c>
      <c r="AH267" s="62">
        <f t="shared" si="196"/>
        <v>15.918299999999999</v>
      </c>
      <c r="AI267" s="63">
        <f t="shared" si="197"/>
        <v>16.326999999999998</v>
      </c>
      <c r="AJ267" s="61">
        <f t="shared" si="198"/>
        <v>8.6875</v>
      </c>
      <c r="AK267" s="62">
        <f t="shared" si="199"/>
        <v>8.4250000000000007</v>
      </c>
      <c r="AL267" s="62">
        <f t="shared" si="200"/>
        <v>11.7849</v>
      </c>
      <c r="AM267" s="62">
        <f t="shared" si="201"/>
        <v>11.793600000000001</v>
      </c>
      <c r="AN267" s="62">
        <f t="shared" si="202"/>
        <v>15.964699999999999</v>
      </c>
      <c r="AO267" s="63">
        <f t="shared" si="203"/>
        <v>16.326999999999998</v>
      </c>
      <c r="AP267" s="61">
        <f t="shared" si="204"/>
        <v>8.4250000000000007</v>
      </c>
      <c r="AQ267" s="62">
        <f t="shared" si="205"/>
        <v>8.3791999999999991</v>
      </c>
      <c r="AR267" s="62">
        <f t="shared" si="206"/>
        <v>11.793600000000001</v>
      </c>
      <c r="AS267" s="62">
        <f t="shared" si="207"/>
        <v>11.801400000000001</v>
      </c>
      <c r="AT267" s="62">
        <f t="shared" si="208"/>
        <v>16.326999999999998</v>
      </c>
      <c r="AU267" s="63">
        <f t="shared" si="209"/>
        <v>16.394200000000001</v>
      </c>
    </row>
    <row r="268" spans="1:47" s="60" customFormat="1" ht="12" customHeight="1" x14ac:dyDescent="0.3">
      <c r="A268" s="48">
        <v>260</v>
      </c>
      <c r="B268" s="57">
        <f t="shared" si="180"/>
        <v>3.2117000000000004</v>
      </c>
      <c r="C268" s="58">
        <f t="shared" si="181"/>
        <v>2.6553</v>
      </c>
      <c r="D268" s="58">
        <f t="shared" si="182"/>
        <v>5.0717000000000017</v>
      </c>
      <c r="E268" s="59">
        <f t="shared" si="183"/>
        <v>4.3642000000000003</v>
      </c>
      <c r="F268" s="57">
        <f t="shared" si="184"/>
        <v>2.9574999999999996</v>
      </c>
      <c r="G268" s="58">
        <f t="shared" si="185"/>
        <v>2.6553</v>
      </c>
      <c r="H268" s="58">
        <f t="shared" si="186"/>
        <v>4.7225000000000001</v>
      </c>
      <c r="I268" s="59">
        <f t="shared" si="187"/>
        <v>4.3642000000000003</v>
      </c>
      <c r="J268" s="57">
        <f t="shared" si="188"/>
        <v>2.6553</v>
      </c>
      <c r="K268" s="58">
        <f t="shared" si="189"/>
        <v>2.5811999999999999</v>
      </c>
      <c r="L268" s="58">
        <f t="shared" si="190"/>
        <v>4.3642000000000003</v>
      </c>
      <c r="M268" s="59">
        <f t="shared" si="191"/>
        <v>4.2924000000000007</v>
      </c>
      <c r="O268" s="48">
        <v>260</v>
      </c>
      <c r="P268" s="57">
        <f t="shared" si="168"/>
        <v>-0.11309999999999998</v>
      </c>
      <c r="Q268" s="58">
        <f t="shared" si="169"/>
        <v>-8.5199999999999942E-2</v>
      </c>
      <c r="R268" s="58">
        <f t="shared" si="170"/>
        <v>0.18829999999999991</v>
      </c>
      <c r="S268" s="59">
        <f t="shared" si="171"/>
        <v>0.23209999999999997</v>
      </c>
      <c r="T268" s="57">
        <f t="shared" si="172"/>
        <v>-0.11680000000000001</v>
      </c>
      <c r="U268" s="58">
        <f t="shared" si="173"/>
        <v>-8.5199999999999942E-2</v>
      </c>
      <c r="V268" s="58">
        <f t="shared" si="174"/>
        <v>0.17600000000000038</v>
      </c>
      <c r="W268" s="59">
        <f t="shared" si="175"/>
        <v>0.23209999999999997</v>
      </c>
      <c r="X268" s="57">
        <f t="shared" si="176"/>
        <v>-8.5199999999999942E-2</v>
      </c>
      <c r="Y268" s="58">
        <f t="shared" si="177"/>
        <v>-6.2000000000000055E-2</v>
      </c>
      <c r="Z268" s="58">
        <f t="shared" si="178"/>
        <v>0.23209999999999997</v>
      </c>
      <c r="AA268" s="59">
        <f t="shared" si="179"/>
        <v>0.26169999999999982</v>
      </c>
      <c r="AC268" s="48">
        <v>260</v>
      </c>
      <c r="AD268" s="61">
        <f t="shared" si="192"/>
        <v>8.9923000000000002</v>
      </c>
      <c r="AE268" s="62">
        <f t="shared" si="193"/>
        <v>8.4472000000000005</v>
      </c>
      <c r="AF268" s="62">
        <f t="shared" si="194"/>
        <v>11.972300000000001</v>
      </c>
      <c r="AG268" s="62">
        <f t="shared" si="195"/>
        <v>11.82</v>
      </c>
      <c r="AH268" s="62">
        <f t="shared" si="196"/>
        <v>15.953700000000001</v>
      </c>
      <c r="AI268" s="63">
        <f t="shared" si="197"/>
        <v>16.356400000000001</v>
      </c>
      <c r="AJ268" s="61">
        <f t="shared" si="198"/>
        <v>8.7135999999999996</v>
      </c>
      <c r="AK268" s="62">
        <f t="shared" si="199"/>
        <v>8.4472000000000005</v>
      </c>
      <c r="AL268" s="62">
        <f t="shared" si="200"/>
        <v>11.815300000000001</v>
      </c>
      <c r="AM268" s="62">
        <f t="shared" si="201"/>
        <v>11.82</v>
      </c>
      <c r="AN268" s="62">
        <f t="shared" si="202"/>
        <v>15.9976</v>
      </c>
      <c r="AO268" s="63">
        <f t="shared" si="203"/>
        <v>16.356400000000001</v>
      </c>
      <c r="AP268" s="61">
        <f t="shared" si="204"/>
        <v>8.4472000000000005</v>
      </c>
      <c r="AQ268" s="62">
        <f t="shared" si="205"/>
        <v>8.4006000000000007</v>
      </c>
      <c r="AR268" s="62">
        <f t="shared" si="206"/>
        <v>11.82</v>
      </c>
      <c r="AS268" s="62">
        <f t="shared" si="207"/>
        <v>11.8268</v>
      </c>
      <c r="AT268" s="62">
        <f t="shared" si="208"/>
        <v>16.356400000000001</v>
      </c>
      <c r="AU268" s="63">
        <f t="shared" si="209"/>
        <v>16.422699999999999</v>
      </c>
    </row>
    <row r="269" spans="1:47" s="60" customFormat="1" ht="12" customHeight="1" x14ac:dyDescent="0.3">
      <c r="A269" s="48">
        <v>261</v>
      </c>
      <c r="B269" s="57">
        <f t="shared" si="180"/>
        <v>3.2412999999999998</v>
      </c>
      <c r="C269" s="58">
        <f t="shared" si="181"/>
        <v>2.6793</v>
      </c>
      <c r="D269" s="58">
        <f t="shared" si="182"/>
        <v>5.1084000000000014</v>
      </c>
      <c r="E269" s="59">
        <f t="shared" si="183"/>
        <v>4.3947000000000003</v>
      </c>
      <c r="F269" s="57">
        <f t="shared" si="184"/>
        <v>2.9847000000000001</v>
      </c>
      <c r="G269" s="58">
        <f t="shared" si="185"/>
        <v>2.6793</v>
      </c>
      <c r="H269" s="58">
        <f t="shared" si="186"/>
        <v>4.7565000000000008</v>
      </c>
      <c r="I269" s="59">
        <f t="shared" si="187"/>
        <v>4.3947000000000003</v>
      </c>
      <c r="J269" s="57">
        <f t="shared" si="188"/>
        <v>2.6793</v>
      </c>
      <c r="K269" s="58">
        <f t="shared" si="189"/>
        <v>2.6043999999999992</v>
      </c>
      <c r="L269" s="58">
        <f t="shared" si="190"/>
        <v>4.3947000000000003</v>
      </c>
      <c r="M269" s="59">
        <f t="shared" si="191"/>
        <v>4.3222000000000005</v>
      </c>
      <c r="O269" s="48">
        <v>261</v>
      </c>
      <c r="P269" s="57">
        <f t="shared" si="168"/>
        <v>-0.10739999999999994</v>
      </c>
      <c r="Q269" s="58">
        <f t="shared" si="169"/>
        <v>-8.1399999999999917E-2</v>
      </c>
      <c r="R269" s="58">
        <f t="shared" si="170"/>
        <v>0.19699999999999962</v>
      </c>
      <c r="S269" s="59">
        <f t="shared" si="171"/>
        <v>0.23909999999999987</v>
      </c>
      <c r="T269" s="57">
        <f t="shared" si="172"/>
        <v>-0.1120000000000001</v>
      </c>
      <c r="U269" s="58">
        <f t="shared" si="173"/>
        <v>-8.1399999999999917E-2</v>
      </c>
      <c r="V269" s="58">
        <f t="shared" si="174"/>
        <v>0.18390000000000017</v>
      </c>
      <c r="W269" s="59">
        <f t="shared" si="175"/>
        <v>0.23909999999999987</v>
      </c>
      <c r="X269" s="57">
        <f t="shared" si="176"/>
        <v>-8.1399999999999917E-2</v>
      </c>
      <c r="Y269" s="58">
        <f t="shared" si="177"/>
        <v>-5.8400000000000007E-2</v>
      </c>
      <c r="Z269" s="58">
        <f t="shared" si="178"/>
        <v>0.23909999999999987</v>
      </c>
      <c r="AA269" s="59">
        <f t="shared" si="179"/>
        <v>0.26849999999999996</v>
      </c>
      <c r="AC269" s="48">
        <v>261</v>
      </c>
      <c r="AD269" s="61">
        <f t="shared" si="192"/>
        <v>9.0213000000000001</v>
      </c>
      <c r="AE269" s="62">
        <f t="shared" si="193"/>
        <v>8.4694000000000003</v>
      </c>
      <c r="AF269" s="62">
        <f t="shared" si="194"/>
        <v>12.005500000000001</v>
      </c>
      <c r="AG269" s="62">
        <f t="shared" si="195"/>
        <v>11.846399999999999</v>
      </c>
      <c r="AH269" s="62">
        <f t="shared" si="196"/>
        <v>15.989100000000001</v>
      </c>
      <c r="AI269" s="63">
        <f t="shared" si="197"/>
        <v>16.3858</v>
      </c>
      <c r="AJ269" s="61">
        <f t="shared" si="198"/>
        <v>8.7396999999999991</v>
      </c>
      <c r="AK269" s="62">
        <f t="shared" si="199"/>
        <v>8.4694000000000003</v>
      </c>
      <c r="AL269" s="62">
        <f t="shared" si="200"/>
        <v>11.845700000000001</v>
      </c>
      <c r="AM269" s="62">
        <f t="shared" si="201"/>
        <v>11.846399999999999</v>
      </c>
      <c r="AN269" s="62">
        <f t="shared" si="202"/>
        <v>16.0305</v>
      </c>
      <c r="AO269" s="63">
        <f t="shared" si="203"/>
        <v>16.3858</v>
      </c>
      <c r="AP269" s="61">
        <f t="shared" si="204"/>
        <v>8.4694000000000003</v>
      </c>
      <c r="AQ269" s="62">
        <f t="shared" si="205"/>
        <v>8.4220000000000006</v>
      </c>
      <c r="AR269" s="62">
        <f t="shared" si="206"/>
        <v>11.846399999999999</v>
      </c>
      <c r="AS269" s="62">
        <f t="shared" si="207"/>
        <v>11.8522</v>
      </c>
      <c r="AT269" s="62">
        <f t="shared" si="208"/>
        <v>16.3858</v>
      </c>
      <c r="AU269" s="63">
        <f t="shared" si="209"/>
        <v>16.4512</v>
      </c>
    </row>
    <row r="270" spans="1:47" s="60" customFormat="1" ht="12" customHeight="1" x14ac:dyDescent="0.3">
      <c r="A270" s="48">
        <v>262</v>
      </c>
      <c r="B270" s="57">
        <f t="shared" si="180"/>
        <v>3.2709000000000001</v>
      </c>
      <c r="C270" s="58">
        <f t="shared" si="181"/>
        <v>2.7033</v>
      </c>
      <c r="D270" s="58">
        <f t="shared" si="182"/>
        <v>5.1451000000000011</v>
      </c>
      <c r="E270" s="59">
        <f t="shared" si="183"/>
        <v>4.4252000000000002</v>
      </c>
      <c r="F270" s="57">
        <f t="shared" si="184"/>
        <v>3.0118999999999998</v>
      </c>
      <c r="G270" s="58">
        <f t="shared" si="185"/>
        <v>2.7033</v>
      </c>
      <c r="H270" s="58">
        <f t="shared" si="186"/>
        <v>4.7905000000000015</v>
      </c>
      <c r="I270" s="59">
        <f t="shared" si="187"/>
        <v>4.4252000000000002</v>
      </c>
      <c r="J270" s="57">
        <f t="shared" si="188"/>
        <v>2.7033</v>
      </c>
      <c r="K270" s="58">
        <f t="shared" si="189"/>
        <v>2.6275999999999993</v>
      </c>
      <c r="L270" s="58">
        <f t="shared" si="190"/>
        <v>4.4252000000000002</v>
      </c>
      <c r="M270" s="59">
        <f t="shared" si="191"/>
        <v>4.3520000000000003</v>
      </c>
      <c r="O270" s="48">
        <v>262</v>
      </c>
      <c r="P270" s="57">
        <f t="shared" si="168"/>
        <v>-0.1016999999999999</v>
      </c>
      <c r="Q270" s="58">
        <f t="shared" si="169"/>
        <v>-7.7599999999999891E-2</v>
      </c>
      <c r="R270" s="58">
        <f t="shared" si="170"/>
        <v>0.20569999999999977</v>
      </c>
      <c r="S270" s="59">
        <f t="shared" si="171"/>
        <v>0.24609999999999999</v>
      </c>
      <c r="T270" s="57">
        <f t="shared" si="172"/>
        <v>-0.10720000000000018</v>
      </c>
      <c r="U270" s="58">
        <f t="shared" si="173"/>
        <v>-7.7599999999999891E-2</v>
      </c>
      <c r="V270" s="58">
        <f t="shared" si="174"/>
        <v>0.19180000000000041</v>
      </c>
      <c r="W270" s="59">
        <f t="shared" si="175"/>
        <v>0.24609999999999999</v>
      </c>
      <c r="X270" s="57">
        <f t="shared" si="176"/>
        <v>-7.7599999999999891E-2</v>
      </c>
      <c r="Y270" s="58">
        <f t="shared" si="177"/>
        <v>-5.4800000000000071E-2</v>
      </c>
      <c r="Z270" s="58">
        <f t="shared" si="178"/>
        <v>0.24609999999999999</v>
      </c>
      <c r="AA270" s="59">
        <f t="shared" si="179"/>
        <v>0.27529999999999988</v>
      </c>
      <c r="AC270" s="48">
        <v>262</v>
      </c>
      <c r="AD270" s="61">
        <f t="shared" si="192"/>
        <v>9.0503</v>
      </c>
      <c r="AE270" s="62">
        <f t="shared" si="193"/>
        <v>8.4916</v>
      </c>
      <c r="AF270" s="62">
        <f t="shared" si="194"/>
        <v>12.038699999999999</v>
      </c>
      <c r="AG270" s="62">
        <f t="shared" si="195"/>
        <v>11.872800000000002</v>
      </c>
      <c r="AH270" s="62">
        <f t="shared" si="196"/>
        <v>16.0245</v>
      </c>
      <c r="AI270" s="63">
        <f t="shared" si="197"/>
        <v>16.415199999999999</v>
      </c>
      <c r="AJ270" s="61">
        <f t="shared" si="198"/>
        <v>8.7658000000000005</v>
      </c>
      <c r="AK270" s="62">
        <f t="shared" si="199"/>
        <v>8.4916</v>
      </c>
      <c r="AL270" s="62">
        <f t="shared" si="200"/>
        <v>11.876100000000001</v>
      </c>
      <c r="AM270" s="62">
        <f t="shared" si="201"/>
        <v>11.872800000000002</v>
      </c>
      <c r="AN270" s="62">
        <f t="shared" si="202"/>
        <v>16.063400000000001</v>
      </c>
      <c r="AO270" s="63">
        <f t="shared" si="203"/>
        <v>16.415199999999999</v>
      </c>
      <c r="AP270" s="61">
        <f t="shared" si="204"/>
        <v>8.4916</v>
      </c>
      <c r="AQ270" s="62">
        <f t="shared" si="205"/>
        <v>8.4434000000000005</v>
      </c>
      <c r="AR270" s="62">
        <f t="shared" si="206"/>
        <v>11.872800000000002</v>
      </c>
      <c r="AS270" s="62">
        <f t="shared" si="207"/>
        <v>11.877600000000001</v>
      </c>
      <c r="AT270" s="62">
        <f t="shared" si="208"/>
        <v>16.415199999999999</v>
      </c>
      <c r="AU270" s="63">
        <f t="shared" si="209"/>
        <v>16.479700000000001</v>
      </c>
    </row>
    <row r="271" spans="1:47" s="60" customFormat="1" ht="12" customHeight="1" x14ac:dyDescent="0.3">
      <c r="A271" s="48">
        <v>263</v>
      </c>
      <c r="B271" s="57">
        <f t="shared" si="180"/>
        <v>3.3005000000000004</v>
      </c>
      <c r="C271" s="58">
        <f t="shared" si="181"/>
        <v>2.7273000000000001</v>
      </c>
      <c r="D271" s="58">
        <f t="shared" si="182"/>
        <v>5.1818000000000008</v>
      </c>
      <c r="E271" s="59">
        <f t="shared" si="183"/>
        <v>4.4557000000000002</v>
      </c>
      <c r="F271" s="57">
        <f t="shared" si="184"/>
        <v>3.0391000000000004</v>
      </c>
      <c r="G271" s="58">
        <f t="shared" si="185"/>
        <v>2.7273000000000001</v>
      </c>
      <c r="H271" s="58">
        <f t="shared" si="186"/>
        <v>4.8245000000000005</v>
      </c>
      <c r="I271" s="59">
        <f t="shared" si="187"/>
        <v>4.4557000000000002</v>
      </c>
      <c r="J271" s="57">
        <f t="shared" si="188"/>
        <v>2.7273000000000001</v>
      </c>
      <c r="K271" s="58">
        <f t="shared" si="189"/>
        <v>2.6507999999999994</v>
      </c>
      <c r="L271" s="58">
        <f t="shared" si="190"/>
        <v>4.4557000000000002</v>
      </c>
      <c r="M271" s="59">
        <f t="shared" si="191"/>
        <v>4.3818000000000001</v>
      </c>
      <c r="O271" s="48">
        <v>263</v>
      </c>
      <c r="P271" s="57">
        <f t="shared" si="168"/>
        <v>-9.5999999999999863E-2</v>
      </c>
      <c r="Q271" s="58">
        <f t="shared" si="169"/>
        <v>-7.3799999999999977E-2</v>
      </c>
      <c r="R271" s="58">
        <f t="shared" si="170"/>
        <v>0.21439999999999992</v>
      </c>
      <c r="S271" s="59">
        <f t="shared" si="171"/>
        <v>0.25309999999999988</v>
      </c>
      <c r="T271" s="57">
        <f t="shared" si="172"/>
        <v>-0.10240000000000005</v>
      </c>
      <c r="U271" s="58">
        <f t="shared" si="173"/>
        <v>-7.3799999999999977E-2</v>
      </c>
      <c r="V271" s="58">
        <f t="shared" si="174"/>
        <v>0.19970000000000021</v>
      </c>
      <c r="W271" s="59">
        <f t="shared" si="175"/>
        <v>0.25309999999999988</v>
      </c>
      <c r="X271" s="57">
        <f t="shared" si="176"/>
        <v>-7.3799999999999977E-2</v>
      </c>
      <c r="Y271" s="58">
        <f t="shared" si="177"/>
        <v>-5.1200000000000023E-2</v>
      </c>
      <c r="Z271" s="58">
        <f t="shared" si="178"/>
        <v>0.25309999999999988</v>
      </c>
      <c r="AA271" s="59">
        <f t="shared" si="179"/>
        <v>0.28210000000000002</v>
      </c>
      <c r="AC271" s="48">
        <v>263</v>
      </c>
      <c r="AD271" s="61">
        <f t="shared" si="192"/>
        <v>9.0792999999999999</v>
      </c>
      <c r="AE271" s="62">
        <f t="shared" si="193"/>
        <v>8.5137999999999998</v>
      </c>
      <c r="AF271" s="62">
        <f t="shared" si="194"/>
        <v>12.071899999999999</v>
      </c>
      <c r="AG271" s="62">
        <f t="shared" si="195"/>
        <v>11.8992</v>
      </c>
      <c r="AH271" s="62">
        <f t="shared" si="196"/>
        <v>16.059899999999999</v>
      </c>
      <c r="AI271" s="63">
        <f t="shared" si="197"/>
        <v>16.444600000000001</v>
      </c>
      <c r="AJ271" s="61">
        <f t="shared" si="198"/>
        <v>8.7919</v>
      </c>
      <c r="AK271" s="62">
        <f t="shared" si="199"/>
        <v>8.5137999999999998</v>
      </c>
      <c r="AL271" s="62">
        <f t="shared" si="200"/>
        <v>11.906499999999999</v>
      </c>
      <c r="AM271" s="62">
        <f t="shared" si="201"/>
        <v>11.8992</v>
      </c>
      <c r="AN271" s="62">
        <f t="shared" si="202"/>
        <v>16.096299999999999</v>
      </c>
      <c r="AO271" s="63">
        <f t="shared" si="203"/>
        <v>16.444600000000001</v>
      </c>
      <c r="AP271" s="61">
        <f t="shared" si="204"/>
        <v>8.5137999999999998</v>
      </c>
      <c r="AQ271" s="62">
        <f t="shared" si="205"/>
        <v>8.4648000000000003</v>
      </c>
      <c r="AR271" s="62">
        <f t="shared" si="206"/>
        <v>11.8992</v>
      </c>
      <c r="AS271" s="62">
        <f t="shared" si="207"/>
        <v>11.903</v>
      </c>
      <c r="AT271" s="62">
        <f t="shared" si="208"/>
        <v>16.444600000000001</v>
      </c>
      <c r="AU271" s="63">
        <f t="shared" si="209"/>
        <v>16.508200000000002</v>
      </c>
    </row>
    <row r="272" spans="1:47" s="60" customFormat="1" ht="12" customHeight="1" x14ac:dyDescent="0.3">
      <c r="A272" s="48">
        <v>264</v>
      </c>
      <c r="B272" s="57">
        <f t="shared" si="180"/>
        <v>3.3300999999999998</v>
      </c>
      <c r="C272" s="58">
        <f t="shared" si="181"/>
        <v>2.7513000000000001</v>
      </c>
      <c r="D272" s="58">
        <f t="shared" si="182"/>
        <v>5.2185000000000006</v>
      </c>
      <c r="E272" s="59">
        <f t="shared" si="183"/>
        <v>4.4862000000000002</v>
      </c>
      <c r="F272" s="57">
        <f t="shared" si="184"/>
        <v>3.0663</v>
      </c>
      <c r="G272" s="58">
        <f t="shared" si="185"/>
        <v>2.7513000000000001</v>
      </c>
      <c r="H272" s="58">
        <f t="shared" si="186"/>
        <v>4.8585000000000012</v>
      </c>
      <c r="I272" s="59">
        <f t="shared" si="187"/>
        <v>4.4862000000000002</v>
      </c>
      <c r="J272" s="57">
        <f t="shared" si="188"/>
        <v>2.7513000000000001</v>
      </c>
      <c r="K272" s="58">
        <f t="shared" si="189"/>
        <v>2.6739999999999995</v>
      </c>
      <c r="L272" s="58">
        <f t="shared" si="190"/>
        <v>4.4862000000000002</v>
      </c>
      <c r="M272" s="59">
        <f t="shared" si="191"/>
        <v>4.4116</v>
      </c>
      <c r="O272" s="48">
        <v>264</v>
      </c>
      <c r="P272" s="57">
        <f t="shared" si="168"/>
        <v>-9.0299999999999825E-2</v>
      </c>
      <c r="Q272" s="58">
        <f t="shared" si="169"/>
        <v>-6.999999999999984E-2</v>
      </c>
      <c r="R272" s="58">
        <f t="shared" si="170"/>
        <v>0.22309999999999963</v>
      </c>
      <c r="S272" s="59">
        <f t="shared" si="171"/>
        <v>0.2601</v>
      </c>
      <c r="T272" s="57">
        <f t="shared" si="172"/>
        <v>-9.7600000000000131E-2</v>
      </c>
      <c r="U272" s="58">
        <f t="shared" si="173"/>
        <v>-6.999999999999984E-2</v>
      </c>
      <c r="V272" s="58">
        <f t="shared" si="174"/>
        <v>0.20760000000000045</v>
      </c>
      <c r="W272" s="59">
        <f t="shared" si="175"/>
        <v>0.2601</v>
      </c>
      <c r="X272" s="57">
        <f t="shared" si="176"/>
        <v>-6.999999999999984E-2</v>
      </c>
      <c r="Y272" s="58">
        <f t="shared" si="177"/>
        <v>-4.7599999999999976E-2</v>
      </c>
      <c r="Z272" s="58">
        <f t="shared" si="178"/>
        <v>0.2601</v>
      </c>
      <c r="AA272" s="59">
        <f t="shared" si="179"/>
        <v>0.28889999999999993</v>
      </c>
      <c r="AC272" s="48">
        <v>264</v>
      </c>
      <c r="AD272" s="61">
        <f t="shared" si="192"/>
        <v>9.1082999999999998</v>
      </c>
      <c r="AE272" s="62">
        <f t="shared" si="193"/>
        <v>8.5359999999999996</v>
      </c>
      <c r="AF272" s="62">
        <f t="shared" si="194"/>
        <v>12.1051</v>
      </c>
      <c r="AG272" s="62">
        <f t="shared" si="195"/>
        <v>11.925599999999999</v>
      </c>
      <c r="AH272" s="62">
        <f t="shared" si="196"/>
        <v>16.095300000000002</v>
      </c>
      <c r="AI272" s="63">
        <f t="shared" si="197"/>
        <v>16.474</v>
      </c>
      <c r="AJ272" s="61">
        <f t="shared" si="198"/>
        <v>8.8180000000000014</v>
      </c>
      <c r="AK272" s="62">
        <f t="shared" si="199"/>
        <v>8.5359999999999996</v>
      </c>
      <c r="AL272" s="62">
        <f t="shared" si="200"/>
        <v>11.936900000000001</v>
      </c>
      <c r="AM272" s="62">
        <f t="shared" si="201"/>
        <v>11.925599999999999</v>
      </c>
      <c r="AN272" s="62">
        <f t="shared" si="202"/>
        <v>16.129199999999997</v>
      </c>
      <c r="AO272" s="63">
        <f t="shared" si="203"/>
        <v>16.474</v>
      </c>
      <c r="AP272" s="61">
        <f t="shared" si="204"/>
        <v>8.5359999999999996</v>
      </c>
      <c r="AQ272" s="62">
        <f t="shared" si="205"/>
        <v>8.4862000000000002</v>
      </c>
      <c r="AR272" s="62">
        <f t="shared" si="206"/>
        <v>11.925599999999999</v>
      </c>
      <c r="AS272" s="62">
        <f t="shared" si="207"/>
        <v>11.9284</v>
      </c>
      <c r="AT272" s="62">
        <f t="shared" si="208"/>
        <v>16.474</v>
      </c>
      <c r="AU272" s="63">
        <f t="shared" si="209"/>
        <v>16.5367</v>
      </c>
    </row>
    <row r="273" spans="1:47" s="60" customFormat="1" ht="12" customHeight="1" x14ac:dyDescent="0.3">
      <c r="A273" s="48">
        <v>265</v>
      </c>
      <c r="B273" s="57">
        <f t="shared" si="180"/>
        <v>3.3597000000000001</v>
      </c>
      <c r="C273" s="58">
        <f t="shared" si="181"/>
        <v>2.7753000000000001</v>
      </c>
      <c r="D273" s="58">
        <f t="shared" si="182"/>
        <v>5.2552000000000003</v>
      </c>
      <c r="E273" s="59">
        <f t="shared" si="183"/>
        <v>4.5167000000000002</v>
      </c>
      <c r="F273" s="57">
        <f t="shared" si="184"/>
        <v>3.0934999999999997</v>
      </c>
      <c r="G273" s="58">
        <f t="shared" si="185"/>
        <v>2.7753000000000001</v>
      </c>
      <c r="H273" s="58">
        <f t="shared" si="186"/>
        <v>4.8925000000000001</v>
      </c>
      <c r="I273" s="59">
        <f t="shared" si="187"/>
        <v>4.5167000000000002</v>
      </c>
      <c r="J273" s="57">
        <f t="shared" si="188"/>
        <v>2.7753000000000001</v>
      </c>
      <c r="K273" s="58">
        <f t="shared" si="189"/>
        <v>2.6971999999999996</v>
      </c>
      <c r="L273" s="58">
        <f t="shared" si="190"/>
        <v>4.5167000000000002</v>
      </c>
      <c r="M273" s="59">
        <f t="shared" si="191"/>
        <v>4.4413999999999998</v>
      </c>
      <c r="O273" s="48">
        <v>265</v>
      </c>
      <c r="P273" s="57">
        <f t="shared" si="168"/>
        <v>-8.4600000000000009E-2</v>
      </c>
      <c r="Q273" s="58">
        <f t="shared" si="169"/>
        <v>-6.6200000000000037E-2</v>
      </c>
      <c r="R273" s="58">
        <f t="shared" si="170"/>
        <v>0.23179999999999978</v>
      </c>
      <c r="S273" s="59">
        <f t="shared" si="171"/>
        <v>0.26709999999999989</v>
      </c>
      <c r="T273" s="57">
        <f t="shared" si="172"/>
        <v>-9.2800000000000216E-2</v>
      </c>
      <c r="U273" s="58">
        <f t="shared" si="173"/>
        <v>-6.6200000000000037E-2</v>
      </c>
      <c r="V273" s="58">
        <f t="shared" si="174"/>
        <v>0.21550000000000025</v>
      </c>
      <c r="W273" s="59">
        <f t="shared" si="175"/>
        <v>0.26709999999999989</v>
      </c>
      <c r="X273" s="57">
        <f t="shared" si="176"/>
        <v>-6.6200000000000037E-2</v>
      </c>
      <c r="Y273" s="58">
        <f t="shared" si="177"/>
        <v>-4.4000000000000039E-2</v>
      </c>
      <c r="Z273" s="58">
        <f t="shared" si="178"/>
        <v>0.26709999999999989</v>
      </c>
      <c r="AA273" s="59">
        <f t="shared" si="179"/>
        <v>0.29569999999999985</v>
      </c>
      <c r="AC273" s="48">
        <v>265</v>
      </c>
      <c r="AD273" s="61">
        <f t="shared" si="192"/>
        <v>9.1372999999999998</v>
      </c>
      <c r="AE273" s="62">
        <f t="shared" si="193"/>
        <v>8.5581999999999994</v>
      </c>
      <c r="AF273" s="62">
        <f t="shared" si="194"/>
        <v>12.138300000000001</v>
      </c>
      <c r="AG273" s="62">
        <f t="shared" si="195"/>
        <v>11.952</v>
      </c>
      <c r="AH273" s="62">
        <f t="shared" si="196"/>
        <v>16.130700000000001</v>
      </c>
      <c r="AI273" s="63">
        <f t="shared" si="197"/>
        <v>16.503399999999999</v>
      </c>
      <c r="AJ273" s="61">
        <f t="shared" si="198"/>
        <v>8.844100000000001</v>
      </c>
      <c r="AK273" s="62">
        <f t="shared" si="199"/>
        <v>8.5581999999999994</v>
      </c>
      <c r="AL273" s="62">
        <f t="shared" si="200"/>
        <v>11.9673</v>
      </c>
      <c r="AM273" s="62">
        <f t="shared" si="201"/>
        <v>11.952</v>
      </c>
      <c r="AN273" s="62">
        <f t="shared" si="202"/>
        <v>16.162099999999999</v>
      </c>
      <c r="AO273" s="63">
        <f t="shared" si="203"/>
        <v>16.503399999999999</v>
      </c>
      <c r="AP273" s="61">
        <f t="shared" si="204"/>
        <v>8.5581999999999994</v>
      </c>
      <c r="AQ273" s="62">
        <f t="shared" si="205"/>
        <v>8.5076000000000001</v>
      </c>
      <c r="AR273" s="62">
        <f t="shared" si="206"/>
        <v>11.952</v>
      </c>
      <c r="AS273" s="62">
        <f t="shared" si="207"/>
        <v>11.953800000000001</v>
      </c>
      <c r="AT273" s="62">
        <f t="shared" si="208"/>
        <v>16.503399999999999</v>
      </c>
      <c r="AU273" s="63">
        <f t="shared" si="209"/>
        <v>16.565200000000001</v>
      </c>
    </row>
    <row r="274" spans="1:47" s="60" customFormat="1" ht="12" customHeight="1" x14ac:dyDescent="0.3">
      <c r="A274" s="48">
        <v>266</v>
      </c>
      <c r="B274" s="57">
        <f t="shared" si="180"/>
        <v>3.3893000000000004</v>
      </c>
      <c r="C274" s="58">
        <f t="shared" si="181"/>
        <v>2.7993000000000001</v>
      </c>
      <c r="D274" s="58">
        <f t="shared" si="182"/>
        <v>5.2919000000000018</v>
      </c>
      <c r="E274" s="59">
        <f t="shared" si="183"/>
        <v>4.5472000000000001</v>
      </c>
      <c r="F274" s="57">
        <f t="shared" si="184"/>
        <v>3.1207000000000003</v>
      </c>
      <c r="G274" s="58">
        <f t="shared" si="185"/>
        <v>2.7993000000000001</v>
      </c>
      <c r="H274" s="58">
        <f t="shared" si="186"/>
        <v>4.9265000000000008</v>
      </c>
      <c r="I274" s="59">
        <f t="shared" si="187"/>
        <v>4.5472000000000001</v>
      </c>
      <c r="J274" s="57">
        <f t="shared" si="188"/>
        <v>2.7993000000000001</v>
      </c>
      <c r="K274" s="58">
        <f t="shared" si="189"/>
        <v>2.7203999999999997</v>
      </c>
      <c r="L274" s="58">
        <f t="shared" si="190"/>
        <v>4.5472000000000001</v>
      </c>
      <c r="M274" s="59">
        <f t="shared" si="191"/>
        <v>4.4711999999999996</v>
      </c>
      <c r="O274" s="48">
        <v>266</v>
      </c>
      <c r="P274" s="57">
        <f t="shared" si="168"/>
        <v>-7.889999999999997E-2</v>
      </c>
      <c r="Q274" s="58">
        <f t="shared" si="169"/>
        <v>-6.2400000000000011E-2</v>
      </c>
      <c r="R274" s="58">
        <f t="shared" si="170"/>
        <v>0.24049999999999994</v>
      </c>
      <c r="S274" s="59">
        <f t="shared" si="171"/>
        <v>0.27410000000000001</v>
      </c>
      <c r="T274" s="57">
        <f t="shared" si="172"/>
        <v>-8.8000000000000078E-2</v>
      </c>
      <c r="U274" s="58">
        <f t="shared" si="173"/>
        <v>-6.2400000000000011E-2</v>
      </c>
      <c r="V274" s="58">
        <f t="shared" si="174"/>
        <v>0.22340000000000049</v>
      </c>
      <c r="W274" s="59">
        <f t="shared" si="175"/>
        <v>0.27410000000000001</v>
      </c>
      <c r="X274" s="57">
        <f t="shared" si="176"/>
        <v>-6.2400000000000011E-2</v>
      </c>
      <c r="Y274" s="58">
        <f t="shared" si="177"/>
        <v>-4.0399999999999991E-2</v>
      </c>
      <c r="Z274" s="58">
        <f t="shared" si="178"/>
        <v>0.27410000000000001</v>
      </c>
      <c r="AA274" s="59">
        <f t="shared" si="179"/>
        <v>0.30249999999999999</v>
      </c>
      <c r="AC274" s="48">
        <v>266</v>
      </c>
      <c r="AD274" s="61">
        <f t="shared" si="192"/>
        <v>9.1662999999999997</v>
      </c>
      <c r="AE274" s="62">
        <f t="shared" si="193"/>
        <v>8.5804000000000009</v>
      </c>
      <c r="AF274" s="62">
        <f t="shared" si="194"/>
        <v>12.171500000000002</v>
      </c>
      <c r="AG274" s="62">
        <f t="shared" si="195"/>
        <v>11.978400000000001</v>
      </c>
      <c r="AH274" s="62">
        <f t="shared" si="196"/>
        <v>16.1661</v>
      </c>
      <c r="AI274" s="63">
        <f t="shared" si="197"/>
        <v>16.532800000000002</v>
      </c>
      <c r="AJ274" s="61">
        <f t="shared" si="198"/>
        <v>8.8702000000000005</v>
      </c>
      <c r="AK274" s="62">
        <f t="shared" si="199"/>
        <v>8.5804000000000009</v>
      </c>
      <c r="AL274" s="62">
        <f t="shared" si="200"/>
        <v>11.9977</v>
      </c>
      <c r="AM274" s="62">
        <f t="shared" si="201"/>
        <v>11.978400000000001</v>
      </c>
      <c r="AN274" s="62">
        <f t="shared" si="202"/>
        <v>16.195</v>
      </c>
      <c r="AO274" s="63">
        <f t="shared" si="203"/>
        <v>16.532800000000002</v>
      </c>
      <c r="AP274" s="61">
        <f t="shared" si="204"/>
        <v>8.5804000000000009</v>
      </c>
      <c r="AQ274" s="62">
        <f t="shared" si="205"/>
        <v>8.5289999999999999</v>
      </c>
      <c r="AR274" s="62">
        <f t="shared" si="206"/>
        <v>11.978400000000001</v>
      </c>
      <c r="AS274" s="62">
        <f t="shared" si="207"/>
        <v>11.979199999999999</v>
      </c>
      <c r="AT274" s="62">
        <f t="shared" si="208"/>
        <v>16.532800000000002</v>
      </c>
      <c r="AU274" s="63">
        <f t="shared" si="209"/>
        <v>16.593700000000002</v>
      </c>
    </row>
    <row r="275" spans="1:47" s="60" customFormat="1" ht="12" customHeight="1" x14ac:dyDescent="0.3">
      <c r="A275" s="48">
        <v>267</v>
      </c>
      <c r="B275" s="57">
        <f t="shared" si="180"/>
        <v>3.4188999999999998</v>
      </c>
      <c r="C275" s="58">
        <f t="shared" si="181"/>
        <v>2.8233000000000001</v>
      </c>
      <c r="D275" s="58">
        <f t="shared" si="182"/>
        <v>5.3286000000000016</v>
      </c>
      <c r="E275" s="59">
        <f t="shared" si="183"/>
        <v>4.5777000000000001</v>
      </c>
      <c r="F275" s="57">
        <f t="shared" si="184"/>
        <v>3.1478999999999999</v>
      </c>
      <c r="G275" s="58">
        <f t="shared" si="185"/>
        <v>2.8233000000000001</v>
      </c>
      <c r="H275" s="58">
        <f t="shared" si="186"/>
        <v>4.9605000000000015</v>
      </c>
      <c r="I275" s="59">
        <f t="shared" si="187"/>
        <v>4.5777000000000001</v>
      </c>
      <c r="J275" s="57">
        <f t="shared" si="188"/>
        <v>2.8233000000000001</v>
      </c>
      <c r="K275" s="58">
        <f t="shared" si="189"/>
        <v>2.7435999999999998</v>
      </c>
      <c r="L275" s="58">
        <f t="shared" si="190"/>
        <v>4.5777000000000001</v>
      </c>
      <c r="M275" s="59">
        <f t="shared" si="191"/>
        <v>4.5009999999999994</v>
      </c>
      <c r="O275" s="48">
        <v>267</v>
      </c>
      <c r="P275" s="57">
        <f t="shared" si="168"/>
        <v>-7.3199999999999932E-2</v>
      </c>
      <c r="Q275" s="58">
        <f t="shared" si="169"/>
        <v>-5.8599999999999985E-2</v>
      </c>
      <c r="R275" s="58">
        <f t="shared" si="170"/>
        <v>0.24919999999999964</v>
      </c>
      <c r="S275" s="59">
        <f t="shared" si="171"/>
        <v>0.28109999999999991</v>
      </c>
      <c r="T275" s="57">
        <f t="shared" si="172"/>
        <v>-8.3200000000000163E-2</v>
      </c>
      <c r="U275" s="58">
        <f t="shared" si="173"/>
        <v>-5.8599999999999985E-2</v>
      </c>
      <c r="V275" s="58">
        <f t="shared" si="174"/>
        <v>0.23130000000000028</v>
      </c>
      <c r="W275" s="59">
        <f t="shared" si="175"/>
        <v>0.28109999999999991</v>
      </c>
      <c r="X275" s="57">
        <f t="shared" si="176"/>
        <v>-5.8599999999999985E-2</v>
      </c>
      <c r="Y275" s="58">
        <f t="shared" si="177"/>
        <v>-3.6800000000000055E-2</v>
      </c>
      <c r="Z275" s="58">
        <f t="shared" si="178"/>
        <v>0.28109999999999991</v>
      </c>
      <c r="AA275" s="59">
        <f t="shared" si="179"/>
        <v>0.30929999999999991</v>
      </c>
      <c r="AC275" s="48">
        <v>267</v>
      </c>
      <c r="AD275" s="61">
        <f t="shared" si="192"/>
        <v>9.1952999999999996</v>
      </c>
      <c r="AE275" s="62">
        <f t="shared" si="193"/>
        <v>8.6026000000000007</v>
      </c>
      <c r="AF275" s="62">
        <f t="shared" si="194"/>
        <v>12.204699999999999</v>
      </c>
      <c r="AG275" s="62">
        <f t="shared" si="195"/>
        <v>12.004799999999999</v>
      </c>
      <c r="AH275" s="62">
        <f t="shared" si="196"/>
        <v>16.201499999999999</v>
      </c>
      <c r="AI275" s="63">
        <f t="shared" si="197"/>
        <v>16.562200000000001</v>
      </c>
      <c r="AJ275" s="61">
        <f t="shared" si="198"/>
        <v>8.8963000000000001</v>
      </c>
      <c r="AK275" s="62">
        <f t="shared" si="199"/>
        <v>8.6026000000000007</v>
      </c>
      <c r="AL275" s="62">
        <f t="shared" si="200"/>
        <v>12.0281</v>
      </c>
      <c r="AM275" s="62">
        <f t="shared" si="201"/>
        <v>12.004799999999999</v>
      </c>
      <c r="AN275" s="62">
        <f t="shared" si="202"/>
        <v>16.227899999999998</v>
      </c>
      <c r="AO275" s="63">
        <f t="shared" si="203"/>
        <v>16.562200000000001</v>
      </c>
      <c r="AP275" s="61">
        <f t="shared" si="204"/>
        <v>8.6026000000000007</v>
      </c>
      <c r="AQ275" s="62">
        <f t="shared" si="205"/>
        <v>8.5503999999999998</v>
      </c>
      <c r="AR275" s="62">
        <f t="shared" si="206"/>
        <v>12.004799999999999</v>
      </c>
      <c r="AS275" s="62">
        <f t="shared" si="207"/>
        <v>12.0046</v>
      </c>
      <c r="AT275" s="62">
        <f t="shared" si="208"/>
        <v>16.562200000000001</v>
      </c>
      <c r="AU275" s="63">
        <f t="shared" si="209"/>
        <v>16.622199999999999</v>
      </c>
    </row>
    <row r="276" spans="1:47" s="60" customFormat="1" ht="12" customHeight="1" x14ac:dyDescent="0.3">
      <c r="A276" s="48">
        <v>268</v>
      </c>
      <c r="B276" s="57">
        <f t="shared" si="180"/>
        <v>3.4485000000000001</v>
      </c>
      <c r="C276" s="58">
        <f t="shared" si="181"/>
        <v>2.8473000000000002</v>
      </c>
      <c r="D276" s="58">
        <f t="shared" si="182"/>
        <v>5.3653000000000013</v>
      </c>
      <c r="E276" s="59">
        <f t="shared" si="183"/>
        <v>4.6082000000000001</v>
      </c>
      <c r="F276" s="57">
        <f t="shared" si="184"/>
        <v>3.1750999999999996</v>
      </c>
      <c r="G276" s="58">
        <f t="shared" si="185"/>
        <v>2.8473000000000002</v>
      </c>
      <c r="H276" s="58">
        <f t="shared" si="186"/>
        <v>4.9945000000000004</v>
      </c>
      <c r="I276" s="59">
        <f t="shared" si="187"/>
        <v>4.6082000000000001</v>
      </c>
      <c r="J276" s="57">
        <f t="shared" si="188"/>
        <v>2.8473000000000002</v>
      </c>
      <c r="K276" s="58">
        <f t="shared" si="189"/>
        <v>2.766799999999999</v>
      </c>
      <c r="L276" s="58">
        <f t="shared" si="190"/>
        <v>4.6082000000000001</v>
      </c>
      <c r="M276" s="59">
        <f t="shared" si="191"/>
        <v>4.5307999999999993</v>
      </c>
      <c r="O276" s="48">
        <v>268</v>
      </c>
      <c r="P276" s="57">
        <f t="shared" si="168"/>
        <v>-6.7499999999999893E-2</v>
      </c>
      <c r="Q276" s="58">
        <f t="shared" si="169"/>
        <v>-5.479999999999996E-2</v>
      </c>
      <c r="R276" s="58">
        <f t="shared" si="170"/>
        <v>0.2578999999999998</v>
      </c>
      <c r="S276" s="59">
        <f t="shared" si="171"/>
        <v>0.28810000000000002</v>
      </c>
      <c r="T276" s="57">
        <f t="shared" si="172"/>
        <v>-7.8400000000000025E-2</v>
      </c>
      <c r="U276" s="58">
        <f t="shared" si="173"/>
        <v>-5.479999999999996E-2</v>
      </c>
      <c r="V276" s="58">
        <f t="shared" si="174"/>
        <v>0.23920000000000052</v>
      </c>
      <c r="W276" s="59">
        <f t="shared" si="175"/>
        <v>0.28810000000000002</v>
      </c>
      <c r="X276" s="57">
        <f t="shared" si="176"/>
        <v>-5.479999999999996E-2</v>
      </c>
      <c r="Y276" s="58">
        <f t="shared" si="177"/>
        <v>-3.3200000000000007E-2</v>
      </c>
      <c r="Z276" s="58">
        <f t="shared" si="178"/>
        <v>0.28810000000000002</v>
      </c>
      <c r="AA276" s="59">
        <f t="shared" si="179"/>
        <v>0.31609999999999983</v>
      </c>
      <c r="AC276" s="48">
        <v>268</v>
      </c>
      <c r="AD276" s="61">
        <f t="shared" si="192"/>
        <v>9.2242999999999995</v>
      </c>
      <c r="AE276" s="62">
        <f t="shared" si="193"/>
        <v>8.6248000000000005</v>
      </c>
      <c r="AF276" s="62">
        <f t="shared" si="194"/>
        <v>12.2379</v>
      </c>
      <c r="AG276" s="62">
        <f t="shared" si="195"/>
        <v>12.0312</v>
      </c>
      <c r="AH276" s="62">
        <f t="shared" si="196"/>
        <v>16.236899999999999</v>
      </c>
      <c r="AI276" s="63">
        <f t="shared" si="197"/>
        <v>16.5916</v>
      </c>
      <c r="AJ276" s="61">
        <f t="shared" si="198"/>
        <v>8.9223999999999997</v>
      </c>
      <c r="AK276" s="62">
        <f t="shared" si="199"/>
        <v>8.6248000000000005</v>
      </c>
      <c r="AL276" s="62">
        <f t="shared" si="200"/>
        <v>12.0585</v>
      </c>
      <c r="AM276" s="62">
        <f t="shared" si="201"/>
        <v>12.0312</v>
      </c>
      <c r="AN276" s="62">
        <f t="shared" si="202"/>
        <v>16.2608</v>
      </c>
      <c r="AO276" s="63">
        <f t="shared" si="203"/>
        <v>16.5916</v>
      </c>
      <c r="AP276" s="61">
        <f t="shared" si="204"/>
        <v>8.6248000000000005</v>
      </c>
      <c r="AQ276" s="62">
        <f t="shared" si="205"/>
        <v>8.5717999999999996</v>
      </c>
      <c r="AR276" s="62">
        <f t="shared" si="206"/>
        <v>12.0312</v>
      </c>
      <c r="AS276" s="62">
        <f t="shared" si="207"/>
        <v>12.030000000000001</v>
      </c>
      <c r="AT276" s="62">
        <f t="shared" si="208"/>
        <v>16.5916</v>
      </c>
      <c r="AU276" s="63">
        <f t="shared" si="209"/>
        <v>16.650700000000001</v>
      </c>
    </row>
    <row r="277" spans="1:47" s="60" customFormat="1" ht="12" customHeight="1" x14ac:dyDescent="0.3">
      <c r="A277" s="48">
        <v>269</v>
      </c>
      <c r="B277" s="57">
        <f t="shared" si="180"/>
        <v>3.4781000000000004</v>
      </c>
      <c r="C277" s="58">
        <f t="shared" si="181"/>
        <v>2.8713000000000002</v>
      </c>
      <c r="D277" s="58">
        <f t="shared" si="182"/>
        <v>5.402000000000001</v>
      </c>
      <c r="E277" s="59">
        <f t="shared" si="183"/>
        <v>4.6387</v>
      </c>
      <c r="F277" s="57">
        <f t="shared" si="184"/>
        <v>3.2023000000000001</v>
      </c>
      <c r="G277" s="58">
        <f t="shared" si="185"/>
        <v>2.8713000000000002</v>
      </c>
      <c r="H277" s="58">
        <f t="shared" si="186"/>
        <v>5.0285000000000011</v>
      </c>
      <c r="I277" s="59">
        <f t="shared" si="187"/>
        <v>4.6387</v>
      </c>
      <c r="J277" s="57">
        <f t="shared" si="188"/>
        <v>2.8713000000000002</v>
      </c>
      <c r="K277" s="58">
        <f t="shared" si="189"/>
        <v>2.7899999999999991</v>
      </c>
      <c r="L277" s="58">
        <f t="shared" si="190"/>
        <v>4.6387</v>
      </c>
      <c r="M277" s="59">
        <f t="shared" si="191"/>
        <v>4.5605999999999991</v>
      </c>
      <c r="O277" s="48">
        <v>269</v>
      </c>
      <c r="P277" s="57">
        <f t="shared" si="168"/>
        <v>-6.1799999999999855E-2</v>
      </c>
      <c r="Q277" s="58">
        <f t="shared" si="169"/>
        <v>-5.0999999999999934E-2</v>
      </c>
      <c r="R277" s="58">
        <f t="shared" si="170"/>
        <v>0.26659999999999995</v>
      </c>
      <c r="S277" s="59">
        <f t="shared" si="171"/>
        <v>0.29509999999999992</v>
      </c>
      <c r="T277" s="57">
        <f t="shared" si="172"/>
        <v>-7.360000000000011E-2</v>
      </c>
      <c r="U277" s="58">
        <f t="shared" si="173"/>
        <v>-5.0999999999999934E-2</v>
      </c>
      <c r="V277" s="58">
        <f t="shared" si="174"/>
        <v>0.24710000000000032</v>
      </c>
      <c r="W277" s="59">
        <f t="shared" si="175"/>
        <v>0.29509999999999992</v>
      </c>
      <c r="X277" s="57">
        <f t="shared" si="176"/>
        <v>-5.0999999999999934E-2</v>
      </c>
      <c r="Y277" s="58">
        <f t="shared" si="177"/>
        <v>-2.9600000000000071E-2</v>
      </c>
      <c r="Z277" s="58">
        <f t="shared" si="178"/>
        <v>0.29509999999999992</v>
      </c>
      <c r="AA277" s="59">
        <f t="shared" si="179"/>
        <v>0.32289999999999996</v>
      </c>
      <c r="AC277" s="48">
        <v>269</v>
      </c>
      <c r="AD277" s="61">
        <f t="shared" si="192"/>
        <v>9.2532999999999994</v>
      </c>
      <c r="AE277" s="62">
        <f t="shared" si="193"/>
        <v>8.6470000000000002</v>
      </c>
      <c r="AF277" s="62">
        <f t="shared" si="194"/>
        <v>12.271100000000001</v>
      </c>
      <c r="AG277" s="62">
        <f t="shared" si="195"/>
        <v>12.057600000000001</v>
      </c>
      <c r="AH277" s="62">
        <f t="shared" si="196"/>
        <v>16.272300000000001</v>
      </c>
      <c r="AI277" s="63">
        <f t="shared" si="197"/>
        <v>16.621000000000002</v>
      </c>
      <c r="AJ277" s="61">
        <f t="shared" si="198"/>
        <v>8.9484999999999992</v>
      </c>
      <c r="AK277" s="62">
        <f t="shared" si="199"/>
        <v>8.6470000000000002</v>
      </c>
      <c r="AL277" s="62">
        <f t="shared" si="200"/>
        <v>12.088900000000001</v>
      </c>
      <c r="AM277" s="62">
        <f t="shared" si="201"/>
        <v>12.057600000000001</v>
      </c>
      <c r="AN277" s="62">
        <f t="shared" si="202"/>
        <v>16.293700000000001</v>
      </c>
      <c r="AO277" s="63">
        <f t="shared" si="203"/>
        <v>16.621000000000002</v>
      </c>
      <c r="AP277" s="61">
        <f t="shared" si="204"/>
        <v>8.6470000000000002</v>
      </c>
      <c r="AQ277" s="62">
        <f t="shared" si="205"/>
        <v>8.5931999999999995</v>
      </c>
      <c r="AR277" s="62">
        <f t="shared" si="206"/>
        <v>12.057600000000001</v>
      </c>
      <c r="AS277" s="62">
        <f t="shared" si="207"/>
        <v>12.055399999999999</v>
      </c>
      <c r="AT277" s="62">
        <f t="shared" si="208"/>
        <v>16.621000000000002</v>
      </c>
      <c r="AU277" s="63">
        <f t="shared" si="209"/>
        <v>16.679200000000002</v>
      </c>
    </row>
    <row r="278" spans="1:47" s="60" customFormat="1" ht="12" customHeight="1" x14ac:dyDescent="0.3">
      <c r="A278" s="48">
        <v>270</v>
      </c>
      <c r="B278" s="57">
        <f t="shared" si="180"/>
        <v>3.5076999999999998</v>
      </c>
      <c r="C278" s="58">
        <f t="shared" si="181"/>
        <v>2.8953000000000002</v>
      </c>
      <c r="D278" s="58">
        <f t="shared" si="182"/>
        <v>5.4387000000000008</v>
      </c>
      <c r="E278" s="59">
        <f t="shared" si="183"/>
        <v>4.6692</v>
      </c>
      <c r="F278" s="57">
        <f t="shared" si="184"/>
        <v>3.2294999999999998</v>
      </c>
      <c r="G278" s="58">
        <f t="shared" si="185"/>
        <v>2.8953000000000002</v>
      </c>
      <c r="H278" s="58">
        <f t="shared" si="186"/>
        <v>5.0625000000000018</v>
      </c>
      <c r="I278" s="59">
        <f t="shared" si="187"/>
        <v>4.6692</v>
      </c>
      <c r="J278" s="57">
        <f t="shared" si="188"/>
        <v>2.8953000000000002</v>
      </c>
      <c r="K278" s="58">
        <f t="shared" si="189"/>
        <v>2.8131999999999993</v>
      </c>
      <c r="L278" s="58">
        <f t="shared" si="190"/>
        <v>4.6692</v>
      </c>
      <c r="M278" s="59">
        <f t="shared" si="191"/>
        <v>4.5903999999999989</v>
      </c>
      <c r="O278" s="48">
        <v>270</v>
      </c>
      <c r="P278" s="57">
        <f t="shared" si="168"/>
        <v>-5.6099999999999817E-2</v>
      </c>
      <c r="Q278" s="58">
        <f t="shared" si="169"/>
        <v>-4.7199999999999909E-2</v>
      </c>
      <c r="R278" s="58">
        <f t="shared" si="170"/>
        <v>0.27529999999999966</v>
      </c>
      <c r="S278" s="59">
        <f t="shared" si="171"/>
        <v>0.30210000000000004</v>
      </c>
      <c r="T278" s="57">
        <f t="shared" si="172"/>
        <v>-6.8800000000000194E-2</v>
      </c>
      <c r="U278" s="58">
        <f t="shared" si="173"/>
        <v>-4.7199999999999909E-2</v>
      </c>
      <c r="V278" s="58">
        <f t="shared" si="174"/>
        <v>0.25500000000000012</v>
      </c>
      <c r="W278" s="59">
        <f t="shared" si="175"/>
        <v>0.30210000000000004</v>
      </c>
      <c r="X278" s="57">
        <f t="shared" si="176"/>
        <v>-4.7199999999999909E-2</v>
      </c>
      <c r="Y278" s="58">
        <f t="shared" si="177"/>
        <v>-2.6000000000000023E-2</v>
      </c>
      <c r="Z278" s="58">
        <f t="shared" si="178"/>
        <v>0.30210000000000004</v>
      </c>
      <c r="AA278" s="59">
        <f t="shared" si="179"/>
        <v>0.32969999999999988</v>
      </c>
      <c r="AC278" s="48">
        <v>270</v>
      </c>
      <c r="AD278" s="61">
        <f t="shared" si="192"/>
        <v>9.2822999999999993</v>
      </c>
      <c r="AE278" s="62">
        <f t="shared" si="193"/>
        <v>8.6692</v>
      </c>
      <c r="AF278" s="62">
        <f t="shared" si="194"/>
        <v>12.304300000000001</v>
      </c>
      <c r="AG278" s="62">
        <f t="shared" si="195"/>
        <v>12.084</v>
      </c>
      <c r="AH278" s="62">
        <f t="shared" si="196"/>
        <v>16.307700000000001</v>
      </c>
      <c r="AI278" s="63">
        <f t="shared" si="197"/>
        <v>16.650400000000001</v>
      </c>
      <c r="AJ278" s="61">
        <f t="shared" si="198"/>
        <v>8.9746000000000006</v>
      </c>
      <c r="AK278" s="62">
        <f t="shared" si="199"/>
        <v>8.6692</v>
      </c>
      <c r="AL278" s="62">
        <f t="shared" si="200"/>
        <v>12.119300000000001</v>
      </c>
      <c r="AM278" s="62">
        <f t="shared" si="201"/>
        <v>12.084</v>
      </c>
      <c r="AN278" s="62">
        <f t="shared" si="202"/>
        <v>16.326599999999999</v>
      </c>
      <c r="AO278" s="63">
        <f t="shared" si="203"/>
        <v>16.650400000000001</v>
      </c>
      <c r="AP278" s="61">
        <f t="shared" si="204"/>
        <v>8.6692</v>
      </c>
      <c r="AQ278" s="62">
        <f t="shared" si="205"/>
        <v>8.6145999999999994</v>
      </c>
      <c r="AR278" s="62">
        <f t="shared" si="206"/>
        <v>12.084</v>
      </c>
      <c r="AS278" s="62">
        <f t="shared" si="207"/>
        <v>12.0808</v>
      </c>
      <c r="AT278" s="62">
        <f t="shared" si="208"/>
        <v>16.650400000000001</v>
      </c>
      <c r="AU278" s="63">
        <f t="shared" si="209"/>
        <v>16.707700000000003</v>
      </c>
    </row>
    <row r="279" spans="1:47" s="60" customFormat="1" ht="12" customHeight="1" x14ac:dyDescent="0.3">
      <c r="A279" s="48">
        <v>271</v>
      </c>
      <c r="B279" s="57">
        <f t="shared" si="180"/>
        <v>3.537300000000001</v>
      </c>
      <c r="C279" s="58">
        <f t="shared" si="181"/>
        <v>2.9193000000000002</v>
      </c>
      <c r="D279" s="58">
        <f t="shared" si="182"/>
        <v>5.4754000000000005</v>
      </c>
      <c r="E279" s="59">
        <f t="shared" si="183"/>
        <v>4.6997</v>
      </c>
      <c r="F279" s="57">
        <f t="shared" si="184"/>
        <v>3.2567000000000004</v>
      </c>
      <c r="G279" s="58">
        <f t="shared" si="185"/>
        <v>2.9193000000000002</v>
      </c>
      <c r="H279" s="58">
        <f t="shared" si="186"/>
        <v>5.0965000000000007</v>
      </c>
      <c r="I279" s="59">
        <f t="shared" si="187"/>
        <v>4.6997</v>
      </c>
      <c r="J279" s="57">
        <f t="shared" si="188"/>
        <v>2.9193000000000002</v>
      </c>
      <c r="K279" s="58">
        <f t="shared" si="189"/>
        <v>2.8363999999999994</v>
      </c>
      <c r="L279" s="58">
        <f t="shared" si="190"/>
        <v>4.6997</v>
      </c>
      <c r="M279" s="59">
        <f t="shared" si="191"/>
        <v>4.6201999999999988</v>
      </c>
      <c r="O279" s="48">
        <v>271</v>
      </c>
      <c r="P279" s="57">
        <f t="shared" si="168"/>
        <v>-5.04E-2</v>
      </c>
      <c r="Q279" s="58">
        <f t="shared" si="169"/>
        <v>-4.3399999999999883E-2</v>
      </c>
      <c r="R279" s="58">
        <f t="shared" si="170"/>
        <v>0.28399999999999981</v>
      </c>
      <c r="S279" s="59">
        <f t="shared" si="171"/>
        <v>0.30909999999999993</v>
      </c>
      <c r="T279" s="57">
        <f t="shared" si="172"/>
        <v>-6.4000000000000057E-2</v>
      </c>
      <c r="U279" s="58">
        <f t="shared" si="173"/>
        <v>-4.3399999999999883E-2</v>
      </c>
      <c r="V279" s="58">
        <f t="shared" si="174"/>
        <v>0.26290000000000036</v>
      </c>
      <c r="W279" s="59">
        <f t="shared" si="175"/>
        <v>0.30909999999999993</v>
      </c>
      <c r="X279" s="57">
        <f t="shared" si="176"/>
        <v>-4.3399999999999883E-2</v>
      </c>
      <c r="Y279" s="58">
        <f t="shared" si="177"/>
        <v>-2.2399999999999975E-2</v>
      </c>
      <c r="Z279" s="58">
        <f t="shared" si="178"/>
        <v>0.30909999999999993</v>
      </c>
      <c r="AA279" s="59">
        <f t="shared" si="179"/>
        <v>0.33650000000000002</v>
      </c>
      <c r="AC279" s="48">
        <v>271</v>
      </c>
      <c r="AD279" s="61">
        <f t="shared" si="192"/>
        <v>9.3112999999999992</v>
      </c>
      <c r="AE279" s="62">
        <f t="shared" si="193"/>
        <v>8.6913999999999998</v>
      </c>
      <c r="AF279" s="62">
        <f t="shared" si="194"/>
        <v>12.337499999999999</v>
      </c>
      <c r="AG279" s="62">
        <f t="shared" si="195"/>
        <v>12.1104</v>
      </c>
      <c r="AH279" s="62">
        <f t="shared" si="196"/>
        <v>16.3431</v>
      </c>
      <c r="AI279" s="63">
        <f t="shared" si="197"/>
        <v>16.6798</v>
      </c>
      <c r="AJ279" s="61">
        <f t="shared" si="198"/>
        <v>9.0007000000000001</v>
      </c>
      <c r="AK279" s="62">
        <f t="shared" si="199"/>
        <v>8.6913999999999998</v>
      </c>
      <c r="AL279" s="62">
        <f t="shared" si="200"/>
        <v>12.149700000000001</v>
      </c>
      <c r="AM279" s="62">
        <f t="shared" si="201"/>
        <v>12.1104</v>
      </c>
      <c r="AN279" s="62">
        <f t="shared" si="202"/>
        <v>16.359499999999997</v>
      </c>
      <c r="AO279" s="63">
        <f t="shared" si="203"/>
        <v>16.6798</v>
      </c>
      <c r="AP279" s="61">
        <f t="shared" si="204"/>
        <v>8.6913999999999998</v>
      </c>
      <c r="AQ279" s="62">
        <f t="shared" si="205"/>
        <v>8.6359999999999992</v>
      </c>
      <c r="AR279" s="62">
        <f t="shared" si="206"/>
        <v>12.1104</v>
      </c>
      <c r="AS279" s="62">
        <f t="shared" si="207"/>
        <v>12.106200000000001</v>
      </c>
      <c r="AT279" s="62">
        <f t="shared" si="208"/>
        <v>16.6798</v>
      </c>
      <c r="AU279" s="63">
        <f t="shared" si="209"/>
        <v>16.7362</v>
      </c>
    </row>
    <row r="280" spans="1:47" s="60" customFormat="1" ht="12" customHeight="1" x14ac:dyDescent="0.3">
      <c r="A280" s="48">
        <v>272</v>
      </c>
      <c r="B280" s="57">
        <f t="shared" si="180"/>
        <v>3.5668999999999995</v>
      </c>
      <c r="C280" s="58">
        <f t="shared" si="181"/>
        <v>2.9433000000000002</v>
      </c>
      <c r="D280" s="58">
        <f t="shared" si="182"/>
        <v>5.5121000000000002</v>
      </c>
      <c r="E280" s="59">
        <f t="shared" si="183"/>
        <v>4.7302</v>
      </c>
      <c r="F280" s="57">
        <f t="shared" si="184"/>
        <v>3.2839</v>
      </c>
      <c r="G280" s="58">
        <f t="shared" si="185"/>
        <v>2.9433000000000002</v>
      </c>
      <c r="H280" s="58">
        <f t="shared" si="186"/>
        <v>5.1305000000000014</v>
      </c>
      <c r="I280" s="59">
        <f t="shared" si="187"/>
        <v>4.7302</v>
      </c>
      <c r="J280" s="57">
        <f t="shared" si="188"/>
        <v>2.9433000000000002</v>
      </c>
      <c r="K280" s="58">
        <f t="shared" si="189"/>
        <v>2.8595999999999995</v>
      </c>
      <c r="L280" s="58">
        <f t="shared" si="190"/>
        <v>4.7302</v>
      </c>
      <c r="M280" s="59">
        <f t="shared" si="191"/>
        <v>4.6500000000000004</v>
      </c>
      <c r="O280" s="48">
        <v>272</v>
      </c>
      <c r="P280" s="57">
        <f t="shared" si="168"/>
        <v>-4.4699999999999962E-2</v>
      </c>
      <c r="Q280" s="58">
        <f t="shared" si="169"/>
        <v>-3.9599999999999858E-2</v>
      </c>
      <c r="R280" s="58">
        <f t="shared" si="170"/>
        <v>0.29269999999999952</v>
      </c>
      <c r="S280" s="59">
        <f t="shared" si="171"/>
        <v>0.31610000000000005</v>
      </c>
      <c r="T280" s="57">
        <f t="shared" si="172"/>
        <v>-5.9200000000000141E-2</v>
      </c>
      <c r="U280" s="58">
        <f t="shared" si="173"/>
        <v>-3.9599999999999858E-2</v>
      </c>
      <c r="V280" s="58">
        <f t="shared" si="174"/>
        <v>0.27080000000000015</v>
      </c>
      <c r="W280" s="59">
        <f t="shared" si="175"/>
        <v>0.31610000000000005</v>
      </c>
      <c r="X280" s="57">
        <f t="shared" si="176"/>
        <v>-3.9599999999999858E-2</v>
      </c>
      <c r="Y280" s="58">
        <f t="shared" si="177"/>
        <v>-1.8800000000000039E-2</v>
      </c>
      <c r="Z280" s="58">
        <f t="shared" si="178"/>
        <v>0.31610000000000005</v>
      </c>
      <c r="AA280" s="59">
        <f t="shared" si="179"/>
        <v>0.34329999999999994</v>
      </c>
      <c r="AC280" s="48">
        <v>272</v>
      </c>
      <c r="AD280" s="61">
        <f t="shared" si="192"/>
        <v>9.3403000000000009</v>
      </c>
      <c r="AE280" s="62">
        <f t="shared" si="193"/>
        <v>8.7135999999999996</v>
      </c>
      <c r="AF280" s="62">
        <f t="shared" si="194"/>
        <v>12.370699999999999</v>
      </c>
      <c r="AG280" s="62">
        <f t="shared" si="195"/>
        <v>12.136800000000001</v>
      </c>
      <c r="AH280" s="62">
        <f t="shared" si="196"/>
        <v>16.378499999999999</v>
      </c>
      <c r="AI280" s="63">
        <f t="shared" si="197"/>
        <v>16.709199999999999</v>
      </c>
      <c r="AJ280" s="61">
        <f t="shared" si="198"/>
        <v>9.0268000000000015</v>
      </c>
      <c r="AK280" s="62">
        <f t="shared" si="199"/>
        <v>8.7135999999999996</v>
      </c>
      <c r="AL280" s="62">
        <f t="shared" si="200"/>
        <v>12.180100000000001</v>
      </c>
      <c r="AM280" s="62">
        <f t="shared" si="201"/>
        <v>12.136800000000001</v>
      </c>
      <c r="AN280" s="62">
        <f t="shared" si="202"/>
        <v>16.392400000000002</v>
      </c>
      <c r="AO280" s="63">
        <f t="shared" si="203"/>
        <v>16.709199999999999</v>
      </c>
      <c r="AP280" s="61">
        <f t="shared" si="204"/>
        <v>8.7135999999999996</v>
      </c>
      <c r="AQ280" s="62">
        <f t="shared" si="205"/>
        <v>8.6573999999999991</v>
      </c>
      <c r="AR280" s="62">
        <f t="shared" si="206"/>
        <v>12.136800000000001</v>
      </c>
      <c r="AS280" s="62">
        <f t="shared" si="207"/>
        <v>12.131599999999999</v>
      </c>
      <c r="AT280" s="62">
        <f t="shared" si="208"/>
        <v>16.709199999999999</v>
      </c>
      <c r="AU280" s="63">
        <f t="shared" si="209"/>
        <v>16.764700000000001</v>
      </c>
    </row>
    <row r="281" spans="1:47" s="60" customFormat="1" ht="12" customHeight="1" x14ac:dyDescent="0.3">
      <c r="A281" s="48">
        <v>273</v>
      </c>
      <c r="B281" s="57">
        <f t="shared" si="180"/>
        <v>3.5964999999999998</v>
      </c>
      <c r="C281" s="58">
        <f t="shared" si="181"/>
        <v>2.9673000000000003</v>
      </c>
      <c r="D281" s="58">
        <f t="shared" si="182"/>
        <v>5.5488000000000017</v>
      </c>
      <c r="E281" s="59">
        <f t="shared" si="183"/>
        <v>4.7606999999999999</v>
      </c>
      <c r="F281" s="57">
        <f t="shared" si="184"/>
        <v>3.3110999999999997</v>
      </c>
      <c r="G281" s="58">
        <f t="shared" si="185"/>
        <v>2.9673000000000003</v>
      </c>
      <c r="H281" s="58">
        <f t="shared" si="186"/>
        <v>5.1645000000000003</v>
      </c>
      <c r="I281" s="59">
        <f t="shared" si="187"/>
        <v>4.7606999999999999</v>
      </c>
      <c r="J281" s="57">
        <f t="shared" si="188"/>
        <v>2.9673000000000003</v>
      </c>
      <c r="K281" s="58">
        <f t="shared" si="189"/>
        <v>2.8827999999999996</v>
      </c>
      <c r="L281" s="58">
        <f t="shared" si="190"/>
        <v>4.7606999999999999</v>
      </c>
      <c r="M281" s="59">
        <f t="shared" si="191"/>
        <v>4.6798000000000002</v>
      </c>
      <c r="O281" s="48">
        <v>273</v>
      </c>
      <c r="P281" s="57">
        <f t="shared" si="168"/>
        <v>-3.8999999999999924E-2</v>
      </c>
      <c r="Q281" s="58">
        <f t="shared" si="169"/>
        <v>-3.5799999999999832E-2</v>
      </c>
      <c r="R281" s="58">
        <f t="shared" si="170"/>
        <v>0.30139999999999967</v>
      </c>
      <c r="S281" s="59">
        <f t="shared" si="171"/>
        <v>0.32309999999999994</v>
      </c>
      <c r="T281" s="57">
        <f t="shared" si="172"/>
        <v>-5.4400000000000226E-2</v>
      </c>
      <c r="U281" s="58">
        <f t="shared" si="173"/>
        <v>-3.5799999999999832E-2</v>
      </c>
      <c r="V281" s="58">
        <f t="shared" si="174"/>
        <v>0.27870000000000039</v>
      </c>
      <c r="W281" s="59">
        <f t="shared" si="175"/>
        <v>0.32309999999999994</v>
      </c>
      <c r="X281" s="57">
        <f t="shared" si="176"/>
        <v>-3.5799999999999832E-2</v>
      </c>
      <c r="Y281" s="58">
        <f t="shared" si="177"/>
        <v>-1.5199999999999991E-2</v>
      </c>
      <c r="Z281" s="58">
        <f t="shared" si="178"/>
        <v>0.32309999999999994</v>
      </c>
      <c r="AA281" s="59">
        <f t="shared" si="179"/>
        <v>0.35009999999999986</v>
      </c>
      <c r="AC281" s="48">
        <v>273</v>
      </c>
      <c r="AD281" s="61">
        <f t="shared" si="192"/>
        <v>9.3693000000000008</v>
      </c>
      <c r="AE281" s="62">
        <f t="shared" si="193"/>
        <v>8.7357999999999993</v>
      </c>
      <c r="AF281" s="62">
        <f t="shared" si="194"/>
        <v>12.4039</v>
      </c>
      <c r="AG281" s="62">
        <f t="shared" si="195"/>
        <v>12.1632</v>
      </c>
      <c r="AH281" s="62">
        <f t="shared" si="196"/>
        <v>16.413900000000002</v>
      </c>
      <c r="AI281" s="63">
        <f t="shared" si="197"/>
        <v>16.738599999999998</v>
      </c>
      <c r="AJ281" s="61">
        <f t="shared" si="198"/>
        <v>9.0529000000000011</v>
      </c>
      <c r="AK281" s="62">
        <f t="shared" si="199"/>
        <v>8.7357999999999993</v>
      </c>
      <c r="AL281" s="62">
        <f t="shared" si="200"/>
        <v>12.210500000000001</v>
      </c>
      <c r="AM281" s="62">
        <f t="shared" si="201"/>
        <v>12.1632</v>
      </c>
      <c r="AN281" s="62">
        <f t="shared" si="202"/>
        <v>16.4253</v>
      </c>
      <c r="AO281" s="63">
        <f t="shared" si="203"/>
        <v>16.738599999999998</v>
      </c>
      <c r="AP281" s="61">
        <f t="shared" si="204"/>
        <v>8.7357999999999993</v>
      </c>
      <c r="AQ281" s="62">
        <f t="shared" si="205"/>
        <v>8.678799999999999</v>
      </c>
      <c r="AR281" s="62">
        <f t="shared" si="206"/>
        <v>12.1632</v>
      </c>
      <c r="AS281" s="62">
        <f t="shared" si="207"/>
        <v>12.157</v>
      </c>
      <c r="AT281" s="62">
        <f t="shared" si="208"/>
        <v>16.738599999999998</v>
      </c>
      <c r="AU281" s="63">
        <f t="shared" si="209"/>
        <v>16.793199999999999</v>
      </c>
    </row>
    <row r="282" spans="1:47" s="60" customFormat="1" ht="12" customHeight="1" x14ac:dyDescent="0.3">
      <c r="A282" s="48">
        <v>274</v>
      </c>
      <c r="B282" s="57">
        <f t="shared" si="180"/>
        <v>3.6261000000000001</v>
      </c>
      <c r="C282" s="58">
        <f t="shared" si="181"/>
        <v>2.9913000000000003</v>
      </c>
      <c r="D282" s="58">
        <f t="shared" si="182"/>
        <v>5.5855000000000015</v>
      </c>
      <c r="E282" s="59">
        <f t="shared" si="183"/>
        <v>4.7911999999999999</v>
      </c>
      <c r="F282" s="57">
        <f t="shared" si="184"/>
        <v>3.3383000000000003</v>
      </c>
      <c r="G282" s="58">
        <f t="shared" si="185"/>
        <v>2.9913000000000003</v>
      </c>
      <c r="H282" s="58">
        <f t="shared" si="186"/>
        <v>5.198500000000001</v>
      </c>
      <c r="I282" s="59">
        <f t="shared" si="187"/>
        <v>4.7911999999999999</v>
      </c>
      <c r="J282" s="57">
        <f t="shared" si="188"/>
        <v>2.9913000000000003</v>
      </c>
      <c r="K282" s="58">
        <f t="shared" si="189"/>
        <v>2.9059999999999997</v>
      </c>
      <c r="L282" s="58">
        <f t="shared" si="190"/>
        <v>4.7911999999999999</v>
      </c>
      <c r="M282" s="59">
        <f t="shared" si="191"/>
        <v>4.7096</v>
      </c>
      <c r="O282" s="48">
        <v>274</v>
      </c>
      <c r="P282" s="57">
        <f t="shared" si="168"/>
        <v>-3.3299999999999885E-2</v>
      </c>
      <c r="Q282" s="58">
        <f t="shared" si="169"/>
        <v>-3.2000000000000028E-2</v>
      </c>
      <c r="R282" s="58">
        <f t="shared" si="170"/>
        <v>0.31009999999999982</v>
      </c>
      <c r="S282" s="59">
        <f t="shared" si="171"/>
        <v>0.33010000000000006</v>
      </c>
      <c r="T282" s="57">
        <f t="shared" si="172"/>
        <v>-4.9600000000000088E-2</v>
      </c>
      <c r="U282" s="58">
        <f t="shared" si="173"/>
        <v>-3.2000000000000028E-2</v>
      </c>
      <c r="V282" s="58">
        <f t="shared" si="174"/>
        <v>0.28660000000000019</v>
      </c>
      <c r="W282" s="59">
        <f t="shared" si="175"/>
        <v>0.33010000000000006</v>
      </c>
      <c r="X282" s="57">
        <f t="shared" si="176"/>
        <v>-3.2000000000000028E-2</v>
      </c>
      <c r="Y282" s="58">
        <f t="shared" si="177"/>
        <v>-1.1600000000000055E-2</v>
      </c>
      <c r="Z282" s="58">
        <f t="shared" si="178"/>
        <v>0.33010000000000006</v>
      </c>
      <c r="AA282" s="59">
        <f t="shared" si="179"/>
        <v>0.3569</v>
      </c>
      <c r="AC282" s="48">
        <v>274</v>
      </c>
      <c r="AD282" s="61">
        <f t="shared" si="192"/>
        <v>9.3983000000000008</v>
      </c>
      <c r="AE282" s="62">
        <f t="shared" si="193"/>
        <v>8.7580000000000009</v>
      </c>
      <c r="AF282" s="62">
        <f t="shared" si="194"/>
        <v>12.437100000000001</v>
      </c>
      <c r="AG282" s="62">
        <f t="shared" si="195"/>
        <v>12.1896</v>
      </c>
      <c r="AH282" s="62">
        <f t="shared" si="196"/>
        <v>16.449300000000001</v>
      </c>
      <c r="AI282" s="63">
        <f t="shared" si="197"/>
        <v>16.768000000000001</v>
      </c>
      <c r="AJ282" s="61">
        <f t="shared" si="198"/>
        <v>9.0790000000000006</v>
      </c>
      <c r="AK282" s="62">
        <f t="shared" si="199"/>
        <v>8.7580000000000009</v>
      </c>
      <c r="AL282" s="62">
        <f t="shared" si="200"/>
        <v>12.2409</v>
      </c>
      <c r="AM282" s="62">
        <f t="shared" si="201"/>
        <v>12.1896</v>
      </c>
      <c r="AN282" s="62">
        <f t="shared" si="202"/>
        <v>16.458199999999998</v>
      </c>
      <c r="AO282" s="63">
        <f t="shared" si="203"/>
        <v>16.768000000000001</v>
      </c>
      <c r="AP282" s="61">
        <f t="shared" si="204"/>
        <v>8.7580000000000009</v>
      </c>
      <c r="AQ282" s="62">
        <f t="shared" si="205"/>
        <v>8.7001999999999988</v>
      </c>
      <c r="AR282" s="62">
        <f t="shared" si="206"/>
        <v>12.1896</v>
      </c>
      <c r="AS282" s="62">
        <f t="shared" si="207"/>
        <v>12.182400000000001</v>
      </c>
      <c r="AT282" s="62">
        <f t="shared" si="208"/>
        <v>16.768000000000001</v>
      </c>
      <c r="AU282" s="63">
        <f t="shared" si="209"/>
        <v>16.8217</v>
      </c>
    </row>
    <row r="283" spans="1:47" s="60" customFormat="1" ht="12" customHeight="1" x14ac:dyDescent="0.3">
      <c r="A283" s="48">
        <v>275</v>
      </c>
      <c r="B283" s="57">
        <f t="shared" si="180"/>
        <v>3.6557000000000004</v>
      </c>
      <c r="C283" s="58">
        <f t="shared" si="181"/>
        <v>3.0153000000000003</v>
      </c>
      <c r="D283" s="58">
        <f t="shared" si="182"/>
        <v>5.6222000000000012</v>
      </c>
      <c r="E283" s="59">
        <f t="shared" si="183"/>
        <v>4.8216999999999999</v>
      </c>
      <c r="F283" s="57">
        <f t="shared" si="184"/>
        <v>3.3654999999999999</v>
      </c>
      <c r="G283" s="58">
        <f t="shared" si="185"/>
        <v>3.0153000000000003</v>
      </c>
      <c r="H283" s="58">
        <f t="shared" si="186"/>
        <v>5.2325000000000017</v>
      </c>
      <c r="I283" s="59">
        <f t="shared" si="187"/>
        <v>4.8216999999999999</v>
      </c>
      <c r="J283" s="57">
        <f t="shared" si="188"/>
        <v>3.0153000000000003</v>
      </c>
      <c r="K283" s="58">
        <f t="shared" si="189"/>
        <v>2.9291999999999998</v>
      </c>
      <c r="L283" s="58">
        <f t="shared" si="190"/>
        <v>4.8216999999999999</v>
      </c>
      <c r="M283" s="59">
        <f t="shared" si="191"/>
        <v>4.7393999999999998</v>
      </c>
      <c r="O283" s="48">
        <v>275</v>
      </c>
      <c r="P283" s="57">
        <f t="shared" si="168"/>
        <v>-2.7599999999999847E-2</v>
      </c>
      <c r="Q283" s="58">
        <f t="shared" si="169"/>
        <v>-2.8200000000000003E-2</v>
      </c>
      <c r="R283" s="58">
        <f t="shared" si="170"/>
        <v>0.31879999999999953</v>
      </c>
      <c r="S283" s="59">
        <f t="shared" si="171"/>
        <v>0.33709999999999996</v>
      </c>
      <c r="T283" s="57">
        <f t="shared" si="172"/>
        <v>-4.4800000000000173E-2</v>
      </c>
      <c r="U283" s="58">
        <f t="shared" si="173"/>
        <v>-2.8200000000000003E-2</v>
      </c>
      <c r="V283" s="58">
        <f t="shared" si="174"/>
        <v>0.29450000000000043</v>
      </c>
      <c r="W283" s="59">
        <f t="shared" si="175"/>
        <v>0.33709999999999996</v>
      </c>
      <c r="X283" s="57">
        <f t="shared" si="176"/>
        <v>-2.8200000000000003E-2</v>
      </c>
      <c r="Y283" s="58">
        <f t="shared" si="177"/>
        <v>-8.0000000000000071E-3</v>
      </c>
      <c r="Z283" s="58">
        <f t="shared" si="178"/>
        <v>0.33709999999999996</v>
      </c>
      <c r="AA283" s="59">
        <f t="shared" si="179"/>
        <v>0.36369999999999991</v>
      </c>
      <c r="AC283" s="48">
        <v>275</v>
      </c>
      <c r="AD283" s="61">
        <f t="shared" si="192"/>
        <v>9.4273000000000007</v>
      </c>
      <c r="AE283" s="62">
        <f t="shared" si="193"/>
        <v>8.7802000000000007</v>
      </c>
      <c r="AF283" s="62">
        <f t="shared" si="194"/>
        <v>12.470300000000002</v>
      </c>
      <c r="AG283" s="62">
        <f t="shared" si="195"/>
        <v>12.216000000000001</v>
      </c>
      <c r="AH283" s="62">
        <f t="shared" si="196"/>
        <v>16.4847</v>
      </c>
      <c r="AI283" s="63">
        <f t="shared" si="197"/>
        <v>16.7974</v>
      </c>
      <c r="AJ283" s="61">
        <f t="shared" si="198"/>
        <v>9.1051000000000002</v>
      </c>
      <c r="AK283" s="62">
        <f t="shared" si="199"/>
        <v>8.7802000000000007</v>
      </c>
      <c r="AL283" s="62">
        <f t="shared" si="200"/>
        <v>12.2713</v>
      </c>
      <c r="AM283" s="62">
        <f t="shared" si="201"/>
        <v>12.216000000000001</v>
      </c>
      <c r="AN283" s="62">
        <f t="shared" si="202"/>
        <v>16.491099999999999</v>
      </c>
      <c r="AO283" s="63">
        <f t="shared" si="203"/>
        <v>16.7974</v>
      </c>
      <c r="AP283" s="61">
        <f t="shared" si="204"/>
        <v>8.7802000000000007</v>
      </c>
      <c r="AQ283" s="62">
        <f t="shared" si="205"/>
        <v>8.7215999999999987</v>
      </c>
      <c r="AR283" s="62">
        <f t="shared" si="206"/>
        <v>12.216000000000001</v>
      </c>
      <c r="AS283" s="62">
        <f t="shared" si="207"/>
        <v>12.207799999999999</v>
      </c>
      <c r="AT283" s="62">
        <f t="shared" si="208"/>
        <v>16.7974</v>
      </c>
      <c r="AU283" s="63">
        <f t="shared" si="209"/>
        <v>16.850200000000001</v>
      </c>
    </row>
    <row r="284" spans="1:47" s="60" customFormat="1" ht="12" customHeight="1" x14ac:dyDescent="0.3">
      <c r="A284" s="48">
        <v>276</v>
      </c>
      <c r="B284" s="57">
        <f t="shared" si="180"/>
        <v>3.6853000000000007</v>
      </c>
      <c r="C284" s="58">
        <f t="shared" si="181"/>
        <v>3.0393000000000003</v>
      </c>
      <c r="D284" s="58">
        <f t="shared" si="182"/>
        <v>5.6589000000000009</v>
      </c>
      <c r="E284" s="59">
        <f t="shared" si="183"/>
        <v>4.8521999999999998</v>
      </c>
      <c r="F284" s="57">
        <f t="shared" si="184"/>
        <v>3.3926999999999996</v>
      </c>
      <c r="G284" s="58">
        <f t="shared" si="185"/>
        <v>3.0393000000000003</v>
      </c>
      <c r="H284" s="58">
        <f t="shared" si="186"/>
        <v>5.2665000000000006</v>
      </c>
      <c r="I284" s="59">
        <f t="shared" si="187"/>
        <v>4.8521999999999998</v>
      </c>
      <c r="J284" s="57">
        <f t="shared" si="188"/>
        <v>3.0393000000000003</v>
      </c>
      <c r="K284" s="58">
        <f t="shared" si="189"/>
        <v>2.9523999999999999</v>
      </c>
      <c r="L284" s="58">
        <f t="shared" si="190"/>
        <v>4.8521999999999998</v>
      </c>
      <c r="M284" s="59">
        <f t="shared" si="191"/>
        <v>4.7691999999999997</v>
      </c>
      <c r="O284" s="48">
        <v>276</v>
      </c>
      <c r="P284" s="57">
        <f t="shared" si="168"/>
        <v>-2.1899999999999809E-2</v>
      </c>
      <c r="Q284" s="58">
        <f t="shared" si="169"/>
        <v>-2.4399999999999977E-2</v>
      </c>
      <c r="R284" s="58">
        <f t="shared" si="170"/>
        <v>0.32749999999999968</v>
      </c>
      <c r="S284" s="59">
        <f t="shared" si="171"/>
        <v>0.34409999999999985</v>
      </c>
      <c r="T284" s="57">
        <f t="shared" si="172"/>
        <v>-4.0000000000000036E-2</v>
      </c>
      <c r="U284" s="58">
        <f t="shared" si="173"/>
        <v>-2.4399999999999977E-2</v>
      </c>
      <c r="V284" s="58">
        <f t="shared" si="174"/>
        <v>0.30240000000000022</v>
      </c>
      <c r="W284" s="59">
        <f t="shared" si="175"/>
        <v>0.34409999999999985</v>
      </c>
      <c r="X284" s="57">
        <f t="shared" si="176"/>
        <v>-2.4399999999999977E-2</v>
      </c>
      <c r="Y284" s="58">
        <f t="shared" si="177"/>
        <v>-4.4000000000000705E-3</v>
      </c>
      <c r="Z284" s="58">
        <f t="shared" si="178"/>
        <v>0.34409999999999985</v>
      </c>
      <c r="AA284" s="59">
        <f t="shared" si="179"/>
        <v>0.37049999999999983</v>
      </c>
      <c r="AC284" s="48">
        <v>276</v>
      </c>
      <c r="AD284" s="61">
        <f t="shared" si="192"/>
        <v>9.4562999999999988</v>
      </c>
      <c r="AE284" s="62">
        <f t="shared" si="193"/>
        <v>8.8024000000000004</v>
      </c>
      <c r="AF284" s="62">
        <f t="shared" si="194"/>
        <v>12.503499999999999</v>
      </c>
      <c r="AG284" s="62">
        <f t="shared" si="195"/>
        <v>12.2424</v>
      </c>
      <c r="AH284" s="62">
        <f t="shared" si="196"/>
        <v>16.520099999999999</v>
      </c>
      <c r="AI284" s="63">
        <f t="shared" si="197"/>
        <v>16.826799999999999</v>
      </c>
      <c r="AJ284" s="61">
        <f t="shared" si="198"/>
        <v>9.1311999999999998</v>
      </c>
      <c r="AK284" s="62">
        <f t="shared" si="199"/>
        <v>8.8024000000000004</v>
      </c>
      <c r="AL284" s="62">
        <f t="shared" si="200"/>
        <v>12.3017</v>
      </c>
      <c r="AM284" s="62">
        <f t="shared" si="201"/>
        <v>12.2424</v>
      </c>
      <c r="AN284" s="62">
        <f t="shared" si="202"/>
        <v>16.524000000000001</v>
      </c>
      <c r="AO284" s="63">
        <f t="shared" si="203"/>
        <v>16.826799999999999</v>
      </c>
      <c r="AP284" s="61">
        <f t="shared" si="204"/>
        <v>8.8024000000000004</v>
      </c>
      <c r="AQ284" s="62">
        <f t="shared" si="205"/>
        <v>8.7429999999999986</v>
      </c>
      <c r="AR284" s="62">
        <f t="shared" si="206"/>
        <v>12.2424</v>
      </c>
      <c r="AS284" s="62">
        <f t="shared" si="207"/>
        <v>12.2332</v>
      </c>
      <c r="AT284" s="62">
        <f t="shared" si="208"/>
        <v>16.826799999999999</v>
      </c>
      <c r="AU284" s="63">
        <f t="shared" si="209"/>
        <v>16.878700000000002</v>
      </c>
    </row>
    <row r="285" spans="1:47" s="60" customFormat="1" ht="12" customHeight="1" x14ac:dyDescent="0.3">
      <c r="A285" s="48">
        <v>277</v>
      </c>
      <c r="B285" s="57">
        <f t="shared" si="180"/>
        <v>3.714900000000001</v>
      </c>
      <c r="C285" s="58">
        <f t="shared" si="181"/>
        <v>3.0633000000000004</v>
      </c>
      <c r="D285" s="58">
        <f t="shared" si="182"/>
        <v>5.6956000000000007</v>
      </c>
      <c r="E285" s="59">
        <f t="shared" si="183"/>
        <v>4.8826999999999998</v>
      </c>
      <c r="F285" s="57">
        <f t="shared" si="184"/>
        <v>3.4199000000000002</v>
      </c>
      <c r="G285" s="58">
        <f t="shared" si="185"/>
        <v>3.0633000000000004</v>
      </c>
      <c r="H285" s="58">
        <f t="shared" si="186"/>
        <v>5.3005000000000013</v>
      </c>
      <c r="I285" s="59">
        <f t="shared" si="187"/>
        <v>4.8826999999999998</v>
      </c>
      <c r="J285" s="57">
        <f t="shared" si="188"/>
        <v>3.0633000000000004</v>
      </c>
      <c r="K285" s="58">
        <f t="shared" si="189"/>
        <v>2.9755999999999991</v>
      </c>
      <c r="L285" s="58">
        <f t="shared" si="190"/>
        <v>4.8826999999999998</v>
      </c>
      <c r="M285" s="59">
        <f t="shared" si="191"/>
        <v>4.7989999999999995</v>
      </c>
      <c r="O285" s="48">
        <v>277</v>
      </c>
      <c r="P285" s="57">
        <f t="shared" si="168"/>
        <v>-1.6199999999999992E-2</v>
      </c>
      <c r="Q285" s="58">
        <f t="shared" si="169"/>
        <v>-2.0599999999999952E-2</v>
      </c>
      <c r="R285" s="58">
        <f t="shared" si="170"/>
        <v>0.33619999999999983</v>
      </c>
      <c r="S285" s="59">
        <f t="shared" si="171"/>
        <v>0.35109999999999997</v>
      </c>
      <c r="T285" s="57">
        <f t="shared" si="172"/>
        <v>-3.520000000000012E-2</v>
      </c>
      <c r="U285" s="58">
        <f t="shared" si="173"/>
        <v>-2.0599999999999952E-2</v>
      </c>
      <c r="V285" s="58">
        <f t="shared" si="174"/>
        <v>0.31030000000000046</v>
      </c>
      <c r="W285" s="59">
        <f t="shared" si="175"/>
        <v>0.35109999999999997</v>
      </c>
      <c r="X285" s="57">
        <f t="shared" si="176"/>
        <v>-2.0599999999999952E-2</v>
      </c>
      <c r="Y285" s="58">
        <f t="shared" si="177"/>
        <v>-8.0000000000002292E-4</v>
      </c>
      <c r="Z285" s="58">
        <f t="shared" si="178"/>
        <v>0.35109999999999997</v>
      </c>
      <c r="AA285" s="59">
        <f t="shared" si="179"/>
        <v>0.37729999999999997</v>
      </c>
      <c r="AC285" s="48">
        <v>277</v>
      </c>
      <c r="AD285" s="61">
        <f t="shared" si="192"/>
        <v>9.4853000000000005</v>
      </c>
      <c r="AE285" s="62">
        <f t="shared" si="193"/>
        <v>8.8246000000000002</v>
      </c>
      <c r="AF285" s="62">
        <f t="shared" si="194"/>
        <v>12.5367</v>
      </c>
      <c r="AG285" s="62">
        <f t="shared" si="195"/>
        <v>12.268800000000001</v>
      </c>
      <c r="AH285" s="62">
        <f t="shared" si="196"/>
        <v>16.555499999999999</v>
      </c>
      <c r="AI285" s="63">
        <f t="shared" si="197"/>
        <v>16.856200000000001</v>
      </c>
      <c r="AJ285" s="61">
        <f t="shared" si="198"/>
        <v>9.1572999999999993</v>
      </c>
      <c r="AK285" s="62">
        <f t="shared" si="199"/>
        <v>8.8246000000000002</v>
      </c>
      <c r="AL285" s="62">
        <f t="shared" si="200"/>
        <v>12.332100000000001</v>
      </c>
      <c r="AM285" s="62">
        <f t="shared" si="201"/>
        <v>12.268800000000001</v>
      </c>
      <c r="AN285" s="62">
        <f t="shared" si="202"/>
        <v>16.556899999999999</v>
      </c>
      <c r="AO285" s="63">
        <f t="shared" si="203"/>
        <v>16.856200000000001</v>
      </c>
      <c r="AP285" s="61">
        <f t="shared" si="204"/>
        <v>8.8246000000000002</v>
      </c>
      <c r="AQ285" s="62">
        <f t="shared" si="205"/>
        <v>8.7643999999999984</v>
      </c>
      <c r="AR285" s="62">
        <f t="shared" si="206"/>
        <v>12.268800000000001</v>
      </c>
      <c r="AS285" s="62">
        <f t="shared" si="207"/>
        <v>12.258600000000001</v>
      </c>
      <c r="AT285" s="62">
        <f t="shared" si="208"/>
        <v>16.856200000000001</v>
      </c>
      <c r="AU285" s="63">
        <f t="shared" si="209"/>
        <v>16.9072</v>
      </c>
    </row>
    <row r="286" spans="1:47" s="60" customFormat="1" ht="12" customHeight="1" x14ac:dyDescent="0.3">
      <c r="A286" s="48">
        <v>278</v>
      </c>
      <c r="B286" s="57">
        <f t="shared" si="180"/>
        <v>3.7444999999999995</v>
      </c>
      <c r="C286" s="58">
        <f t="shared" si="181"/>
        <v>3.0872999999999995</v>
      </c>
      <c r="D286" s="58">
        <f t="shared" si="182"/>
        <v>5.7323000000000004</v>
      </c>
      <c r="E286" s="59">
        <f t="shared" si="183"/>
        <v>4.9131999999999998</v>
      </c>
      <c r="F286" s="57">
        <f t="shared" si="184"/>
        <v>3.4470999999999998</v>
      </c>
      <c r="G286" s="58">
        <f t="shared" si="185"/>
        <v>3.0872999999999995</v>
      </c>
      <c r="H286" s="58">
        <f t="shared" si="186"/>
        <v>5.3345000000000002</v>
      </c>
      <c r="I286" s="59">
        <f t="shared" si="187"/>
        <v>4.9131999999999998</v>
      </c>
      <c r="J286" s="57">
        <f t="shared" si="188"/>
        <v>3.0872999999999995</v>
      </c>
      <c r="K286" s="58">
        <f t="shared" si="189"/>
        <v>2.9987999999999992</v>
      </c>
      <c r="L286" s="58">
        <f t="shared" si="190"/>
        <v>4.9131999999999998</v>
      </c>
      <c r="M286" s="59">
        <f t="shared" si="191"/>
        <v>4.8287999999999993</v>
      </c>
      <c r="O286" s="48">
        <v>278</v>
      </c>
      <c r="P286" s="57">
        <f t="shared" si="168"/>
        <v>-1.0499999999999954E-2</v>
      </c>
      <c r="Q286" s="58">
        <f t="shared" si="169"/>
        <v>-1.6799999999999926E-2</v>
      </c>
      <c r="R286" s="58">
        <f t="shared" si="170"/>
        <v>0.34489999999999954</v>
      </c>
      <c r="S286" s="59">
        <f t="shared" si="171"/>
        <v>0.35809999999999986</v>
      </c>
      <c r="T286" s="57">
        <f t="shared" si="172"/>
        <v>-3.0400000000000205E-2</v>
      </c>
      <c r="U286" s="58">
        <f t="shared" si="173"/>
        <v>-1.6799999999999926E-2</v>
      </c>
      <c r="V286" s="58">
        <f t="shared" si="174"/>
        <v>0.31820000000000026</v>
      </c>
      <c r="W286" s="59">
        <f t="shared" si="175"/>
        <v>0.35809999999999986</v>
      </c>
      <c r="X286" s="57">
        <f t="shared" si="176"/>
        <v>-1.6799999999999926E-2</v>
      </c>
      <c r="Y286" s="58">
        <f t="shared" si="177"/>
        <v>2.7999999999999137E-3</v>
      </c>
      <c r="Z286" s="58">
        <f t="shared" si="178"/>
        <v>0.35809999999999986</v>
      </c>
      <c r="AA286" s="59">
        <f t="shared" si="179"/>
        <v>0.38409999999999989</v>
      </c>
      <c r="AC286" s="48">
        <v>278</v>
      </c>
      <c r="AD286" s="61">
        <f t="shared" si="192"/>
        <v>9.5143000000000004</v>
      </c>
      <c r="AE286" s="62">
        <f t="shared" si="193"/>
        <v>8.8468</v>
      </c>
      <c r="AF286" s="62">
        <f t="shared" si="194"/>
        <v>12.569900000000001</v>
      </c>
      <c r="AG286" s="62">
        <f t="shared" si="195"/>
        <v>12.295200000000001</v>
      </c>
      <c r="AH286" s="62">
        <f t="shared" si="196"/>
        <v>16.590900000000001</v>
      </c>
      <c r="AI286" s="63">
        <f t="shared" si="197"/>
        <v>16.8856</v>
      </c>
      <c r="AJ286" s="61">
        <f t="shared" si="198"/>
        <v>9.1834000000000007</v>
      </c>
      <c r="AK286" s="62">
        <f t="shared" si="199"/>
        <v>8.8468</v>
      </c>
      <c r="AL286" s="62">
        <f t="shared" si="200"/>
        <v>12.362500000000001</v>
      </c>
      <c r="AM286" s="62">
        <f t="shared" si="201"/>
        <v>12.295200000000001</v>
      </c>
      <c r="AN286" s="62">
        <f t="shared" si="202"/>
        <v>16.5898</v>
      </c>
      <c r="AO286" s="63">
        <f t="shared" si="203"/>
        <v>16.8856</v>
      </c>
      <c r="AP286" s="61">
        <f t="shared" si="204"/>
        <v>8.8468</v>
      </c>
      <c r="AQ286" s="62">
        <f t="shared" si="205"/>
        <v>8.7857999999999983</v>
      </c>
      <c r="AR286" s="62">
        <f t="shared" si="206"/>
        <v>12.295200000000001</v>
      </c>
      <c r="AS286" s="62">
        <f t="shared" si="207"/>
        <v>12.283999999999999</v>
      </c>
      <c r="AT286" s="62">
        <f t="shared" si="208"/>
        <v>16.8856</v>
      </c>
      <c r="AU286" s="63">
        <f t="shared" si="209"/>
        <v>16.935700000000001</v>
      </c>
    </row>
    <row r="287" spans="1:47" s="60" customFormat="1" ht="12" customHeight="1" x14ac:dyDescent="0.3">
      <c r="A287" s="48">
        <v>279</v>
      </c>
      <c r="B287" s="57">
        <f t="shared" si="180"/>
        <v>3.7740999999999998</v>
      </c>
      <c r="C287" s="58">
        <f t="shared" si="181"/>
        <v>3.1112999999999995</v>
      </c>
      <c r="D287" s="58">
        <f t="shared" si="182"/>
        <v>5.7690000000000019</v>
      </c>
      <c r="E287" s="59">
        <f t="shared" si="183"/>
        <v>4.9436999999999998</v>
      </c>
      <c r="F287" s="57">
        <f t="shared" si="184"/>
        <v>3.4743000000000004</v>
      </c>
      <c r="G287" s="58">
        <f t="shared" si="185"/>
        <v>3.1112999999999995</v>
      </c>
      <c r="H287" s="58">
        <f t="shared" si="186"/>
        <v>5.3685000000000009</v>
      </c>
      <c r="I287" s="59">
        <f t="shared" si="187"/>
        <v>4.9436999999999998</v>
      </c>
      <c r="J287" s="57">
        <f t="shared" si="188"/>
        <v>3.1112999999999995</v>
      </c>
      <c r="K287" s="58">
        <f t="shared" si="189"/>
        <v>3.0219999999999994</v>
      </c>
      <c r="L287" s="58">
        <f t="shared" si="190"/>
        <v>4.9436999999999998</v>
      </c>
      <c r="M287" s="59">
        <f t="shared" si="191"/>
        <v>4.8585999999999991</v>
      </c>
      <c r="O287" s="48">
        <v>279</v>
      </c>
      <c r="P287" s="57">
        <f t="shared" si="168"/>
        <v>-4.7999999999999154E-3</v>
      </c>
      <c r="Q287" s="58">
        <f t="shared" si="169"/>
        <v>-1.2999999999999901E-2</v>
      </c>
      <c r="R287" s="58">
        <f t="shared" si="170"/>
        <v>0.35359999999999969</v>
      </c>
      <c r="S287" s="59">
        <f t="shared" si="171"/>
        <v>0.36509999999999998</v>
      </c>
      <c r="T287" s="57">
        <f t="shared" si="172"/>
        <v>-2.5600000000000067E-2</v>
      </c>
      <c r="U287" s="58">
        <f t="shared" si="173"/>
        <v>-1.2999999999999901E-2</v>
      </c>
      <c r="V287" s="58">
        <f t="shared" si="174"/>
        <v>0.3261000000000005</v>
      </c>
      <c r="W287" s="59">
        <f t="shared" si="175"/>
        <v>0.36509999999999998</v>
      </c>
      <c r="X287" s="57">
        <f t="shared" si="176"/>
        <v>-1.2999999999999901E-2</v>
      </c>
      <c r="Y287" s="58">
        <f t="shared" si="177"/>
        <v>6.3999999999999613E-3</v>
      </c>
      <c r="Z287" s="58">
        <f t="shared" si="178"/>
        <v>0.36509999999999998</v>
      </c>
      <c r="AA287" s="59">
        <f t="shared" si="179"/>
        <v>0.39090000000000003</v>
      </c>
      <c r="AC287" s="48">
        <v>279</v>
      </c>
      <c r="AD287" s="61">
        <f t="shared" si="192"/>
        <v>9.5433000000000003</v>
      </c>
      <c r="AE287" s="62">
        <f t="shared" si="193"/>
        <v>8.8689999999999998</v>
      </c>
      <c r="AF287" s="62">
        <f t="shared" si="194"/>
        <v>12.603100000000001</v>
      </c>
      <c r="AG287" s="62">
        <f t="shared" si="195"/>
        <v>12.3216</v>
      </c>
      <c r="AH287" s="62">
        <f t="shared" si="196"/>
        <v>16.626300000000001</v>
      </c>
      <c r="AI287" s="63">
        <f t="shared" si="197"/>
        <v>16.914999999999999</v>
      </c>
      <c r="AJ287" s="61">
        <f t="shared" si="198"/>
        <v>9.2095000000000002</v>
      </c>
      <c r="AK287" s="62">
        <f t="shared" si="199"/>
        <v>8.8689999999999998</v>
      </c>
      <c r="AL287" s="62">
        <f t="shared" si="200"/>
        <v>12.392900000000001</v>
      </c>
      <c r="AM287" s="62">
        <f t="shared" si="201"/>
        <v>12.3216</v>
      </c>
      <c r="AN287" s="62">
        <f t="shared" si="202"/>
        <v>16.622700000000002</v>
      </c>
      <c r="AO287" s="63">
        <f t="shared" si="203"/>
        <v>16.914999999999999</v>
      </c>
      <c r="AP287" s="61">
        <f t="shared" si="204"/>
        <v>8.8689999999999998</v>
      </c>
      <c r="AQ287" s="62">
        <f t="shared" si="205"/>
        <v>8.8071999999999999</v>
      </c>
      <c r="AR287" s="62">
        <f t="shared" si="206"/>
        <v>12.3216</v>
      </c>
      <c r="AS287" s="62">
        <f t="shared" si="207"/>
        <v>12.3094</v>
      </c>
      <c r="AT287" s="62">
        <f t="shared" si="208"/>
        <v>16.914999999999999</v>
      </c>
      <c r="AU287" s="63">
        <f t="shared" si="209"/>
        <v>16.964200000000002</v>
      </c>
    </row>
    <row r="288" spans="1:47" s="60" customFormat="1" ht="12" customHeight="1" x14ac:dyDescent="0.3">
      <c r="A288" s="48">
        <v>280</v>
      </c>
      <c r="B288" s="57">
        <f t="shared" si="180"/>
        <v>3.8037000000000001</v>
      </c>
      <c r="C288" s="58">
        <f t="shared" si="181"/>
        <v>3.1352999999999995</v>
      </c>
      <c r="D288" s="58">
        <f t="shared" si="182"/>
        <v>5.8057000000000016</v>
      </c>
      <c r="E288" s="59">
        <f t="shared" si="183"/>
        <v>4.9741999999999997</v>
      </c>
      <c r="F288" s="57">
        <f t="shared" si="184"/>
        <v>3.5015000000000001</v>
      </c>
      <c r="G288" s="58">
        <f t="shared" si="185"/>
        <v>3.1352999999999995</v>
      </c>
      <c r="H288" s="58">
        <f t="shared" si="186"/>
        <v>5.4025000000000016</v>
      </c>
      <c r="I288" s="59">
        <f t="shared" si="187"/>
        <v>4.9741999999999997</v>
      </c>
      <c r="J288" s="57">
        <f t="shared" si="188"/>
        <v>3.1352999999999995</v>
      </c>
      <c r="K288" s="58">
        <f t="shared" si="189"/>
        <v>3.0451999999999995</v>
      </c>
      <c r="L288" s="58">
        <f t="shared" si="190"/>
        <v>4.9741999999999997</v>
      </c>
      <c r="M288" s="59">
        <f t="shared" si="191"/>
        <v>4.888399999999999</v>
      </c>
      <c r="O288" s="48">
        <v>280</v>
      </c>
      <c r="P288" s="57">
        <f t="shared" si="168"/>
        <v>9.0000000000012292E-4</v>
      </c>
      <c r="Q288" s="58">
        <f t="shared" si="169"/>
        <v>-9.1999999999998749E-3</v>
      </c>
      <c r="R288" s="58">
        <f t="shared" si="170"/>
        <v>0.36229999999999984</v>
      </c>
      <c r="S288" s="59">
        <f t="shared" si="171"/>
        <v>0.37209999999999988</v>
      </c>
      <c r="T288" s="57">
        <f t="shared" si="172"/>
        <v>-2.0800000000000152E-2</v>
      </c>
      <c r="U288" s="58">
        <f t="shared" si="173"/>
        <v>-9.1999999999998749E-3</v>
      </c>
      <c r="V288" s="58">
        <f t="shared" si="174"/>
        <v>0.3340000000000003</v>
      </c>
      <c r="W288" s="59">
        <f t="shared" si="175"/>
        <v>0.37209999999999988</v>
      </c>
      <c r="X288" s="57">
        <f t="shared" si="176"/>
        <v>-9.1999999999998749E-3</v>
      </c>
      <c r="Y288" s="58">
        <f t="shared" si="177"/>
        <v>1.0000000000000009E-2</v>
      </c>
      <c r="Z288" s="58">
        <f t="shared" si="178"/>
        <v>0.37209999999999988</v>
      </c>
      <c r="AA288" s="59">
        <f t="shared" si="179"/>
        <v>0.39769999999999994</v>
      </c>
      <c r="AC288" s="48">
        <v>280</v>
      </c>
      <c r="AD288" s="61">
        <f t="shared" si="192"/>
        <v>9.5723000000000003</v>
      </c>
      <c r="AE288" s="62">
        <f t="shared" si="193"/>
        <v>8.8911999999999995</v>
      </c>
      <c r="AF288" s="62">
        <f t="shared" si="194"/>
        <v>12.636299999999999</v>
      </c>
      <c r="AG288" s="62">
        <f t="shared" si="195"/>
        <v>12.348000000000001</v>
      </c>
      <c r="AH288" s="62">
        <f t="shared" si="196"/>
        <v>16.6617</v>
      </c>
      <c r="AI288" s="63">
        <f t="shared" si="197"/>
        <v>16.944400000000002</v>
      </c>
      <c r="AJ288" s="61">
        <f t="shared" si="198"/>
        <v>9.2356000000000016</v>
      </c>
      <c r="AK288" s="62">
        <f t="shared" si="199"/>
        <v>8.8911999999999995</v>
      </c>
      <c r="AL288" s="62">
        <f t="shared" si="200"/>
        <v>12.423300000000001</v>
      </c>
      <c r="AM288" s="62">
        <f t="shared" si="201"/>
        <v>12.348000000000001</v>
      </c>
      <c r="AN288" s="62">
        <f t="shared" si="202"/>
        <v>16.6556</v>
      </c>
      <c r="AO288" s="63">
        <f t="shared" si="203"/>
        <v>16.944400000000002</v>
      </c>
      <c r="AP288" s="61">
        <f t="shared" si="204"/>
        <v>8.8911999999999995</v>
      </c>
      <c r="AQ288" s="62">
        <f t="shared" si="205"/>
        <v>8.8285999999999998</v>
      </c>
      <c r="AR288" s="62">
        <f t="shared" si="206"/>
        <v>12.348000000000001</v>
      </c>
      <c r="AS288" s="62">
        <f t="shared" si="207"/>
        <v>12.334800000000001</v>
      </c>
      <c r="AT288" s="62">
        <f t="shared" si="208"/>
        <v>16.944400000000002</v>
      </c>
      <c r="AU288" s="63">
        <f t="shared" si="209"/>
        <v>16.992699999999999</v>
      </c>
    </row>
    <row r="289" spans="1:47" s="60" customFormat="1" ht="12" customHeight="1" x14ac:dyDescent="0.3">
      <c r="A289" s="48">
        <v>281</v>
      </c>
      <c r="B289" s="57">
        <f t="shared" si="180"/>
        <v>3.8333000000000004</v>
      </c>
      <c r="C289" s="58">
        <f t="shared" si="181"/>
        <v>3.1592999999999996</v>
      </c>
      <c r="D289" s="58">
        <f t="shared" si="182"/>
        <v>5.8424000000000014</v>
      </c>
      <c r="E289" s="59">
        <f t="shared" si="183"/>
        <v>5.0046999999999997</v>
      </c>
      <c r="F289" s="57">
        <f t="shared" si="184"/>
        <v>3.5286999999999997</v>
      </c>
      <c r="G289" s="58">
        <f t="shared" si="185"/>
        <v>3.1592999999999996</v>
      </c>
      <c r="H289" s="58">
        <f t="shared" si="186"/>
        <v>5.4365000000000006</v>
      </c>
      <c r="I289" s="59">
        <f t="shared" si="187"/>
        <v>5.0046999999999997</v>
      </c>
      <c r="J289" s="57">
        <f t="shared" si="188"/>
        <v>3.1592999999999996</v>
      </c>
      <c r="K289" s="58">
        <f t="shared" si="189"/>
        <v>3.0683999999999996</v>
      </c>
      <c r="L289" s="58">
        <f t="shared" si="190"/>
        <v>5.0046999999999997</v>
      </c>
      <c r="M289" s="59">
        <f t="shared" si="191"/>
        <v>4.9181999999999988</v>
      </c>
      <c r="O289" s="48">
        <v>281</v>
      </c>
      <c r="P289" s="57">
        <f t="shared" si="168"/>
        <v>6.6000000000001613E-3</v>
      </c>
      <c r="Q289" s="58">
        <f t="shared" si="169"/>
        <v>-5.3999999999998494E-3</v>
      </c>
      <c r="R289" s="58">
        <f t="shared" si="170"/>
        <v>0.37099999999999955</v>
      </c>
      <c r="S289" s="59">
        <f t="shared" si="171"/>
        <v>0.37909999999999999</v>
      </c>
      <c r="T289" s="57">
        <f t="shared" si="172"/>
        <v>-1.6000000000000236E-2</v>
      </c>
      <c r="U289" s="58">
        <f t="shared" si="173"/>
        <v>-5.3999999999998494E-3</v>
      </c>
      <c r="V289" s="58">
        <f t="shared" si="174"/>
        <v>0.34190000000000054</v>
      </c>
      <c r="W289" s="59">
        <f t="shared" si="175"/>
        <v>0.37909999999999999</v>
      </c>
      <c r="X289" s="57">
        <f t="shared" si="176"/>
        <v>-5.3999999999998494E-3</v>
      </c>
      <c r="Y289" s="58">
        <f t="shared" si="177"/>
        <v>1.3600000000000056E-2</v>
      </c>
      <c r="Z289" s="58">
        <f t="shared" si="178"/>
        <v>0.37909999999999999</v>
      </c>
      <c r="AA289" s="59">
        <f t="shared" si="179"/>
        <v>0.40449999999999986</v>
      </c>
      <c r="AC289" s="48">
        <v>281</v>
      </c>
      <c r="AD289" s="61">
        <f t="shared" si="192"/>
        <v>9.6013000000000002</v>
      </c>
      <c r="AE289" s="62">
        <f t="shared" si="193"/>
        <v>8.9133999999999993</v>
      </c>
      <c r="AF289" s="62">
        <f t="shared" si="194"/>
        <v>12.669499999999999</v>
      </c>
      <c r="AG289" s="62">
        <f t="shared" si="195"/>
        <v>12.374400000000001</v>
      </c>
      <c r="AH289" s="62">
        <f t="shared" si="196"/>
        <v>16.697099999999999</v>
      </c>
      <c r="AI289" s="63">
        <f t="shared" si="197"/>
        <v>16.973800000000001</v>
      </c>
      <c r="AJ289" s="61">
        <f t="shared" si="198"/>
        <v>9.2617000000000012</v>
      </c>
      <c r="AK289" s="62">
        <f t="shared" si="199"/>
        <v>8.9133999999999993</v>
      </c>
      <c r="AL289" s="62">
        <f t="shared" si="200"/>
        <v>12.453700000000001</v>
      </c>
      <c r="AM289" s="62">
        <f t="shared" si="201"/>
        <v>12.374400000000001</v>
      </c>
      <c r="AN289" s="62">
        <f t="shared" si="202"/>
        <v>16.688499999999998</v>
      </c>
      <c r="AO289" s="63">
        <f t="shared" si="203"/>
        <v>16.973800000000001</v>
      </c>
      <c r="AP289" s="61">
        <f t="shared" si="204"/>
        <v>8.9133999999999993</v>
      </c>
      <c r="AQ289" s="62">
        <f t="shared" si="205"/>
        <v>8.85</v>
      </c>
      <c r="AR289" s="62">
        <f t="shared" si="206"/>
        <v>12.374400000000001</v>
      </c>
      <c r="AS289" s="62">
        <f t="shared" si="207"/>
        <v>12.360199999999999</v>
      </c>
      <c r="AT289" s="62">
        <f t="shared" si="208"/>
        <v>16.973800000000001</v>
      </c>
      <c r="AU289" s="63">
        <f t="shared" si="209"/>
        <v>17.0212</v>
      </c>
    </row>
    <row r="290" spans="1:47" s="60" customFormat="1" ht="12" customHeight="1" x14ac:dyDescent="0.3">
      <c r="A290" s="48">
        <v>282</v>
      </c>
      <c r="B290" s="57">
        <f t="shared" si="180"/>
        <v>3.8629000000000007</v>
      </c>
      <c r="C290" s="58">
        <f t="shared" si="181"/>
        <v>3.1832999999999996</v>
      </c>
      <c r="D290" s="58">
        <f t="shared" si="182"/>
        <v>5.8791000000000011</v>
      </c>
      <c r="E290" s="59">
        <f t="shared" si="183"/>
        <v>5.0351999999999997</v>
      </c>
      <c r="F290" s="57">
        <f t="shared" si="184"/>
        <v>3.5559000000000003</v>
      </c>
      <c r="G290" s="58">
        <f t="shared" si="185"/>
        <v>3.1832999999999996</v>
      </c>
      <c r="H290" s="58">
        <f t="shared" si="186"/>
        <v>5.4705000000000013</v>
      </c>
      <c r="I290" s="59">
        <f t="shared" si="187"/>
        <v>5.0351999999999997</v>
      </c>
      <c r="J290" s="57">
        <f t="shared" si="188"/>
        <v>3.1832999999999996</v>
      </c>
      <c r="K290" s="58">
        <f t="shared" si="189"/>
        <v>3.0915999999999997</v>
      </c>
      <c r="L290" s="58">
        <f t="shared" si="190"/>
        <v>5.0351999999999997</v>
      </c>
      <c r="M290" s="59">
        <f t="shared" si="191"/>
        <v>4.9480000000000004</v>
      </c>
      <c r="O290" s="48">
        <v>282</v>
      </c>
      <c r="P290" s="57">
        <f t="shared" si="168"/>
        <v>1.23000000000002E-2</v>
      </c>
      <c r="Q290" s="58">
        <f t="shared" si="169"/>
        <v>-1.5999999999998238E-3</v>
      </c>
      <c r="R290" s="58">
        <f t="shared" si="170"/>
        <v>0.3796999999999997</v>
      </c>
      <c r="S290" s="59">
        <f t="shared" si="171"/>
        <v>0.38609999999999989</v>
      </c>
      <c r="T290" s="57">
        <f t="shared" si="172"/>
        <v>-1.1200000000000099E-2</v>
      </c>
      <c r="U290" s="58">
        <f t="shared" si="173"/>
        <v>-1.5999999999998238E-3</v>
      </c>
      <c r="V290" s="58">
        <f t="shared" si="174"/>
        <v>0.34980000000000033</v>
      </c>
      <c r="W290" s="59">
        <f t="shared" si="175"/>
        <v>0.38609999999999989</v>
      </c>
      <c r="X290" s="57">
        <f t="shared" si="176"/>
        <v>-1.5999999999998238E-3</v>
      </c>
      <c r="Y290" s="58">
        <f t="shared" si="177"/>
        <v>1.7199999999999882E-2</v>
      </c>
      <c r="Z290" s="58">
        <f t="shared" si="178"/>
        <v>0.38609999999999989</v>
      </c>
      <c r="AA290" s="59">
        <f t="shared" si="179"/>
        <v>0.4113</v>
      </c>
      <c r="AC290" s="48">
        <v>282</v>
      </c>
      <c r="AD290" s="61">
        <f t="shared" si="192"/>
        <v>9.6303000000000001</v>
      </c>
      <c r="AE290" s="62">
        <f t="shared" si="193"/>
        <v>8.9356000000000009</v>
      </c>
      <c r="AF290" s="62">
        <f t="shared" si="194"/>
        <v>12.7027</v>
      </c>
      <c r="AG290" s="62">
        <f t="shared" si="195"/>
        <v>12.4008</v>
      </c>
      <c r="AH290" s="62">
        <f t="shared" si="196"/>
        <v>16.732500000000002</v>
      </c>
      <c r="AI290" s="63">
        <f t="shared" si="197"/>
        <v>17.0032</v>
      </c>
      <c r="AJ290" s="61">
        <f t="shared" si="198"/>
        <v>9.2878000000000007</v>
      </c>
      <c r="AK290" s="62">
        <f t="shared" si="199"/>
        <v>8.9356000000000009</v>
      </c>
      <c r="AL290" s="62">
        <f t="shared" si="200"/>
        <v>12.484100000000002</v>
      </c>
      <c r="AM290" s="62">
        <f t="shared" si="201"/>
        <v>12.4008</v>
      </c>
      <c r="AN290" s="62">
        <f t="shared" si="202"/>
        <v>16.721399999999999</v>
      </c>
      <c r="AO290" s="63">
        <f t="shared" si="203"/>
        <v>17.0032</v>
      </c>
      <c r="AP290" s="61">
        <f t="shared" si="204"/>
        <v>8.9356000000000009</v>
      </c>
      <c r="AQ290" s="62">
        <f t="shared" si="205"/>
        <v>8.8713999999999995</v>
      </c>
      <c r="AR290" s="62">
        <f t="shared" si="206"/>
        <v>12.4008</v>
      </c>
      <c r="AS290" s="62">
        <f t="shared" si="207"/>
        <v>12.3856</v>
      </c>
      <c r="AT290" s="62">
        <f t="shared" si="208"/>
        <v>17.0032</v>
      </c>
      <c r="AU290" s="63">
        <f t="shared" si="209"/>
        <v>17.049700000000001</v>
      </c>
    </row>
    <row r="291" spans="1:47" s="60" customFormat="1" ht="12" customHeight="1" x14ac:dyDescent="0.3">
      <c r="A291" s="48">
        <v>283</v>
      </c>
      <c r="B291" s="57">
        <f t="shared" si="180"/>
        <v>3.892500000000001</v>
      </c>
      <c r="C291" s="58">
        <f t="shared" si="181"/>
        <v>3.2072999999999996</v>
      </c>
      <c r="D291" s="58">
        <f t="shared" si="182"/>
        <v>5.9158000000000008</v>
      </c>
      <c r="E291" s="59">
        <f t="shared" si="183"/>
        <v>5.0656999999999996</v>
      </c>
      <c r="F291" s="57">
        <f t="shared" si="184"/>
        <v>3.5831</v>
      </c>
      <c r="G291" s="58">
        <f t="shared" si="185"/>
        <v>3.2072999999999996</v>
      </c>
      <c r="H291" s="58">
        <f t="shared" si="186"/>
        <v>5.5045000000000002</v>
      </c>
      <c r="I291" s="59">
        <f t="shared" si="187"/>
        <v>5.0656999999999996</v>
      </c>
      <c r="J291" s="57">
        <f t="shared" si="188"/>
        <v>3.2072999999999996</v>
      </c>
      <c r="K291" s="58">
        <f t="shared" si="189"/>
        <v>3.1147999999999998</v>
      </c>
      <c r="L291" s="58">
        <f t="shared" si="190"/>
        <v>5.0656999999999996</v>
      </c>
      <c r="M291" s="59">
        <f t="shared" si="191"/>
        <v>4.9778000000000002</v>
      </c>
      <c r="O291" s="48">
        <v>283</v>
      </c>
      <c r="P291" s="57">
        <f t="shared" si="168"/>
        <v>1.8000000000000016E-2</v>
      </c>
      <c r="Q291" s="58">
        <f t="shared" si="169"/>
        <v>2.1999999999999797E-3</v>
      </c>
      <c r="R291" s="58">
        <f t="shared" si="170"/>
        <v>0.38839999999999986</v>
      </c>
      <c r="S291" s="59">
        <f t="shared" si="171"/>
        <v>0.3931</v>
      </c>
      <c r="T291" s="57">
        <f t="shared" si="172"/>
        <v>-6.4000000000001833E-3</v>
      </c>
      <c r="U291" s="58">
        <f t="shared" si="173"/>
        <v>2.1999999999999797E-3</v>
      </c>
      <c r="V291" s="58">
        <f t="shared" si="174"/>
        <v>0.35770000000000013</v>
      </c>
      <c r="W291" s="59">
        <f t="shared" si="175"/>
        <v>0.3931</v>
      </c>
      <c r="X291" s="57">
        <f t="shared" si="176"/>
        <v>2.1999999999999797E-3</v>
      </c>
      <c r="Y291" s="58">
        <f t="shared" si="177"/>
        <v>2.079999999999993E-2</v>
      </c>
      <c r="Z291" s="58">
        <f t="shared" si="178"/>
        <v>0.3931</v>
      </c>
      <c r="AA291" s="59">
        <f t="shared" si="179"/>
        <v>0.41809999999999992</v>
      </c>
      <c r="AC291" s="48">
        <v>283</v>
      </c>
      <c r="AD291" s="61">
        <f t="shared" si="192"/>
        <v>9.6593</v>
      </c>
      <c r="AE291" s="62">
        <f t="shared" si="193"/>
        <v>8.9578000000000007</v>
      </c>
      <c r="AF291" s="62">
        <f t="shared" si="194"/>
        <v>12.735900000000001</v>
      </c>
      <c r="AG291" s="62">
        <f t="shared" si="195"/>
        <v>12.427199999999999</v>
      </c>
      <c r="AH291" s="62">
        <f t="shared" si="196"/>
        <v>16.767900000000001</v>
      </c>
      <c r="AI291" s="63">
        <f t="shared" si="197"/>
        <v>17.032600000000002</v>
      </c>
      <c r="AJ291" s="61">
        <f t="shared" si="198"/>
        <v>9.3139000000000003</v>
      </c>
      <c r="AK291" s="62">
        <f t="shared" si="199"/>
        <v>8.9578000000000007</v>
      </c>
      <c r="AL291" s="62">
        <f t="shared" si="200"/>
        <v>12.5145</v>
      </c>
      <c r="AM291" s="62">
        <f t="shared" si="201"/>
        <v>12.427199999999999</v>
      </c>
      <c r="AN291" s="62">
        <f t="shared" si="202"/>
        <v>16.754300000000001</v>
      </c>
      <c r="AO291" s="63">
        <f t="shared" si="203"/>
        <v>17.032600000000002</v>
      </c>
      <c r="AP291" s="61">
        <f t="shared" si="204"/>
        <v>8.9578000000000007</v>
      </c>
      <c r="AQ291" s="62">
        <f t="shared" si="205"/>
        <v>8.8927999999999994</v>
      </c>
      <c r="AR291" s="62">
        <f t="shared" si="206"/>
        <v>12.427199999999999</v>
      </c>
      <c r="AS291" s="62">
        <f t="shared" si="207"/>
        <v>12.411000000000001</v>
      </c>
      <c r="AT291" s="62">
        <f t="shared" si="208"/>
        <v>17.032600000000002</v>
      </c>
      <c r="AU291" s="63">
        <f t="shared" si="209"/>
        <v>17.078200000000002</v>
      </c>
    </row>
    <row r="292" spans="1:47" s="60" customFormat="1" ht="12" customHeight="1" x14ac:dyDescent="0.3">
      <c r="A292" s="48">
        <v>284</v>
      </c>
      <c r="B292" s="57">
        <f t="shared" si="180"/>
        <v>3.9220999999999995</v>
      </c>
      <c r="C292" s="58">
        <f t="shared" si="181"/>
        <v>3.2312999999999996</v>
      </c>
      <c r="D292" s="58">
        <f t="shared" si="182"/>
        <v>5.9525000000000006</v>
      </c>
      <c r="E292" s="59">
        <f t="shared" si="183"/>
        <v>5.0961999999999996</v>
      </c>
      <c r="F292" s="57">
        <f t="shared" si="184"/>
        <v>3.6102999999999996</v>
      </c>
      <c r="G292" s="58">
        <f t="shared" si="185"/>
        <v>3.2312999999999996</v>
      </c>
      <c r="H292" s="58">
        <f t="shared" si="186"/>
        <v>5.5385000000000009</v>
      </c>
      <c r="I292" s="59">
        <f t="shared" si="187"/>
        <v>5.0961999999999996</v>
      </c>
      <c r="J292" s="57">
        <f t="shared" si="188"/>
        <v>3.2312999999999996</v>
      </c>
      <c r="K292" s="58">
        <f t="shared" si="189"/>
        <v>3.137999999999999</v>
      </c>
      <c r="L292" s="58">
        <f t="shared" si="190"/>
        <v>5.0961999999999996</v>
      </c>
      <c r="M292" s="59">
        <f t="shared" si="191"/>
        <v>5.0076000000000001</v>
      </c>
      <c r="O292" s="48">
        <v>284</v>
      </c>
      <c r="P292" s="57">
        <f t="shared" si="168"/>
        <v>2.3700000000000054E-2</v>
      </c>
      <c r="Q292" s="58">
        <f t="shared" si="169"/>
        <v>6.0000000000000053E-3</v>
      </c>
      <c r="R292" s="58">
        <f t="shared" si="170"/>
        <v>0.39709999999999956</v>
      </c>
      <c r="S292" s="59">
        <f t="shared" si="171"/>
        <v>0.4000999999999999</v>
      </c>
      <c r="T292" s="57">
        <f t="shared" si="172"/>
        <v>-1.6000000000000458E-3</v>
      </c>
      <c r="U292" s="58">
        <f t="shared" si="173"/>
        <v>6.0000000000000053E-3</v>
      </c>
      <c r="V292" s="58">
        <f t="shared" si="174"/>
        <v>0.36560000000000037</v>
      </c>
      <c r="W292" s="59">
        <f t="shared" si="175"/>
        <v>0.4000999999999999</v>
      </c>
      <c r="X292" s="57">
        <f t="shared" si="176"/>
        <v>6.0000000000000053E-3</v>
      </c>
      <c r="Y292" s="58">
        <f t="shared" si="177"/>
        <v>2.4399999999999977E-2</v>
      </c>
      <c r="Z292" s="58">
        <f t="shared" si="178"/>
        <v>0.4000999999999999</v>
      </c>
      <c r="AA292" s="59">
        <f t="shared" si="179"/>
        <v>0.42489999999999983</v>
      </c>
      <c r="AC292" s="48">
        <v>284</v>
      </c>
      <c r="AD292" s="61">
        <f t="shared" si="192"/>
        <v>9.6882999999999999</v>
      </c>
      <c r="AE292" s="62">
        <f t="shared" si="193"/>
        <v>8.98</v>
      </c>
      <c r="AF292" s="62">
        <f t="shared" si="194"/>
        <v>12.769100000000002</v>
      </c>
      <c r="AG292" s="62">
        <f t="shared" si="195"/>
        <v>12.453600000000002</v>
      </c>
      <c r="AH292" s="62">
        <f t="shared" si="196"/>
        <v>16.8033</v>
      </c>
      <c r="AI292" s="63">
        <f t="shared" si="197"/>
        <v>17.062000000000001</v>
      </c>
      <c r="AJ292" s="61">
        <f t="shared" si="198"/>
        <v>9.34</v>
      </c>
      <c r="AK292" s="62">
        <f t="shared" si="199"/>
        <v>8.98</v>
      </c>
      <c r="AL292" s="62">
        <f t="shared" si="200"/>
        <v>12.5449</v>
      </c>
      <c r="AM292" s="62">
        <f t="shared" si="201"/>
        <v>12.453600000000002</v>
      </c>
      <c r="AN292" s="62">
        <f t="shared" si="202"/>
        <v>16.787199999999999</v>
      </c>
      <c r="AO292" s="63">
        <f t="shared" si="203"/>
        <v>17.062000000000001</v>
      </c>
      <c r="AP292" s="61">
        <f t="shared" si="204"/>
        <v>8.98</v>
      </c>
      <c r="AQ292" s="62">
        <f t="shared" si="205"/>
        <v>8.9141999999999992</v>
      </c>
      <c r="AR292" s="62">
        <f t="shared" si="206"/>
        <v>12.453600000000002</v>
      </c>
      <c r="AS292" s="62">
        <f t="shared" si="207"/>
        <v>12.436399999999999</v>
      </c>
      <c r="AT292" s="62">
        <f t="shared" si="208"/>
        <v>17.062000000000001</v>
      </c>
      <c r="AU292" s="63">
        <f t="shared" si="209"/>
        <v>17.1067</v>
      </c>
    </row>
    <row r="293" spans="1:47" s="60" customFormat="1" ht="12" customHeight="1" x14ac:dyDescent="0.3">
      <c r="A293" s="48">
        <v>285</v>
      </c>
      <c r="B293" s="57">
        <f t="shared" si="180"/>
        <v>3.9516999999999998</v>
      </c>
      <c r="C293" s="58">
        <f t="shared" si="181"/>
        <v>3.2552999999999996</v>
      </c>
      <c r="D293" s="58">
        <f t="shared" si="182"/>
        <v>5.9892000000000003</v>
      </c>
      <c r="E293" s="59">
        <f t="shared" si="183"/>
        <v>5.1266999999999996</v>
      </c>
      <c r="F293" s="57">
        <f t="shared" si="184"/>
        <v>3.6375000000000002</v>
      </c>
      <c r="G293" s="58">
        <f t="shared" si="185"/>
        <v>3.2552999999999996</v>
      </c>
      <c r="H293" s="58">
        <f t="shared" si="186"/>
        <v>5.5725000000000016</v>
      </c>
      <c r="I293" s="59">
        <f t="shared" si="187"/>
        <v>5.1266999999999996</v>
      </c>
      <c r="J293" s="57">
        <f t="shared" si="188"/>
        <v>3.2552999999999996</v>
      </c>
      <c r="K293" s="58">
        <f t="shared" si="189"/>
        <v>3.1611999999999991</v>
      </c>
      <c r="L293" s="58">
        <f t="shared" si="190"/>
        <v>5.1266999999999996</v>
      </c>
      <c r="M293" s="59">
        <f t="shared" si="191"/>
        <v>5.0373999999999999</v>
      </c>
      <c r="O293" s="48">
        <v>285</v>
      </c>
      <c r="P293" s="57">
        <f t="shared" si="168"/>
        <v>2.9400000000000093E-2</v>
      </c>
      <c r="Q293" s="58">
        <f t="shared" si="169"/>
        <v>9.8000000000000309E-3</v>
      </c>
      <c r="R293" s="58">
        <f t="shared" si="170"/>
        <v>0.40579999999999972</v>
      </c>
      <c r="S293" s="59">
        <f t="shared" si="171"/>
        <v>0.40710000000000002</v>
      </c>
      <c r="T293" s="57">
        <f t="shared" si="172"/>
        <v>3.1999999999998696E-3</v>
      </c>
      <c r="U293" s="58">
        <f t="shared" si="173"/>
        <v>9.8000000000000309E-3</v>
      </c>
      <c r="V293" s="58">
        <f t="shared" si="174"/>
        <v>0.37350000000000017</v>
      </c>
      <c r="W293" s="59">
        <f t="shared" si="175"/>
        <v>0.40710000000000002</v>
      </c>
      <c r="X293" s="57">
        <f t="shared" si="176"/>
        <v>9.8000000000000309E-3</v>
      </c>
      <c r="Y293" s="58">
        <f t="shared" si="177"/>
        <v>2.8000000000000025E-2</v>
      </c>
      <c r="Z293" s="58">
        <f t="shared" si="178"/>
        <v>0.40710000000000002</v>
      </c>
      <c r="AA293" s="59">
        <f t="shared" si="179"/>
        <v>0.43169999999999997</v>
      </c>
      <c r="AC293" s="48">
        <v>285</v>
      </c>
      <c r="AD293" s="61">
        <f t="shared" si="192"/>
        <v>9.7172999999999998</v>
      </c>
      <c r="AE293" s="62">
        <f t="shared" si="193"/>
        <v>9.0022000000000002</v>
      </c>
      <c r="AF293" s="62">
        <f t="shared" si="194"/>
        <v>12.802299999999999</v>
      </c>
      <c r="AG293" s="62">
        <f t="shared" si="195"/>
        <v>12.48</v>
      </c>
      <c r="AH293" s="62">
        <f t="shared" si="196"/>
        <v>16.838699999999999</v>
      </c>
      <c r="AI293" s="63">
        <f t="shared" si="197"/>
        <v>17.0914</v>
      </c>
      <c r="AJ293" s="61">
        <f t="shared" si="198"/>
        <v>9.3660999999999994</v>
      </c>
      <c r="AK293" s="62">
        <f t="shared" si="199"/>
        <v>9.0022000000000002</v>
      </c>
      <c r="AL293" s="62">
        <f t="shared" si="200"/>
        <v>12.5753</v>
      </c>
      <c r="AM293" s="62">
        <f t="shared" si="201"/>
        <v>12.48</v>
      </c>
      <c r="AN293" s="62">
        <f t="shared" si="202"/>
        <v>16.8201</v>
      </c>
      <c r="AO293" s="63">
        <f t="shared" si="203"/>
        <v>17.0914</v>
      </c>
      <c r="AP293" s="61">
        <f t="shared" si="204"/>
        <v>9.0022000000000002</v>
      </c>
      <c r="AQ293" s="62">
        <f t="shared" si="205"/>
        <v>8.9355999999999991</v>
      </c>
      <c r="AR293" s="62">
        <f t="shared" si="206"/>
        <v>12.48</v>
      </c>
      <c r="AS293" s="62">
        <f t="shared" si="207"/>
        <v>12.4618</v>
      </c>
      <c r="AT293" s="62">
        <f t="shared" si="208"/>
        <v>17.0914</v>
      </c>
      <c r="AU293" s="63">
        <f t="shared" si="209"/>
        <v>17.135200000000001</v>
      </c>
    </row>
    <row r="294" spans="1:47" s="60" customFormat="1" ht="12" customHeight="1" x14ac:dyDescent="0.3">
      <c r="A294" s="48">
        <v>286</v>
      </c>
      <c r="B294" s="57">
        <f t="shared" si="180"/>
        <v>3.9813000000000001</v>
      </c>
      <c r="C294" s="58">
        <f t="shared" si="181"/>
        <v>3.2792999999999997</v>
      </c>
      <c r="D294" s="58">
        <f t="shared" si="182"/>
        <v>6.0259000000000018</v>
      </c>
      <c r="E294" s="59">
        <f t="shared" si="183"/>
        <v>5.1571999999999996</v>
      </c>
      <c r="F294" s="57">
        <f t="shared" si="184"/>
        <v>3.6646999999999998</v>
      </c>
      <c r="G294" s="58">
        <f t="shared" si="185"/>
        <v>3.2792999999999997</v>
      </c>
      <c r="H294" s="58">
        <f t="shared" si="186"/>
        <v>5.6065000000000005</v>
      </c>
      <c r="I294" s="59">
        <f t="shared" si="187"/>
        <v>5.1571999999999996</v>
      </c>
      <c r="J294" s="57">
        <f t="shared" si="188"/>
        <v>3.2792999999999997</v>
      </c>
      <c r="K294" s="58">
        <f t="shared" si="189"/>
        <v>3.1843999999999992</v>
      </c>
      <c r="L294" s="58">
        <f t="shared" si="190"/>
        <v>5.1571999999999996</v>
      </c>
      <c r="M294" s="59">
        <f t="shared" si="191"/>
        <v>5.0671999999999997</v>
      </c>
      <c r="O294" s="48">
        <v>286</v>
      </c>
      <c r="P294" s="57">
        <f t="shared" si="168"/>
        <v>3.5100000000000131E-2</v>
      </c>
      <c r="Q294" s="58">
        <f t="shared" si="169"/>
        <v>1.3600000000000056E-2</v>
      </c>
      <c r="R294" s="58">
        <f t="shared" si="170"/>
        <v>0.41449999999999987</v>
      </c>
      <c r="S294" s="59">
        <f t="shared" si="171"/>
        <v>0.41410000000000013</v>
      </c>
      <c r="T294" s="57">
        <f t="shared" si="172"/>
        <v>7.9999999999997851E-3</v>
      </c>
      <c r="U294" s="58">
        <f t="shared" si="173"/>
        <v>1.3600000000000056E-2</v>
      </c>
      <c r="V294" s="58">
        <f t="shared" si="174"/>
        <v>0.38140000000000041</v>
      </c>
      <c r="W294" s="59">
        <f t="shared" si="175"/>
        <v>0.41410000000000013</v>
      </c>
      <c r="X294" s="57">
        <f t="shared" si="176"/>
        <v>1.3600000000000056E-2</v>
      </c>
      <c r="Y294" s="58">
        <f t="shared" si="177"/>
        <v>3.1600000000000072E-2</v>
      </c>
      <c r="Z294" s="58">
        <f t="shared" si="178"/>
        <v>0.41410000000000013</v>
      </c>
      <c r="AA294" s="59">
        <f t="shared" si="179"/>
        <v>0.43849999999999989</v>
      </c>
      <c r="AC294" s="48">
        <v>286</v>
      </c>
      <c r="AD294" s="61">
        <f t="shared" si="192"/>
        <v>9.7462999999999997</v>
      </c>
      <c r="AE294" s="62">
        <f t="shared" si="193"/>
        <v>9.0244</v>
      </c>
      <c r="AF294" s="62">
        <f t="shared" si="194"/>
        <v>12.8355</v>
      </c>
      <c r="AG294" s="62">
        <f t="shared" si="195"/>
        <v>12.506399999999999</v>
      </c>
      <c r="AH294" s="62">
        <f t="shared" si="196"/>
        <v>16.874099999999999</v>
      </c>
      <c r="AI294" s="63">
        <f t="shared" si="197"/>
        <v>17.120800000000003</v>
      </c>
      <c r="AJ294" s="61">
        <f t="shared" si="198"/>
        <v>9.3922000000000008</v>
      </c>
      <c r="AK294" s="62">
        <f t="shared" si="199"/>
        <v>9.0244</v>
      </c>
      <c r="AL294" s="62">
        <f t="shared" si="200"/>
        <v>12.605700000000001</v>
      </c>
      <c r="AM294" s="62">
        <f t="shared" si="201"/>
        <v>12.506399999999999</v>
      </c>
      <c r="AN294" s="62">
        <f t="shared" si="202"/>
        <v>16.853000000000002</v>
      </c>
      <c r="AO294" s="63">
        <f t="shared" si="203"/>
        <v>17.120800000000003</v>
      </c>
      <c r="AP294" s="61">
        <f t="shared" si="204"/>
        <v>9.0244</v>
      </c>
      <c r="AQ294" s="62">
        <f t="shared" si="205"/>
        <v>8.9570000000000007</v>
      </c>
      <c r="AR294" s="62">
        <f t="shared" si="206"/>
        <v>12.506399999999999</v>
      </c>
      <c r="AS294" s="62">
        <f t="shared" si="207"/>
        <v>12.4872</v>
      </c>
      <c r="AT294" s="62">
        <f t="shared" si="208"/>
        <v>17.120800000000003</v>
      </c>
      <c r="AU294" s="63">
        <f t="shared" si="209"/>
        <v>17.163699999999999</v>
      </c>
    </row>
    <row r="295" spans="1:47" s="60" customFormat="1" ht="12" customHeight="1" x14ac:dyDescent="0.3">
      <c r="A295" s="48">
        <v>287</v>
      </c>
      <c r="B295" s="57">
        <f t="shared" si="180"/>
        <v>4.0109000000000004</v>
      </c>
      <c r="C295" s="58">
        <f t="shared" si="181"/>
        <v>3.3032999999999997</v>
      </c>
      <c r="D295" s="58">
        <f t="shared" si="182"/>
        <v>6.0626000000000015</v>
      </c>
      <c r="E295" s="59">
        <f t="shared" si="183"/>
        <v>5.1876999999999995</v>
      </c>
      <c r="F295" s="57">
        <f t="shared" si="184"/>
        <v>3.6919000000000004</v>
      </c>
      <c r="G295" s="58">
        <f t="shared" si="185"/>
        <v>3.3032999999999997</v>
      </c>
      <c r="H295" s="58">
        <f t="shared" si="186"/>
        <v>5.6405000000000012</v>
      </c>
      <c r="I295" s="59">
        <f t="shared" si="187"/>
        <v>5.1876999999999995</v>
      </c>
      <c r="J295" s="57">
        <f t="shared" si="188"/>
        <v>3.3032999999999997</v>
      </c>
      <c r="K295" s="58">
        <f t="shared" si="189"/>
        <v>3.2075999999999993</v>
      </c>
      <c r="L295" s="58">
        <f t="shared" si="190"/>
        <v>5.1876999999999995</v>
      </c>
      <c r="M295" s="59">
        <f t="shared" si="191"/>
        <v>5.0969999999999995</v>
      </c>
      <c r="O295" s="48">
        <v>287</v>
      </c>
      <c r="P295" s="57">
        <f t="shared" si="168"/>
        <v>4.0800000000000169E-2</v>
      </c>
      <c r="Q295" s="58">
        <f t="shared" si="169"/>
        <v>1.7400000000000082E-2</v>
      </c>
      <c r="R295" s="58">
        <f t="shared" si="170"/>
        <v>0.42319999999999958</v>
      </c>
      <c r="S295" s="59">
        <f t="shared" si="171"/>
        <v>0.42109999999999981</v>
      </c>
      <c r="T295" s="57">
        <f t="shared" si="172"/>
        <v>1.2799999999999923E-2</v>
      </c>
      <c r="U295" s="58">
        <f t="shared" si="173"/>
        <v>1.7400000000000082E-2</v>
      </c>
      <c r="V295" s="58">
        <f t="shared" si="174"/>
        <v>0.3893000000000002</v>
      </c>
      <c r="W295" s="59">
        <f t="shared" si="175"/>
        <v>0.42109999999999981</v>
      </c>
      <c r="X295" s="57">
        <f t="shared" si="176"/>
        <v>1.7400000000000082E-2</v>
      </c>
      <c r="Y295" s="58">
        <f t="shared" si="177"/>
        <v>3.5199999999999898E-2</v>
      </c>
      <c r="Z295" s="58">
        <f t="shared" si="178"/>
        <v>0.42109999999999981</v>
      </c>
      <c r="AA295" s="59">
        <f t="shared" si="179"/>
        <v>0.44530000000000003</v>
      </c>
      <c r="AC295" s="48">
        <v>287</v>
      </c>
      <c r="AD295" s="61">
        <f t="shared" si="192"/>
        <v>9.7752999999999997</v>
      </c>
      <c r="AE295" s="62">
        <f t="shared" si="193"/>
        <v>9.0465999999999998</v>
      </c>
      <c r="AF295" s="62">
        <f t="shared" si="194"/>
        <v>12.8687</v>
      </c>
      <c r="AG295" s="62">
        <f t="shared" si="195"/>
        <v>12.5328</v>
      </c>
      <c r="AH295" s="62">
        <f t="shared" si="196"/>
        <v>16.909500000000001</v>
      </c>
      <c r="AI295" s="63">
        <f t="shared" si="197"/>
        <v>17.150199999999998</v>
      </c>
      <c r="AJ295" s="61">
        <f t="shared" si="198"/>
        <v>9.4183000000000003</v>
      </c>
      <c r="AK295" s="62">
        <f t="shared" si="199"/>
        <v>9.0465999999999998</v>
      </c>
      <c r="AL295" s="62">
        <f t="shared" si="200"/>
        <v>12.636100000000001</v>
      </c>
      <c r="AM295" s="62">
        <f t="shared" si="201"/>
        <v>12.5328</v>
      </c>
      <c r="AN295" s="62">
        <f t="shared" si="202"/>
        <v>16.885899999999999</v>
      </c>
      <c r="AO295" s="63">
        <f t="shared" si="203"/>
        <v>17.150199999999998</v>
      </c>
      <c r="AP295" s="61">
        <f t="shared" si="204"/>
        <v>9.0465999999999998</v>
      </c>
      <c r="AQ295" s="62">
        <f t="shared" si="205"/>
        <v>8.9784000000000006</v>
      </c>
      <c r="AR295" s="62">
        <f t="shared" si="206"/>
        <v>12.5328</v>
      </c>
      <c r="AS295" s="62">
        <f t="shared" si="207"/>
        <v>12.512599999999999</v>
      </c>
      <c r="AT295" s="62">
        <f t="shared" si="208"/>
        <v>17.150199999999998</v>
      </c>
      <c r="AU295" s="63">
        <f t="shared" si="209"/>
        <v>17.1922</v>
      </c>
    </row>
    <row r="296" spans="1:47" s="60" customFormat="1" ht="12" customHeight="1" x14ac:dyDescent="0.3">
      <c r="A296" s="48">
        <v>288</v>
      </c>
      <c r="B296" s="57">
        <f t="shared" si="180"/>
        <v>4.0405000000000006</v>
      </c>
      <c r="C296" s="58">
        <f t="shared" si="181"/>
        <v>3.3272999999999997</v>
      </c>
      <c r="D296" s="58">
        <f t="shared" si="182"/>
        <v>6.0993000000000013</v>
      </c>
      <c r="E296" s="59">
        <f t="shared" si="183"/>
        <v>5.2181999999999995</v>
      </c>
      <c r="F296" s="57">
        <f t="shared" si="184"/>
        <v>3.7191000000000001</v>
      </c>
      <c r="G296" s="58">
        <f t="shared" si="185"/>
        <v>3.3272999999999997</v>
      </c>
      <c r="H296" s="58">
        <f t="shared" si="186"/>
        <v>5.6745000000000019</v>
      </c>
      <c r="I296" s="59">
        <f t="shared" si="187"/>
        <v>5.2181999999999995</v>
      </c>
      <c r="J296" s="57">
        <f t="shared" si="188"/>
        <v>3.3272999999999997</v>
      </c>
      <c r="K296" s="58">
        <f t="shared" si="189"/>
        <v>3.2307999999999995</v>
      </c>
      <c r="L296" s="58">
        <f t="shared" si="190"/>
        <v>5.2181999999999995</v>
      </c>
      <c r="M296" s="59">
        <f t="shared" si="191"/>
        <v>5.1267999999999994</v>
      </c>
      <c r="O296" s="48">
        <v>288</v>
      </c>
      <c r="P296" s="57">
        <f t="shared" si="168"/>
        <v>4.6499999999999986E-2</v>
      </c>
      <c r="Q296" s="58">
        <f t="shared" si="169"/>
        <v>2.1200000000000108E-2</v>
      </c>
      <c r="R296" s="58">
        <f t="shared" si="170"/>
        <v>0.43189999999999973</v>
      </c>
      <c r="S296" s="59">
        <f t="shared" si="171"/>
        <v>0.42809999999999993</v>
      </c>
      <c r="T296" s="57">
        <f t="shared" si="172"/>
        <v>1.7599999999999838E-2</v>
      </c>
      <c r="U296" s="58">
        <f t="shared" si="173"/>
        <v>2.1200000000000108E-2</v>
      </c>
      <c r="V296" s="58">
        <f t="shared" si="174"/>
        <v>0.39720000000000044</v>
      </c>
      <c r="W296" s="59">
        <f t="shared" si="175"/>
        <v>0.42809999999999993</v>
      </c>
      <c r="X296" s="57">
        <f t="shared" si="176"/>
        <v>2.1200000000000108E-2</v>
      </c>
      <c r="Y296" s="58">
        <f t="shared" si="177"/>
        <v>3.8799999999999946E-2</v>
      </c>
      <c r="Z296" s="58">
        <f t="shared" si="178"/>
        <v>0.42809999999999993</v>
      </c>
      <c r="AA296" s="59">
        <f t="shared" si="179"/>
        <v>0.45209999999999995</v>
      </c>
      <c r="AC296" s="48">
        <v>288</v>
      </c>
      <c r="AD296" s="61">
        <f t="shared" si="192"/>
        <v>9.8042999999999996</v>
      </c>
      <c r="AE296" s="62">
        <f t="shared" si="193"/>
        <v>9.0687999999999995</v>
      </c>
      <c r="AF296" s="62">
        <f t="shared" si="194"/>
        <v>12.901900000000001</v>
      </c>
      <c r="AG296" s="62">
        <f t="shared" si="195"/>
        <v>12.559200000000001</v>
      </c>
      <c r="AH296" s="62">
        <f t="shared" si="196"/>
        <v>16.944900000000001</v>
      </c>
      <c r="AI296" s="63">
        <f t="shared" si="197"/>
        <v>17.179600000000001</v>
      </c>
      <c r="AJ296" s="61">
        <f t="shared" si="198"/>
        <v>9.4444000000000017</v>
      </c>
      <c r="AK296" s="62">
        <f t="shared" si="199"/>
        <v>9.0687999999999995</v>
      </c>
      <c r="AL296" s="62">
        <f t="shared" si="200"/>
        <v>12.666500000000001</v>
      </c>
      <c r="AM296" s="62">
        <f t="shared" si="201"/>
        <v>12.559200000000001</v>
      </c>
      <c r="AN296" s="62">
        <f t="shared" si="202"/>
        <v>16.918799999999997</v>
      </c>
      <c r="AO296" s="63">
        <f t="shared" si="203"/>
        <v>17.179600000000001</v>
      </c>
      <c r="AP296" s="61">
        <f t="shared" si="204"/>
        <v>9.0687999999999995</v>
      </c>
      <c r="AQ296" s="62">
        <f t="shared" si="205"/>
        <v>8.9998000000000005</v>
      </c>
      <c r="AR296" s="62">
        <f t="shared" si="206"/>
        <v>12.559200000000001</v>
      </c>
      <c r="AS296" s="62">
        <f t="shared" si="207"/>
        <v>12.538</v>
      </c>
      <c r="AT296" s="62">
        <f t="shared" si="208"/>
        <v>17.179600000000001</v>
      </c>
      <c r="AU296" s="63">
        <f t="shared" si="209"/>
        <v>17.220700000000001</v>
      </c>
    </row>
    <row r="297" spans="1:47" s="60" customFormat="1" ht="12" customHeight="1" x14ac:dyDescent="0.3">
      <c r="A297" s="48">
        <v>289</v>
      </c>
      <c r="B297" s="57">
        <f t="shared" si="180"/>
        <v>4.0701000000000009</v>
      </c>
      <c r="C297" s="58">
        <f t="shared" si="181"/>
        <v>3.3512999999999997</v>
      </c>
      <c r="D297" s="58">
        <f t="shared" si="182"/>
        <v>6.136000000000001</v>
      </c>
      <c r="E297" s="59">
        <f t="shared" si="183"/>
        <v>5.2487000000000013</v>
      </c>
      <c r="F297" s="57">
        <f t="shared" si="184"/>
        <v>3.7462999999999997</v>
      </c>
      <c r="G297" s="58">
        <f t="shared" si="185"/>
        <v>3.3512999999999997</v>
      </c>
      <c r="H297" s="58">
        <f t="shared" si="186"/>
        <v>5.7085000000000008</v>
      </c>
      <c r="I297" s="59">
        <f t="shared" si="187"/>
        <v>5.2487000000000013</v>
      </c>
      <c r="J297" s="57">
        <f t="shared" si="188"/>
        <v>3.3512999999999997</v>
      </c>
      <c r="K297" s="58">
        <f t="shared" si="189"/>
        <v>3.2539999999999996</v>
      </c>
      <c r="L297" s="58">
        <f t="shared" si="190"/>
        <v>5.2487000000000013</v>
      </c>
      <c r="M297" s="59">
        <f t="shared" si="191"/>
        <v>5.1565999999999992</v>
      </c>
      <c r="O297" s="48">
        <v>289</v>
      </c>
      <c r="P297" s="57">
        <f t="shared" si="168"/>
        <v>5.2200000000000024E-2</v>
      </c>
      <c r="Q297" s="58">
        <f t="shared" si="169"/>
        <v>2.5000000000000133E-2</v>
      </c>
      <c r="R297" s="58">
        <f t="shared" si="170"/>
        <v>0.44059999999999988</v>
      </c>
      <c r="S297" s="59">
        <f t="shared" si="171"/>
        <v>0.43510000000000004</v>
      </c>
      <c r="T297" s="57">
        <f t="shared" si="172"/>
        <v>2.2399999999999975E-2</v>
      </c>
      <c r="U297" s="58">
        <f t="shared" si="173"/>
        <v>2.5000000000000133E-2</v>
      </c>
      <c r="V297" s="58">
        <f t="shared" si="174"/>
        <v>0.40510000000000024</v>
      </c>
      <c r="W297" s="59">
        <f t="shared" si="175"/>
        <v>0.43510000000000004</v>
      </c>
      <c r="X297" s="57">
        <f t="shared" si="176"/>
        <v>2.5000000000000133E-2</v>
      </c>
      <c r="Y297" s="58">
        <f t="shared" si="177"/>
        <v>4.2399999999999993E-2</v>
      </c>
      <c r="Z297" s="58">
        <f t="shared" si="178"/>
        <v>0.43510000000000004</v>
      </c>
      <c r="AA297" s="59">
        <f t="shared" si="179"/>
        <v>0.45889999999999986</v>
      </c>
      <c r="AC297" s="48">
        <v>289</v>
      </c>
      <c r="AD297" s="61">
        <f t="shared" si="192"/>
        <v>9.8332999999999995</v>
      </c>
      <c r="AE297" s="62">
        <f t="shared" si="193"/>
        <v>9.0909999999999993</v>
      </c>
      <c r="AF297" s="62">
        <f t="shared" si="194"/>
        <v>12.935099999999998</v>
      </c>
      <c r="AG297" s="62">
        <f t="shared" si="195"/>
        <v>12.585599999999999</v>
      </c>
      <c r="AH297" s="62">
        <f t="shared" si="196"/>
        <v>16.9803</v>
      </c>
      <c r="AI297" s="63">
        <f t="shared" si="197"/>
        <v>17.209</v>
      </c>
      <c r="AJ297" s="61">
        <f t="shared" si="198"/>
        <v>9.4705000000000013</v>
      </c>
      <c r="AK297" s="62">
        <f t="shared" si="199"/>
        <v>9.0909999999999993</v>
      </c>
      <c r="AL297" s="62">
        <f t="shared" si="200"/>
        <v>12.696900000000001</v>
      </c>
      <c r="AM297" s="62">
        <f t="shared" si="201"/>
        <v>12.585599999999999</v>
      </c>
      <c r="AN297" s="62">
        <f t="shared" si="202"/>
        <v>16.951699999999999</v>
      </c>
      <c r="AO297" s="63">
        <f t="shared" si="203"/>
        <v>17.209</v>
      </c>
      <c r="AP297" s="61">
        <f t="shared" si="204"/>
        <v>9.0909999999999993</v>
      </c>
      <c r="AQ297" s="62">
        <f t="shared" si="205"/>
        <v>9.0212000000000003</v>
      </c>
      <c r="AR297" s="62">
        <f t="shared" si="206"/>
        <v>12.585599999999999</v>
      </c>
      <c r="AS297" s="62">
        <f t="shared" si="207"/>
        <v>12.5634</v>
      </c>
      <c r="AT297" s="62">
        <f t="shared" si="208"/>
        <v>17.209</v>
      </c>
      <c r="AU297" s="63">
        <f t="shared" si="209"/>
        <v>17.249200000000002</v>
      </c>
    </row>
    <row r="298" spans="1:47" s="60" customFormat="1" ht="12" customHeight="1" x14ac:dyDescent="0.3">
      <c r="A298" s="48">
        <v>290</v>
      </c>
      <c r="B298" s="57">
        <f t="shared" si="180"/>
        <v>4.0996999999999995</v>
      </c>
      <c r="C298" s="58">
        <f t="shared" si="181"/>
        <v>3.3752999999999997</v>
      </c>
      <c r="D298" s="58">
        <f t="shared" si="182"/>
        <v>6.1727000000000007</v>
      </c>
      <c r="E298" s="59">
        <f t="shared" si="183"/>
        <v>5.2792000000000012</v>
      </c>
      <c r="F298" s="57">
        <f t="shared" si="184"/>
        <v>3.7735000000000003</v>
      </c>
      <c r="G298" s="58">
        <f t="shared" si="185"/>
        <v>3.3752999999999997</v>
      </c>
      <c r="H298" s="58">
        <f t="shared" si="186"/>
        <v>5.7425000000000015</v>
      </c>
      <c r="I298" s="59">
        <f t="shared" si="187"/>
        <v>5.2792000000000012</v>
      </c>
      <c r="J298" s="57">
        <f t="shared" si="188"/>
        <v>3.3752999999999997</v>
      </c>
      <c r="K298" s="58">
        <f t="shared" si="189"/>
        <v>3.2771999999999997</v>
      </c>
      <c r="L298" s="58">
        <f t="shared" si="190"/>
        <v>5.2792000000000012</v>
      </c>
      <c r="M298" s="59">
        <f t="shared" si="191"/>
        <v>5.186399999999999</v>
      </c>
      <c r="O298" s="48">
        <v>290</v>
      </c>
      <c r="P298" s="57">
        <f t="shared" si="168"/>
        <v>5.7900000000000063E-2</v>
      </c>
      <c r="Q298" s="58">
        <f t="shared" si="169"/>
        <v>2.8800000000000159E-2</v>
      </c>
      <c r="R298" s="58">
        <f t="shared" si="170"/>
        <v>0.44929999999999959</v>
      </c>
      <c r="S298" s="59">
        <f t="shared" si="171"/>
        <v>0.44210000000000016</v>
      </c>
      <c r="T298" s="57">
        <f t="shared" si="172"/>
        <v>2.7199999999999891E-2</v>
      </c>
      <c r="U298" s="58">
        <f t="shared" si="173"/>
        <v>2.8800000000000159E-2</v>
      </c>
      <c r="V298" s="58">
        <f t="shared" si="174"/>
        <v>0.41300000000000048</v>
      </c>
      <c r="W298" s="59">
        <f t="shared" si="175"/>
        <v>0.44210000000000016</v>
      </c>
      <c r="X298" s="57">
        <f t="shared" si="176"/>
        <v>2.8800000000000159E-2</v>
      </c>
      <c r="Y298" s="58">
        <f t="shared" si="177"/>
        <v>4.6000000000000041E-2</v>
      </c>
      <c r="Z298" s="58">
        <f t="shared" si="178"/>
        <v>0.44210000000000016</v>
      </c>
      <c r="AA298" s="59">
        <f t="shared" si="179"/>
        <v>0.4657</v>
      </c>
      <c r="AC298" s="48">
        <v>290</v>
      </c>
      <c r="AD298" s="61">
        <f t="shared" si="192"/>
        <v>9.8622999999999994</v>
      </c>
      <c r="AE298" s="62">
        <f t="shared" si="193"/>
        <v>9.1132000000000009</v>
      </c>
      <c r="AF298" s="62">
        <f t="shared" si="194"/>
        <v>12.968299999999999</v>
      </c>
      <c r="AG298" s="62">
        <f t="shared" si="195"/>
        <v>12.612</v>
      </c>
      <c r="AH298" s="62">
        <f t="shared" si="196"/>
        <v>17.015699999999999</v>
      </c>
      <c r="AI298" s="63">
        <f t="shared" si="197"/>
        <v>17.238399999999999</v>
      </c>
      <c r="AJ298" s="61">
        <f t="shared" si="198"/>
        <v>9.4966000000000008</v>
      </c>
      <c r="AK298" s="62">
        <f t="shared" si="199"/>
        <v>9.1132000000000009</v>
      </c>
      <c r="AL298" s="62">
        <f t="shared" si="200"/>
        <v>12.727300000000001</v>
      </c>
      <c r="AM298" s="62">
        <f t="shared" si="201"/>
        <v>12.612</v>
      </c>
      <c r="AN298" s="62">
        <f t="shared" si="202"/>
        <v>16.9846</v>
      </c>
      <c r="AO298" s="63">
        <f t="shared" si="203"/>
        <v>17.238399999999999</v>
      </c>
      <c r="AP298" s="61">
        <f t="shared" si="204"/>
        <v>9.1132000000000009</v>
      </c>
      <c r="AQ298" s="62">
        <f t="shared" si="205"/>
        <v>9.0426000000000002</v>
      </c>
      <c r="AR298" s="62">
        <f t="shared" si="206"/>
        <v>12.612</v>
      </c>
      <c r="AS298" s="62">
        <f t="shared" si="207"/>
        <v>12.588799999999999</v>
      </c>
      <c r="AT298" s="62">
        <f t="shared" si="208"/>
        <v>17.238399999999999</v>
      </c>
      <c r="AU298" s="63">
        <f t="shared" si="209"/>
        <v>17.277700000000003</v>
      </c>
    </row>
    <row r="299" spans="1:47" s="60" customFormat="1" ht="12" customHeight="1" x14ac:dyDescent="0.3">
      <c r="A299" s="48">
        <v>291</v>
      </c>
      <c r="B299" s="57">
        <f t="shared" si="180"/>
        <v>4.1292999999999997</v>
      </c>
      <c r="C299" s="58">
        <f t="shared" si="181"/>
        <v>3.3992999999999998</v>
      </c>
      <c r="D299" s="58">
        <f t="shared" si="182"/>
        <v>6.2094000000000005</v>
      </c>
      <c r="E299" s="59">
        <f t="shared" si="183"/>
        <v>5.3097000000000012</v>
      </c>
      <c r="F299" s="57">
        <f t="shared" si="184"/>
        <v>3.8007</v>
      </c>
      <c r="G299" s="58">
        <f t="shared" si="185"/>
        <v>3.3992999999999998</v>
      </c>
      <c r="H299" s="58">
        <f t="shared" si="186"/>
        <v>5.7765000000000004</v>
      </c>
      <c r="I299" s="59">
        <f t="shared" si="187"/>
        <v>5.3097000000000012</v>
      </c>
      <c r="J299" s="57">
        <f t="shared" si="188"/>
        <v>3.3992999999999998</v>
      </c>
      <c r="K299" s="58">
        <f t="shared" si="189"/>
        <v>3.3003999999999998</v>
      </c>
      <c r="L299" s="58">
        <f t="shared" si="190"/>
        <v>5.3097000000000012</v>
      </c>
      <c r="M299" s="59">
        <f t="shared" si="191"/>
        <v>5.2161999999999988</v>
      </c>
      <c r="O299" s="48">
        <v>291</v>
      </c>
      <c r="P299" s="57">
        <f t="shared" si="168"/>
        <v>6.3600000000000101E-2</v>
      </c>
      <c r="Q299" s="58">
        <f t="shared" si="169"/>
        <v>3.2599999999999962E-2</v>
      </c>
      <c r="R299" s="58">
        <f t="shared" si="170"/>
        <v>0.45799999999999974</v>
      </c>
      <c r="S299" s="59">
        <f t="shared" si="171"/>
        <v>0.44909999999999983</v>
      </c>
      <c r="T299" s="57">
        <f t="shared" si="172"/>
        <v>3.1999999999999806E-2</v>
      </c>
      <c r="U299" s="58">
        <f t="shared" si="173"/>
        <v>3.2599999999999962E-2</v>
      </c>
      <c r="V299" s="58">
        <f t="shared" si="174"/>
        <v>0.42090000000000027</v>
      </c>
      <c r="W299" s="59">
        <f t="shared" si="175"/>
        <v>0.44909999999999983</v>
      </c>
      <c r="X299" s="57">
        <f t="shared" si="176"/>
        <v>3.2599999999999962E-2</v>
      </c>
      <c r="Y299" s="58">
        <f t="shared" si="177"/>
        <v>4.9599999999999866E-2</v>
      </c>
      <c r="Z299" s="58">
        <f t="shared" si="178"/>
        <v>0.44909999999999983</v>
      </c>
      <c r="AA299" s="59">
        <f t="shared" si="179"/>
        <v>0.47249999999999992</v>
      </c>
      <c r="AC299" s="48">
        <v>291</v>
      </c>
      <c r="AD299" s="61">
        <f t="shared" si="192"/>
        <v>9.8912999999999993</v>
      </c>
      <c r="AE299" s="62">
        <f t="shared" si="193"/>
        <v>9.1354000000000006</v>
      </c>
      <c r="AF299" s="62">
        <f t="shared" si="194"/>
        <v>13.0015</v>
      </c>
      <c r="AG299" s="62">
        <f t="shared" si="195"/>
        <v>12.638400000000001</v>
      </c>
      <c r="AH299" s="62">
        <f t="shared" si="196"/>
        <v>17.051100000000002</v>
      </c>
      <c r="AI299" s="63">
        <f t="shared" si="197"/>
        <v>17.267800000000001</v>
      </c>
      <c r="AJ299" s="61">
        <f t="shared" si="198"/>
        <v>9.5227000000000004</v>
      </c>
      <c r="AK299" s="62">
        <f t="shared" si="199"/>
        <v>9.1354000000000006</v>
      </c>
      <c r="AL299" s="62">
        <f t="shared" si="200"/>
        <v>12.7577</v>
      </c>
      <c r="AM299" s="62">
        <f t="shared" si="201"/>
        <v>12.638400000000001</v>
      </c>
      <c r="AN299" s="62">
        <f t="shared" si="202"/>
        <v>17.017499999999998</v>
      </c>
      <c r="AO299" s="63">
        <f t="shared" si="203"/>
        <v>17.267800000000001</v>
      </c>
      <c r="AP299" s="61">
        <f t="shared" si="204"/>
        <v>9.1354000000000006</v>
      </c>
      <c r="AQ299" s="62">
        <f t="shared" si="205"/>
        <v>9.0640000000000001</v>
      </c>
      <c r="AR299" s="62">
        <f t="shared" si="206"/>
        <v>12.638400000000001</v>
      </c>
      <c r="AS299" s="62">
        <f t="shared" si="207"/>
        <v>12.6142</v>
      </c>
      <c r="AT299" s="62">
        <f t="shared" si="208"/>
        <v>17.267800000000001</v>
      </c>
      <c r="AU299" s="63">
        <f t="shared" si="209"/>
        <v>17.3062</v>
      </c>
    </row>
    <row r="300" spans="1:47" s="60" customFormat="1" ht="12" customHeight="1" x14ac:dyDescent="0.3">
      <c r="A300" s="48">
        <v>292</v>
      </c>
      <c r="B300" s="57">
        <f t="shared" si="180"/>
        <v>4.1589</v>
      </c>
      <c r="C300" s="58">
        <f t="shared" si="181"/>
        <v>3.4232999999999998</v>
      </c>
      <c r="D300" s="58">
        <f t="shared" si="182"/>
        <v>6.2461000000000002</v>
      </c>
      <c r="E300" s="59">
        <f t="shared" si="183"/>
        <v>5.3402000000000012</v>
      </c>
      <c r="F300" s="57">
        <f t="shared" si="184"/>
        <v>3.8278999999999996</v>
      </c>
      <c r="G300" s="58">
        <f t="shared" si="185"/>
        <v>3.4232999999999998</v>
      </c>
      <c r="H300" s="58">
        <f t="shared" si="186"/>
        <v>5.8105000000000011</v>
      </c>
      <c r="I300" s="59">
        <f t="shared" si="187"/>
        <v>5.3402000000000012</v>
      </c>
      <c r="J300" s="57">
        <f t="shared" si="188"/>
        <v>3.4232999999999998</v>
      </c>
      <c r="K300" s="58">
        <f t="shared" si="189"/>
        <v>3.3235999999999999</v>
      </c>
      <c r="L300" s="58">
        <f t="shared" si="190"/>
        <v>5.3402000000000012</v>
      </c>
      <c r="M300" s="59">
        <f t="shared" si="191"/>
        <v>5.2460000000000004</v>
      </c>
      <c r="O300" s="48">
        <v>292</v>
      </c>
      <c r="P300" s="57">
        <f t="shared" si="168"/>
        <v>6.9300000000000139E-2</v>
      </c>
      <c r="Q300" s="58">
        <f t="shared" si="169"/>
        <v>3.6399999999999988E-2</v>
      </c>
      <c r="R300" s="58">
        <f t="shared" si="170"/>
        <v>0.46669999999999989</v>
      </c>
      <c r="S300" s="59">
        <f t="shared" si="171"/>
        <v>0.45609999999999995</v>
      </c>
      <c r="T300" s="57">
        <f t="shared" si="172"/>
        <v>3.6799999999999944E-2</v>
      </c>
      <c r="U300" s="58">
        <f t="shared" si="173"/>
        <v>3.6399999999999988E-2</v>
      </c>
      <c r="V300" s="58">
        <f t="shared" si="174"/>
        <v>0.42880000000000051</v>
      </c>
      <c r="W300" s="59">
        <f t="shared" si="175"/>
        <v>0.45609999999999995</v>
      </c>
      <c r="X300" s="57">
        <f t="shared" si="176"/>
        <v>3.6399999999999988E-2</v>
      </c>
      <c r="Y300" s="58">
        <f t="shared" si="177"/>
        <v>5.3199999999999914E-2</v>
      </c>
      <c r="Z300" s="58">
        <f t="shared" si="178"/>
        <v>0.45609999999999995</v>
      </c>
      <c r="AA300" s="59">
        <f t="shared" si="179"/>
        <v>0.47929999999999984</v>
      </c>
      <c r="AC300" s="48">
        <v>292</v>
      </c>
      <c r="AD300" s="61">
        <f t="shared" si="192"/>
        <v>9.9202999999999992</v>
      </c>
      <c r="AE300" s="62">
        <f t="shared" si="193"/>
        <v>9.1576000000000004</v>
      </c>
      <c r="AF300" s="62">
        <f t="shared" si="194"/>
        <v>13.034700000000001</v>
      </c>
      <c r="AG300" s="62">
        <f t="shared" si="195"/>
        <v>12.6648</v>
      </c>
      <c r="AH300" s="62">
        <f t="shared" si="196"/>
        <v>17.086500000000001</v>
      </c>
      <c r="AI300" s="63">
        <f t="shared" si="197"/>
        <v>17.2972</v>
      </c>
      <c r="AJ300" s="61">
        <f t="shared" si="198"/>
        <v>9.5488</v>
      </c>
      <c r="AK300" s="62">
        <f t="shared" si="199"/>
        <v>9.1576000000000004</v>
      </c>
      <c r="AL300" s="62">
        <f t="shared" si="200"/>
        <v>12.7881</v>
      </c>
      <c r="AM300" s="62">
        <f t="shared" si="201"/>
        <v>12.6648</v>
      </c>
      <c r="AN300" s="62">
        <f t="shared" si="202"/>
        <v>17.0504</v>
      </c>
      <c r="AO300" s="63">
        <f t="shared" si="203"/>
        <v>17.2972</v>
      </c>
      <c r="AP300" s="61">
        <f t="shared" si="204"/>
        <v>9.1576000000000004</v>
      </c>
      <c r="AQ300" s="62">
        <f t="shared" si="205"/>
        <v>9.0853999999999999</v>
      </c>
      <c r="AR300" s="62">
        <f t="shared" si="206"/>
        <v>12.6648</v>
      </c>
      <c r="AS300" s="62">
        <f t="shared" si="207"/>
        <v>12.6396</v>
      </c>
      <c r="AT300" s="62">
        <f t="shared" si="208"/>
        <v>17.2972</v>
      </c>
      <c r="AU300" s="63">
        <f t="shared" si="209"/>
        <v>17.334700000000002</v>
      </c>
    </row>
    <row r="301" spans="1:47" s="60" customFormat="1" ht="12" customHeight="1" x14ac:dyDescent="0.3">
      <c r="A301" s="48">
        <v>293</v>
      </c>
      <c r="B301" s="57">
        <f t="shared" si="180"/>
        <v>4.1885000000000003</v>
      </c>
      <c r="C301" s="58">
        <f t="shared" si="181"/>
        <v>3.4472999999999998</v>
      </c>
      <c r="D301" s="58">
        <f t="shared" si="182"/>
        <v>6.2828000000000017</v>
      </c>
      <c r="E301" s="59">
        <f t="shared" si="183"/>
        <v>5.3707000000000011</v>
      </c>
      <c r="F301" s="57">
        <f t="shared" si="184"/>
        <v>3.8551000000000002</v>
      </c>
      <c r="G301" s="58">
        <f t="shared" si="185"/>
        <v>3.4472999999999998</v>
      </c>
      <c r="H301" s="58">
        <f t="shared" si="186"/>
        <v>5.8445000000000018</v>
      </c>
      <c r="I301" s="59">
        <f t="shared" si="187"/>
        <v>5.3707000000000011</v>
      </c>
      <c r="J301" s="57">
        <f t="shared" si="188"/>
        <v>3.4472999999999998</v>
      </c>
      <c r="K301" s="58">
        <f t="shared" si="189"/>
        <v>3.3467999999999991</v>
      </c>
      <c r="L301" s="58">
        <f t="shared" si="190"/>
        <v>5.3707000000000011</v>
      </c>
      <c r="M301" s="59">
        <f t="shared" si="191"/>
        <v>5.2758000000000003</v>
      </c>
      <c r="O301" s="48">
        <v>293</v>
      </c>
      <c r="P301" s="57">
        <f t="shared" si="168"/>
        <v>7.5000000000000178E-2</v>
      </c>
      <c r="Q301" s="58">
        <f t="shared" si="169"/>
        <v>4.0200000000000014E-2</v>
      </c>
      <c r="R301" s="58">
        <f t="shared" si="170"/>
        <v>0.4753999999999996</v>
      </c>
      <c r="S301" s="59">
        <f t="shared" si="171"/>
        <v>0.46310000000000007</v>
      </c>
      <c r="T301" s="57">
        <f t="shared" si="172"/>
        <v>4.1599999999999859E-2</v>
      </c>
      <c r="U301" s="58">
        <f t="shared" si="173"/>
        <v>4.0200000000000014E-2</v>
      </c>
      <c r="V301" s="58">
        <f t="shared" si="174"/>
        <v>0.43670000000000031</v>
      </c>
      <c r="W301" s="59">
        <f t="shared" si="175"/>
        <v>0.46310000000000007</v>
      </c>
      <c r="X301" s="57">
        <f t="shared" si="176"/>
        <v>4.0200000000000014E-2</v>
      </c>
      <c r="Y301" s="58">
        <f t="shared" si="177"/>
        <v>5.6799999999999962E-2</v>
      </c>
      <c r="Z301" s="58">
        <f t="shared" si="178"/>
        <v>0.46310000000000007</v>
      </c>
      <c r="AA301" s="59">
        <f t="shared" si="179"/>
        <v>0.48609999999999998</v>
      </c>
      <c r="AC301" s="48">
        <v>293</v>
      </c>
      <c r="AD301" s="61">
        <f t="shared" si="192"/>
        <v>9.9492999999999991</v>
      </c>
      <c r="AE301" s="62">
        <f t="shared" si="193"/>
        <v>9.1798000000000002</v>
      </c>
      <c r="AF301" s="62">
        <f t="shared" si="194"/>
        <v>13.067900000000002</v>
      </c>
      <c r="AG301" s="62">
        <f t="shared" si="195"/>
        <v>12.6912</v>
      </c>
      <c r="AH301" s="62">
        <f t="shared" si="196"/>
        <v>17.1219</v>
      </c>
      <c r="AI301" s="63">
        <f t="shared" si="197"/>
        <v>17.326599999999999</v>
      </c>
      <c r="AJ301" s="61">
        <f t="shared" si="198"/>
        <v>9.5748999999999995</v>
      </c>
      <c r="AK301" s="62">
        <f t="shared" si="199"/>
        <v>9.1798000000000002</v>
      </c>
      <c r="AL301" s="62">
        <f t="shared" si="200"/>
        <v>12.8185</v>
      </c>
      <c r="AM301" s="62">
        <f t="shared" si="201"/>
        <v>12.6912</v>
      </c>
      <c r="AN301" s="62">
        <f t="shared" si="202"/>
        <v>17.083300000000001</v>
      </c>
      <c r="AO301" s="63">
        <f t="shared" si="203"/>
        <v>17.326599999999999</v>
      </c>
      <c r="AP301" s="61">
        <f t="shared" si="204"/>
        <v>9.1798000000000002</v>
      </c>
      <c r="AQ301" s="62">
        <f t="shared" si="205"/>
        <v>9.1067999999999998</v>
      </c>
      <c r="AR301" s="62">
        <f t="shared" si="206"/>
        <v>12.6912</v>
      </c>
      <c r="AS301" s="62">
        <f t="shared" si="207"/>
        <v>12.664999999999999</v>
      </c>
      <c r="AT301" s="62">
        <f t="shared" si="208"/>
        <v>17.326599999999999</v>
      </c>
      <c r="AU301" s="63">
        <f t="shared" si="209"/>
        <v>17.363199999999999</v>
      </c>
    </row>
    <row r="302" spans="1:47" s="60" customFormat="1" ht="12" customHeight="1" x14ac:dyDescent="0.3">
      <c r="A302" s="48">
        <v>294</v>
      </c>
      <c r="B302" s="57">
        <f t="shared" si="180"/>
        <v>4.2181000000000006</v>
      </c>
      <c r="C302" s="58">
        <f t="shared" si="181"/>
        <v>3.4712999999999998</v>
      </c>
      <c r="D302" s="58">
        <f t="shared" si="182"/>
        <v>6.3195000000000014</v>
      </c>
      <c r="E302" s="59">
        <f t="shared" si="183"/>
        <v>5.4012000000000011</v>
      </c>
      <c r="F302" s="57">
        <f t="shared" si="184"/>
        <v>3.8822999999999999</v>
      </c>
      <c r="G302" s="58">
        <f t="shared" si="185"/>
        <v>3.4712999999999998</v>
      </c>
      <c r="H302" s="58">
        <f t="shared" si="186"/>
        <v>5.8785000000000007</v>
      </c>
      <c r="I302" s="59">
        <f t="shared" si="187"/>
        <v>5.4012000000000011</v>
      </c>
      <c r="J302" s="57">
        <f t="shared" si="188"/>
        <v>3.4712999999999998</v>
      </c>
      <c r="K302" s="58">
        <f t="shared" si="189"/>
        <v>3.3699999999999992</v>
      </c>
      <c r="L302" s="58">
        <f t="shared" si="190"/>
        <v>5.4012000000000011</v>
      </c>
      <c r="M302" s="59">
        <f t="shared" si="191"/>
        <v>5.3056000000000001</v>
      </c>
      <c r="O302" s="48">
        <v>294</v>
      </c>
      <c r="P302" s="57">
        <f t="shared" si="168"/>
        <v>8.0699999999999994E-2</v>
      </c>
      <c r="Q302" s="58">
        <f t="shared" si="169"/>
        <v>4.4000000000000039E-2</v>
      </c>
      <c r="R302" s="58">
        <f t="shared" si="170"/>
        <v>0.48409999999999975</v>
      </c>
      <c r="S302" s="59">
        <f t="shared" si="171"/>
        <v>0.47009999999999974</v>
      </c>
      <c r="T302" s="57">
        <f t="shared" si="172"/>
        <v>4.6399999999999775E-2</v>
      </c>
      <c r="U302" s="58">
        <f t="shared" si="173"/>
        <v>4.4000000000000039E-2</v>
      </c>
      <c r="V302" s="58">
        <f t="shared" si="174"/>
        <v>0.44460000000000055</v>
      </c>
      <c r="W302" s="59">
        <f t="shared" si="175"/>
        <v>0.47009999999999974</v>
      </c>
      <c r="X302" s="57">
        <f t="shared" si="176"/>
        <v>4.4000000000000039E-2</v>
      </c>
      <c r="Y302" s="58">
        <f t="shared" si="177"/>
        <v>6.0400000000000009E-2</v>
      </c>
      <c r="Z302" s="58">
        <f t="shared" si="178"/>
        <v>0.47009999999999974</v>
      </c>
      <c r="AA302" s="59">
        <f t="shared" si="179"/>
        <v>0.49289999999999989</v>
      </c>
      <c r="AC302" s="48">
        <v>294</v>
      </c>
      <c r="AD302" s="61">
        <f t="shared" si="192"/>
        <v>9.9782999999999991</v>
      </c>
      <c r="AE302" s="62">
        <f t="shared" si="193"/>
        <v>9.202</v>
      </c>
      <c r="AF302" s="62">
        <f t="shared" si="194"/>
        <v>13.101099999999999</v>
      </c>
      <c r="AG302" s="62">
        <f t="shared" si="195"/>
        <v>12.717600000000001</v>
      </c>
      <c r="AH302" s="62">
        <f t="shared" si="196"/>
        <v>17.157299999999999</v>
      </c>
      <c r="AI302" s="63">
        <f t="shared" si="197"/>
        <v>17.356000000000002</v>
      </c>
      <c r="AJ302" s="61">
        <f t="shared" si="198"/>
        <v>9.6010000000000009</v>
      </c>
      <c r="AK302" s="62">
        <f t="shared" si="199"/>
        <v>9.202</v>
      </c>
      <c r="AL302" s="62">
        <f t="shared" si="200"/>
        <v>12.8489</v>
      </c>
      <c r="AM302" s="62">
        <f t="shared" si="201"/>
        <v>12.717600000000001</v>
      </c>
      <c r="AN302" s="62">
        <f t="shared" si="202"/>
        <v>17.116199999999999</v>
      </c>
      <c r="AO302" s="63">
        <f t="shared" si="203"/>
        <v>17.356000000000002</v>
      </c>
      <c r="AP302" s="61">
        <f t="shared" si="204"/>
        <v>9.202</v>
      </c>
      <c r="AQ302" s="62">
        <f t="shared" si="205"/>
        <v>9.1281999999999996</v>
      </c>
      <c r="AR302" s="62">
        <f t="shared" si="206"/>
        <v>12.717600000000001</v>
      </c>
      <c r="AS302" s="62">
        <f t="shared" si="207"/>
        <v>12.6904</v>
      </c>
      <c r="AT302" s="62">
        <f t="shared" si="208"/>
        <v>17.356000000000002</v>
      </c>
      <c r="AU302" s="63">
        <f t="shared" si="209"/>
        <v>17.3917</v>
      </c>
    </row>
    <row r="303" spans="1:47" s="60" customFormat="1" ht="12" customHeight="1" x14ac:dyDescent="0.3">
      <c r="A303" s="48">
        <v>295</v>
      </c>
      <c r="B303" s="57">
        <f t="shared" si="180"/>
        <v>4.2477000000000009</v>
      </c>
      <c r="C303" s="58">
        <f t="shared" si="181"/>
        <v>3.4952999999999999</v>
      </c>
      <c r="D303" s="58">
        <f t="shared" si="182"/>
        <v>6.3562000000000012</v>
      </c>
      <c r="E303" s="59">
        <f t="shared" si="183"/>
        <v>5.4317000000000011</v>
      </c>
      <c r="F303" s="57">
        <f t="shared" si="184"/>
        <v>3.9094999999999995</v>
      </c>
      <c r="G303" s="58">
        <f t="shared" si="185"/>
        <v>3.4952999999999999</v>
      </c>
      <c r="H303" s="58">
        <f t="shared" si="186"/>
        <v>5.9125000000000014</v>
      </c>
      <c r="I303" s="59">
        <f t="shared" si="187"/>
        <v>5.4317000000000011</v>
      </c>
      <c r="J303" s="57">
        <f t="shared" si="188"/>
        <v>3.4952999999999999</v>
      </c>
      <c r="K303" s="58">
        <f t="shared" si="189"/>
        <v>3.3931999999999993</v>
      </c>
      <c r="L303" s="58">
        <f t="shared" si="190"/>
        <v>5.4317000000000011</v>
      </c>
      <c r="M303" s="59">
        <f t="shared" si="191"/>
        <v>5.3353999999999999</v>
      </c>
      <c r="O303" s="48">
        <v>295</v>
      </c>
      <c r="P303" s="57">
        <f t="shared" si="168"/>
        <v>8.6400000000000032E-2</v>
      </c>
      <c r="Q303" s="58">
        <f t="shared" si="169"/>
        <v>4.7800000000000065E-2</v>
      </c>
      <c r="R303" s="58">
        <f t="shared" si="170"/>
        <v>0.4927999999999999</v>
      </c>
      <c r="S303" s="59">
        <f t="shared" si="171"/>
        <v>0.47709999999999986</v>
      </c>
      <c r="T303" s="57">
        <f t="shared" si="172"/>
        <v>5.1199999999999912E-2</v>
      </c>
      <c r="U303" s="58">
        <f t="shared" si="173"/>
        <v>4.7800000000000065E-2</v>
      </c>
      <c r="V303" s="58">
        <f t="shared" si="174"/>
        <v>0.45250000000000035</v>
      </c>
      <c r="W303" s="59">
        <f t="shared" si="175"/>
        <v>0.47709999999999986</v>
      </c>
      <c r="X303" s="57">
        <f t="shared" si="176"/>
        <v>4.7800000000000065E-2</v>
      </c>
      <c r="Y303" s="58">
        <f t="shared" si="177"/>
        <v>6.4000000000000057E-2</v>
      </c>
      <c r="Z303" s="58">
        <f t="shared" si="178"/>
        <v>0.47709999999999986</v>
      </c>
      <c r="AA303" s="59">
        <f t="shared" si="179"/>
        <v>0.49969999999999981</v>
      </c>
      <c r="AC303" s="48">
        <v>295</v>
      </c>
      <c r="AD303" s="61">
        <f t="shared" si="192"/>
        <v>10.007299999999999</v>
      </c>
      <c r="AE303" s="62">
        <f t="shared" si="193"/>
        <v>9.2241999999999997</v>
      </c>
      <c r="AF303" s="62">
        <f t="shared" si="194"/>
        <v>13.1343</v>
      </c>
      <c r="AG303" s="62">
        <f t="shared" si="195"/>
        <v>12.744</v>
      </c>
      <c r="AH303" s="62">
        <f t="shared" si="196"/>
        <v>17.192699999999999</v>
      </c>
      <c r="AI303" s="63">
        <f t="shared" si="197"/>
        <v>17.385400000000001</v>
      </c>
      <c r="AJ303" s="61">
        <f t="shared" si="198"/>
        <v>9.6271000000000004</v>
      </c>
      <c r="AK303" s="62">
        <f t="shared" si="199"/>
        <v>9.2241999999999997</v>
      </c>
      <c r="AL303" s="62">
        <f t="shared" si="200"/>
        <v>12.879300000000001</v>
      </c>
      <c r="AM303" s="62">
        <f t="shared" si="201"/>
        <v>12.744</v>
      </c>
      <c r="AN303" s="62">
        <f t="shared" si="202"/>
        <v>17.149099999999997</v>
      </c>
      <c r="AO303" s="63">
        <f t="shared" si="203"/>
        <v>17.385400000000001</v>
      </c>
      <c r="AP303" s="61">
        <f t="shared" si="204"/>
        <v>9.2241999999999997</v>
      </c>
      <c r="AQ303" s="62">
        <f t="shared" si="205"/>
        <v>9.1495999999999995</v>
      </c>
      <c r="AR303" s="62">
        <f t="shared" si="206"/>
        <v>12.744</v>
      </c>
      <c r="AS303" s="62">
        <f t="shared" si="207"/>
        <v>12.7158</v>
      </c>
      <c r="AT303" s="62">
        <f t="shared" si="208"/>
        <v>17.385400000000001</v>
      </c>
      <c r="AU303" s="63">
        <f t="shared" si="209"/>
        <v>17.420200000000001</v>
      </c>
    </row>
    <row r="304" spans="1:47" s="60" customFormat="1" ht="12" customHeight="1" x14ac:dyDescent="0.3">
      <c r="A304" s="48">
        <v>296</v>
      </c>
      <c r="B304" s="57">
        <f t="shared" si="180"/>
        <v>4.2772999999999994</v>
      </c>
      <c r="C304" s="58">
        <f t="shared" si="181"/>
        <v>3.5192999999999999</v>
      </c>
      <c r="D304" s="58">
        <f t="shared" si="182"/>
        <v>6.3929000000000009</v>
      </c>
      <c r="E304" s="59">
        <f t="shared" si="183"/>
        <v>5.4622000000000011</v>
      </c>
      <c r="F304" s="57">
        <f t="shared" si="184"/>
        <v>3.9367000000000001</v>
      </c>
      <c r="G304" s="58">
        <f t="shared" si="185"/>
        <v>3.5192999999999999</v>
      </c>
      <c r="H304" s="58">
        <f t="shared" si="186"/>
        <v>5.9465000000000003</v>
      </c>
      <c r="I304" s="59">
        <f t="shared" si="187"/>
        <v>5.4622000000000011</v>
      </c>
      <c r="J304" s="57">
        <f t="shared" si="188"/>
        <v>3.5192999999999999</v>
      </c>
      <c r="K304" s="58">
        <f t="shared" si="189"/>
        <v>3.4163999999999994</v>
      </c>
      <c r="L304" s="58">
        <f t="shared" si="190"/>
        <v>5.4622000000000011</v>
      </c>
      <c r="M304" s="59">
        <f t="shared" si="191"/>
        <v>5.3651999999999997</v>
      </c>
      <c r="O304" s="48">
        <v>296</v>
      </c>
      <c r="P304" s="57">
        <f t="shared" si="168"/>
        <v>9.2100000000000071E-2</v>
      </c>
      <c r="Q304" s="58">
        <f t="shared" si="169"/>
        <v>5.160000000000009E-2</v>
      </c>
      <c r="R304" s="58">
        <f t="shared" si="170"/>
        <v>0.50149999999999961</v>
      </c>
      <c r="S304" s="59">
        <f t="shared" si="171"/>
        <v>0.48409999999999997</v>
      </c>
      <c r="T304" s="57">
        <f t="shared" si="172"/>
        <v>5.5999999999999828E-2</v>
      </c>
      <c r="U304" s="58">
        <f t="shared" si="173"/>
        <v>5.160000000000009E-2</v>
      </c>
      <c r="V304" s="58">
        <f t="shared" si="174"/>
        <v>0.46040000000000014</v>
      </c>
      <c r="W304" s="59">
        <f t="shared" si="175"/>
        <v>0.48409999999999997</v>
      </c>
      <c r="X304" s="57">
        <f t="shared" si="176"/>
        <v>5.160000000000009E-2</v>
      </c>
      <c r="Y304" s="58">
        <f t="shared" si="177"/>
        <v>6.7599999999999882E-2</v>
      </c>
      <c r="Z304" s="58">
        <f t="shared" si="178"/>
        <v>0.48409999999999997</v>
      </c>
      <c r="AA304" s="59">
        <f t="shared" si="179"/>
        <v>0.50649999999999995</v>
      </c>
      <c r="AC304" s="48">
        <v>296</v>
      </c>
      <c r="AD304" s="61">
        <f t="shared" si="192"/>
        <v>10.036299999999999</v>
      </c>
      <c r="AE304" s="62">
        <f t="shared" si="193"/>
        <v>9.2463999999999995</v>
      </c>
      <c r="AF304" s="62">
        <f t="shared" si="194"/>
        <v>13.1675</v>
      </c>
      <c r="AG304" s="62">
        <f t="shared" si="195"/>
        <v>12.7704</v>
      </c>
      <c r="AH304" s="62">
        <f t="shared" si="196"/>
        <v>17.228100000000001</v>
      </c>
      <c r="AI304" s="63">
        <f t="shared" si="197"/>
        <v>17.4148</v>
      </c>
      <c r="AJ304" s="61">
        <f t="shared" si="198"/>
        <v>9.6532000000000018</v>
      </c>
      <c r="AK304" s="62">
        <f t="shared" si="199"/>
        <v>9.2463999999999995</v>
      </c>
      <c r="AL304" s="62">
        <f t="shared" si="200"/>
        <v>12.909700000000001</v>
      </c>
      <c r="AM304" s="62">
        <f t="shared" si="201"/>
        <v>12.7704</v>
      </c>
      <c r="AN304" s="62">
        <f t="shared" si="202"/>
        <v>17.182000000000002</v>
      </c>
      <c r="AO304" s="63">
        <f t="shared" si="203"/>
        <v>17.4148</v>
      </c>
      <c r="AP304" s="61">
        <f t="shared" si="204"/>
        <v>9.2463999999999995</v>
      </c>
      <c r="AQ304" s="62">
        <f t="shared" si="205"/>
        <v>9.1709999999999994</v>
      </c>
      <c r="AR304" s="62">
        <f t="shared" si="206"/>
        <v>12.7704</v>
      </c>
      <c r="AS304" s="62">
        <f t="shared" si="207"/>
        <v>12.741199999999999</v>
      </c>
      <c r="AT304" s="62">
        <f t="shared" si="208"/>
        <v>17.4148</v>
      </c>
      <c r="AU304" s="63">
        <f t="shared" si="209"/>
        <v>17.448700000000002</v>
      </c>
    </row>
    <row r="305" spans="1:47" s="60" customFormat="1" ht="12" customHeight="1" x14ac:dyDescent="0.3">
      <c r="A305" s="48">
        <v>297</v>
      </c>
      <c r="B305" s="57">
        <f t="shared" si="180"/>
        <v>4.3068999999999997</v>
      </c>
      <c r="C305" s="58">
        <f t="shared" si="181"/>
        <v>3.5432999999999999</v>
      </c>
      <c r="D305" s="58">
        <f t="shared" si="182"/>
        <v>6.4296000000000006</v>
      </c>
      <c r="E305" s="59">
        <f t="shared" si="183"/>
        <v>5.492700000000001</v>
      </c>
      <c r="F305" s="57">
        <f t="shared" si="184"/>
        <v>3.9639000000000006</v>
      </c>
      <c r="G305" s="58">
        <f t="shared" si="185"/>
        <v>3.5432999999999999</v>
      </c>
      <c r="H305" s="58">
        <f t="shared" si="186"/>
        <v>5.980500000000001</v>
      </c>
      <c r="I305" s="59">
        <f t="shared" si="187"/>
        <v>5.492700000000001</v>
      </c>
      <c r="J305" s="57">
        <f t="shared" si="188"/>
        <v>3.5432999999999999</v>
      </c>
      <c r="K305" s="58">
        <f t="shared" si="189"/>
        <v>3.4395999999999995</v>
      </c>
      <c r="L305" s="58">
        <f t="shared" si="190"/>
        <v>5.492700000000001</v>
      </c>
      <c r="M305" s="59">
        <f t="shared" si="191"/>
        <v>5.3949999999999996</v>
      </c>
      <c r="O305" s="48">
        <v>297</v>
      </c>
      <c r="P305" s="57">
        <f t="shared" si="168"/>
        <v>9.7800000000000109E-2</v>
      </c>
      <c r="Q305" s="58">
        <f t="shared" si="169"/>
        <v>5.5400000000000116E-2</v>
      </c>
      <c r="R305" s="58">
        <f t="shared" si="170"/>
        <v>0.51019999999999976</v>
      </c>
      <c r="S305" s="59">
        <f t="shared" si="171"/>
        <v>0.49110000000000009</v>
      </c>
      <c r="T305" s="57">
        <f t="shared" si="172"/>
        <v>6.0799999999999965E-2</v>
      </c>
      <c r="U305" s="58">
        <f t="shared" si="173"/>
        <v>5.5400000000000116E-2</v>
      </c>
      <c r="V305" s="58">
        <f t="shared" si="174"/>
        <v>0.46830000000000038</v>
      </c>
      <c r="W305" s="59">
        <f t="shared" si="175"/>
        <v>0.49110000000000009</v>
      </c>
      <c r="X305" s="57">
        <f t="shared" si="176"/>
        <v>5.5400000000000116E-2</v>
      </c>
      <c r="Y305" s="58">
        <f t="shared" si="177"/>
        <v>7.119999999999993E-2</v>
      </c>
      <c r="Z305" s="58">
        <f t="shared" si="178"/>
        <v>0.49110000000000009</v>
      </c>
      <c r="AA305" s="59">
        <f t="shared" si="179"/>
        <v>0.51330000000000009</v>
      </c>
      <c r="AC305" s="48">
        <v>297</v>
      </c>
      <c r="AD305" s="61">
        <f t="shared" si="192"/>
        <v>10.065300000000001</v>
      </c>
      <c r="AE305" s="62">
        <f t="shared" si="193"/>
        <v>9.2685999999999993</v>
      </c>
      <c r="AF305" s="62">
        <f t="shared" si="194"/>
        <v>13.200700000000001</v>
      </c>
      <c r="AG305" s="62">
        <f t="shared" si="195"/>
        <v>12.796800000000001</v>
      </c>
      <c r="AH305" s="62">
        <f t="shared" si="196"/>
        <v>17.263500000000001</v>
      </c>
      <c r="AI305" s="63">
        <f t="shared" si="197"/>
        <v>17.444200000000002</v>
      </c>
      <c r="AJ305" s="61">
        <f t="shared" si="198"/>
        <v>9.6793000000000013</v>
      </c>
      <c r="AK305" s="62">
        <f t="shared" si="199"/>
        <v>9.2685999999999993</v>
      </c>
      <c r="AL305" s="62">
        <f t="shared" si="200"/>
        <v>12.940100000000001</v>
      </c>
      <c r="AM305" s="62">
        <f t="shared" si="201"/>
        <v>12.796800000000001</v>
      </c>
      <c r="AN305" s="62">
        <f t="shared" si="202"/>
        <v>17.2149</v>
      </c>
      <c r="AO305" s="63">
        <f t="shared" si="203"/>
        <v>17.444200000000002</v>
      </c>
      <c r="AP305" s="61">
        <f t="shared" si="204"/>
        <v>9.2685999999999993</v>
      </c>
      <c r="AQ305" s="62">
        <f t="shared" si="205"/>
        <v>9.1923999999999992</v>
      </c>
      <c r="AR305" s="62">
        <f t="shared" si="206"/>
        <v>12.796800000000001</v>
      </c>
      <c r="AS305" s="62">
        <f t="shared" si="207"/>
        <v>12.7666</v>
      </c>
      <c r="AT305" s="62">
        <f t="shared" si="208"/>
        <v>17.444200000000002</v>
      </c>
      <c r="AU305" s="63">
        <f t="shared" si="209"/>
        <v>17.477200000000003</v>
      </c>
    </row>
    <row r="306" spans="1:47" s="60" customFormat="1" ht="12" customHeight="1" x14ac:dyDescent="0.3">
      <c r="A306" s="48">
        <v>298</v>
      </c>
      <c r="B306" s="57">
        <f t="shared" si="180"/>
        <v>4.3365</v>
      </c>
      <c r="C306" s="58">
        <f t="shared" si="181"/>
        <v>3.5672999999999999</v>
      </c>
      <c r="D306" s="58">
        <f t="shared" si="182"/>
        <v>6.4663000000000004</v>
      </c>
      <c r="E306" s="59">
        <f t="shared" si="183"/>
        <v>5.523200000000001</v>
      </c>
      <c r="F306" s="57">
        <f t="shared" si="184"/>
        <v>3.9910999999999994</v>
      </c>
      <c r="G306" s="58">
        <f t="shared" si="185"/>
        <v>3.5672999999999999</v>
      </c>
      <c r="H306" s="58">
        <f t="shared" si="186"/>
        <v>6.0145000000000017</v>
      </c>
      <c r="I306" s="59">
        <f t="shared" si="187"/>
        <v>5.523200000000001</v>
      </c>
      <c r="J306" s="57">
        <f t="shared" si="188"/>
        <v>3.5672999999999999</v>
      </c>
      <c r="K306" s="58">
        <f t="shared" si="189"/>
        <v>3.4627999999999997</v>
      </c>
      <c r="L306" s="58">
        <f t="shared" si="190"/>
        <v>5.523200000000001</v>
      </c>
      <c r="M306" s="59">
        <f t="shared" si="191"/>
        <v>5.4247999999999994</v>
      </c>
      <c r="O306" s="48">
        <v>298</v>
      </c>
      <c r="P306" s="57">
        <f t="shared" si="168"/>
        <v>0.10350000000000015</v>
      </c>
      <c r="Q306" s="58">
        <f t="shared" si="169"/>
        <v>5.9200000000000141E-2</v>
      </c>
      <c r="R306" s="58">
        <f t="shared" si="170"/>
        <v>0.51889999999999992</v>
      </c>
      <c r="S306" s="59">
        <f t="shared" si="171"/>
        <v>0.49809999999999977</v>
      </c>
      <c r="T306" s="57">
        <f t="shared" si="172"/>
        <v>6.5599999999999881E-2</v>
      </c>
      <c r="U306" s="58">
        <f t="shared" si="173"/>
        <v>5.9200000000000141E-2</v>
      </c>
      <c r="V306" s="58">
        <f t="shared" si="174"/>
        <v>0.47620000000000018</v>
      </c>
      <c r="W306" s="59">
        <f t="shared" si="175"/>
        <v>0.49809999999999977</v>
      </c>
      <c r="X306" s="57">
        <f t="shared" si="176"/>
        <v>5.9200000000000141E-2</v>
      </c>
      <c r="Y306" s="58">
        <f t="shared" si="177"/>
        <v>7.4799999999999978E-2</v>
      </c>
      <c r="Z306" s="58">
        <f t="shared" si="178"/>
        <v>0.49809999999999977</v>
      </c>
      <c r="AA306" s="59">
        <f t="shared" si="179"/>
        <v>0.52009999999999978</v>
      </c>
      <c r="AC306" s="48">
        <v>298</v>
      </c>
      <c r="AD306" s="61">
        <f t="shared" si="192"/>
        <v>10.0943</v>
      </c>
      <c r="AE306" s="62">
        <f t="shared" si="193"/>
        <v>9.2908000000000008</v>
      </c>
      <c r="AF306" s="62">
        <f t="shared" si="194"/>
        <v>13.233899999999998</v>
      </c>
      <c r="AG306" s="62">
        <f t="shared" si="195"/>
        <v>12.8232</v>
      </c>
      <c r="AH306" s="62">
        <f t="shared" si="196"/>
        <v>17.2989</v>
      </c>
      <c r="AI306" s="63">
        <f t="shared" si="197"/>
        <v>17.473600000000001</v>
      </c>
      <c r="AJ306" s="61">
        <f t="shared" si="198"/>
        <v>9.7054000000000009</v>
      </c>
      <c r="AK306" s="62">
        <f t="shared" si="199"/>
        <v>9.2908000000000008</v>
      </c>
      <c r="AL306" s="62">
        <f t="shared" si="200"/>
        <v>12.970500000000001</v>
      </c>
      <c r="AM306" s="62">
        <f t="shared" si="201"/>
        <v>12.8232</v>
      </c>
      <c r="AN306" s="62">
        <f t="shared" si="202"/>
        <v>17.247799999999998</v>
      </c>
      <c r="AO306" s="63">
        <f t="shared" si="203"/>
        <v>17.473600000000001</v>
      </c>
      <c r="AP306" s="61">
        <f t="shared" si="204"/>
        <v>9.2908000000000008</v>
      </c>
      <c r="AQ306" s="62">
        <f t="shared" si="205"/>
        <v>9.2137999999999991</v>
      </c>
      <c r="AR306" s="62">
        <f t="shared" si="206"/>
        <v>12.8232</v>
      </c>
      <c r="AS306" s="62">
        <f t="shared" si="207"/>
        <v>12.792</v>
      </c>
      <c r="AT306" s="62">
        <f t="shared" si="208"/>
        <v>17.473600000000001</v>
      </c>
      <c r="AU306" s="63">
        <f t="shared" si="209"/>
        <v>17.505700000000001</v>
      </c>
    </row>
    <row r="307" spans="1:47" s="60" customFormat="1" ht="12" customHeight="1" x14ac:dyDescent="0.3">
      <c r="A307" s="48">
        <v>299</v>
      </c>
      <c r="B307" s="57">
        <f t="shared" si="180"/>
        <v>4.3661000000000003</v>
      </c>
      <c r="C307" s="58">
        <f t="shared" si="181"/>
        <v>3.5912999999999999</v>
      </c>
      <c r="D307" s="58">
        <f t="shared" si="182"/>
        <v>6.5030000000000019</v>
      </c>
      <c r="E307" s="59">
        <f t="shared" si="183"/>
        <v>5.553700000000001</v>
      </c>
      <c r="F307" s="57">
        <f t="shared" si="184"/>
        <v>4.0183</v>
      </c>
      <c r="G307" s="58">
        <f t="shared" si="185"/>
        <v>3.5912999999999999</v>
      </c>
      <c r="H307" s="58">
        <f t="shared" si="186"/>
        <v>6.0485000000000007</v>
      </c>
      <c r="I307" s="59">
        <f t="shared" si="187"/>
        <v>5.553700000000001</v>
      </c>
      <c r="J307" s="57">
        <f t="shared" si="188"/>
        <v>3.5912999999999999</v>
      </c>
      <c r="K307" s="58">
        <f t="shared" si="189"/>
        <v>3.4859999999999998</v>
      </c>
      <c r="L307" s="58">
        <f t="shared" si="190"/>
        <v>5.553700000000001</v>
      </c>
      <c r="M307" s="59">
        <f t="shared" si="191"/>
        <v>5.4545999999999992</v>
      </c>
      <c r="O307" s="48">
        <v>299</v>
      </c>
      <c r="P307" s="57">
        <f t="shared" si="168"/>
        <v>0.10920000000000019</v>
      </c>
      <c r="Q307" s="58">
        <f t="shared" si="169"/>
        <v>6.3000000000000167E-2</v>
      </c>
      <c r="R307" s="58">
        <f t="shared" si="170"/>
        <v>0.52759999999999962</v>
      </c>
      <c r="S307" s="59">
        <f t="shared" si="171"/>
        <v>0.50509999999999988</v>
      </c>
      <c r="T307" s="57">
        <f t="shared" si="172"/>
        <v>7.0399999999999796E-2</v>
      </c>
      <c r="U307" s="58">
        <f t="shared" si="173"/>
        <v>6.3000000000000167E-2</v>
      </c>
      <c r="V307" s="58">
        <f t="shared" si="174"/>
        <v>0.48410000000000042</v>
      </c>
      <c r="W307" s="59">
        <f t="shared" si="175"/>
        <v>0.50509999999999988</v>
      </c>
      <c r="X307" s="57">
        <f t="shared" si="176"/>
        <v>6.3000000000000167E-2</v>
      </c>
      <c r="Y307" s="58">
        <f t="shared" si="177"/>
        <v>7.8400000000000025E-2</v>
      </c>
      <c r="Z307" s="58">
        <f t="shared" si="178"/>
        <v>0.50509999999999988</v>
      </c>
      <c r="AA307" s="59">
        <f t="shared" si="179"/>
        <v>0.52689999999999992</v>
      </c>
      <c r="AC307" s="48">
        <v>299</v>
      </c>
      <c r="AD307" s="61">
        <f t="shared" si="192"/>
        <v>10.1233</v>
      </c>
      <c r="AE307" s="62">
        <f t="shared" si="193"/>
        <v>9.3130000000000006</v>
      </c>
      <c r="AF307" s="62">
        <f t="shared" si="194"/>
        <v>13.267099999999999</v>
      </c>
      <c r="AG307" s="62">
        <f t="shared" si="195"/>
        <v>12.849600000000001</v>
      </c>
      <c r="AH307" s="62">
        <f t="shared" si="196"/>
        <v>17.334299999999999</v>
      </c>
      <c r="AI307" s="63">
        <f t="shared" si="197"/>
        <v>17.503</v>
      </c>
      <c r="AJ307" s="61">
        <f t="shared" si="198"/>
        <v>9.7315000000000005</v>
      </c>
      <c r="AK307" s="62">
        <f t="shared" si="199"/>
        <v>9.3130000000000006</v>
      </c>
      <c r="AL307" s="62">
        <f t="shared" si="200"/>
        <v>13.000900000000001</v>
      </c>
      <c r="AM307" s="62">
        <f t="shared" si="201"/>
        <v>12.849600000000001</v>
      </c>
      <c r="AN307" s="62">
        <f t="shared" si="202"/>
        <v>17.2807</v>
      </c>
      <c r="AO307" s="63">
        <f t="shared" si="203"/>
        <v>17.503</v>
      </c>
      <c r="AP307" s="61">
        <f t="shared" si="204"/>
        <v>9.3130000000000006</v>
      </c>
      <c r="AQ307" s="62">
        <f t="shared" si="205"/>
        <v>9.235199999999999</v>
      </c>
      <c r="AR307" s="62">
        <f t="shared" si="206"/>
        <v>12.849600000000001</v>
      </c>
      <c r="AS307" s="62">
        <f t="shared" si="207"/>
        <v>12.817399999999999</v>
      </c>
      <c r="AT307" s="62">
        <f t="shared" si="208"/>
        <v>17.503</v>
      </c>
      <c r="AU307" s="63">
        <f t="shared" si="209"/>
        <v>17.534199999999998</v>
      </c>
    </row>
    <row r="308" spans="1:47" s="60" customFormat="1" ht="12" customHeight="1" x14ac:dyDescent="0.3">
      <c r="A308" s="48">
        <v>300</v>
      </c>
      <c r="B308" s="57">
        <f t="shared" si="180"/>
        <v>4.3957000000000006</v>
      </c>
      <c r="C308" s="58">
        <f t="shared" si="181"/>
        <v>3.6153</v>
      </c>
      <c r="D308" s="58">
        <f t="shared" si="182"/>
        <v>6.5397000000000016</v>
      </c>
      <c r="E308" s="59">
        <f t="shared" si="183"/>
        <v>5.5842000000000009</v>
      </c>
      <c r="F308" s="57">
        <f t="shared" si="184"/>
        <v>4.0455000000000005</v>
      </c>
      <c r="G308" s="58">
        <f t="shared" si="185"/>
        <v>3.6153</v>
      </c>
      <c r="H308" s="58">
        <f t="shared" si="186"/>
        <v>6.0825000000000014</v>
      </c>
      <c r="I308" s="59">
        <f t="shared" si="187"/>
        <v>5.5842000000000009</v>
      </c>
      <c r="J308" s="57">
        <f t="shared" si="188"/>
        <v>3.6153</v>
      </c>
      <c r="K308" s="58">
        <f t="shared" si="189"/>
        <v>3.509199999999999</v>
      </c>
      <c r="L308" s="58">
        <f t="shared" si="190"/>
        <v>5.5842000000000009</v>
      </c>
      <c r="M308" s="59">
        <f t="shared" si="191"/>
        <v>5.4843999999999991</v>
      </c>
      <c r="O308" s="48">
        <v>300</v>
      </c>
      <c r="P308" s="57">
        <f t="shared" si="168"/>
        <v>0.1149</v>
      </c>
      <c r="Q308" s="58">
        <f t="shared" si="169"/>
        <v>6.6799999999999971E-2</v>
      </c>
      <c r="R308" s="58">
        <f t="shared" si="170"/>
        <v>0.53629999999999978</v>
      </c>
      <c r="S308" s="59">
        <f t="shared" si="171"/>
        <v>0.5121</v>
      </c>
      <c r="T308" s="57">
        <f t="shared" si="172"/>
        <v>7.5199999999999934E-2</v>
      </c>
      <c r="U308" s="58">
        <f t="shared" si="173"/>
        <v>6.6799999999999971E-2</v>
      </c>
      <c r="V308" s="58">
        <f t="shared" si="174"/>
        <v>0.49200000000000021</v>
      </c>
      <c r="W308" s="59">
        <f t="shared" si="175"/>
        <v>0.5121</v>
      </c>
      <c r="X308" s="57">
        <f t="shared" si="176"/>
        <v>6.6799999999999971E-2</v>
      </c>
      <c r="Y308" s="58">
        <f t="shared" si="177"/>
        <v>8.2000000000000073E-2</v>
      </c>
      <c r="Z308" s="58">
        <f t="shared" si="178"/>
        <v>0.5121</v>
      </c>
      <c r="AA308" s="59">
        <f t="shared" si="179"/>
        <v>0.53370000000000006</v>
      </c>
      <c r="AC308" s="48">
        <v>300</v>
      </c>
      <c r="AD308" s="61">
        <f t="shared" si="192"/>
        <v>10.1523</v>
      </c>
      <c r="AE308" s="62">
        <f t="shared" si="193"/>
        <v>9.3352000000000004</v>
      </c>
      <c r="AF308" s="62">
        <f t="shared" si="194"/>
        <v>13.3003</v>
      </c>
      <c r="AG308" s="62">
        <f t="shared" si="195"/>
        <v>12.876000000000001</v>
      </c>
      <c r="AH308" s="62">
        <f t="shared" si="196"/>
        <v>17.369700000000002</v>
      </c>
      <c r="AI308" s="63">
        <f t="shared" si="197"/>
        <v>17.532400000000003</v>
      </c>
      <c r="AJ308" s="61">
        <f t="shared" si="198"/>
        <v>9.7576000000000001</v>
      </c>
      <c r="AK308" s="62">
        <f t="shared" si="199"/>
        <v>9.3352000000000004</v>
      </c>
      <c r="AL308" s="62">
        <f t="shared" si="200"/>
        <v>13.0313</v>
      </c>
      <c r="AM308" s="62">
        <f t="shared" si="201"/>
        <v>12.876000000000001</v>
      </c>
      <c r="AN308" s="62">
        <f t="shared" si="202"/>
        <v>17.313600000000001</v>
      </c>
      <c r="AO308" s="63">
        <f t="shared" si="203"/>
        <v>17.532400000000003</v>
      </c>
      <c r="AP308" s="61">
        <f t="shared" si="204"/>
        <v>9.3352000000000004</v>
      </c>
      <c r="AQ308" s="62">
        <f t="shared" si="205"/>
        <v>9.2565999999999988</v>
      </c>
      <c r="AR308" s="62">
        <f t="shared" si="206"/>
        <v>12.876000000000001</v>
      </c>
      <c r="AS308" s="62">
        <f t="shared" si="207"/>
        <v>12.8428</v>
      </c>
      <c r="AT308" s="62">
        <f t="shared" si="208"/>
        <v>17.532400000000003</v>
      </c>
      <c r="AU308" s="63">
        <f t="shared" si="209"/>
        <v>17.5627</v>
      </c>
    </row>
    <row r="309" spans="1:47" s="60" customFormat="1" ht="12" customHeight="1" x14ac:dyDescent="0.3">
      <c r="A309" s="48">
        <v>301</v>
      </c>
      <c r="B309" s="57">
        <f t="shared" si="180"/>
        <v>4.4253000000000009</v>
      </c>
      <c r="C309" s="58">
        <f t="shared" si="181"/>
        <v>3.6393</v>
      </c>
      <c r="D309" s="58">
        <f t="shared" si="182"/>
        <v>6.5764000000000014</v>
      </c>
      <c r="E309" s="59">
        <f t="shared" si="183"/>
        <v>5.6147000000000009</v>
      </c>
      <c r="F309" s="57">
        <f t="shared" si="184"/>
        <v>4.0726999999999993</v>
      </c>
      <c r="G309" s="58">
        <f t="shared" si="185"/>
        <v>3.6393</v>
      </c>
      <c r="H309" s="58">
        <f t="shared" si="186"/>
        <v>6.1165000000000003</v>
      </c>
      <c r="I309" s="59">
        <f t="shared" si="187"/>
        <v>5.6147000000000009</v>
      </c>
      <c r="J309" s="57">
        <f t="shared" si="188"/>
        <v>3.6393</v>
      </c>
      <c r="K309" s="58">
        <f t="shared" si="189"/>
        <v>3.5323999999999991</v>
      </c>
      <c r="L309" s="58">
        <f t="shared" si="190"/>
        <v>5.6147000000000009</v>
      </c>
      <c r="M309" s="59">
        <f t="shared" si="191"/>
        <v>5.5141999999999989</v>
      </c>
      <c r="O309" s="48">
        <v>301</v>
      </c>
      <c r="P309" s="57">
        <f t="shared" si="168"/>
        <v>0.12060000000000004</v>
      </c>
      <c r="Q309" s="58">
        <f t="shared" si="169"/>
        <v>7.0599999999999996E-2</v>
      </c>
      <c r="R309" s="58">
        <f t="shared" si="170"/>
        <v>0.54499999999999993</v>
      </c>
      <c r="S309" s="59">
        <f t="shared" si="171"/>
        <v>0.51910000000000012</v>
      </c>
      <c r="T309" s="57">
        <f t="shared" si="172"/>
        <v>7.9999999999999849E-2</v>
      </c>
      <c r="U309" s="58">
        <f t="shared" si="173"/>
        <v>7.0599999999999996E-2</v>
      </c>
      <c r="V309" s="58">
        <f t="shared" si="174"/>
        <v>0.49990000000000046</v>
      </c>
      <c r="W309" s="59">
        <f t="shared" si="175"/>
        <v>0.51910000000000012</v>
      </c>
      <c r="X309" s="57">
        <f t="shared" si="176"/>
        <v>7.0599999999999996E-2</v>
      </c>
      <c r="Y309" s="58">
        <f t="shared" si="177"/>
        <v>8.5599999999999898E-2</v>
      </c>
      <c r="Z309" s="58">
        <f t="shared" si="178"/>
        <v>0.51910000000000012</v>
      </c>
      <c r="AA309" s="59">
        <f t="shared" si="179"/>
        <v>0.54049999999999976</v>
      </c>
      <c r="AC309" s="48">
        <v>301</v>
      </c>
      <c r="AD309" s="61">
        <f t="shared" si="192"/>
        <v>10.1813</v>
      </c>
      <c r="AE309" s="62">
        <f t="shared" si="193"/>
        <v>9.3574000000000002</v>
      </c>
      <c r="AF309" s="62">
        <f t="shared" si="194"/>
        <v>13.333500000000001</v>
      </c>
      <c r="AG309" s="62">
        <f t="shared" si="195"/>
        <v>12.9024</v>
      </c>
      <c r="AH309" s="62">
        <f t="shared" si="196"/>
        <v>17.405100000000001</v>
      </c>
      <c r="AI309" s="63">
        <f t="shared" si="197"/>
        <v>17.561799999999998</v>
      </c>
      <c r="AJ309" s="61">
        <f t="shared" si="198"/>
        <v>9.7836999999999996</v>
      </c>
      <c r="AK309" s="62">
        <f t="shared" si="199"/>
        <v>9.3574000000000002</v>
      </c>
      <c r="AL309" s="62">
        <f t="shared" si="200"/>
        <v>13.0617</v>
      </c>
      <c r="AM309" s="62">
        <f t="shared" si="201"/>
        <v>12.9024</v>
      </c>
      <c r="AN309" s="62">
        <f t="shared" si="202"/>
        <v>17.346499999999999</v>
      </c>
      <c r="AO309" s="63">
        <f t="shared" si="203"/>
        <v>17.561799999999998</v>
      </c>
      <c r="AP309" s="61">
        <f t="shared" si="204"/>
        <v>9.3574000000000002</v>
      </c>
      <c r="AQ309" s="62">
        <f t="shared" si="205"/>
        <v>9.2779999999999987</v>
      </c>
      <c r="AR309" s="62">
        <f t="shared" si="206"/>
        <v>12.9024</v>
      </c>
      <c r="AS309" s="62">
        <f t="shared" si="207"/>
        <v>12.8682</v>
      </c>
      <c r="AT309" s="62">
        <f t="shared" si="208"/>
        <v>17.561799999999998</v>
      </c>
      <c r="AU309" s="63">
        <f t="shared" si="209"/>
        <v>17.591200000000001</v>
      </c>
    </row>
    <row r="310" spans="1:47" s="60" customFormat="1" ht="12" customHeight="1" x14ac:dyDescent="0.3">
      <c r="A310" s="48">
        <v>302</v>
      </c>
      <c r="B310" s="57">
        <f t="shared" si="180"/>
        <v>4.4548999999999994</v>
      </c>
      <c r="C310" s="58">
        <f t="shared" si="181"/>
        <v>3.6633</v>
      </c>
      <c r="D310" s="58">
        <f t="shared" si="182"/>
        <v>6.6131000000000011</v>
      </c>
      <c r="E310" s="59">
        <f t="shared" si="183"/>
        <v>5.6452000000000009</v>
      </c>
      <c r="F310" s="57">
        <f t="shared" si="184"/>
        <v>4.0998999999999999</v>
      </c>
      <c r="G310" s="58">
        <f t="shared" si="185"/>
        <v>3.6633</v>
      </c>
      <c r="H310" s="58">
        <f t="shared" si="186"/>
        <v>6.150500000000001</v>
      </c>
      <c r="I310" s="59">
        <f t="shared" si="187"/>
        <v>5.6452000000000009</v>
      </c>
      <c r="J310" s="57">
        <f t="shared" si="188"/>
        <v>3.6633</v>
      </c>
      <c r="K310" s="58">
        <f t="shared" si="189"/>
        <v>3.5555999999999992</v>
      </c>
      <c r="L310" s="58">
        <f t="shared" si="190"/>
        <v>5.6452000000000009</v>
      </c>
      <c r="M310" s="59">
        <f t="shared" si="191"/>
        <v>5.5439999999999987</v>
      </c>
      <c r="O310" s="48">
        <v>302</v>
      </c>
      <c r="P310" s="57">
        <f t="shared" si="168"/>
        <v>0.12630000000000008</v>
      </c>
      <c r="Q310" s="58">
        <f t="shared" si="169"/>
        <v>7.4400000000000022E-2</v>
      </c>
      <c r="R310" s="58">
        <f t="shared" si="170"/>
        <v>0.55369999999999964</v>
      </c>
      <c r="S310" s="59">
        <f t="shared" si="171"/>
        <v>0.52609999999999979</v>
      </c>
      <c r="T310" s="57">
        <f t="shared" si="172"/>
        <v>8.4799999999999764E-2</v>
      </c>
      <c r="U310" s="58">
        <f t="shared" si="173"/>
        <v>7.4400000000000022E-2</v>
      </c>
      <c r="V310" s="58">
        <f t="shared" si="174"/>
        <v>0.50780000000000025</v>
      </c>
      <c r="W310" s="59">
        <f t="shared" si="175"/>
        <v>0.52609999999999979</v>
      </c>
      <c r="X310" s="57">
        <f t="shared" si="176"/>
        <v>7.4400000000000022E-2</v>
      </c>
      <c r="Y310" s="58">
        <f t="shared" si="177"/>
        <v>8.9199999999999946E-2</v>
      </c>
      <c r="Z310" s="58">
        <f t="shared" si="178"/>
        <v>0.52609999999999979</v>
      </c>
      <c r="AA310" s="59">
        <f t="shared" si="179"/>
        <v>0.5472999999999999</v>
      </c>
      <c r="AC310" s="48">
        <v>302</v>
      </c>
      <c r="AD310" s="61">
        <f t="shared" si="192"/>
        <v>10.2103</v>
      </c>
      <c r="AE310" s="62">
        <f t="shared" si="193"/>
        <v>9.3795999999999999</v>
      </c>
      <c r="AF310" s="62">
        <f t="shared" si="194"/>
        <v>13.366700000000002</v>
      </c>
      <c r="AG310" s="62">
        <f t="shared" si="195"/>
        <v>12.928800000000001</v>
      </c>
      <c r="AH310" s="62">
        <f t="shared" si="196"/>
        <v>17.4405</v>
      </c>
      <c r="AI310" s="63">
        <f t="shared" si="197"/>
        <v>17.591200000000001</v>
      </c>
      <c r="AJ310" s="61">
        <f t="shared" si="198"/>
        <v>9.8097999999999992</v>
      </c>
      <c r="AK310" s="62">
        <f t="shared" si="199"/>
        <v>9.3795999999999999</v>
      </c>
      <c r="AL310" s="62">
        <f t="shared" si="200"/>
        <v>13.0921</v>
      </c>
      <c r="AM310" s="62">
        <f t="shared" si="201"/>
        <v>12.928800000000001</v>
      </c>
      <c r="AN310" s="62">
        <f t="shared" si="202"/>
        <v>17.3794</v>
      </c>
      <c r="AO310" s="63">
        <f t="shared" si="203"/>
        <v>17.591200000000001</v>
      </c>
      <c r="AP310" s="61">
        <f t="shared" si="204"/>
        <v>9.3795999999999999</v>
      </c>
      <c r="AQ310" s="62">
        <f t="shared" si="205"/>
        <v>9.2993999999999986</v>
      </c>
      <c r="AR310" s="62">
        <f t="shared" si="206"/>
        <v>12.928800000000001</v>
      </c>
      <c r="AS310" s="62">
        <f t="shared" si="207"/>
        <v>12.893599999999999</v>
      </c>
      <c r="AT310" s="62">
        <f t="shared" si="208"/>
        <v>17.591200000000001</v>
      </c>
      <c r="AU310" s="63">
        <f t="shared" si="209"/>
        <v>17.619700000000002</v>
      </c>
    </row>
    <row r="311" spans="1:47" s="60" customFormat="1" ht="12" customHeight="1" x14ac:dyDescent="0.3">
      <c r="A311" s="48">
        <v>303</v>
      </c>
      <c r="B311" s="57">
        <f t="shared" si="180"/>
        <v>4.4844999999999997</v>
      </c>
      <c r="C311" s="58">
        <f t="shared" si="181"/>
        <v>3.6873</v>
      </c>
      <c r="D311" s="58">
        <f t="shared" si="182"/>
        <v>6.6498000000000008</v>
      </c>
      <c r="E311" s="59">
        <f t="shared" si="183"/>
        <v>5.6757000000000009</v>
      </c>
      <c r="F311" s="57">
        <f t="shared" si="184"/>
        <v>4.1271000000000004</v>
      </c>
      <c r="G311" s="58">
        <f t="shared" si="185"/>
        <v>3.6873</v>
      </c>
      <c r="H311" s="58">
        <f t="shared" si="186"/>
        <v>6.1845000000000017</v>
      </c>
      <c r="I311" s="59">
        <f t="shared" si="187"/>
        <v>5.6757000000000009</v>
      </c>
      <c r="J311" s="57">
        <f t="shared" si="188"/>
        <v>3.6873</v>
      </c>
      <c r="K311" s="58">
        <f t="shared" si="189"/>
        <v>3.5787999999999993</v>
      </c>
      <c r="L311" s="58">
        <f t="shared" si="190"/>
        <v>5.6757000000000009</v>
      </c>
      <c r="M311" s="59">
        <f t="shared" si="191"/>
        <v>5.5738000000000003</v>
      </c>
      <c r="O311" s="48">
        <v>303</v>
      </c>
      <c r="P311" s="57">
        <f t="shared" si="168"/>
        <v>0.13200000000000012</v>
      </c>
      <c r="Q311" s="58">
        <f t="shared" si="169"/>
        <v>7.8200000000000047E-2</v>
      </c>
      <c r="R311" s="58">
        <f t="shared" si="170"/>
        <v>0.56239999999999979</v>
      </c>
      <c r="S311" s="59">
        <f t="shared" si="171"/>
        <v>0.53309999999999991</v>
      </c>
      <c r="T311" s="57">
        <f t="shared" si="172"/>
        <v>8.9599999999999902E-2</v>
      </c>
      <c r="U311" s="58">
        <f t="shared" si="173"/>
        <v>7.8200000000000047E-2</v>
      </c>
      <c r="V311" s="58">
        <f t="shared" si="174"/>
        <v>0.51570000000000049</v>
      </c>
      <c r="W311" s="59">
        <f t="shared" si="175"/>
        <v>0.53309999999999991</v>
      </c>
      <c r="X311" s="57">
        <f t="shared" si="176"/>
        <v>7.8200000000000047E-2</v>
      </c>
      <c r="Y311" s="58">
        <f t="shared" si="177"/>
        <v>9.2799999999999994E-2</v>
      </c>
      <c r="Z311" s="58">
        <f t="shared" si="178"/>
        <v>0.53309999999999991</v>
      </c>
      <c r="AA311" s="59">
        <f t="shared" si="179"/>
        <v>0.55410000000000004</v>
      </c>
      <c r="AC311" s="48">
        <v>303</v>
      </c>
      <c r="AD311" s="61">
        <f t="shared" si="192"/>
        <v>10.2393</v>
      </c>
      <c r="AE311" s="62">
        <f t="shared" si="193"/>
        <v>9.4017999999999997</v>
      </c>
      <c r="AF311" s="62">
        <f t="shared" si="194"/>
        <v>13.399899999999999</v>
      </c>
      <c r="AG311" s="62">
        <f t="shared" si="195"/>
        <v>12.955200000000001</v>
      </c>
      <c r="AH311" s="62">
        <f t="shared" si="196"/>
        <v>17.475899999999999</v>
      </c>
      <c r="AI311" s="63">
        <f t="shared" si="197"/>
        <v>17.6206</v>
      </c>
      <c r="AJ311" s="61">
        <f t="shared" si="198"/>
        <v>9.8359000000000005</v>
      </c>
      <c r="AK311" s="62">
        <f t="shared" si="199"/>
        <v>9.4017999999999997</v>
      </c>
      <c r="AL311" s="62">
        <f t="shared" si="200"/>
        <v>13.1225</v>
      </c>
      <c r="AM311" s="62">
        <f t="shared" si="201"/>
        <v>12.955200000000001</v>
      </c>
      <c r="AN311" s="62">
        <f t="shared" si="202"/>
        <v>17.412300000000002</v>
      </c>
      <c r="AO311" s="63">
        <f t="shared" si="203"/>
        <v>17.6206</v>
      </c>
      <c r="AP311" s="61">
        <f t="shared" si="204"/>
        <v>9.4017999999999997</v>
      </c>
      <c r="AQ311" s="62">
        <f t="shared" si="205"/>
        <v>9.3207999999999984</v>
      </c>
      <c r="AR311" s="62">
        <f t="shared" si="206"/>
        <v>12.955200000000001</v>
      </c>
      <c r="AS311" s="62">
        <f t="shared" si="207"/>
        <v>12.919</v>
      </c>
      <c r="AT311" s="62">
        <f t="shared" si="208"/>
        <v>17.6206</v>
      </c>
      <c r="AU311" s="63">
        <f t="shared" si="209"/>
        <v>17.648200000000003</v>
      </c>
    </row>
    <row r="312" spans="1:47" s="60" customFormat="1" ht="12" customHeight="1" x14ac:dyDescent="0.3">
      <c r="A312" s="48">
        <v>304</v>
      </c>
      <c r="B312" s="57">
        <f t="shared" si="180"/>
        <v>4.5141</v>
      </c>
      <c r="C312" s="58">
        <f t="shared" si="181"/>
        <v>3.7113</v>
      </c>
      <c r="D312" s="58">
        <f t="shared" si="182"/>
        <v>6.6865000000000006</v>
      </c>
      <c r="E312" s="59">
        <f t="shared" si="183"/>
        <v>5.7062000000000008</v>
      </c>
      <c r="F312" s="57">
        <f t="shared" si="184"/>
        <v>4.1542999999999992</v>
      </c>
      <c r="G312" s="58">
        <f t="shared" si="185"/>
        <v>3.7113</v>
      </c>
      <c r="H312" s="58">
        <f t="shared" si="186"/>
        <v>6.2185000000000006</v>
      </c>
      <c r="I312" s="59">
        <f t="shared" si="187"/>
        <v>5.7062000000000008</v>
      </c>
      <c r="J312" s="57">
        <f t="shared" si="188"/>
        <v>3.7113</v>
      </c>
      <c r="K312" s="58">
        <f t="shared" si="189"/>
        <v>3.6019999999999994</v>
      </c>
      <c r="L312" s="58">
        <f t="shared" si="190"/>
        <v>5.7062000000000008</v>
      </c>
      <c r="M312" s="59">
        <f t="shared" si="191"/>
        <v>5.6036000000000001</v>
      </c>
      <c r="O312" s="48">
        <v>304</v>
      </c>
      <c r="P312" s="57">
        <f t="shared" si="168"/>
        <v>0.13770000000000016</v>
      </c>
      <c r="Q312" s="58">
        <f t="shared" si="169"/>
        <v>8.2000000000000073E-2</v>
      </c>
      <c r="R312" s="58">
        <f t="shared" si="170"/>
        <v>0.57109999999999994</v>
      </c>
      <c r="S312" s="59">
        <f t="shared" si="171"/>
        <v>0.54010000000000002</v>
      </c>
      <c r="T312" s="57">
        <f t="shared" si="172"/>
        <v>9.4399999999999817E-2</v>
      </c>
      <c r="U312" s="58">
        <f t="shared" si="173"/>
        <v>8.2000000000000073E-2</v>
      </c>
      <c r="V312" s="58">
        <f t="shared" si="174"/>
        <v>0.52360000000000029</v>
      </c>
      <c r="W312" s="59">
        <f t="shared" si="175"/>
        <v>0.54010000000000002</v>
      </c>
      <c r="X312" s="57">
        <f t="shared" si="176"/>
        <v>8.2000000000000073E-2</v>
      </c>
      <c r="Y312" s="58">
        <f t="shared" si="177"/>
        <v>9.6400000000000041E-2</v>
      </c>
      <c r="Z312" s="58">
        <f t="shared" si="178"/>
        <v>0.54010000000000002</v>
      </c>
      <c r="AA312" s="59">
        <f t="shared" si="179"/>
        <v>0.56089999999999973</v>
      </c>
      <c r="AC312" s="48">
        <v>304</v>
      </c>
      <c r="AD312" s="61">
        <f t="shared" si="192"/>
        <v>10.2683</v>
      </c>
      <c r="AE312" s="62">
        <f t="shared" si="193"/>
        <v>9.4239999999999995</v>
      </c>
      <c r="AF312" s="62">
        <f t="shared" si="194"/>
        <v>13.4331</v>
      </c>
      <c r="AG312" s="62">
        <f t="shared" si="195"/>
        <v>12.9816</v>
      </c>
      <c r="AH312" s="62">
        <f t="shared" si="196"/>
        <v>17.511299999999999</v>
      </c>
      <c r="AI312" s="63">
        <f t="shared" si="197"/>
        <v>17.649999999999999</v>
      </c>
      <c r="AJ312" s="61">
        <f t="shared" si="198"/>
        <v>9.8620000000000001</v>
      </c>
      <c r="AK312" s="62">
        <f t="shared" si="199"/>
        <v>9.4239999999999995</v>
      </c>
      <c r="AL312" s="62">
        <f t="shared" si="200"/>
        <v>13.152900000000001</v>
      </c>
      <c r="AM312" s="62">
        <f t="shared" si="201"/>
        <v>12.9816</v>
      </c>
      <c r="AN312" s="62">
        <f t="shared" si="202"/>
        <v>17.4452</v>
      </c>
      <c r="AO312" s="63">
        <f t="shared" si="203"/>
        <v>17.649999999999999</v>
      </c>
      <c r="AP312" s="61">
        <f t="shared" si="204"/>
        <v>9.4239999999999995</v>
      </c>
      <c r="AQ312" s="62">
        <f t="shared" si="205"/>
        <v>9.3421999999999983</v>
      </c>
      <c r="AR312" s="62">
        <f t="shared" si="206"/>
        <v>12.9816</v>
      </c>
      <c r="AS312" s="62">
        <f t="shared" si="207"/>
        <v>12.9444</v>
      </c>
      <c r="AT312" s="62">
        <f t="shared" si="208"/>
        <v>17.649999999999999</v>
      </c>
      <c r="AU312" s="63">
        <f t="shared" si="209"/>
        <v>17.6767</v>
      </c>
    </row>
    <row r="313" spans="1:47" s="60" customFormat="1" ht="12" customHeight="1" x14ac:dyDescent="0.3">
      <c r="A313" s="48">
        <v>305</v>
      </c>
      <c r="B313" s="57">
        <f t="shared" si="180"/>
        <v>4.5437000000000003</v>
      </c>
      <c r="C313" s="58">
        <f t="shared" si="181"/>
        <v>3.7353000000000001</v>
      </c>
      <c r="D313" s="58">
        <f t="shared" si="182"/>
        <v>6.7232000000000003</v>
      </c>
      <c r="E313" s="59">
        <f t="shared" si="183"/>
        <v>5.7367000000000008</v>
      </c>
      <c r="F313" s="57">
        <f t="shared" si="184"/>
        <v>4.1814999999999998</v>
      </c>
      <c r="G313" s="58">
        <f t="shared" si="185"/>
        <v>3.7353000000000001</v>
      </c>
      <c r="H313" s="58">
        <f t="shared" si="186"/>
        <v>6.2525000000000013</v>
      </c>
      <c r="I313" s="59">
        <f t="shared" si="187"/>
        <v>5.7367000000000008</v>
      </c>
      <c r="J313" s="57">
        <f t="shared" si="188"/>
        <v>3.7353000000000001</v>
      </c>
      <c r="K313" s="58">
        <f t="shared" si="189"/>
        <v>3.6251999999999995</v>
      </c>
      <c r="L313" s="58">
        <f t="shared" si="190"/>
        <v>5.7367000000000008</v>
      </c>
      <c r="M313" s="59">
        <f t="shared" si="191"/>
        <v>5.6334</v>
      </c>
      <c r="O313" s="48">
        <v>305</v>
      </c>
      <c r="P313" s="57">
        <f t="shared" si="168"/>
        <v>0.14340000000000019</v>
      </c>
      <c r="Q313" s="58">
        <f t="shared" si="169"/>
        <v>8.5800000000000098E-2</v>
      </c>
      <c r="R313" s="58">
        <f t="shared" si="170"/>
        <v>0.57979999999999965</v>
      </c>
      <c r="S313" s="59">
        <f t="shared" si="171"/>
        <v>0.54710000000000014</v>
      </c>
      <c r="T313" s="57">
        <f t="shared" si="172"/>
        <v>9.9199999999999955E-2</v>
      </c>
      <c r="U313" s="58">
        <f t="shared" si="173"/>
        <v>8.5800000000000098E-2</v>
      </c>
      <c r="V313" s="58">
        <f t="shared" si="174"/>
        <v>0.53150000000000053</v>
      </c>
      <c r="W313" s="59">
        <f t="shared" si="175"/>
        <v>0.54710000000000014</v>
      </c>
      <c r="X313" s="57">
        <f t="shared" si="176"/>
        <v>8.5800000000000098E-2</v>
      </c>
      <c r="Y313" s="58">
        <f t="shared" si="177"/>
        <v>9.9999999999999867E-2</v>
      </c>
      <c r="Z313" s="58">
        <f t="shared" si="178"/>
        <v>0.54710000000000014</v>
      </c>
      <c r="AA313" s="59">
        <f t="shared" si="179"/>
        <v>0.56769999999999987</v>
      </c>
      <c r="AC313" s="48">
        <v>305</v>
      </c>
      <c r="AD313" s="61">
        <f t="shared" si="192"/>
        <v>10.2973</v>
      </c>
      <c r="AE313" s="62">
        <f t="shared" si="193"/>
        <v>9.4461999999999993</v>
      </c>
      <c r="AF313" s="62">
        <f t="shared" si="194"/>
        <v>13.4663</v>
      </c>
      <c r="AG313" s="62">
        <f t="shared" si="195"/>
        <v>13.007999999999999</v>
      </c>
      <c r="AH313" s="62">
        <f t="shared" si="196"/>
        <v>17.546700000000001</v>
      </c>
      <c r="AI313" s="63">
        <f t="shared" si="197"/>
        <v>17.679400000000001</v>
      </c>
      <c r="AJ313" s="61">
        <f t="shared" si="198"/>
        <v>9.8881000000000014</v>
      </c>
      <c r="AK313" s="62">
        <f t="shared" si="199"/>
        <v>9.4461999999999993</v>
      </c>
      <c r="AL313" s="62">
        <f t="shared" si="200"/>
        <v>13.183300000000001</v>
      </c>
      <c r="AM313" s="62">
        <f t="shared" si="201"/>
        <v>13.007999999999999</v>
      </c>
      <c r="AN313" s="62">
        <f t="shared" si="202"/>
        <v>17.478099999999998</v>
      </c>
      <c r="AO313" s="63">
        <f t="shared" si="203"/>
        <v>17.679400000000001</v>
      </c>
      <c r="AP313" s="61">
        <f t="shared" si="204"/>
        <v>9.4461999999999993</v>
      </c>
      <c r="AQ313" s="62">
        <f t="shared" si="205"/>
        <v>9.3635999999999981</v>
      </c>
      <c r="AR313" s="62">
        <f t="shared" si="206"/>
        <v>13.007999999999999</v>
      </c>
      <c r="AS313" s="62">
        <f t="shared" si="207"/>
        <v>12.969799999999999</v>
      </c>
      <c r="AT313" s="62">
        <f t="shared" si="208"/>
        <v>17.679400000000001</v>
      </c>
      <c r="AU313" s="63">
        <f t="shared" si="209"/>
        <v>17.705200000000001</v>
      </c>
    </row>
    <row r="314" spans="1:47" s="60" customFormat="1" ht="12" customHeight="1" x14ac:dyDescent="0.3">
      <c r="A314" s="48">
        <v>306</v>
      </c>
      <c r="B314" s="57">
        <f t="shared" si="180"/>
        <v>4.5733000000000006</v>
      </c>
      <c r="C314" s="58">
        <f t="shared" si="181"/>
        <v>3.7593000000000001</v>
      </c>
      <c r="D314" s="58">
        <f t="shared" si="182"/>
        <v>6.7599000000000018</v>
      </c>
      <c r="E314" s="59">
        <f t="shared" si="183"/>
        <v>5.7672000000000008</v>
      </c>
      <c r="F314" s="57">
        <f t="shared" si="184"/>
        <v>4.2087000000000003</v>
      </c>
      <c r="G314" s="58">
        <f t="shared" si="185"/>
        <v>3.7593000000000001</v>
      </c>
      <c r="H314" s="58">
        <f t="shared" si="186"/>
        <v>6.2865000000000002</v>
      </c>
      <c r="I314" s="59">
        <f t="shared" si="187"/>
        <v>5.7672000000000008</v>
      </c>
      <c r="J314" s="57">
        <f t="shared" si="188"/>
        <v>3.7593000000000001</v>
      </c>
      <c r="K314" s="58">
        <f t="shared" si="189"/>
        <v>3.6483999999999996</v>
      </c>
      <c r="L314" s="58">
        <f t="shared" si="190"/>
        <v>5.7672000000000008</v>
      </c>
      <c r="M314" s="59">
        <f t="shared" si="191"/>
        <v>5.6631999999999998</v>
      </c>
      <c r="O314" s="48">
        <v>306</v>
      </c>
      <c r="P314" s="57">
        <f t="shared" si="168"/>
        <v>0.14910000000000001</v>
      </c>
      <c r="Q314" s="58">
        <f t="shared" si="169"/>
        <v>8.9600000000000124E-2</v>
      </c>
      <c r="R314" s="58">
        <f t="shared" si="170"/>
        <v>0.5884999999999998</v>
      </c>
      <c r="S314" s="59">
        <f t="shared" si="171"/>
        <v>0.55409999999999981</v>
      </c>
      <c r="T314" s="57">
        <f t="shared" si="172"/>
        <v>0.10399999999999987</v>
      </c>
      <c r="U314" s="58">
        <f t="shared" si="173"/>
        <v>8.9600000000000124E-2</v>
      </c>
      <c r="V314" s="58">
        <f t="shared" si="174"/>
        <v>0.53940000000000032</v>
      </c>
      <c r="W314" s="59">
        <f t="shared" si="175"/>
        <v>0.55409999999999981</v>
      </c>
      <c r="X314" s="57">
        <f t="shared" si="176"/>
        <v>8.9600000000000124E-2</v>
      </c>
      <c r="Y314" s="58">
        <f t="shared" si="177"/>
        <v>0.10359999999999991</v>
      </c>
      <c r="Z314" s="58">
        <f t="shared" si="178"/>
        <v>0.55409999999999981</v>
      </c>
      <c r="AA314" s="59">
        <f t="shared" si="179"/>
        <v>0.57450000000000001</v>
      </c>
      <c r="AC314" s="48">
        <v>306</v>
      </c>
      <c r="AD314" s="61">
        <f t="shared" si="192"/>
        <v>10.3263</v>
      </c>
      <c r="AE314" s="62">
        <f t="shared" si="193"/>
        <v>9.4684000000000008</v>
      </c>
      <c r="AF314" s="62">
        <f t="shared" si="194"/>
        <v>13.499500000000001</v>
      </c>
      <c r="AG314" s="62">
        <f t="shared" si="195"/>
        <v>13.034400000000002</v>
      </c>
      <c r="AH314" s="62">
        <f t="shared" si="196"/>
        <v>17.582100000000001</v>
      </c>
      <c r="AI314" s="63">
        <f t="shared" si="197"/>
        <v>17.7088</v>
      </c>
      <c r="AJ314" s="61">
        <f t="shared" si="198"/>
        <v>9.914200000000001</v>
      </c>
      <c r="AK314" s="62">
        <f t="shared" si="199"/>
        <v>9.4684000000000008</v>
      </c>
      <c r="AL314" s="62">
        <f t="shared" si="200"/>
        <v>13.213700000000001</v>
      </c>
      <c r="AM314" s="62">
        <f t="shared" si="201"/>
        <v>13.034400000000002</v>
      </c>
      <c r="AN314" s="62">
        <f t="shared" si="202"/>
        <v>17.510999999999999</v>
      </c>
      <c r="AO314" s="63">
        <f t="shared" si="203"/>
        <v>17.7088</v>
      </c>
      <c r="AP314" s="61">
        <f t="shared" si="204"/>
        <v>9.4684000000000008</v>
      </c>
      <c r="AQ314" s="62">
        <f t="shared" si="205"/>
        <v>9.3849999999999998</v>
      </c>
      <c r="AR314" s="62">
        <f t="shared" si="206"/>
        <v>13.034400000000002</v>
      </c>
      <c r="AS314" s="62">
        <f t="shared" si="207"/>
        <v>12.995200000000001</v>
      </c>
      <c r="AT314" s="62">
        <f t="shared" si="208"/>
        <v>17.7088</v>
      </c>
      <c r="AU314" s="63">
        <f t="shared" si="209"/>
        <v>17.733699999999999</v>
      </c>
    </row>
    <row r="315" spans="1:47" s="60" customFormat="1" ht="12" customHeight="1" x14ac:dyDescent="0.3">
      <c r="A315" s="48">
        <v>307</v>
      </c>
      <c r="B315" s="57">
        <f t="shared" si="180"/>
        <v>4.6029000000000009</v>
      </c>
      <c r="C315" s="58">
        <f t="shared" si="181"/>
        <v>3.7833000000000001</v>
      </c>
      <c r="D315" s="58">
        <f t="shared" si="182"/>
        <v>6.7966000000000015</v>
      </c>
      <c r="E315" s="59">
        <f t="shared" si="183"/>
        <v>5.7977000000000007</v>
      </c>
      <c r="F315" s="57">
        <f t="shared" si="184"/>
        <v>4.2358999999999991</v>
      </c>
      <c r="G315" s="58">
        <f t="shared" si="185"/>
        <v>3.7833000000000001</v>
      </c>
      <c r="H315" s="58">
        <f t="shared" si="186"/>
        <v>6.3205000000000009</v>
      </c>
      <c r="I315" s="59">
        <f t="shared" si="187"/>
        <v>5.7977000000000007</v>
      </c>
      <c r="J315" s="57">
        <f t="shared" si="188"/>
        <v>3.7833000000000001</v>
      </c>
      <c r="K315" s="58">
        <f t="shared" si="189"/>
        <v>3.6715999999999998</v>
      </c>
      <c r="L315" s="58">
        <f t="shared" si="190"/>
        <v>5.7977000000000007</v>
      </c>
      <c r="M315" s="59">
        <f t="shared" si="191"/>
        <v>5.6929999999999996</v>
      </c>
      <c r="O315" s="48">
        <v>307</v>
      </c>
      <c r="P315" s="57">
        <f t="shared" si="168"/>
        <v>0.15480000000000005</v>
      </c>
      <c r="Q315" s="58">
        <f t="shared" si="169"/>
        <v>9.340000000000015E-2</v>
      </c>
      <c r="R315" s="58">
        <f t="shared" si="170"/>
        <v>0.59719999999999951</v>
      </c>
      <c r="S315" s="59">
        <f t="shared" si="171"/>
        <v>0.56109999999999993</v>
      </c>
      <c r="T315" s="57">
        <f t="shared" si="172"/>
        <v>0.10879999999999979</v>
      </c>
      <c r="U315" s="58">
        <f t="shared" si="173"/>
        <v>9.340000000000015E-2</v>
      </c>
      <c r="V315" s="58">
        <f t="shared" si="174"/>
        <v>0.54730000000000056</v>
      </c>
      <c r="W315" s="59">
        <f t="shared" si="175"/>
        <v>0.56109999999999993</v>
      </c>
      <c r="X315" s="57">
        <f t="shared" si="176"/>
        <v>9.340000000000015E-2</v>
      </c>
      <c r="Y315" s="58">
        <f t="shared" si="177"/>
        <v>0.10719999999999996</v>
      </c>
      <c r="Z315" s="58">
        <f t="shared" si="178"/>
        <v>0.56109999999999993</v>
      </c>
      <c r="AA315" s="59">
        <f t="shared" si="179"/>
        <v>0.58129999999999971</v>
      </c>
      <c r="AC315" s="48">
        <v>307</v>
      </c>
      <c r="AD315" s="61">
        <f t="shared" si="192"/>
        <v>10.3553</v>
      </c>
      <c r="AE315" s="62">
        <f t="shared" si="193"/>
        <v>9.4906000000000006</v>
      </c>
      <c r="AF315" s="62">
        <f t="shared" si="194"/>
        <v>13.532699999999998</v>
      </c>
      <c r="AG315" s="62">
        <f t="shared" si="195"/>
        <v>13.0608</v>
      </c>
      <c r="AH315" s="62">
        <f t="shared" si="196"/>
        <v>17.6175</v>
      </c>
      <c r="AI315" s="63">
        <f t="shared" si="197"/>
        <v>17.738199999999999</v>
      </c>
      <c r="AJ315" s="61">
        <f t="shared" si="198"/>
        <v>9.9403000000000006</v>
      </c>
      <c r="AK315" s="62">
        <f t="shared" si="199"/>
        <v>9.4906000000000006</v>
      </c>
      <c r="AL315" s="62">
        <f t="shared" si="200"/>
        <v>13.244100000000001</v>
      </c>
      <c r="AM315" s="62">
        <f t="shared" si="201"/>
        <v>13.0608</v>
      </c>
      <c r="AN315" s="62">
        <f t="shared" si="202"/>
        <v>17.543900000000001</v>
      </c>
      <c r="AO315" s="63">
        <f t="shared" si="203"/>
        <v>17.738199999999999</v>
      </c>
      <c r="AP315" s="61">
        <f t="shared" si="204"/>
        <v>9.4906000000000006</v>
      </c>
      <c r="AQ315" s="62">
        <f t="shared" si="205"/>
        <v>9.4063999999999997</v>
      </c>
      <c r="AR315" s="62">
        <f t="shared" si="206"/>
        <v>13.0608</v>
      </c>
      <c r="AS315" s="62">
        <f t="shared" si="207"/>
        <v>13.0206</v>
      </c>
      <c r="AT315" s="62">
        <f t="shared" si="208"/>
        <v>17.738199999999999</v>
      </c>
      <c r="AU315" s="63">
        <f t="shared" si="209"/>
        <v>17.7622</v>
      </c>
    </row>
    <row r="316" spans="1:47" s="60" customFormat="1" ht="12" customHeight="1" x14ac:dyDescent="0.3">
      <c r="A316" s="48">
        <v>308</v>
      </c>
      <c r="B316" s="57">
        <f t="shared" si="180"/>
        <v>4.6324999999999994</v>
      </c>
      <c r="C316" s="58">
        <f t="shared" si="181"/>
        <v>3.8073000000000001</v>
      </c>
      <c r="D316" s="58">
        <f t="shared" si="182"/>
        <v>6.8333000000000013</v>
      </c>
      <c r="E316" s="59">
        <f t="shared" si="183"/>
        <v>5.8282000000000007</v>
      </c>
      <c r="F316" s="57">
        <f t="shared" si="184"/>
        <v>4.2630999999999997</v>
      </c>
      <c r="G316" s="58">
        <f t="shared" si="185"/>
        <v>3.8073000000000001</v>
      </c>
      <c r="H316" s="58">
        <f t="shared" si="186"/>
        <v>6.3545000000000016</v>
      </c>
      <c r="I316" s="59">
        <f t="shared" si="187"/>
        <v>5.8282000000000007</v>
      </c>
      <c r="J316" s="57">
        <f t="shared" si="188"/>
        <v>3.8073000000000001</v>
      </c>
      <c r="K316" s="58">
        <f t="shared" si="189"/>
        <v>3.6947999999999999</v>
      </c>
      <c r="L316" s="58">
        <f t="shared" si="190"/>
        <v>5.8282000000000007</v>
      </c>
      <c r="M316" s="59">
        <f t="shared" si="191"/>
        <v>5.7227999999999994</v>
      </c>
      <c r="O316" s="48">
        <v>308</v>
      </c>
      <c r="P316" s="57">
        <f t="shared" si="168"/>
        <v>0.16050000000000009</v>
      </c>
      <c r="Q316" s="58">
        <f t="shared" si="169"/>
        <v>9.7200000000000175E-2</v>
      </c>
      <c r="R316" s="58">
        <f t="shared" si="170"/>
        <v>0.60589999999999966</v>
      </c>
      <c r="S316" s="59">
        <f t="shared" si="171"/>
        <v>0.56810000000000005</v>
      </c>
      <c r="T316" s="57">
        <f t="shared" si="172"/>
        <v>0.11359999999999992</v>
      </c>
      <c r="U316" s="58">
        <f t="shared" si="173"/>
        <v>9.7200000000000175E-2</v>
      </c>
      <c r="V316" s="58">
        <f t="shared" si="174"/>
        <v>0.55520000000000036</v>
      </c>
      <c r="W316" s="59">
        <f t="shared" si="175"/>
        <v>0.56810000000000005</v>
      </c>
      <c r="X316" s="57">
        <f t="shared" si="176"/>
        <v>9.7200000000000175E-2</v>
      </c>
      <c r="Y316" s="58">
        <f t="shared" si="177"/>
        <v>0.11080000000000001</v>
      </c>
      <c r="Z316" s="58">
        <f t="shared" si="178"/>
        <v>0.56810000000000005</v>
      </c>
      <c r="AA316" s="59">
        <f t="shared" si="179"/>
        <v>0.58809999999999985</v>
      </c>
      <c r="AC316" s="48">
        <v>308</v>
      </c>
      <c r="AD316" s="61">
        <f t="shared" si="192"/>
        <v>10.3843</v>
      </c>
      <c r="AE316" s="62">
        <f t="shared" si="193"/>
        <v>9.5128000000000004</v>
      </c>
      <c r="AF316" s="62">
        <f t="shared" si="194"/>
        <v>13.565899999999999</v>
      </c>
      <c r="AG316" s="62">
        <f t="shared" si="195"/>
        <v>13.087199999999999</v>
      </c>
      <c r="AH316" s="62">
        <f t="shared" si="196"/>
        <v>17.652899999999999</v>
      </c>
      <c r="AI316" s="63">
        <f t="shared" si="197"/>
        <v>17.767600000000002</v>
      </c>
      <c r="AJ316" s="61">
        <f t="shared" si="198"/>
        <v>9.9664000000000001</v>
      </c>
      <c r="AK316" s="62">
        <f t="shared" si="199"/>
        <v>9.5128000000000004</v>
      </c>
      <c r="AL316" s="62">
        <f t="shared" si="200"/>
        <v>13.274500000000002</v>
      </c>
      <c r="AM316" s="62">
        <f t="shared" si="201"/>
        <v>13.087199999999999</v>
      </c>
      <c r="AN316" s="62">
        <f t="shared" si="202"/>
        <v>17.576799999999999</v>
      </c>
      <c r="AO316" s="63">
        <f t="shared" si="203"/>
        <v>17.767600000000002</v>
      </c>
      <c r="AP316" s="61">
        <f t="shared" si="204"/>
        <v>9.5128000000000004</v>
      </c>
      <c r="AQ316" s="62">
        <f t="shared" si="205"/>
        <v>9.4277999999999995</v>
      </c>
      <c r="AR316" s="62">
        <f t="shared" si="206"/>
        <v>13.087199999999999</v>
      </c>
      <c r="AS316" s="62">
        <f t="shared" si="207"/>
        <v>13.045999999999999</v>
      </c>
      <c r="AT316" s="62">
        <f t="shared" si="208"/>
        <v>17.767600000000002</v>
      </c>
      <c r="AU316" s="63">
        <f t="shared" si="209"/>
        <v>17.790700000000001</v>
      </c>
    </row>
    <row r="317" spans="1:47" s="60" customFormat="1" ht="12" customHeight="1" x14ac:dyDescent="0.3">
      <c r="A317" s="48">
        <v>309</v>
      </c>
      <c r="B317" s="57">
        <f t="shared" si="180"/>
        <v>4.6620999999999997</v>
      </c>
      <c r="C317" s="58">
        <f t="shared" si="181"/>
        <v>3.8313000000000001</v>
      </c>
      <c r="D317" s="58">
        <f t="shared" si="182"/>
        <v>6.870000000000001</v>
      </c>
      <c r="E317" s="59">
        <f t="shared" si="183"/>
        <v>5.8587000000000007</v>
      </c>
      <c r="F317" s="57">
        <f t="shared" si="184"/>
        <v>4.2903000000000002</v>
      </c>
      <c r="G317" s="58">
        <f t="shared" si="185"/>
        <v>3.8313000000000001</v>
      </c>
      <c r="H317" s="58">
        <f t="shared" si="186"/>
        <v>6.3885000000000005</v>
      </c>
      <c r="I317" s="59">
        <f t="shared" si="187"/>
        <v>5.8587000000000007</v>
      </c>
      <c r="J317" s="57">
        <f t="shared" si="188"/>
        <v>3.8313000000000001</v>
      </c>
      <c r="K317" s="58">
        <f t="shared" si="189"/>
        <v>3.7179999999999991</v>
      </c>
      <c r="L317" s="58">
        <f t="shared" si="190"/>
        <v>5.8587000000000007</v>
      </c>
      <c r="M317" s="59">
        <f t="shared" si="191"/>
        <v>5.7525999999999993</v>
      </c>
      <c r="O317" s="48">
        <v>309</v>
      </c>
      <c r="P317" s="57">
        <f t="shared" si="168"/>
        <v>0.16620000000000013</v>
      </c>
      <c r="Q317" s="58">
        <f t="shared" si="169"/>
        <v>0.10099999999999998</v>
      </c>
      <c r="R317" s="58">
        <f t="shared" si="170"/>
        <v>0.61459999999999981</v>
      </c>
      <c r="S317" s="59">
        <f t="shared" si="171"/>
        <v>0.57510000000000017</v>
      </c>
      <c r="T317" s="57">
        <f t="shared" si="172"/>
        <v>0.11839999999999984</v>
      </c>
      <c r="U317" s="58">
        <f t="shared" si="173"/>
        <v>0.10099999999999998</v>
      </c>
      <c r="V317" s="58">
        <f t="shared" si="174"/>
        <v>0.56310000000000016</v>
      </c>
      <c r="W317" s="59">
        <f t="shared" si="175"/>
        <v>0.57510000000000017</v>
      </c>
      <c r="X317" s="57">
        <f t="shared" si="176"/>
        <v>0.10099999999999998</v>
      </c>
      <c r="Y317" s="58">
        <f t="shared" si="177"/>
        <v>0.11440000000000006</v>
      </c>
      <c r="Z317" s="58">
        <f t="shared" si="178"/>
        <v>0.57510000000000017</v>
      </c>
      <c r="AA317" s="59">
        <f t="shared" si="179"/>
        <v>0.59489999999999998</v>
      </c>
      <c r="AC317" s="48">
        <v>309</v>
      </c>
      <c r="AD317" s="61">
        <f t="shared" si="192"/>
        <v>10.4133</v>
      </c>
      <c r="AE317" s="62">
        <f t="shared" si="193"/>
        <v>9.5350000000000001</v>
      </c>
      <c r="AF317" s="62">
        <f t="shared" si="194"/>
        <v>13.5991</v>
      </c>
      <c r="AG317" s="62">
        <f t="shared" si="195"/>
        <v>13.113600000000002</v>
      </c>
      <c r="AH317" s="62">
        <f t="shared" si="196"/>
        <v>17.688300000000002</v>
      </c>
      <c r="AI317" s="63">
        <f t="shared" si="197"/>
        <v>17.797000000000001</v>
      </c>
      <c r="AJ317" s="61">
        <f t="shared" si="198"/>
        <v>9.9924999999999997</v>
      </c>
      <c r="AK317" s="62">
        <f t="shared" si="199"/>
        <v>9.5350000000000001</v>
      </c>
      <c r="AL317" s="62">
        <f t="shared" si="200"/>
        <v>13.3049</v>
      </c>
      <c r="AM317" s="62">
        <f t="shared" si="201"/>
        <v>13.113600000000002</v>
      </c>
      <c r="AN317" s="62">
        <f t="shared" si="202"/>
        <v>17.6097</v>
      </c>
      <c r="AO317" s="63">
        <f t="shared" si="203"/>
        <v>17.797000000000001</v>
      </c>
      <c r="AP317" s="61">
        <f t="shared" si="204"/>
        <v>9.5350000000000001</v>
      </c>
      <c r="AQ317" s="62">
        <f t="shared" si="205"/>
        <v>9.4491999999999994</v>
      </c>
      <c r="AR317" s="62">
        <f t="shared" si="206"/>
        <v>13.113600000000002</v>
      </c>
      <c r="AS317" s="62">
        <f t="shared" si="207"/>
        <v>13.071400000000001</v>
      </c>
      <c r="AT317" s="62">
        <f t="shared" si="208"/>
        <v>17.797000000000001</v>
      </c>
      <c r="AU317" s="63">
        <f t="shared" si="209"/>
        <v>17.819200000000002</v>
      </c>
    </row>
    <row r="318" spans="1:47" s="60" customFormat="1" ht="12" customHeight="1" x14ac:dyDescent="0.3">
      <c r="A318" s="48">
        <v>310</v>
      </c>
      <c r="B318" s="57">
        <f t="shared" si="180"/>
        <v>4.6917</v>
      </c>
      <c r="C318" s="58">
        <f t="shared" si="181"/>
        <v>3.8553000000000002</v>
      </c>
      <c r="D318" s="58">
        <f t="shared" si="182"/>
        <v>6.9067000000000007</v>
      </c>
      <c r="E318" s="59">
        <f t="shared" si="183"/>
        <v>5.8892000000000007</v>
      </c>
      <c r="F318" s="57">
        <f t="shared" si="184"/>
        <v>4.3175000000000008</v>
      </c>
      <c r="G318" s="58">
        <f t="shared" si="185"/>
        <v>3.8553000000000002</v>
      </c>
      <c r="H318" s="58">
        <f t="shared" si="186"/>
        <v>6.4225000000000012</v>
      </c>
      <c r="I318" s="59">
        <f t="shared" si="187"/>
        <v>5.8892000000000007</v>
      </c>
      <c r="J318" s="57">
        <f t="shared" si="188"/>
        <v>3.8553000000000002</v>
      </c>
      <c r="K318" s="58">
        <f t="shared" si="189"/>
        <v>3.7411999999999992</v>
      </c>
      <c r="L318" s="58">
        <f t="shared" si="190"/>
        <v>5.8892000000000007</v>
      </c>
      <c r="M318" s="59">
        <f t="shared" si="191"/>
        <v>5.7823999999999991</v>
      </c>
      <c r="O318" s="48">
        <v>310</v>
      </c>
      <c r="P318" s="57">
        <f t="shared" si="168"/>
        <v>0.17190000000000016</v>
      </c>
      <c r="Q318" s="58">
        <f t="shared" si="169"/>
        <v>0.1048</v>
      </c>
      <c r="R318" s="58">
        <f t="shared" si="170"/>
        <v>0.62329999999999952</v>
      </c>
      <c r="S318" s="59">
        <f t="shared" si="171"/>
        <v>0.58209999999999984</v>
      </c>
      <c r="T318" s="57">
        <f t="shared" si="172"/>
        <v>0.12319999999999975</v>
      </c>
      <c r="U318" s="58">
        <f t="shared" si="173"/>
        <v>0.1048</v>
      </c>
      <c r="V318" s="58">
        <f t="shared" si="174"/>
        <v>0.5710000000000004</v>
      </c>
      <c r="W318" s="59">
        <f t="shared" si="175"/>
        <v>0.58209999999999984</v>
      </c>
      <c r="X318" s="57">
        <f t="shared" si="176"/>
        <v>0.1048</v>
      </c>
      <c r="Y318" s="58">
        <f t="shared" si="177"/>
        <v>0.11799999999999988</v>
      </c>
      <c r="Z318" s="58">
        <f t="shared" si="178"/>
        <v>0.58209999999999984</v>
      </c>
      <c r="AA318" s="59">
        <f t="shared" si="179"/>
        <v>0.60170000000000012</v>
      </c>
      <c r="AC318" s="48">
        <v>310</v>
      </c>
      <c r="AD318" s="61">
        <f t="shared" si="192"/>
        <v>10.442299999999999</v>
      </c>
      <c r="AE318" s="62">
        <f t="shared" si="193"/>
        <v>9.5571999999999999</v>
      </c>
      <c r="AF318" s="62">
        <f t="shared" si="194"/>
        <v>13.632300000000001</v>
      </c>
      <c r="AG318" s="62">
        <f t="shared" si="195"/>
        <v>13.14</v>
      </c>
      <c r="AH318" s="62">
        <f t="shared" si="196"/>
        <v>17.723700000000001</v>
      </c>
      <c r="AI318" s="63">
        <f t="shared" si="197"/>
        <v>17.8264</v>
      </c>
      <c r="AJ318" s="61">
        <f t="shared" si="198"/>
        <v>10.018600000000001</v>
      </c>
      <c r="AK318" s="62">
        <f t="shared" si="199"/>
        <v>9.5571999999999999</v>
      </c>
      <c r="AL318" s="62">
        <f t="shared" si="200"/>
        <v>13.3353</v>
      </c>
      <c r="AM318" s="62">
        <f t="shared" si="201"/>
        <v>13.14</v>
      </c>
      <c r="AN318" s="62">
        <f t="shared" si="202"/>
        <v>17.642600000000002</v>
      </c>
      <c r="AO318" s="63">
        <f t="shared" si="203"/>
        <v>17.8264</v>
      </c>
      <c r="AP318" s="61">
        <f t="shared" si="204"/>
        <v>9.5571999999999999</v>
      </c>
      <c r="AQ318" s="62">
        <f t="shared" si="205"/>
        <v>9.4705999999999992</v>
      </c>
      <c r="AR318" s="62">
        <f t="shared" si="206"/>
        <v>13.14</v>
      </c>
      <c r="AS318" s="62">
        <f t="shared" si="207"/>
        <v>13.0968</v>
      </c>
      <c r="AT318" s="62">
        <f t="shared" si="208"/>
        <v>17.8264</v>
      </c>
      <c r="AU318" s="63">
        <f t="shared" si="209"/>
        <v>17.847700000000003</v>
      </c>
    </row>
    <row r="319" spans="1:47" s="60" customFormat="1" ht="12" customHeight="1" x14ac:dyDescent="0.3">
      <c r="A319" s="48">
        <v>311</v>
      </c>
      <c r="B319" s="57">
        <f t="shared" si="180"/>
        <v>4.7213000000000003</v>
      </c>
      <c r="C319" s="58">
        <f t="shared" si="181"/>
        <v>3.8793000000000002</v>
      </c>
      <c r="D319" s="58">
        <f t="shared" si="182"/>
        <v>6.9434000000000005</v>
      </c>
      <c r="E319" s="59">
        <f t="shared" si="183"/>
        <v>5.9197000000000006</v>
      </c>
      <c r="F319" s="57">
        <f t="shared" si="184"/>
        <v>4.3446999999999996</v>
      </c>
      <c r="G319" s="58">
        <f t="shared" si="185"/>
        <v>3.8793000000000002</v>
      </c>
      <c r="H319" s="58">
        <f t="shared" si="186"/>
        <v>6.4565000000000019</v>
      </c>
      <c r="I319" s="59">
        <f t="shared" si="187"/>
        <v>5.9197000000000006</v>
      </c>
      <c r="J319" s="57">
        <f t="shared" si="188"/>
        <v>3.8793000000000002</v>
      </c>
      <c r="K319" s="58">
        <f t="shared" si="189"/>
        <v>3.7643999999999993</v>
      </c>
      <c r="L319" s="58">
        <f t="shared" si="190"/>
        <v>5.9197000000000006</v>
      </c>
      <c r="M319" s="59">
        <f t="shared" si="191"/>
        <v>5.8121999999999989</v>
      </c>
      <c r="O319" s="48">
        <v>311</v>
      </c>
      <c r="P319" s="57">
        <f t="shared" si="168"/>
        <v>0.1776000000000002</v>
      </c>
      <c r="Q319" s="58">
        <f t="shared" si="169"/>
        <v>0.10860000000000003</v>
      </c>
      <c r="R319" s="58">
        <f t="shared" si="170"/>
        <v>0.63199999999999967</v>
      </c>
      <c r="S319" s="59">
        <f t="shared" si="171"/>
        <v>0.58909999999999996</v>
      </c>
      <c r="T319" s="57">
        <f t="shared" si="172"/>
        <v>0.12799999999999989</v>
      </c>
      <c r="U319" s="58">
        <f t="shared" si="173"/>
        <v>0.10860000000000003</v>
      </c>
      <c r="V319" s="58">
        <f t="shared" si="174"/>
        <v>0.57890000000000019</v>
      </c>
      <c r="W319" s="59">
        <f t="shared" si="175"/>
        <v>0.58909999999999996</v>
      </c>
      <c r="X319" s="57">
        <f t="shared" si="176"/>
        <v>0.10860000000000003</v>
      </c>
      <c r="Y319" s="58">
        <f t="shared" si="177"/>
        <v>0.12159999999999993</v>
      </c>
      <c r="Z319" s="58">
        <f t="shared" si="178"/>
        <v>0.58909999999999996</v>
      </c>
      <c r="AA319" s="59">
        <f t="shared" si="179"/>
        <v>0.60849999999999982</v>
      </c>
      <c r="AC319" s="48">
        <v>311</v>
      </c>
      <c r="AD319" s="61">
        <f t="shared" si="192"/>
        <v>10.471299999999999</v>
      </c>
      <c r="AE319" s="62">
        <f t="shared" si="193"/>
        <v>9.5793999999999997</v>
      </c>
      <c r="AF319" s="62">
        <f t="shared" si="194"/>
        <v>13.665500000000002</v>
      </c>
      <c r="AG319" s="62">
        <f t="shared" si="195"/>
        <v>13.166399999999999</v>
      </c>
      <c r="AH319" s="62">
        <f t="shared" si="196"/>
        <v>17.7591</v>
      </c>
      <c r="AI319" s="63">
        <f t="shared" si="197"/>
        <v>17.855800000000002</v>
      </c>
      <c r="AJ319" s="61">
        <f t="shared" si="198"/>
        <v>10.044700000000001</v>
      </c>
      <c r="AK319" s="62">
        <f t="shared" si="199"/>
        <v>9.5793999999999997</v>
      </c>
      <c r="AL319" s="62">
        <f t="shared" si="200"/>
        <v>13.3657</v>
      </c>
      <c r="AM319" s="62">
        <f t="shared" si="201"/>
        <v>13.166399999999999</v>
      </c>
      <c r="AN319" s="62">
        <f t="shared" si="202"/>
        <v>17.6755</v>
      </c>
      <c r="AO319" s="63">
        <f t="shared" si="203"/>
        <v>17.855800000000002</v>
      </c>
      <c r="AP319" s="61">
        <f t="shared" si="204"/>
        <v>9.5793999999999997</v>
      </c>
      <c r="AQ319" s="62">
        <f t="shared" si="205"/>
        <v>9.4919999999999991</v>
      </c>
      <c r="AR319" s="62">
        <f t="shared" si="206"/>
        <v>13.166399999999999</v>
      </c>
      <c r="AS319" s="62">
        <f t="shared" si="207"/>
        <v>13.122199999999999</v>
      </c>
      <c r="AT319" s="62">
        <f t="shared" si="208"/>
        <v>17.855800000000002</v>
      </c>
      <c r="AU319" s="63">
        <f t="shared" si="209"/>
        <v>17.876200000000001</v>
      </c>
    </row>
    <row r="320" spans="1:47" s="60" customFormat="1" ht="12" customHeight="1" x14ac:dyDescent="0.3">
      <c r="A320" s="48">
        <v>312</v>
      </c>
      <c r="B320" s="57">
        <f t="shared" si="180"/>
        <v>4.7509000000000006</v>
      </c>
      <c r="C320" s="58">
        <f t="shared" si="181"/>
        <v>3.9033000000000002</v>
      </c>
      <c r="D320" s="58">
        <f t="shared" si="182"/>
        <v>6.980100000000002</v>
      </c>
      <c r="E320" s="59">
        <f t="shared" si="183"/>
        <v>5.9502000000000006</v>
      </c>
      <c r="F320" s="57">
        <f t="shared" si="184"/>
        <v>4.3719000000000001</v>
      </c>
      <c r="G320" s="58">
        <f t="shared" si="185"/>
        <v>3.9033000000000002</v>
      </c>
      <c r="H320" s="58">
        <f t="shared" si="186"/>
        <v>6.4905000000000008</v>
      </c>
      <c r="I320" s="59">
        <f t="shared" si="187"/>
        <v>5.9502000000000006</v>
      </c>
      <c r="J320" s="57">
        <f t="shared" si="188"/>
        <v>3.9033000000000002</v>
      </c>
      <c r="K320" s="58">
        <f t="shared" si="189"/>
        <v>3.7875999999999994</v>
      </c>
      <c r="L320" s="58">
        <f t="shared" si="190"/>
        <v>5.9502000000000006</v>
      </c>
      <c r="M320" s="59">
        <f t="shared" si="191"/>
        <v>5.8419999999999987</v>
      </c>
      <c r="O320" s="48">
        <v>312</v>
      </c>
      <c r="P320" s="57">
        <f t="shared" si="168"/>
        <v>0.18330000000000002</v>
      </c>
      <c r="Q320" s="58">
        <f t="shared" si="169"/>
        <v>0.11240000000000006</v>
      </c>
      <c r="R320" s="58">
        <f t="shared" si="170"/>
        <v>0.64069999999999983</v>
      </c>
      <c r="S320" s="59">
        <f t="shared" si="171"/>
        <v>0.59610000000000007</v>
      </c>
      <c r="T320" s="57">
        <f t="shared" si="172"/>
        <v>0.13279999999999981</v>
      </c>
      <c r="U320" s="58">
        <f t="shared" si="173"/>
        <v>0.11240000000000006</v>
      </c>
      <c r="V320" s="58">
        <f t="shared" si="174"/>
        <v>0.58680000000000043</v>
      </c>
      <c r="W320" s="59">
        <f t="shared" si="175"/>
        <v>0.59610000000000007</v>
      </c>
      <c r="X320" s="57">
        <f t="shared" si="176"/>
        <v>0.11240000000000006</v>
      </c>
      <c r="Y320" s="58">
        <f t="shared" si="177"/>
        <v>0.12519999999999998</v>
      </c>
      <c r="Z320" s="58">
        <f t="shared" si="178"/>
        <v>0.59610000000000007</v>
      </c>
      <c r="AA320" s="59">
        <f t="shared" si="179"/>
        <v>0.61529999999999996</v>
      </c>
      <c r="AC320" s="48">
        <v>312</v>
      </c>
      <c r="AD320" s="61">
        <f t="shared" si="192"/>
        <v>10.500299999999999</v>
      </c>
      <c r="AE320" s="62">
        <f t="shared" si="193"/>
        <v>9.6015999999999995</v>
      </c>
      <c r="AF320" s="62">
        <f t="shared" si="194"/>
        <v>13.698699999999999</v>
      </c>
      <c r="AG320" s="62">
        <f t="shared" si="195"/>
        <v>13.192800000000002</v>
      </c>
      <c r="AH320" s="62">
        <f t="shared" si="196"/>
        <v>17.794499999999999</v>
      </c>
      <c r="AI320" s="63">
        <f t="shared" si="197"/>
        <v>17.885200000000001</v>
      </c>
      <c r="AJ320" s="61">
        <f t="shared" si="198"/>
        <v>10.0708</v>
      </c>
      <c r="AK320" s="62">
        <f t="shared" si="199"/>
        <v>9.6015999999999995</v>
      </c>
      <c r="AL320" s="62">
        <f t="shared" si="200"/>
        <v>13.396100000000001</v>
      </c>
      <c r="AM320" s="62">
        <f t="shared" si="201"/>
        <v>13.192800000000002</v>
      </c>
      <c r="AN320" s="62">
        <f t="shared" si="202"/>
        <v>17.708399999999997</v>
      </c>
      <c r="AO320" s="63">
        <f t="shared" si="203"/>
        <v>17.885200000000001</v>
      </c>
      <c r="AP320" s="61">
        <f t="shared" si="204"/>
        <v>9.6015999999999995</v>
      </c>
      <c r="AQ320" s="62">
        <f t="shared" si="205"/>
        <v>9.5134000000000007</v>
      </c>
      <c r="AR320" s="62">
        <f t="shared" si="206"/>
        <v>13.192800000000002</v>
      </c>
      <c r="AS320" s="62">
        <f t="shared" si="207"/>
        <v>13.147600000000001</v>
      </c>
      <c r="AT320" s="62">
        <f t="shared" si="208"/>
        <v>17.885200000000001</v>
      </c>
      <c r="AU320" s="63">
        <f t="shared" si="209"/>
        <v>17.904699999999998</v>
      </c>
    </row>
    <row r="321" spans="1:47" s="60" customFormat="1" ht="12" customHeight="1" x14ac:dyDescent="0.3">
      <c r="A321" s="48">
        <v>313</v>
      </c>
      <c r="B321" s="57">
        <f t="shared" si="180"/>
        <v>4.7805000000000009</v>
      </c>
      <c r="C321" s="58">
        <f t="shared" si="181"/>
        <v>3.9273000000000002</v>
      </c>
      <c r="D321" s="58">
        <f t="shared" si="182"/>
        <v>7.0168000000000017</v>
      </c>
      <c r="E321" s="59">
        <f t="shared" si="183"/>
        <v>5.9807000000000006</v>
      </c>
      <c r="F321" s="57">
        <f t="shared" si="184"/>
        <v>4.3991000000000007</v>
      </c>
      <c r="G321" s="58">
        <f t="shared" si="185"/>
        <v>3.9273000000000002</v>
      </c>
      <c r="H321" s="58">
        <f t="shared" si="186"/>
        <v>6.5245000000000015</v>
      </c>
      <c r="I321" s="59">
        <f t="shared" si="187"/>
        <v>5.9807000000000006</v>
      </c>
      <c r="J321" s="57">
        <f t="shared" si="188"/>
        <v>3.9273000000000002</v>
      </c>
      <c r="K321" s="58">
        <f t="shared" si="189"/>
        <v>3.8107999999999995</v>
      </c>
      <c r="L321" s="58">
        <f t="shared" si="190"/>
        <v>5.9807000000000006</v>
      </c>
      <c r="M321" s="59">
        <f t="shared" si="191"/>
        <v>5.8718000000000004</v>
      </c>
      <c r="O321" s="48">
        <v>313</v>
      </c>
      <c r="P321" s="57">
        <f t="shared" si="168"/>
        <v>0.18900000000000006</v>
      </c>
      <c r="Q321" s="58">
        <f t="shared" si="169"/>
        <v>0.11620000000000008</v>
      </c>
      <c r="R321" s="58">
        <f t="shared" si="170"/>
        <v>0.64939999999999953</v>
      </c>
      <c r="S321" s="59">
        <f t="shared" si="171"/>
        <v>0.60309999999999975</v>
      </c>
      <c r="T321" s="57">
        <f t="shared" si="172"/>
        <v>0.13759999999999994</v>
      </c>
      <c r="U321" s="58">
        <f t="shared" si="173"/>
        <v>0.11620000000000008</v>
      </c>
      <c r="V321" s="58">
        <f t="shared" si="174"/>
        <v>0.59470000000000023</v>
      </c>
      <c r="W321" s="59">
        <f t="shared" si="175"/>
        <v>0.60309999999999975</v>
      </c>
      <c r="X321" s="57">
        <f t="shared" si="176"/>
        <v>0.11620000000000008</v>
      </c>
      <c r="Y321" s="58">
        <f t="shared" si="177"/>
        <v>0.12880000000000003</v>
      </c>
      <c r="Z321" s="58">
        <f t="shared" si="178"/>
        <v>0.60309999999999975</v>
      </c>
      <c r="AA321" s="59">
        <f t="shared" si="179"/>
        <v>0.6221000000000001</v>
      </c>
      <c r="AC321" s="48">
        <v>313</v>
      </c>
      <c r="AD321" s="61">
        <f t="shared" si="192"/>
        <v>10.529299999999999</v>
      </c>
      <c r="AE321" s="62">
        <f t="shared" si="193"/>
        <v>9.6237999999999992</v>
      </c>
      <c r="AF321" s="62">
        <f t="shared" si="194"/>
        <v>13.7319</v>
      </c>
      <c r="AG321" s="62">
        <f t="shared" si="195"/>
        <v>13.219200000000001</v>
      </c>
      <c r="AH321" s="62">
        <f t="shared" si="196"/>
        <v>17.829899999999999</v>
      </c>
      <c r="AI321" s="63">
        <f t="shared" si="197"/>
        <v>17.9146</v>
      </c>
      <c r="AJ321" s="61">
        <f t="shared" si="198"/>
        <v>10.0969</v>
      </c>
      <c r="AK321" s="62">
        <f t="shared" si="199"/>
        <v>9.6237999999999992</v>
      </c>
      <c r="AL321" s="62">
        <f t="shared" si="200"/>
        <v>13.426500000000001</v>
      </c>
      <c r="AM321" s="62">
        <f t="shared" si="201"/>
        <v>13.219200000000001</v>
      </c>
      <c r="AN321" s="62">
        <f t="shared" si="202"/>
        <v>17.741299999999999</v>
      </c>
      <c r="AO321" s="63">
        <f t="shared" si="203"/>
        <v>17.9146</v>
      </c>
      <c r="AP321" s="61">
        <f t="shared" si="204"/>
        <v>9.6237999999999992</v>
      </c>
      <c r="AQ321" s="62">
        <f t="shared" si="205"/>
        <v>9.5348000000000006</v>
      </c>
      <c r="AR321" s="62">
        <f t="shared" si="206"/>
        <v>13.219200000000001</v>
      </c>
      <c r="AS321" s="62">
        <f t="shared" si="207"/>
        <v>13.173</v>
      </c>
      <c r="AT321" s="62">
        <f t="shared" si="208"/>
        <v>17.9146</v>
      </c>
      <c r="AU321" s="63">
        <f t="shared" si="209"/>
        <v>17.933199999999999</v>
      </c>
    </row>
    <row r="322" spans="1:47" s="60" customFormat="1" ht="12" customHeight="1" x14ac:dyDescent="0.3">
      <c r="A322" s="48">
        <v>314</v>
      </c>
      <c r="B322" s="57">
        <f t="shared" si="180"/>
        <v>4.8100999999999994</v>
      </c>
      <c r="C322" s="58">
        <f t="shared" si="181"/>
        <v>3.9513000000000003</v>
      </c>
      <c r="D322" s="58">
        <f t="shared" si="182"/>
        <v>7.0535000000000014</v>
      </c>
      <c r="E322" s="59">
        <f t="shared" si="183"/>
        <v>6.0112000000000005</v>
      </c>
      <c r="F322" s="57">
        <f t="shared" si="184"/>
        <v>4.4262999999999995</v>
      </c>
      <c r="G322" s="58">
        <f t="shared" si="185"/>
        <v>3.9513000000000003</v>
      </c>
      <c r="H322" s="58">
        <f t="shared" si="186"/>
        <v>6.5585000000000004</v>
      </c>
      <c r="I322" s="59">
        <f t="shared" si="187"/>
        <v>6.0112000000000005</v>
      </c>
      <c r="J322" s="57">
        <f t="shared" si="188"/>
        <v>3.9513000000000003</v>
      </c>
      <c r="K322" s="58">
        <f t="shared" si="189"/>
        <v>3.8339999999999996</v>
      </c>
      <c r="L322" s="58">
        <f t="shared" si="190"/>
        <v>6.0112000000000005</v>
      </c>
      <c r="M322" s="59">
        <f t="shared" si="191"/>
        <v>5.9016000000000002</v>
      </c>
      <c r="O322" s="48">
        <v>314</v>
      </c>
      <c r="P322" s="57">
        <f t="shared" si="168"/>
        <v>0.1947000000000001</v>
      </c>
      <c r="Q322" s="58">
        <f t="shared" si="169"/>
        <v>0.12000000000000011</v>
      </c>
      <c r="R322" s="58">
        <f t="shared" si="170"/>
        <v>0.65809999999999969</v>
      </c>
      <c r="S322" s="59">
        <f t="shared" si="171"/>
        <v>0.61009999999999986</v>
      </c>
      <c r="T322" s="57">
        <f t="shared" si="172"/>
        <v>0.14239999999999986</v>
      </c>
      <c r="U322" s="58">
        <f t="shared" si="173"/>
        <v>0.12000000000000011</v>
      </c>
      <c r="V322" s="58">
        <f t="shared" si="174"/>
        <v>0.60260000000000047</v>
      </c>
      <c r="W322" s="59">
        <f t="shared" si="175"/>
        <v>0.61009999999999986</v>
      </c>
      <c r="X322" s="57">
        <f t="shared" si="176"/>
        <v>0.12000000000000011</v>
      </c>
      <c r="Y322" s="58">
        <f t="shared" si="177"/>
        <v>0.13240000000000007</v>
      </c>
      <c r="Z322" s="58">
        <f t="shared" si="178"/>
        <v>0.61009999999999986</v>
      </c>
      <c r="AA322" s="59">
        <f t="shared" si="179"/>
        <v>0.62889999999999979</v>
      </c>
      <c r="AC322" s="48">
        <v>314</v>
      </c>
      <c r="AD322" s="61">
        <f t="shared" si="192"/>
        <v>10.558299999999999</v>
      </c>
      <c r="AE322" s="62">
        <f t="shared" si="193"/>
        <v>9.6460000000000008</v>
      </c>
      <c r="AF322" s="62">
        <f t="shared" si="194"/>
        <v>13.7651</v>
      </c>
      <c r="AG322" s="62">
        <f t="shared" si="195"/>
        <v>13.2456</v>
      </c>
      <c r="AH322" s="62">
        <f t="shared" si="196"/>
        <v>17.865300000000001</v>
      </c>
      <c r="AI322" s="63">
        <f t="shared" si="197"/>
        <v>17.944000000000003</v>
      </c>
      <c r="AJ322" s="61">
        <f t="shared" si="198"/>
        <v>10.123000000000001</v>
      </c>
      <c r="AK322" s="62">
        <f t="shared" si="199"/>
        <v>9.6460000000000008</v>
      </c>
      <c r="AL322" s="62">
        <f t="shared" si="200"/>
        <v>13.456900000000001</v>
      </c>
      <c r="AM322" s="62">
        <f t="shared" si="201"/>
        <v>13.2456</v>
      </c>
      <c r="AN322" s="62">
        <f t="shared" si="202"/>
        <v>17.7742</v>
      </c>
      <c r="AO322" s="63">
        <f t="shared" si="203"/>
        <v>17.944000000000003</v>
      </c>
      <c r="AP322" s="61">
        <f t="shared" si="204"/>
        <v>9.6460000000000008</v>
      </c>
      <c r="AQ322" s="62">
        <f t="shared" si="205"/>
        <v>9.5562000000000005</v>
      </c>
      <c r="AR322" s="62">
        <f t="shared" si="206"/>
        <v>13.2456</v>
      </c>
      <c r="AS322" s="62">
        <f t="shared" si="207"/>
        <v>13.198399999999999</v>
      </c>
      <c r="AT322" s="62">
        <f t="shared" si="208"/>
        <v>17.944000000000003</v>
      </c>
      <c r="AU322" s="63">
        <f t="shared" si="209"/>
        <v>17.9617</v>
      </c>
    </row>
    <row r="323" spans="1:47" s="60" customFormat="1" ht="12" customHeight="1" x14ac:dyDescent="0.3">
      <c r="A323" s="48">
        <v>315</v>
      </c>
      <c r="B323" s="57">
        <f t="shared" si="180"/>
        <v>4.8396999999999997</v>
      </c>
      <c r="C323" s="58">
        <f t="shared" si="181"/>
        <v>3.9753000000000003</v>
      </c>
      <c r="D323" s="58">
        <f t="shared" si="182"/>
        <v>7.0902000000000012</v>
      </c>
      <c r="E323" s="59">
        <f t="shared" si="183"/>
        <v>6.0417000000000005</v>
      </c>
      <c r="F323" s="57">
        <f t="shared" si="184"/>
        <v>4.4535</v>
      </c>
      <c r="G323" s="58">
        <f t="shared" si="185"/>
        <v>3.9753000000000003</v>
      </c>
      <c r="H323" s="58">
        <f t="shared" si="186"/>
        <v>6.5925000000000011</v>
      </c>
      <c r="I323" s="59">
        <f t="shared" si="187"/>
        <v>6.0417000000000005</v>
      </c>
      <c r="J323" s="57">
        <f t="shared" si="188"/>
        <v>3.9753000000000003</v>
      </c>
      <c r="K323" s="58">
        <f t="shared" si="189"/>
        <v>3.8571999999999997</v>
      </c>
      <c r="L323" s="58">
        <f t="shared" si="190"/>
        <v>6.0417000000000005</v>
      </c>
      <c r="M323" s="59">
        <f t="shared" si="191"/>
        <v>5.9314</v>
      </c>
      <c r="O323" s="48">
        <v>315</v>
      </c>
      <c r="P323" s="57">
        <f t="shared" si="168"/>
        <v>0.20040000000000013</v>
      </c>
      <c r="Q323" s="58">
        <f t="shared" si="169"/>
        <v>0.12380000000000013</v>
      </c>
      <c r="R323" s="58">
        <f t="shared" si="170"/>
        <v>0.66679999999999984</v>
      </c>
      <c r="S323" s="59">
        <f t="shared" si="171"/>
        <v>0.61709999999999998</v>
      </c>
      <c r="T323" s="57">
        <f t="shared" si="172"/>
        <v>0.14719999999999978</v>
      </c>
      <c r="U323" s="58">
        <f t="shared" si="173"/>
        <v>0.12380000000000013</v>
      </c>
      <c r="V323" s="58">
        <f t="shared" si="174"/>
        <v>0.61050000000000026</v>
      </c>
      <c r="W323" s="59">
        <f t="shared" si="175"/>
        <v>0.61709999999999998</v>
      </c>
      <c r="X323" s="57">
        <f t="shared" si="176"/>
        <v>0.12380000000000013</v>
      </c>
      <c r="Y323" s="58">
        <f t="shared" si="177"/>
        <v>0.1359999999999999</v>
      </c>
      <c r="Z323" s="58">
        <f t="shared" si="178"/>
        <v>0.61709999999999998</v>
      </c>
      <c r="AA323" s="59">
        <f t="shared" si="179"/>
        <v>0.63569999999999993</v>
      </c>
      <c r="AC323" s="48">
        <v>315</v>
      </c>
      <c r="AD323" s="61">
        <f t="shared" si="192"/>
        <v>10.587299999999999</v>
      </c>
      <c r="AE323" s="62">
        <f t="shared" si="193"/>
        <v>9.6682000000000006</v>
      </c>
      <c r="AF323" s="62">
        <f t="shared" si="194"/>
        <v>13.798300000000001</v>
      </c>
      <c r="AG323" s="62">
        <f t="shared" si="195"/>
        <v>13.272000000000002</v>
      </c>
      <c r="AH323" s="62">
        <f t="shared" si="196"/>
        <v>17.900700000000001</v>
      </c>
      <c r="AI323" s="63">
        <f t="shared" si="197"/>
        <v>17.973399999999998</v>
      </c>
      <c r="AJ323" s="61">
        <f t="shared" si="198"/>
        <v>10.149100000000001</v>
      </c>
      <c r="AK323" s="62">
        <f t="shared" si="199"/>
        <v>9.6682000000000006</v>
      </c>
      <c r="AL323" s="62">
        <f t="shared" si="200"/>
        <v>13.487300000000001</v>
      </c>
      <c r="AM323" s="62">
        <f t="shared" si="201"/>
        <v>13.272000000000002</v>
      </c>
      <c r="AN323" s="62">
        <f t="shared" si="202"/>
        <v>17.807099999999998</v>
      </c>
      <c r="AO323" s="63">
        <f t="shared" si="203"/>
        <v>17.973399999999998</v>
      </c>
      <c r="AP323" s="61">
        <f t="shared" si="204"/>
        <v>9.6682000000000006</v>
      </c>
      <c r="AQ323" s="62">
        <f t="shared" si="205"/>
        <v>9.5776000000000003</v>
      </c>
      <c r="AR323" s="62">
        <f t="shared" si="206"/>
        <v>13.272000000000002</v>
      </c>
      <c r="AS323" s="62">
        <f t="shared" si="207"/>
        <v>13.223800000000001</v>
      </c>
      <c r="AT323" s="62">
        <f t="shared" si="208"/>
        <v>17.973399999999998</v>
      </c>
      <c r="AU323" s="63">
        <f t="shared" si="209"/>
        <v>17.990200000000002</v>
      </c>
    </row>
    <row r="324" spans="1:47" s="60" customFormat="1" ht="12" customHeight="1" x14ac:dyDescent="0.3">
      <c r="A324" s="48">
        <v>316</v>
      </c>
      <c r="B324" s="57">
        <f t="shared" si="180"/>
        <v>4.8693</v>
      </c>
      <c r="C324" s="58">
        <f t="shared" si="181"/>
        <v>3.9993000000000003</v>
      </c>
      <c r="D324" s="58">
        <f t="shared" si="182"/>
        <v>7.1269000000000009</v>
      </c>
      <c r="E324" s="59">
        <f t="shared" si="183"/>
        <v>6.0722000000000005</v>
      </c>
      <c r="F324" s="57">
        <f t="shared" si="184"/>
        <v>4.4807000000000006</v>
      </c>
      <c r="G324" s="58">
        <f t="shared" si="185"/>
        <v>3.9993000000000003</v>
      </c>
      <c r="H324" s="58">
        <f t="shared" si="186"/>
        <v>6.6265000000000018</v>
      </c>
      <c r="I324" s="59">
        <f t="shared" si="187"/>
        <v>6.0722000000000005</v>
      </c>
      <c r="J324" s="57">
        <f t="shared" si="188"/>
        <v>3.9993000000000003</v>
      </c>
      <c r="K324" s="58">
        <f t="shared" si="189"/>
        <v>3.880399999999999</v>
      </c>
      <c r="L324" s="58">
        <f t="shared" si="190"/>
        <v>6.0722000000000005</v>
      </c>
      <c r="M324" s="59">
        <f t="shared" si="191"/>
        <v>5.9611999999999998</v>
      </c>
      <c r="O324" s="48">
        <v>316</v>
      </c>
      <c r="P324" s="57">
        <f t="shared" si="168"/>
        <v>0.20610000000000017</v>
      </c>
      <c r="Q324" s="58">
        <f t="shared" si="169"/>
        <v>0.12760000000000016</v>
      </c>
      <c r="R324" s="58">
        <f t="shared" si="170"/>
        <v>0.67549999999999955</v>
      </c>
      <c r="S324" s="59">
        <f t="shared" si="171"/>
        <v>0.6241000000000001</v>
      </c>
      <c r="T324" s="57">
        <f t="shared" si="172"/>
        <v>0.15199999999999991</v>
      </c>
      <c r="U324" s="58">
        <f t="shared" si="173"/>
        <v>0.12760000000000016</v>
      </c>
      <c r="V324" s="58">
        <f t="shared" si="174"/>
        <v>0.6184000000000005</v>
      </c>
      <c r="W324" s="59">
        <f t="shared" si="175"/>
        <v>0.6241000000000001</v>
      </c>
      <c r="X324" s="57">
        <f t="shared" si="176"/>
        <v>0.12760000000000016</v>
      </c>
      <c r="Y324" s="58">
        <f t="shared" si="177"/>
        <v>0.13959999999999995</v>
      </c>
      <c r="Z324" s="58">
        <f t="shared" si="178"/>
        <v>0.6241000000000001</v>
      </c>
      <c r="AA324" s="59">
        <f t="shared" si="179"/>
        <v>0.64250000000000007</v>
      </c>
      <c r="AC324" s="48">
        <v>316</v>
      </c>
      <c r="AD324" s="61">
        <f t="shared" si="192"/>
        <v>10.616299999999999</v>
      </c>
      <c r="AE324" s="62">
        <f t="shared" si="193"/>
        <v>9.6904000000000003</v>
      </c>
      <c r="AF324" s="62">
        <f t="shared" si="194"/>
        <v>13.831500000000002</v>
      </c>
      <c r="AG324" s="62">
        <f t="shared" si="195"/>
        <v>13.298400000000001</v>
      </c>
      <c r="AH324" s="62">
        <f t="shared" si="196"/>
        <v>17.9361</v>
      </c>
      <c r="AI324" s="63">
        <f t="shared" si="197"/>
        <v>18.002800000000001</v>
      </c>
      <c r="AJ324" s="61">
        <f t="shared" si="198"/>
        <v>10.1752</v>
      </c>
      <c r="AK324" s="62">
        <f t="shared" si="199"/>
        <v>9.6904000000000003</v>
      </c>
      <c r="AL324" s="62">
        <f t="shared" si="200"/>
        <v>13.517700000000001</v>
      </c>
      <c r="AM324" s="62">
        <f t="shared" si="201"/>
        <v>13.298400000000001</v>
      </c>
      <c r="AN324" s="62">
        <f t="shared" si="202"/>
        <v>17.84</v>
      </c>
      <c r="AO324" s="63">
        <f t="shared" si="203"/>
        <v>18.002800000000001</v>
      </c>
      <c r="AP324" s="61">
        <f t="shared" si="204"/>
        <v>9.6904000000000003</v>
      </c>
      <c r="AQ324" s="62">
        <f t="shared" si="205"/>
        <v>9.5990000000000002</v>
      </c>
      <c r="AR324" s="62">
        <f t="shared" si="206"/>
        <v>13.298400000000001</v>
      </c>
      <c r="AS324" s="62">
        <f t="shared" si="207"/>
        <v>13.249199999999998</v>
      </c>
      <c r="AT324" s="62">
        <f t="shared" si="208"/>
        <v>18.002800000000001</v>
      </c>
      <c r="AU324" s="63">
        <f t="shared" si="209"/>
        <v>18.018700000000003</v>
      </c>
    </row>
    <row r="325" spans="1:47" s="60" customFormat="1" ht="12" customHeight="1" x14ac:dyDescent="0.3">
      <c r="A325" s="48">
        <v>317</v>
      </c>
      <c r="B325" s="57">
        <f t="shared" si="180"/>
        <v>4.8989000000000003</v>
      </c>
      <c r="C325" s="58">
        <f t="shared" si="181"/>
        <v>4.0233000000000008</v>
      </c>
      <c r="D325" s="58">
        <f t="shared" si="182"/>
        <v>7.1636000000000006</v>
      </c>
      <c r="E325" s="59">
        <f t="shared" si="183"/>
        <v>6.1027000000000005</v>
      </c>
      <c r="F325" s="57">
        <f t="shared" si="184"/>
        <v>4.5078999999999994</v>
      </c>
      <c r="G325" s="58">
        <f t="shared" si="185"/>
        <v>4.0233000000000008</v>
      </c>
      <c r="H325" s="58">
        <f t="shared" si="186"/>
        <v>6.6605000000000008</v>
      </c>
      <c r="I325" s="59">
        <f t="shared" si="187"/>
        <v>6.1027000000000005</v>
      </c>
      <c r="J325" s="57">
        <f t="shared" si="188"/>
        <v>4.0233000000000008</v>
      </c>
      <c r="K325" s="58">
        <f t="shared" si="189"/>
        <v>3.9035999999999991</v>
      </c>
      <c r="L325" s="58">
        <f t="shared" si="190"/>
        <v>6.1027000000000005</v>
      </c>
      <c r="M325" s="59">
        <f t="shared" si="191"/>
        <v>5.9909999999999997</v>
      </c>
      <c r="O325" s="48">
        <v>317</v>
      </c>
      <c r="P325" s="57">
        <f t="shared" si="168"/>
        <v>0.21180000000000021</v>
      </c>
      <c r="Q325" s="58">
        <f t="shared" si="169"/>
        <v>0.13139999999999996</v>
      </c>
      <c r="R325" s="58">
        <f t="shared" si="170"/>
        <v>0.6841999999999997</v>
      </c>
      <c r="S325" s="59">
        <f t="shared" si="171"/>
        <v>0.63109999999999977</v>
      </c>
      <c r="T325" s="57">
        <f t="shared" si="172"/>
        <v>0.15679999999999983</v>
      </c>
      <c r="U325" s="58">
        <f t="shared" si="173"/>
        <v>0.13139999999999996</v>
      </c>
      <c r="V325" s="58">
        <f t="shared" si="174"/>
        <v>0.6263000000000003</v>
      </c>
      <c r="W325" s="59">
        <f t="shared" si="175"/>
        <v>0.63109999999999977</v>
      </c>
      <c r="X325" s="57">
        <f t="shared" si="176"/>
        <v>0.13139999999999996</v>
      </c>
      <c r="Y325" s="58">
        <f t="shared" si="177"/>
        <v>0.14319999999999999</v>
      </c>
      <c r="Z325" s="58">
        <f t="shared" si="178"/>
        <v>0.63109999999999977</v>
      </c>
      <c r="AA325" s="59">
        <f t="shared" si="179"/>
        <v>0.64929999999999977</v>
      </c>
      <c r="AC325" s="48">
        <v>317</v>
      </c>
      <c r="AD325" s="61">
        <f t="shared" si="192"/>
        <v>10.645299999999999</v>
      </c>
      <c r="AE325" s="62">
        <f t="shared" si="193"/>
        <v>9.7126000000000001</v>
      </c>
      <c r="AF325" s="62">
        <f t="shared" si="194"/>
        <v>13.864699999999999</v>
      </c>
      <c r="AG325" s="62">
        <f t="shared" si="195"/>
        <v>13.3248</v>
      </c>
      <c r="AH325" s="62">
        <f t="shared" si="196"/>
        <v>17.971499999999999</v>
      </c>
      <c r="AI325" s="63">
        <f t="shared" si="197"/>
        <v>18.0322</v>
      </c>
      <c r="AJ325" s="61">
        <f t="shared" si="198"/>
        <v>10.2013</v>
      </c>
      <c r="AK325" s="62">
        <f t="shared" si="199"/>
        <v>9.7126000000000001</v>
      </c>
      <c r="AL325" s="62">
        <f t="shared" si="200"/>
        <v>13.5481</v>
      </c>
      <c r="AM325" s="62">
        <f t="shared" si="201"/>
        <v>13.3248</v>
      </c>
      <c r="AN325" s="62">
        <f t="shared" si="202"/>
        <v>17.872900000000001</v>
      </c>
      <c r="AO325" s="63">
        <f t="shared" si="203"/>
        <v>18.0322</v>
      </c>
      <c r="AP325" s="61">
        <f t="shared" si="204"/>
        <v>9.7126000000000001</v>
      </c>
      <c r="AQ325" s="62">
        <f t="shared" si="205"/>
        <v>9.6204000000000001</v>
      </c>
      <c r="AR325" s="62">
        <f t="shared" si="206"/>
        <v>13.3248</v>
      </c>
      <c r="AS325" s="62">
        <f t="shared" si="207"/>
        <v>13.2746</v>
      </c>
      <c r="AT325" s="62">
        <f t="shared" si="208"/>
        <v>18.0322</v>
      </c>
      <c r="AU325" s="63">
        <f t="shared" si="209"/>
        <v>18.0472</v>
      </c>
    </row>
    <row r="326" spans="1:47" s="60" customFormat="1" ht="12" customHeight="1" x14ac:dyDescent="0.3">
      <c r="A326" s="48">
        <v>318</v>
      </c>
      <c r="B326" s="57">
        <f t="shared" si="180"/>
        <v>4.9285000000000005</v>
      </c>
      <c r="C326" s="58">
        <f t="shared" si="181"/>
        <v>4.0472999999999999</v>
      </c>
      <c r="D326" s="58">
        <f t="shared" si="182"/>
        <v>7.2003000000000004</v>
      </c>
      <c r="E326" s="59">
        <f t="shared" si="183"/>
        <v>6.1332000000000004</v>
      </c>
      <c r="F326" s="57">
        <f t="shared" si="184"/>
        <v>4.5350999999999999</v>
      </c>
      <c r="G326" s="58">
        <f t="shared" si="185"/>
        <v>4.0472999999999999</v>
      </c>
      <c r="H326" s="58">
        <f t="shared" si="186"/>
        <v>6.6945000000000014</v>
      </c>
      <c r="I326" s="59">
        <f t="shared" si="187"/>
        <v>6.1332000000000004</v>
      </c>
      <c r="J326" s="57">
        <f t="shared" si="188"/>
        <v>4.0472999999999999</v>
      </c>
      <c r="K326" s="58">
        <f t="shared" si="189"/>
        <v>3.9267999999999992</v>
      </c>
      <c r="L326" s="58">
        <f t="shared" si="190"/>
        <v>6.1332000000000004</v>
      </c>
      <c r="M326" s="59">
        <f t="shared" si="191"/>
        <v>6.0207999999999995</v>
      </c>
      <c r="O326" s="48">
        <v>318</v>
      </c>
      <c r="P326" s="57">
        <f t="shared" si="168"/>
        <v>0.21750000000000003</v>
      </c>
      <c r="Q326" s="58">
        <f t="shared" si="169"/>
        <v>0.13519999999999999</v>
      </c>
      <c r="R326" s="58">
        <f t="shared" si="170"/>
        <v>0.69289999999999985</v>
      </c>
      <c r="S326" s="59">
        <f t="shared" si="171"/>
        <v>0.63809999999999989</v>
      </c>
      <c r="T326" s="57">
        <f t="shared" si="172"/>
        <v>0.16159999999999974</v>
      </c>
      <c r="U326" s="58">
        <f t="shared" si="173"/>
        <v>0.13519999999999999</v>
      </c>
      <c r="V326" s="58">
        <f t="shared" si="174"/>
        <v>0.63420000000000054</v>
      </c>
      <c r="W326" s="59">
        <f t="shared" si="175"/>
        <v>0.63809999999999989</v>
      </c>
      <c r="X326" s="57">
        <f t="shared" si="176"/>
        <v>0.13519999999999999</v>
      </c>
      <c r="Y326" s="58">
        <f t="shared" si="177"/>
        <v>0.14680000000000004</v>
      </c>
      <c r="Z326" s="58">
        <f t="shared" si="178"/>
        <v>0.63809999999999989</v>
      </c>
      <c r="AA326" s="59">
        <f t="shared" si="179"/>
        <v>0.65609999999999991</v>
      </c>
      <c r="AC326" s="48">
        <v>318</v>
      </c>
      <c r="AD326" s="61">
        <f t="shared" si="192"/>
        <v>10.674300000000001</v>
      </c>
      <c r="AE326" s="62">
        <f t="shared" si="193"/>
        <v>9.7347999999999999</v>
      </c>
      <c r="AF326" s="62">
        <f t="shared" si="194"/>
        <v>13.8979</v>
      </c>
      <c r="AG326" s="62">
        <f t="shared" si="195"/>
        <v>13.351199999999999</v>
      </c>
      <c r="AH326" s="62">
        <f t="shared" si="196"/>
        <v>18.006900000000002</v>
      </c>
      <c r="AI326" s="63">
        <f t="shared" si="197"/>
        <v>18.061599999999999</v>
      </c>
      <c r="AJ326" s="61">
        <f t="shared" si="198"/>
        <v>10.227400000000001</v>
      </c>
      <c r="AK326" s="62">
        <f t="shared" si="199"/>
        <v>9.7347999999999999</v>
      </c>
      <c r="AL326" s="62">
        <f t="shared" si="200"/>
        <v>13.5785</v>
      </c>
      <c r="AM326" s="62">
        <f t="shared" si="201"/>
        <v>13.351199999999999</v>
      </c>
      <c r="AN326" s="62">
        <f t="shared" si="202"/>
        <v>17.905799999999999</v>
      </c>
      <c r="AO326" s="63">
        <f t="shared" si="203"/>
        <v>18.061599999999999</v>
      </c>
      <c r="AP326" s="61">
        <f t="shared" si="204"/>
        <v>9.7347999999999999</v>
      </c>
      <c r="AQ326" s="62">
        <f t="shared" si="205"/>
        <v>9.6417999999999999</v>
      </c>
      <c r="AR326" s="62">
        <f t="shared" si="206"/>
        <v>13.351199999999999</v>
      </c>
      <c r="AS326" s="62">
        <f t="shared" si="207"/>
        <v>13.3</v>
      </c>
      <c r="AT326" s="62">
        <f t="shared" si="208"/>
        <v>18.061599999999999</v>
      </c>
      <c r="AU326" s="63">
        <f t="shared" si="209"/>
        <v>18.075700000000001</v>
      </c>
    </row>
    <row r="327" spans="1:47" s="60" customFormat="1" ht="12" customHeight="1" x14ac:dyDescent="0.3">
      <c r="A327" s="48">
        <v>319</v>
      </c>
      <c r="B327" s="57">
        <f t="shared" si="180"/>
        <v>4.9581000000000008</v>
      </c>
      <c r="C327" s="58">
        <f t="shared" si="181"/>
        <v>4.0713000000000008</v>
      </c>
      <c r="D327" s="58">
        <f t="shared" si="182"/>
        <v>7.2370000000000019</v>
      </c>
      <c r="E327" s="59">
        <f t="shared" si="183"/>
        <v>6.1637000000000004</v>
      </c>
      <c r="F327" s="57">
        <f t="shared" si="184"/>
        <v>4.5623000000000005</v>
      </c>
      <c r="G327" s="58">
        <f t="shared" si="185"/>
        <v>4.0713000000000008</v>
      </c>
      <c r="H327" s="58">
        <f t="shared" si="186"/>
        <v>6.7285000000000004</v>
      </c>
      <c r="I327" s="59">
        <f t="shared" si="187"/>
        <v>6.1637000000000004</v>
      </c>
      <c r="J327" s="57">
        <f t="shared" si="188"/>
        <v>4.0713000000000008</v>
      </c>
      <c r="K327" s="58">
        <f t="shared" si="189"/>
        <v>3.9499999999999993</v>
      </c>
      <c r="L327" s="58">
        <f t="shared" si="190"/>
        <v>6.1637000000000004</v>
      </c>
      <c r="M327" s="59">
        <f t="shared" si="191"/>
        <v>6.0505999999999993</v>
      </c>
      <c r="O327" s="48">
        <v>319</v>
      </c>
      <c r="P327" s="57">
        <f t="shared" si="168"/>
        <v>0.22320000000000007</v>
      </c>
      <c r="Q327" s="58">
        <f t="shared" si="169"/>
        <v>0.13900000000000001</v>
      </c>
      <c r="R327" s="58">
        <f t="shared" si="170"/>
        <v>0.70159999999999956</v>
      </c>
      <c r="S327" s="59">
        <f t="shared" si="171"/>
        <v>0.64510000000000001</v>
      </c>
      <c r="T327" s="57">
        <f t="shared" si="172"/>
        <v>0.16639999999999988</v>
      </c>
      <c r="U327" s="58">
        <f t="shared" si="173"/>
        <v>0.13900000000000001</v>
      </c>
      <c r="V327" s="58">
        <f t="shared" si="174"/>
        <v>0.64210000000000034</v>
      </c>
      <c r="W327" s="59">
        <f t="shared" si="175"/>
        <v>0.64510000000000001</v>
      </c>
      <c r="X327" s="57">
        <f t="shared" si="176"/>
        <v>0.13900000000000001</v>
      </c>
      <c r="Y327" s="58">
        <f t="shared" si="177"/>
        <v>0.15039999999999987</v>
      </c>
      <c r="Z327" s="58">
        <f t="shared" si="178"/>
        <v>0.64510000000000001</v>
      </c>
      <c r="AA327" s="59">
        <f t="shared" si="179"/>
        <v>0.66290000000000004</v>
      </c>
      <c r="AC327" s="48">
        <v>319</v>
      </c>
      <c r="AD327" s="61">
        <f t="shared" si="192"/>
        <v>10.7033</v>
      </c>
      <c r="AE327" s="62">
        <f t="shared" si="193"/>
        <v>9.7569999999999997</v>
      </c>
      <c r="AF327" s="62">
        <f t="shared" si="194"/>
        <v>13.931100000000001</v>
      </c>
      <c r="AG327" s="62">
        <f t="shared" si="195"/>
        <v>13.377600000000001</v>
      </c>
      <c r="AH327" s="62">
        <f t="shared" si="196"/>
        <v>18.042300000000001</v>
      </c>
      <c r="AI327" s="63">
        <f t="shared" si="197"/>
        <v>18.091000000000001</v>
      </c>
      <c r="AJ327" s="61">
        <f t="shared" si="198"/>
        <v>10.253500000000001</v>
      </c>
      <c r="AK327" s="62">
        <f t="shared" si="199"/>
        <v>9.7569999999999997</v>
      </c>
      <c r="AL327" s="62">
        <f t="shared" si="200"/>
        <v>13.6089</v>
      </c>
      <c r="AM327" s="62">
        <f t="shared" si="201"/>
        <v>13.377600000000001</v>
      </c>
      <c r="AN327" s="62">
        <f t="shared" si="202"/>
        <v>17.938699999999997</v>
      </c>
      <c r="AO327" s="63">
        <f t="shared" si="203"/>
        <v>18.091000000000001</v>
      </c>
      <c r="AP327" s="61">
        <f t="shared" si="204"/>
        <v>9.7569999999999997</v>
      </c>
      <c r="AQ327" s="62">
        <f t="shared" si="205"/>
        <v>9.6631999999999998</v>
      </c>
      <c r="AR327" s="62">
        <f t="shared" si="206"/>
        <v>13.377600000000001</v>
      </c>
      <c r="AS327" s="62">
        <f t="shared" si="207"/>
        <v>13.325399999999998</v>
      </c>
      <c r="AT327" s="62">
        <f t="shared" si="208"/>
        <v>18.091000000000001</v>
      </c>
      <c r="AU327" s="63">
        <f t="shared" si="209"/>
        <v>18.104199999999999</v>
      </c>
    </row>
    <row r="328" spans="1:47" s="60" customFormat="1" ht="12" customHeight="1" x14ac:dyDescent="0.3">
      <c r="A328" s="48">
        <v>320</v>
      </c>
      <c r="B328" s="57">
        <f t="shared" si="180"/>
        <v>4.9877000000000011</v>
      </c>
      <c r="C328" s="58">
        <f t="shared" si="181"/>
        <v>4.0952999999999999</v>
      </c>
      <c r="D328" s="58">
        <f t="shared" si="182"/>
        <v>7.2737000000000016</v>
      </c>
      <c r="E328" s="59">
        <f t="shared" si="183"/>
        <v>6.1942000000000004</v>
      </c>
      <c r="F328" s="57">
        <f t="shared" si="184"/>
        <v>4.5894999999999992</v>
      </c>
      <c r="G328" s="58">
        <f t="shared" si="185"/>
        <v>4.0952999999999999</v>
      </c>
      <c r="H328" s="58">
        <f t="shared" si="186"/>
        <v>6.7625000000000011</v>
      </c>
      <c r="I328" s="59">
        <f t="shared" si="187"/>
        <v>6.1942000000000004</v>
      </c>
      <c r="J328" s="57">
        <f t="shared" si="188"/>
        <v>4.0952999999999999</v>
      </c>
      <c r="K328" s="58">
        <f t="shared" si="189"/>
        <v>3.9731999999999994</v>
      </c>
      <c r="L328" s="58">
        <f t="shared" si="190"/>
        <v>6.1942000000000004</v>
      </c>
      <c r="M328" s="59">
        <f t="shared" si="191"/>
        <v>6.0803999999999991</v>
      </c>
      <c r="O328" s="48">
        <v>320</v>
      </c>
      <c r="P328" s="57">
        <f t="shared" ref="P328:P391" si="210" xml:space="preserve"> 0.0057*O328 - 1.5951</f>
        <v>0.2289000000000001</v>
      </c>
      <c r="Q328" s="58">
        <f t="shared" ref="Q328:Q391" si="211" xml:space="preserve"> 0.0038*O328 - 1.0732</f>
        <v>0.14280000000000004</v>
      </c>
      <c r="R328" s="58">
        <f t="shared" ref="R328:R391" si="212" xml:space="preserve"> 0.0087*$O328 - 2.0737</f>
        <v>0.71029999999999971</v>
      </c>
      <c r="S328" s="59">
        <f t="shared" ref="S328:S391" si="213" xml:space="preserve"> 0.007*$O328 - 1.5879</f>
        <v>0.65210000000000012</v>
      </c>
      <c r="T328" s="57">
        <f t="shared" ref="T328:T391" si="214" xml:space="preserve"> 0.0048*O328 - 1.3648</f>
        <v>0.1711999999999998</v>
      </c>
      <c r="U328" s="58">
        <f t="shared" ref="U328:U391" si="215" xml:space="preserve"> 0.0038*O328 - 1.0732</f>
        <v>0.14280000000000004</v>
      </c>
      <c r="V328" s="58">
        <f t="shared" ref="V328:V391" si="216" xml:space="preserve"> 0.0079*$O328 - 1.878</f>
        <v>0.65000000000000058</v>
      </c>
      <c r="W328" s="59">
        <f t="shared" ref="W328:W391" si="217" xml:space="preserve"> 0.007*$O328 - 1.5879</f>
        <v>0.65210000000000012</v>
      </c>
      <c r="X328" s="57">
        <f t="shared" ref="X328:X391" si="218" xml:space="preserve"> 0.0038*O328 - 1.0732</f>
        <v>0.14280000000000004</v>
      </c>
      <c r="Y328" s="58">
        <f t="shared" ref="Y328:Y391" si="219" xml:space="preserve"> 0.0036*O328 - 0.998</f>
        <v>0.15399999999999991</v>
      </c>
      <c r="Z328" s="58">
        <f t="shared" ref="Z328:Z391" si="220" xml:space="preserve"> 0.007*$O328 - 1.5879</f>
        <v>0.65210000000000012</v>
      </c>
      <c r="AA328" s="59">
        <f t="shared" ref="AA328:AA391" si="221" xml:space="preserve"> 0.0068*O328 - 1.5063</f>
        <v>0.66969999999999974</v>
      </c>
      <c r="AC328" s="48">
        <v>320</v>
      </c>
      <c r="AD328" s="61">
        <f t="shared" si="192"/>
        <v>10.7323</v>
      </c>
      <c r="AE328" s="62">
        <f t="shared" si="193"/>
        <v>9.7791999999999994</v>
      </c>
      <c r="AF328" s="62">
        <f t="shared" si="194"/>
        <v>13.964300000000001</v>
      </c>
      <c r="AG328" s="62">
        <f t="shared" si="195"/>
        <v>13.404</v>
      </c>
      <c r="AH328" s="62">
        <f t="shared" si="196"/>
        <v>18.0777</v>
      </c>
      <c r="AI328" s="63">
        <f t="shared" si="197"/>
        <v>18.1204</v>
      </c>
      <c r="AJ328" s="61">
        <f t="shared" si="198"/>
        <v>10.2796</v>
      </c>
      <c r="AK328" s="62">
        <f t="shared" si="199"/>
        <v>9.7791999999999994</v>
      </c>
      <c r="AL328" s="62">
        <f t="shared" si="200"/>
        <v>13.6393</v>
      </c>
      <c r="AM328" s="62">
        <f t="shared" si="201"/>
        <v>13.404</v>
      </c>
      <c r="AN328" s="62">
        <f t="shared" si="202"/>
        <v>17.971599999999999</v>
      </c>
      <c r="AO328" s="63">
        <f t="shared" si="203"/>
        <v>18.1204</v>
      </c>
      <c r="AP328" s="61">
        <f t="shared" si="204"/>
        <v>9.7791999999999994</v>
      </c>
      <c r="AQ328" s="62">
        <f t="shared" si="205"/>
        <v>9.6845999999999997</v>
      </c>
      <c r="AR328" s="62">
        <f t="shared" si="206"/>
        <v>13.404</v>
      </c>
      <c r="AS328" s="62">
        <f t="shared" si="207"/>
        <v>13.3508</v>
      </c>
      <c r="AT328" s="62">
        <f t="shared" si="208"/>
        <v>18.1204</v>
      </c>
      <c r="AU328" s="63">
        <f t="shared" si="209"/>
        <v>18.1327</v>
      </c>
    </row>
    <row r="329" spans="1:47" s="60" customFormat="1" ht="12" customHeight="1" x14ac:dyDescent="0.3">
      <c r="A329" s="48">
        <v>321</v>
      </c>
      <c r="B329" s="57">
        <f t="shared" ref="B329:B392" si="222" xml:space="preserve"> 0.0296*A329 - 4.4843</f>
        <v>5.0172999999999996</v>
      </c>
      <c r="C329" s="58">
        <f t="shared" ref="C329:C392" si="223" xml:space="preserve"> 0.024*A329 - 3.5847</f>
        <v>4.1192999999999991</v>
      </c>
      <c r="D329" s="58">
        <f t="shared" ref="D329:D392" si="224" xml:space="preserve"> 0.0367*A329 - 4.4703</f>
        <v>7.3104000000000013</v>
      </c>
      <c r="E329" s="59">
        <f t="shared" ref="E329:E392" si="225" xml:space="preserve"> 0.0305*A329 - 3.5658</f>
        <v>6.2247000000000003</v>
      </c>
      <c r="F329" s="57">
        <f t="shared" ref="F329:F392" si="226" xml:space="preserve"> 0.0272*A329 - 4.1145</f>
        <v>4.6166999999999998</v>
      </c>
      <c r="G329" s="58">
        <f t="shared" ref="G329:G392" si="227" xml:space="preserve"> 0.024*A329 - 3.5847</f>
        <v>4.1192999999999991</v>
      </c>
      <c r="H329" s="58">
        <f t="shared" ref="H329:H392" si="228" xml:space="preserve"> 0.034*A329 - 4.1175</f>
        <v>6.7965000000000018</v>
      </c>
      <c r="I329" s="59">
        <f t="shared" ref="I329:I392" si="229" xml:space="preserve"> 0.0305*A329 - 3.5658</f>
        <v>6.2247000000000003</v>
      </c>
      <c r="J329" s="57">
        <f t="shared" ref="J329:J392" si="230" xml:space="preserve"> 0.024*A329 - 3.5847</f>
        <v>4.1192999999999991</v>
      </c>
      <c r="K329" s="58">
        <f t="shared" ref="K329:K392" si="231" xml:space="preserve"> 0.0232*A329 - 3.4508</f>
        <v>3.9963999999999995</v>
      </c>
      <c r="L329" s="58">
        <f t="shared" ref="L329:L392" si="232" xml:space="preserve"> 0.0305*A329 - 3.5658</f>
        <v>6.2247000000000003</v>
      </c>
      <c r="M329" s="59">
        <f t="shared" ref="M329:M392" si="233" xml:space="preserve"> 0.0298*A329 - 3.4556</f>
        <v>6.110199999999999</v>
      </c>
      <c r="O329" s="48">
        <v>321</v>
      </c>
      <c r="P329" s="57">
        <f t="shared" si="210"/>
        <v>0.23460000000000014</v>
      </c>
      <c r="Q329" s="58">
        <f t="shared" si="211"/>
        <v>0.14660000000000006</v>
      </c>
      <c r="R329" s="58">
        <f t="shared" si="212"/>
        <v>0.71899999999999986</v>
      </c>
      <c r="S329" s="59">
        <f t="shared" si="213"/>
        <v>0.6590999999999998</v>
      </c>
      <c r="T329" s="57">
        <f t="shared" si="214"/>
        <v>0.17599999999999993</v>
      </c>
      <c r="U329" s="58">
        <f t="shared" si="215"/>
        <v>0.14660000000000006</v>
      </c>
      <c r="V329" s="58">
        <f t="shared" si="216"/>
        <v>0.65790000000000037</v>
      </c>
      <c r="W329" s="59">
        <f t="shared" si="217"/>
        <v>0.6590999999999998</v>
      </c>
      <c r="X329" s="57">
        <f t="shared" si="218"/>
        <v>0.14660000000000006</v>
      </c>
      <c r="Y329" s="58">
        <f t="shared" si="219"/>
        <v>0.15759999999999996</v>
      </c>
      <c r="Z329" s="58">
        <f t="shared" si="220"/>
        <v>0.6590999999999998</v>
      </c>
      <c r="AA329" s="59">
        <f t="shared" si="221"/>
        <v>0.67649999999999988</v>
      </c>
      <c r="AC329" s="48">
        <v>321</v>
      </c>
      <c r="AD329" s="61">
        <f t="shared" ref="AD329:AD392" si="234" xml:space="preserve"> 0.029*AC329 + 1.4523</f>
        <v>10.7613</v>
      </c>
      <c r="AE329" s="62">
        <f t="shared" ref="AE329:AE392" si="235" xml:space="preserve"> 0.0222*AC329 + 2.6752</f>
        <v>9.801400000000001</v>
      </c>
      <c r="AF329" s="62">
        <f t="shared" ref="AF329:AF392" si="236" xml:space="preserve"> 0.0332*AC329 + 3.3403</f>
        <v>13.997499999999999</v>
      </c>
      <c r="AG329" s="62">
        <f t="shared" ref="AG329:AG392" si="237" xml:space="preserve"> 0.0264*AC329 + 4.956</f>
        <v>13.430399999999999</v>
      </c>
      <c r="AH329" s="62">
        <f t="shared" ref="AH329:AH392" si="238" xml:space="preserve"> 0.0354*AC329 + 6.7497</f>
        <v>18.113099999999999</v>
      </c>
      <c r="AI329" s="63">
        <f t="shared" ref="AI329:AI392" si="239" xml:space="preserve"> 0.0294*AC329 + 8.7124</f>
        <v>18.149799999999999</v>
      </c>
      <c r="AJ329" s="61">
        <f t="shared" ref="AJ329:AJ392" si="240" xml:space="preserve"> 0.0261*AC329 + 1.9276</f>
        <v>10.3057</v>
      </c>
      <c r="AK329" s="62">
        <f t="shared" ref="AK329:AK392" si="241" xml:space="preserve"> 0.0222*AC329 + 2.6752</f>
        <v>9.801400000000001</v>
      </c>
      <c r="AL329" s="62">
        <f t="shared" ref="AL329:AL392" si="242" xml:space="preserve"> 0.0304*AC329 + 3.9113</f>
        <v>13.669700000000001</v>
      </c>
      <c r="AM329" s="62">
        <f t="shared" ref="AM329:AM392" si="243" xml:space="preserve"> 0.0264*AC329 + 4.956</f>
        <v>13.430399999999999</v>
      </c>
      <c r="AN329" s="62">
        <f t="shared" ref="AN329:AN392" si="244" xml:space="preserve"> 0.0329*AC329 + 7.4436</f>
        <v>18.0045</v>
      </c>
      <c r="AO329" s="63">
        <f t="shared" ref="AO329:AO392" si="245" xml:space="preserve"> 0.0294*AC329 + 8.7124</f>
        <v>18.149799999999999</v>
      </c>
      <c r="AP329" s="61">
        <f t="shared" ref="AP329:AP392" si="246" xml:space="preserve"> 0.0222*AC329 + 2.6752</f>
        <v>9.801400000000001</v>
      </c>
      <c r="AQ329" s="62">
        <f t="shared" ref="AQ329:AQ392" si="247" xml:space="preserve"> 0.0214*AC329 + 2.8366</f>
        <v>9.7059999999999995</v>
      </c>
      <c r="AR329" s="62">
        <f t="shared" ref="AR329:AR392" si="248" xml:space="preserve"> 0.0264*AC329 + 4.956</f>
        <v>13.430399999999999</v>
      </c>
      <c r="AS329" s="62">
        <f t="shared" ref="AS329:AS392" si="249" xml:space="preserve"> 0.0254*AC329 + 5.2228</f>
        <v>13.376200000000001</v>
      </c>
      <c r="AT329" s="62">
        <f t="shared" ref="AT329:AT392" si="250" xml:space="preserve"> 0.0294*AC329 + 8.7124</f>
        <v>18.149799999999999</v>
      </c>
      <c r="AU329" s="63">
        <f t="shared" ref="AU329:AU392" si="251" xml:space="preserve"> 0.0285*AC329 + 9.0127</f>
        <v>18.161200000000001</v>
      </c>
    </row>
    <row r="330" spans="1:47" s="60" customFormat="1" ht="12" customHeight="1" x14ac:dyDescent="0.3">
      <c r="A330" s="48">
        <v>322</v>
      </c>
      <c r="B330" s="57">
        <f t="shared" si="222"/>
        <v>5.0468999999999999</v>
      </c>
      <c r="C330" s="58">
        <f t="shared" si="223"/>
        <v>4.1433</v>
      </c>
      <c r="D330" s="58">
        <f t="shared" si="224"/>
        <v>7.3471000000000011</v>
      </c>
      <c r="E330" s="59">
        <f t="shared" si="225"/>
        <v>6.2552000000000003</v>
      </c>
      <c r="F330" s="57">
        <f t="shared" si="226"/>
        <v>4.6439000000000004</v>
      </c>
      <c r="G330" s="58">
        <f t="shared" si="227"/>
        <v>4.1433</v>
      </c>
      <c r="H330" s="58">
        <f t="shared" si="228"/>
        <v>6.8305000000000007</v>
      </c>
      <c r="I330" s="59">
        <f t="shared" si="229"/>
        <v>6.2552000000000003</v>
      </c>
      <c r="J330" s="57">
        <f t="shared" si="230"/>
        <v>4.1433</v>
      </c>
      <c r="K330" s="58">
        <f t="shared" si="231"/>
        <v>4.0195999999999996</v>
      </c>
      <c r="L330" s="58">
        <f t="shared" si="232"/>
        <v>6.2552000000000003</v>
      </c>
      <c r="M330" s="59">
        <f t="shared" si="233"/>
        <v>6.1399999999999988</v>
      </c>
      <c r="O330" s="48">
        <v>322</v>
      </c>
      <c r="P330" s="57">
        <f t="shared" si="210"/>
        <v>0.24030000000000018</v>
      </c>
      <c r="Q330" s="58">
        <f t="shared" si="211"/>
        <v>0.15040000000000009</v>
      </c>
      <c r="R330" s="58">
        <f t="shared" si="212"/>
        <v>0.72769999999999957</v>
      </c>
      <c r="S330" s="59">
        <f t="shared" si="213"/>
        <v>0.66609999999999991</v>
      </c>
      <c r="T330" s="57">
        <f t="shared" si="214"/>
        <v>0.18079999999999985</v>
      </c>
      <c r="U330" s="58">
        <f t="shared" si="215"/>
        <v>0.15040000000000009</v>
      </c>
      <c r="V330" s="58">
        <f t="shared" si="216"/>
        <v>0.66580000000000017</v>
      </c>
      <c r="W330" s="59">
        <f t="shared" si="217"/>
        <v>0.66609999999999991</v>
      </c>
      <c r="X330" s="57">
        <f t="shared" si="218"/>
        <v>0.15040000000000009</v>
      </c>
      <c r="Y330" s="58">
        <f t="shared" si="219"/>
        <v>0.16120000000000001</v>
      </c>
      <c r="Z330" s="58">
        <f t="shared" si="220"/>
        <v>0.66609999999999991</v>
      </c>
      <c r="AA330" s="59">
        <f t="shared" si="221"/>
        <v>0.68330000000000002</v>
      </c>
      <c r="AC330" s="48">
        <v>322</v>
      </c>
      <c r="AD330" s="61">
        <f t="shared" si="234"/>
        <v>10.7903</v>
      </c>
      <c r="AE330" s="62">
        <f t="shared" si="235"/>
        <v>9.8236000000000008</v>
      </c>
      <c r="AF330" s="62">
        <f t="shared" si="236"/>
        <v>14.0307</v>
      </c>
      <c r="AG330" s="62">
        <f t="shared" si="237"/>
        <v>13.456800000000001</v>
      </c>
      <c r="AH330" s="62">
        <f t="shared" si="238"/>
        <v>18.148499999999999</v>
      </c>
      <c r="AI330" s="63">
        <f t="shared" si="239"/>
        <v>18.179200000000002</v>
      </c>
      <c r="AJ330" s="61">
        <f t="shared" si="240"/>
        <v>10.331800000000001</v>
      </c>
      <c r="AK330" s="62">
        <f t="shared" si="241"/>
        <v>9.8236000000000008</v>
      </c>
      <c r="AL330" s="62">
        <f t="shared" si="242"/>
        <v>13.700100000000001</v>
      </c>
      <c r="AM330" s="62">
        <f t="shared" si="243"/>
        <v>13.456800000000001</v>
      </c>
      <c r="AN330" s="62">
        <f t="shared" si="244"/>
        <v>18.037399999999998</v>
      </c>
      <c r="AO330" s="63">
        <f t="shared" si="245"/>
        <v>18.179200000000002</v>
      </c>
      <c r="AP330" s="61">
        <f t="shared" si="246"/>
        <v>9.8236000000000008</v>
      </c>
      <c r="AQ330" s="62">
        <f t="shared" si="247"/>
        <v>9.7273999999999994</v>
      </c>
      <c r="AR330" s="62">
        <f t="shared" si="248"/>
        <v>13.456800000000001</v>
      </c>
      <c r="AS330" s="62">
        <f t="shared" si="249"/>
        <v>13.401599999999998</v>
      </c>
      <c r="AT330" s="62">
        <f t="shared" si="250"/>
        <v>18.179200000000002</v>
      </c>
      <c r="AU330" s="63">
        <f t="shared" si="251"/>
        <v>18.189700000000002</v>
      </c>
    </row>
    <row r="331" spans="1:47" s="60" customFormat="1" ht="12" customHeight="1" x14ac:dyDescent="0.3">
      <c r="A331" s="48">
        <v>323</v>
      </c>
      <c r="B331" s="57">
        <f t="shared" si="222"/>
        <v>5.0765000000000002</v>
      </c>
      <c r="C331" s="58">
        <f t="shared" si="223"/>
        <v>4.1672999999999991</v>
      </c>
      <c r="D331" s="58">
        <f t="shared" si="224"/>
        <v>7.3838000000000008</v>
      </c>
      <c r="E331" s="59">
        <f t="shared" si="225"/>
        <v>6.2857000000000003</v>
      </c>
      <c r="F331" s="57">
        <f t="shared" si="226"/>
        <v>4.6710999999999991</v>
      </c>
      <c r="G331" s="58">
        <f t="shared" si="227"/>
        <v>4.1672999999999991</v>
      </c>
      <c r="H331" s="58">
        <f t="shared" si="228"/>
        <v>6.8645000000000014</v>
      </c>
      <c r="I331" s="59">
        <f t="shared" si="229"/>
        <v>6.2857000000000003</v>
      </c>
      <c r="J331" s="57">
        <f t="shared" si="230"/>
        <v>4.1672999999999991</v>
      </c>
      <c r="K331" s="58">
        <f t="shared" si="231"/>
        <v>4.0427999999999997</v>
      </c>
      <c r="L331" s="58">
        <f t="shared" si="232"/>
        <v>6.2857000000000003</v>
      </c>
      <c r="M331" s="59">
        <f t="shared" si="233"/>
        <v>6.1698000000000004</v>
      </c>
      <c r="O331" s="48">
        <v>323</v>
      </c>
      <c r="P331" s="57">
        <f t="shared" si="210"/>
        <v>0.246</v>
      </c>
      <c r="Q331" s="58">
        <f t="shared" si="211"/>
        <v>0.15420000000000011</v>
      </c>
      <c r="R331" s="58">
        <f t="shared" si="212"/>
        <v>0.73639999999999972</v>
      </c>
      <c r="S331" s="59">
        <f t="shared" si="213"/>
        <v>0.67310000000000003</v>
      </c>
      <c r="T331" s="57">
        <f t="shared" si="214"/>
        <v>0.18559999999999977</v>
      </c>
      <c r="U331" s="58">
        <f t="shared" si="215"/>
        <v>0.15420000000000011</v>
      </c>
      <c r="V331" s="58">
        <f t="shared" si="216"/>
        <v>0.67370000000000041</v>
      </c>
      <c r="W331" s="59">
        <f t="shared" si="217"/>
        <v>0.67310000000000003</v>
      </c>
      <c r="X331" s="57">
        <f t="shared" si="218"/>
        <v>0.15420000000000011</v>
      </c>
      <c r="Y331" s="58">
        <f t="shared" si="219"/>
        <v>0.16480000000000006</v>
      </c>
      <c r="Z331" s="58">
        <f t="shared" si="220"/>
        <v>0.67310000000000003</v>
      </c>
      <c r="AA331" s="59">
        <f t="shared" si="221"/>
        <v>0.69009999999999971</v>
      </c>
      <c r="AC331" s="48">
        <v>323</v>
      </c>
      <c r="AD331" s="61">
        <f t="shared" si="234"/>
        <v>10.8193</v>
      </c>
      <c r="AE331" s="62">
        <f t="shared" si="235"/>
        <v>9.8458000000000006</v>
      </c>
      <c r="AF331" s="62">
        <f t="shared" si="236"/>
        <v>14.0639</v>
      </c>
      <c r="AG331" s="62">
        <f t="shared" si="237"/>
        <v>13.4832</v>
      </c>
      <c r="AH331" s="62">
        <f t="shared" si="238"/>
        <v>18.183900000000001</v>
      </c>
      <c r="AI331" s="63">
        <f t="shared" si="239"/>
        <v>18.208600000000001</v>
      </c>
      <c r="AJ331" s="61">
        <f t="shared" si="240"/>
        <v>10.357900000000001</v>
      </c>
      <c r="AK331" s="62">
        <f t="shared" si="241"/>
        <v>9.8458000000000006</v>
      </c>
      <c r="AL331" s="62">
        <f t="shared" si="242"/>
        <v>13.730500000000001</v>
      </c>
      <c r="AM331" s="62">
        <f t="shared" si="243"/>
        <v>13.4832</v>
      </c>
      <c r="AN331" s="62">
        <f t="shared" si="244"/>
        <v>18.0703</v>
      </c>
      <c r="AO331" s="63">
        <f t="shared" si="245"/>
        <v>18.208600000000001</v>
      </c>
      <c r="AP331" s="61">
        <f t="shared" si="246"/>
        <v>9.8458000000000006</v>
      </c>
      <c r="AQ331" s="62">
        <f t="shared" si="247"/>
        <v>9.7487999999999992</v>
      </c>
      <c r="AR331" s="62">
        <f t="shared" si="248"/>
        <v>13.4832</v>
      </c>
      <c r="AS331" s="62">
        <f t="shared" si="249"/>
        <v>13.427</v>
      </c>
      <c r="AT331" s="62">
        <f t="shared" si="250"/>
        <v>18.208600000000001</v>
      </c>
      <c r="AU331" s="63">
        <f t="shared" si="251"/>
        <v>18.218200000000003</v>
      </c>
    </row>
    <row r="332" spans="1:47" s="60" customFormat="1" ht="12" customHeight="1" x14ac:dyDescent="0.3">
      <c r="A332" s="48">
        <v>324</v>
      </c>
      <c r="B332" s="57">
        <f t="shared" si="222"/>
        <v>5.1061000000000005</v>
      </c>
      <c r="C332" s="58">
        <f t="shared" si="223"/>
        <v>4.1913</v>
      </c>
      <c r="D332" s="58">
        <f t="shared" si="224"/>
        <v>7.4205000000000005</v>
      </c>
      <c r="E332" s="59">
        <f t="shared" si="225"/>
        <v>6.3162000000000003</v>
      </c>
      <c r="F332" s="57">
        <f t="shared" si="226"/>
        <v>4.6982999999999997</v>
      </c>
      <c r="G332" s="58">
        <f t="shared" si="227"/>
        <v>4.1913</v>
      </c>
      <c r="H332" s="58">
        <f t="shared" si="228"/>
        <v>6.8985000000000003</v>
      </c>
      <c r="I332" s="59">
        <f t="shared" si="229"/>
        <v>6.3162000000000003</v>
      </c>
      <c r="J332" s="57">
        <f t="shared" si="230"/>
        <v>4.1913</v>
      </c>
      <c r="K332" s="58">
        <f t="shared" si="231"/>
        <v>4.0659999999999998</v>
      </c>
      <c r="L332" s="58">
        <f t="shared" si="232"/>
        <v>6.3162000000000003</v>
      </c>
      <c r="M332" s="59">
        <f t="shared" si="233"/>
        <v>6.1996000000000002</v>
      </c>
      <c r="O332" s="48">
        <v>324</v>
      </c>
      <c r="P332" s="57">
        <f t="shared" si="210"/>
        <v>0.25170000000000003</v>
      </c>
      <c r="Q332" s="58">
        <f t="shared" si="211"/>
        <v>0.15800000000000014</v>
      </c>
      <c r="R332" s="58">
        <f t="shared" si="212"/>
        <v>0.74509999999999987</v>
      </c>
      <c r="S332" s="59">
        <f t="shared" si="213"/>
        <v>0.68010000000000015</v>
      </c>
      <c r="T332" s="57">
        <f t="shared" si="214"/>
        <v>0.1903999999999999</v>
      </c>
      <c r="U332" s="58">
        <f t="shared" si="215"/>
        <v>0.15800000000000014</v>
      </c>
      <c r="V332" s="58">
        <f t="shared" si="216"/>
        <v>0.68160000000000021</v>
      </c>
      <c r="W332" s="59">
        <f t="shared" si="217"/>
        <v>0.68010000000000015</v>
      </c>
      <c r="X332" s="57">
        <f t="shared" si="218"/>
        <v>0.15800000000000014</v>
      </c>
      <c r="Y332" s="58">
        <f t="shared" si="219"/>
        <v>0.16839999999999988</v>
      </c>
      <c r="Z332" s="58">
        <f t="shared" si="220"/>
        <v>0.68010000000000015</v>
      </c>
      <c r="AA332" s="59">
        <f t="shared" si="221"/>
        <v>0.69689999999999985</v>
      </c>
      <c r="AC332" s="48">
        <v>324</v>
      </c>
      <c r="AD332" s="61">
        <f t="shared" si="234"/>
        <v>10.8483</v>
      </c>
      <c r="AE332" s="62">
        <f t="shared" si="235"/>
        <v>9.8680000000000003</v>
      </c>
      <c r="AF332" s="62">
        <f t="shared" si="236"/>
        <v>14.097100000000001</v>
      </c>
      <c r="AG332" s="62">
        <f t="shared" si="237"/>
        <v>13.509599999999999</v>
      </c>
      <c r="AH332" s="62">
        <f t="shared" si="238"/>
        <v>18.2193</v>
      </c>
      <c r="AI332" s="63">
        <f t="shared" si="239"/>
        <v>18.238</v>
      </c>
      <c r="AJ332" s="61">
        <f t="shared" si="240"/>
        <v>10.384</v>
      </c>
      <c r="AK332" s="62">
        <f t="shared" si="241"/>
        <v>9.8680000000000003</v>
      </c>
      <c r="AL332" s="62">
        <f t="shared" si="242"/>
        <v>13.760900000000001</v>
      </c>
      <c r="AM332" s="62">
        <f t="shared" si="243"/>
        <v>13.509599999999999</v>
      </c>
      <c r="AN332" s="62">
        <f t="shared" si="244"/>
        <v>18.103200000000001</v>
      </c>
      <c r="AO332" s="63">
        <f t="shared" si="245"/>
        <v>18.238</v>
      </c>
      <c r="AP332" s="61">
        <f t="shared" si="246"/>
        <v>9.8680000000000003</v>
      </c>
      <c r="AQ332" s="62">
        <f t="shared" si="247"/>
        <v>9.7701999999999991</v>
      </c>
      <c r="AR332" s="62">
        <f t="shared" si="248"/>
        <v>13.509599999999999</v>
      </c>
      <c r="AS332" s="62">
        <f t="shared" si="249"/>
        <v>13.452400000000001</v>
      </c>
      <c r="AT332" s="62">
        <f t="shared" si="250"/>
        <v>18.238</v>
      </c>
      <c r="AU332" s="63">
        <f t="shared" si="251"/>
        <v>18.246700000000001</v>
      </c>
    </row>
    <row r="333" spans="1:47" s="60" customFormat="1" ht="12" customHeight="1" x14ac:dyDescent="0.3">
      <c r="A333" s="48">
        <v>325</v>
      </c>
      <c r="B333" s="57">
        <f t="shared" si="222"/>
        <v>5.1357000000000008</v>
      </c>
      <c r="C333" s="58">
        <f t="shared" si="223"/>
        <v>4.2152999999999992</v>
      </c>
      <c r="D333" s="58">
        <f t="shared" si="224"/>
        <v>7.457200000000002</v>
      </c>
      <c r="E333" s="59">
        <f t="shared" si="225"/>
        <v>6.3467000000000002</v>
      </c>
      <c r="F333" s="57">
        <f t="shared" si="226"/>
        <v>4.7255000000000003</v>
      </c>
      <c r="G333" s="58">
        <f t="shared" si="227"/>
        <v>4.2152999999999992</v>
      </c>
      <c r="H333" s="58">
        <f t="shared" si="228"/>
        <v>6.932500000000001</v>
      </c>
      <c r="I333" s="59">
        <f t="shared" si="229"/>
        <v>6.3467000000000002</v>
      </c>
      <c r="J333" s="57">
        <f t="shared" si="230"/>
        <v>4.2152999999999992</v>
      </c>
      <c r="K333" s="58">
        <f t="shared" si="231"/>
        <v>4.0891999999999991</v>
      </c>
      <c r="L333" s="58">
        <f t="shared" si="232"/>
        <v>6.3467000000000002</v>
      </c>
      <c r="M333" s="59">
        <f t="shared" si="233"/>
        <v>6.2294</v>
      </c>
      <c r="O333" s="48">
        <v>325</v>
      </c>
      <c r="P333" s="57">
        <f t="shared" si="210"/>
        <v>0.25740000000000007</v>
      </c>
      <c r="Q333" s="58">
        <f t="shared" si="211"/>
        <v>0.16180000000000017</v>
      </c>
      <c r="R333" s="58">
        <f t="shared" si="212"/>
        <v>0.75379999999999958</v>
      </c>
      <c r="S333" s="59">
        <f t="shared" si="213"/>
        <v>0.68709999999999982</v>
      </c>
      <c r="T333" s="57">
        <f t="shared" si="214"/>
        <v>0.19519999999999982</v>
      </c>
      <c r="U333" s="58">
        <f t="shared" si="215"/>
        <v>0.16180000000000017</v>
      </c>
      <c r="V333" s="58">
        <f t="shared" si="216"/>
        <v>0.68950000000000045</v>
      </c>
      <c r="W333" s="59">
        <f t="shared" si="217"/>
        <v>0.68709999999999982</v>
      </c>
      <c r="X333" s="57">
        <f t="shared" si="218"/>
        <v>0.16180000000000017</v>
      </c>
      <c r="Y333" s="58">
        <f t="shared" si="219"/>
        <v>0.17199999999999993</v>
      </c>
      <c r="Z333" s="58">
        <f t="shared" si="220"/>
        <v>0.68709999999999982</v>
      </c>
      <c r="AA333" s="59">
        <f t="shared" si="221"/>
        <v>0.70369999999999999</v>
      </c>
      <c r="AC333" s="48">
        <v>325</v>
      </c>
      <c r="AD333" s="61">
        <f t="shared" si="234"/>
        <v>10.8773</v>
      </c>
      <c r="AE333" s="62">
        <f t="shared" si="235"/>
        <v>9.8902000000000001</v>
      </c>
      <c r="AF333" s="62">
        <f t="shared" si="236"/>
        <v>14.130300000000002</v>
      </c>
      <c r="AG333" s="62">
        <f t="shared" si="237"/>
        <v>13.536000000000001</v>
      </c>
      <c r="AH333" s="62">
        <f t="shared" si="238"/>
        <v>18.2547</v>
      </c>
      <c r="AI333" s="63">
        <f t="shared" si="239"/>
        <v>18.267400000000002</v>
      </c>
      <c r="AJ333" s="61">
        <f t="shared" si="240"/>
        <v>10.4101</v>
      </c>
      <c r="AK333" s="62">
        <f t="shared" si="241"/>
        <v>9.8902000000000001</v>
      </c>
      <c r="AL333" s="62">
        <f t="shared" si="242"/>
        <v>13.791300000000001</v>
      </c>
      <c r="AM333" s="62">
        <f t="shared" si="243"/>
        <v>13.536000000000001</v>
      </c>
      <c r="AN333" s="62">
        <f t="shared" si="244"/>
        <v>18.136099999999999</v>
      </c>
      <c r="AO333" s="63">
        <f t="shared" si="245"/>
        <v>18.267400000000002</v>
      </c>
      <c r="AP333" s="61">
        <f t="shared" si="246"/>
        <v>9.8902000000000001</v>
      </c>
      <c r="AQ333" s="62">
        <f t="shared" si="247"/>
        <v>9.791599999999999</v>
      </c>
      <c r="AR333" s="62">
        <f t="shared" si="248"/>
        <v>13.536000000000001</v>
      </c>
      <c r="AS333" s="62">
        <f t="shared" si="249"/>
        <v>13.477799999999998</v>
      </c>
      <c r="AT333" s="62">
        <f t="shared" si="250"/>
        <v>18.267400000000002</v>
      </c>
      <c r="AU333" s="63">
        <f t="shared" si="251"/>
        <v>18.275200000000002</v>
      </c>
    </row>
    <row r="334" spans="1:47" s="60" customFormat="1" ht="12" customHeight="1" x14ac:dyDescent="0.3">
      <c r="A334" s="48">
        <v>326</v>
      </c>
      <c r="B334" s="57">
        <f t="shared" si="222"/>
        <v>5.1653000000000011</v>
      </c>
      <c r="C334" s="58">
        <f t="shared" si="223"/>
        <v>4.2393000000000001</v>
      </c>
      <c r="D334" s="58">
        <f t="shared" si="224"/>
        <v>7.4939000000000018</v>
      </c>
      <c r="E334" s="59">
        <f t="shared" si="225"/>
        <v>6.3772000000000002</v>
      </c>
      <c r="F334" s="57">
        <f t="shared" si="226"/>
        <v>4.752699999999999</v>
      </c>
      <c r="G334" s="58">
        <f t="shared" si="227"/>
        <v>4.2393000000000001</v>
      </c>
      <c r="H334" s="58">
        <f t="shared" si="228"/>
        <v>6.9665000000000017</v>
      </c>
      <c r="I334" s="59">
        <f t="shared" si="229"/>
        <v>6.3772000000000002</v>
      </c>
      <c r="J334" s="57">
        <f t="shared" si="230"/>
        <v>4.2393000000000001</v>
      </c>
      <c r="K334" s="58">
        <f t="shared" si="231"/>
        <v>4.1123999999999992</v>
      </c>
      <c r="L334" s="58">
        <f t="shared" si="232"/>
        <v>6.3772000000000002</v>
      </c>
      <c r="M334" s="59">
        <f t="shared" si="233"/>
        <v>6.2591999999999999</v>
      </c>
      <c r="O334" s="48">
        <v>326</v>
      </c>
      <c r="P334" s="57">
        <f t="shared" si="210"/>
        <v>0.26310000000000011</v>
      </c>
      <c r="Q334" s="58">
        <f t="shared" si="211"/>
        <v>0.16559999999999997</v>
      </c>
      <c r="R334" s="58">
        <f t="shared" si="212"/>
        <v>0.76249999999999973</v>
      </c>
      <c r="S334" s="59">
        <f t="shared" si="213"/>
        <v>0.69409999999999994</v>
      </c>
      <c r="T334" s="57">
        <f t="shared" si="214"/>
        <v>0.19999999999999996</v>
      </c>
      <c r="U334" s="58">
        <f t="shared" si="215"/>
        <v>0.16559999999999997</v>
      </c>
      <c r="V334" s="58">
        <f t="shared" si="216"/>
        <v>0.69740000000000024</v>
      </c>
      <c r="W334" s="59">
        <f t="shared" si="217"/>
        <v>0.69409999999999994</v>
      </c>
      <c r="X334" s="57">
        <f t="shared" si="218"/>
        <v>0.16559999999999997</v>
      </c>
      <c r="Y334" s="58">
        <f t="shared" si="219"/>
        <v>0.17559999999999998</v>
      </c>
      <c r="Z334" s="58">
        <f t="shared" si="220"/>
        <v>0.69409999999999994</v>
      </c>
      <c r="AA334" s="59">
        <f t="shared" si="221"/>
        <v>0.71049999999999969</v>
      </c>
      <c r="AC334" s="48">
        <v>326</v>
      </c>
      <c r="AD334" s="61">
        <f t="shared" si="234"/>
        <v>10.9063</v>
      </c>
      <c r="AE334" s="62">
        <f t="shared" si="235"/>
        <v>9.9123999999999999</v>
      </c>
      <c r="AF334" s="62">
        <f t="shared" si="236"/>
        <v>14.163499999999999</v>
      </c>
      <c r="AG334" s="62">
        <f t="shared" si="237"/>
        <v>13.5624</v>
      </c>
      <c r="AH334" s="62">
        <f t="shared" si="238"/>
        <v>18.290099999999999</v>
      </c>
      <c r="AI334" s="63">
        <f t="shared" si="239"/>
        <v>18.296800000000001</v>
      </c>
      <c r="AJ334" s="61">
        <f t="shared" si="240"/>
        <v>10.436200000000001</v>
      </c>
      <c r="AK334" s="62">
        <f t="shared" si="241"/>
        <v>9.9123999999999999</v>
      </c>
      <c r="AL334" s="62">
        <f t="shared" si="242"/>
        <v>13.8217</v>
      </c>
      <c r="AM334" s="62">
        <f t="shared" si="243"/>
        <v>13.5624</v>
      </c>
      <c r="AN334" s="62">
        <f t="shared" si="244"/>
        <v>18.168999999999997</v>
      </c>
      <c r="AO334" s="63">
        <f t="shared" si="245"/>
        <v>18.296800000000001</v>
      </c>
      <c r="AP334" s="61">
        <f t="shared" si="246"/>
        <v>9.9123999999999999</v>
      </c>
      <c r="AQ334" s="62">
        <f t="shared" si="247"/>
        <v>9.8129999999999988</v>
      </c>
      <c r="AR334" s="62">
        <f t="shared" si="248"/>
        <v>13.5624</v>
      </c>
      <c r="AS334" s="62">
        <f t="shared" si="249"/>
        <v>13.5032</v>
      </c>
      <c r="AT334" s="62">
        <f t="shared" si="250"/>
        <v>18.296800000000001</v>
      </c>
      <c r="AU334" s="63">
        <f t="shared" si="251"/>
        <v>18.303699999999999</v>
      </c>
    </row>
    <row r="335" spans="1:47" s="60" customFormat="1" ht="12" customHeight="1" x14ac:dyDescent="0.3">
      <c r="A335" s="48">
        <v>327</v>
      </c>
      <c r="B335" s="57">
        <f t="shared" si="222"/>
        <v>5.1948999999999996</v>
      </c>
      <c r="C335" s="58">
        <f t="shared" si="223"/>
        <v>4.2632999999999992</v>
      </c>
      <c r="D335" s="58">
        <f t="shared" si="224"/>
        <v>7.5306000000000015</v>
      </c>
      <c r="E335" s="59">
        <f t="shared" si="225"/>
        <v>6.4077000000000002</v>
      </c>
      <c r="F335" s="57">
        <f t="shared" si="226"/>
        <v>4.7798999999999996</v>
      </c>
      <c r="G335" s="58">
        <f t="shared" si="227"/>
        <v>4.2632999999999992</v>
      </c>
      <c r="H335" s="58">
        <f t="shared" si="228"/>
        <v>7.0005000000000006</v>
      </c>
      <c r="I335" s="59">
        <f t="shared" si="229"/>
        <v>6.4077000000000002</v>
      </c>
      <c r="J335" s="57">
        <f t="shared" si="230"/>
        <v>4.2632999999999992</v>
      </c>
      <c r="K335" s="58">
        <f t="shared" si="231"/>
        <v>4.1355999999999993</v>
      </c>
      <c r="L335" s="58">
        <f t="shared" si="232"/>
        <v>6.4077000000000002</v>
      </c>
      <c r="M335" s="59">
        <f t="shared" si="233"/>
        <v>6.2889999999999997</v>
      </c>
      <c r="O335" s="48">
        <v>327</v>
      </c>
      <c r="P335" s="57">
        <f t="shared" si="210"/>
        <v>0.26880000000000015</v>
      </c>
      <c r="Q335" s="58">
        <f t="shared" si="211"/>
        <v>0.1694</v>
      </c>
      <c r="R335" s="58">
        <f t="shared" si="212"/>
        <v>0.77119999999999989</v>
      </c>
      <c r="S335" s="59">
        <f t="shared" si="213"/>
        <v>0.70110000000000006</v>
      </c>
      <c r="T335" s="57">
        <f t="shared" si="214"/>
        <v>0.20479999999999987</v>
      </c>
      <c r="U335" s="58">
        <f t="shared" si="215"/>
        <v>0.1694</v>
      </c>
      <c r="V335" s="58">
        <f t="shared" si="216"/>
        <v>0.70530000000000048</v>
      </c>
      <c r="W335" s="59">
        <f t="shared" si="217"/>
        <v>0.70110000000000006</v>
      </c>
      <c r="X335" s="57">
        <f t="shared" si="218"/>
        <v>0.1694</v>
      </c>
      <c r="Y335" s="58">
        <f t="shared" si="219"/>
        <v>0.17920000000000003</v>
      </c>
      <c r="Z335" s="58">
        <f t="shared" si="220"/>
        <v>0.70110000000000006</v>
      </c>
      <c r="AA335" s="59">
        <f t="shared" si="221"/>
        <v>0.71729999999999983</v>
      </c>
      <c r="AC335" s="48">
        <v>327</v>
      </c>
      <c r="AD335" s="61">
        <f t="shared" si="234"/>
        <v>10.9353</v>
      </c>
      <c r="AE335" s="62">
        <f t="shared" si="235"/>
        <v>9.9345999999999997</v>
      </c>
      <c r="AF335" s="62">
        <f t="shared" si="236"/>
        <v>14.1967</v>
      </c>
      <c r="AG335" s="62">
        <f t="shared" si="237"/>
        <v>13.588799999999999</v>
      </c>
      <c r="AH335" s="62">
        <f t="shared" si="238"/>
        <v>18.325500000000002</v>
      </c>
      <c r="AI335" s="63">
        <f t="shared" si="239"/>
        <v>18.3262</v>
      </c>
      <c r="AJ335" s="61">
        <f t="shared" si="240"/>
        <v>10.462300000000001</v>
      </c>
      <c r="AK335" s="62">
        <f t="shared" si="241"/>
        <v>9.9345999999999997</v>
      </c>
      <c r="AL335" s="62">
        <f t="shared" si="242"/>
        <v>13.8521</v>
      </c>
      <c r="AM335" s="62">
        <f t="shared" si="243"/>
        <v>13.588799999999999</v>
      </c>
      <c r="AN335" s="62">
        <f t="shared" si="244"/>
        <v>18.201900000000002</v>
      </c>
      <c r="AO335" s="63">
        <f t="shared" si="245"/>
        <v>18.3262</v>
      </c>
      <c r="AP335" s="61">
        <f t="shared" si="246"/>
        <v>9.9345999999999997</v>
      </c>
      <c r="AQ335" s="62">
        <f t="shared" si="247"/>
        <v>9.8343999999999987</v>
      </c>
      <c r="AR335" s="62">
        <f t="shared" si="248"/>
        <v>13.588799999999999</v>
      </c>
      <c r="AS335" s="62">
        <f t="shared" si="249"/>
        <v>13.528600000000001</v>
      </c>
      <c r="AT335" s="62">
        <f t="shared" si="250"/>
        <v>18.3262</v>
      </c>
      <c r="AU335" s="63">
        <f t="shared" si="251"/>
        <v>18.3322</v>
      </c>
    </row>
    <row r="336" spans="1:47" s="60" customFormat="1" ht="12" customHeight="1" x14ac:dyDescent="0.3">
      <c r="A336" s="48">
        <v>328</v>
      </c>
      <c r="B336" s="57">
        <f t="shared" si="222"/>
        <v>5.2244999999999999</v>
      </c>
      <c r="C336" s="58">
        <f t="shared" si="223"/>
        <v>4.2873000000000001</v>
      </c>
      <c r="D336" s="58">
        <f t="shared" si="224"/>
        <v>7.5673000000000012</v>
      </c>
      <c r="E336" s="59">
        <f t="shared" si="225"/>
        <v>6.4382000000000001</v>
      </c>
      <c r="F336" s="57">
        <f t="shared" si="226"/>
        <v>4.8071000000000002</v>
      </c>
      <c r="G336" s="58">
        <f t="shared" si="227"/>
        <v>4.2873000000000001</v>
      </c>
      <c r="H336" s="58">
        <f t="shared" si="228"/>
        <v>7.0345000000000013</v>
      </c>
      <c r="I336" s="59">
        <f t="shared" si="229"/>
        <v>6.4382000000000001</v>
      </c>
      <c r="J336" s="57">
        <f t="shared" si="230"/>
        <v>4.2873000000000001</v>
      </c>
      <c r="K336" s="58">
        <f t="shared" si="231"/>
        <v>4.1587999999999994</v>
      </c>
      <c r="L336" s="58">
        <f t="shared" si="232"/>
        <v>6.4382000000000001</v>
      </c>
      <c r="M336" s="59">
        <f t="shared" si="233"/>
        <v>6.3187999999999995</v>
      </c>
      <c r="O336" s="48">
        <v>328</v>
      </c>
      <c r="P336" s="57">
        <f t="shared" si="210"/>
        <v>0.27450000000000019</v>
      </c>
      <c r="Q336" s="58">
        <f t="shared" si="211"/>
        <v>0.17320000000000002</v>
      </c>
      <c r="R336" s="58">
        <f t="shared" si="212"/>
        <v>0.77989999999999959</v>
      </c>
      <c r="S336" s="59">
        <f t="shared" si="213"/>
        <v>0.70810000000000017</v>
      </c>
      <c r="T336" s="57">
        <f t="shared" si="214"/>
        <v>0.20959999999999979</v>
      </c>
      <c r="U336" s="58">
        <f t="shared" si="215"/>
        <v>0.17320000000000002</v>
      </c>
      <c r="V336" s="58">
        <f t="shared" si="216"/>
        <v>0.71320000000000028</v>
      </c>
      <c r="W336" s="59">
        <f t="shared" si="217"/>
        <v>0.70810000000000017</v>
      </c>
      <c r="X336" s="57">
        <f t="shared" si="218"/>
        <v>0.17320000000000002</v>
      </c>
      <c r="Y336" s="58">
        <f t="shared" si="219"/>
        <v>0.18280000000000007</v>
      </c>
      <c r="Z336" s="58">
        <f t="shared" si="220"/>
        <v>0.70810000000000017</v>
      </c>
      <c r="AA336" s="59">
        <f t="shared" si="221"/>
        <v>0.72409999999999997</v>
      </c>
      <c r="AC336" s="48">
        <v>328</v>
      </c>
      <c r="AD336" s="61">
        <f t="shared" si="234"/>
        <v>10.9643</v>
      </c>
      <c r="AE336" s="62">
        <f t="shared" si="235"/>
        <v>9.9567999999999994</v>
      </c>
      <c r="AF336" s="62">
        <f t="shared" si="236"/>
        <v>14.229900000000001</v>
      </c>
      <c r="AG336" s="62">
        <f t="shared" si="237"/>
        <v>13.615200000000002</v>
      </c>
      <c r="AH336" s="62">
        <f t="shared" si="238"/>
        <v>18.360900000000001</v>
      </c>
      <c r="AI336" s="63">
        <f t="shared" si="239"/>
        <v>18.355600000000003</v>
      </c>
      <c r="AJ336" s="61">
        <f t="shared" si="240"/>
        <v>10.4884</v>
      </c>
      <c r="AK336" s="62">
        <f t="shared" si="241"/>
        <v>9.9567999999999994</v>
      </c>
      <c r="AL336" s="62">
        <f t="shared" si="242"/>
        <v>13.8825</v>
      </c>
      <c r="AM336" s="62">
        <f t="shared" si="243"/>
        <v>13.615200000000002</v>
      </c>
      <c r="AN336" s="62">
        <f t="shared" si="244"/>
        <v>18.2348</v>
      </c>
      <c r="AO336" s="63">
        <f t="shared" si="245"/>
        <v>18.355600000000003</v>
      </c>
      <c r="AP336" s="61">
        <f t="shared" si="246"/>
        <v>9.9567999999999994</v>
      </c>
      <c r="AQ336" s="62">
        <f t="shared" si="247"/>
        <v>9.8557999999999986</v>
      </c>
      <c r="AR336" s="62">
        <f t="shared" si="248"/>
        <v>13.615200000000002</v>
      </c>
      <c r="AS336" s="62">
        <f t="shared" si="249"/>
        <v>13.553999999999998</v>
      </c>
      <c r="AT336" s="62">
        <f t="shared" si="250"/>
        <v>18.355600000000003</v>
      </c>
      <c r="AU336" s="63">
        <f t="shared" si="251"/>
        <v>18.360700000000001</v>
      </c>
    </row>
    <row r="337" spans="1:47" s="60" customFormat="1" ht="12" customHeight="1" x14ac:dyDescent="0.3">
      <c r="A337" s="48">
        <v>329</v>
      </c>
      <c r="B337" s="57">
        <f t="shared" si="222"/>
        <v>5.2541000000000002</v>
      </c>
      <c r="C337" s="58">
        <f t="shared" si="223"/>
        <v>4.3112999999999992</v>
      </c>
      <c r="D337" s="58">
        <f t="shared" si="224"/>
        <v>7.604000000000001</v>
      </c>
      <c r="E337" s="59">
        <f t="shared" si="225"/>
        <v>6.4687000000000001</v>
      </c>
      <c r="F337" s="57">
        <f t="shared" si="226"/>
        <v>4.8343000000000007</v>
      </c>
      <c r="G337" s="58">
        <f t="shared" si="227"/>
        <v>4.3112999999999992</v>
      </c>
      <c r="H337" s="58">
        <f t="shared" si="228"/>
        <v>7.0685000000000002</v>
      </c>
      <c r="I337" s="59">
        <f t="shared" si="229"/>
        <v>6.4687000000000001</v>
      </c>
      <c r="J337" s="57">
        <f t="shared" si="230"/>
        <v>4.3112999999999992</v>
      </c>
      <c r="K337" s="58">
        <f t="shared" si="231"/>
        <v>4.1819999999999995</v>
      </c>
      <c r="L337" s="58">
        <f t="shared" si="232"/>
        <v>6.4687000000000001</v>
      </c>
      <c r="M337" s="59">
        <f t="shared" si="233"/>
        <v>6.3485999999999994</v>
      </c>
      <c r="O337" s="48">
        <v>329</v>
      </c>
      <c r="P337" s="57">
        <f t="shared" si="210"/>
        <v>0.2802</v>
      </c>
      <c r="Q337" s="58">
        <f t="shared" si="211"/>
        <v>0.17700000000000005</v>
      </c>
      <c r="R337" s="58">
        <f t="shared" si="212"/>
        <v>0.78859999999999975</v>
      </c>
      <c r="S337" s="59">
        <f t="shared" si="213"/>
        <v>0.71509999999999985</v>
      </c>
      <c r="T337" s="57">
        <f t="shared" si="214"/>
        <v>0.21439999999999992</v>
      </c>
      <c r="U337" s="58">
        <f t="shared" si="215"/>
        <v>0.17700000000000005</v>
      </c>
      <c r="V337" s="58">
        <f t="shared" si="216"/>
        <v>0.72110000000000052</v>
      </c>
      <c r="W337" s="59">
        <f t="shared" si="217"/>
        <v>0.71509999999999985</v>
      </c>
      <c r="X337" s="57">
        <f t="shared" si="218"/>
        <v>0.17700000000000005</v>
      </c>
      <c r="Y337" s="58">
        <f t="shared" si="219"/>
        <v>0.1863999999999999</v>
      </c>
      <c r="Z337" s="58">
        <f t="shared" si="220"/>
        <v>0.71509999999999985</v>
      </c>
      <c r="AA337" s="59">
        <f t="shared" si="221"/>
        <v>0.73090000000000011</v>
      </c>
      <c r="AC337" s="48">
        <v>329</v>
      </c>
      <c r="AD337" s="61">
        <f t="shared" si="234"/>
        <v>10.9933</v>
      </c>
      <c r="AE337" s="62">
        <f t="shared" si="235"/>
        <v>9.979000000000001</v>
      </c>
      <c r="AF337" s="62">
        <f t="shared" si="236"/>
        <v>14.263100000000001</v>
      </c>
      <c r="AG337" s="62">
        <f t="shared" si="237"/>
        <v>13.6416</v>
      </c>
      <c r="AH337" s="62">
        <f t="shared" si="238"/>
        <v>18.3963</v>
      </c>
      <c r="AI337" s="63">
        <f t="shared" si="239"/>
        <v>18.384999999999998</v>
      </c>
      <c r="AJ337" s="61">
        <f t="shared" si="240"/>
        <v>10.5145</v>
      </c>
      <c r="AK337" s="62">
        <f t="shared" si="241"/>
        <v>9.979000000000001</v>
      </c>
      <c r="AL337" s="62">
        <f t="shared" si="242"/>
        <v>13.9129</v>
      </c>
      <c r="AM337" s="62">
        <f t="shared" si="243"/>
        <v>13.6416</v>
      </c>
      <c r="AN337" s="62">
        <f t="shared" si="244"/>
        <v>18.267699999999998</v>
      </c>
      <c r="AO337" s="63">
        <f t="shared" si="245"/>
        <v>18.384999999999998</v>
      </c>
      <c r="AP337" s="61">
        <f t="shared" si="246"/>
        <v>9.979000000000001</v>
      </c>
      <c r="AQ337" s="62">
        <f t="shared" si="247"/>
        <v>9.8771999999999984</v>
      </c>
      <c r="AR337" s="62">
        <f t="shared" si="248"/>
        <v>13.6416</v>
      </c>
      <c r="AS337" s="62">
        <f t="shared" si="249"/>
        <v>13.5794</v>
      </c>
      <c r="AT337" s="62">
        <f t="shared" si="250"/>
        <v>18.384999999999998</v>
      </c>
      <c r="AU337" s="63">
        <f t="shared" si="251"/>
        <v>18.389200000000002</v>
      </c>
    </row>
    <row r="338" spans="1:47" s="60" customFormat="1" ht="12" customHeight="1" x14ac:dyDescent="0.3">
      <c r="A338" s="48">
        <v>330</v>
      </c>
      <c r="B338" s="57">
        <f t="shared" si="222"/>
        <v>5.2837000000000005</v>
      </c>
      <c r="C338" s="58">
        <f t="shared" si="223"/>
        <v>4.3353000000000002</v>
      </c>
      <c r="D338" s="58">
        <f t="shared" si="224"/>
        <v>7.6407000000000007</v>
      </c>
      <c r="E338" s="59">
        <f t="shared" si="225"/>
        <v>6.4992000000000001</v>
      </c>
      <c r="F338" s="57">
        <f t="shared" si="226"/>
        <v>4.8614999999999995</v>
      </c>
      <c r="G338" s="58">
        <f t="shared" si="227"/>
        <v>4.3353000000000002</v>
      </c>
      <c r="H338" s="58">
        <f t="shared" si="228"/>
        <v>7.1025000000000009</v>
      </c>
      <c r="I338" s="59">
        <f t="shared" si="229"/>
        <v>6.4992000000000001</v>
      </c>
      <c r="J338" s="57">
        <f t="shared" si="230"/>
        <v>4.3353000000000002</v>
      </c>
      <c r="K338" s="58">
        <f t="shared" si="231"/>
        <v>4.2051999999999996</v>
      </c>
      <c r="L338" s="58">
        <f t="shared" si="232"/>
        <v>6.4992000000000001</v>
      </c>
      <c r="M338" s="59">
        <f t="shared" si="233"/>
        <v>6.3783999999999992</v>
      </c>
      <c r="O338" s="48">
        <v>330</v>
      </c>
      <c r="P338" s="57">
        <f t="shared" si="210"/>
        <v>0.28590000000000004</v>
      </c>
      <c r="Q338" s="58">
        <f t="shared" si="211"/>
        <v>0.18080000000000007</v>
      </c>
      <c r="R338" s="58">
        <f t="shared" si="212"/>
        <v>0.7972999999999999</v>
      </c>
      <c r="S338" s="59">
        <f t="shared" si="213"/>
        <v>0.72209999999999996</v>
      </c>
      <c r="T338" s="57">
        <f t="shared" si="214"/>
        <v>0.21919999999999984</v>
      </c>
      <c r="U338" s="58">
        <f t="shared" si="215"/>
        <v>0.18080000000000007</v>
      </c>
      <c r="V338" s="58">
        <f t="shared" si="216"/>
        <v>0.72900000000000031</v>
      </c>
      <c r="W338" s="59">
        <f t="shared" si="217"/>
        <v>0.72209999999999996</v>
      </c>
      <c r="X338" s="57">
        <f t="shared" si="218"/>
        <v>0.18080000000000007</v>
      </c>
      <c r="Y338" s="58">
        <f t="shared" si="219"/>
        <v>0.18999999999999995</v>
      </c>
      <c r="Z338" s="58">
        <f t="shared" si="220"/>
        <v>0.72209999999999996</v>
      </c>
      <c r="AA338" s="59">
        <f t="shared" si="221"/>
        <v>0.7376999999999998</v>
      </c>
      <c r="AC338" s="48">
        <v>330</v>
      </c>
      <c r="AD338" s="61">
        <f t="shared" si="234"/>
        <v>11.0223</v>
      </c>
      <c r="AE338" s="62">
        <f t="shared" si="235"/>
        <v>10.001200000000001</v>
      </c>
      <c r="AF338" s="62">
        <f t="shared" si="236"/>
        <v>14.296299999999999</v>
      </c>
      <c r="AG338" s="62">
        <f t="shared" si="237"/>
        <v>13.667999999999999</v>
      </c>
      <c r="AH338" s="62">
        <f t="shared" si="238"/>
        <v>18.431699999999999</v>
      </c>
      <c r="AI338" s="63">
        <f t="shared" si="239"/>
        <v>18.414400000000001</v>
      </c>
      <c r="AJ338" s="61">
        <f t="shared" si="240"/>
        <v>10.540600000000001</v>
      </c>
      <c r="AK338" s="62">
        <f t="shared" si="241"/>
        <v>10.001200000000001</v>
      </c>
      <c r="AL338" s="62">
        <f t="shared" si="242"/>
        <v>13.943300000000001</v>
      </c>
      <c r="AM338" s="62">
        <f t="shared" si="243"/>
        <v>13.667999999999999</v>
      </c>
      <c r="AN338" s="62">
        <f t="shared" si="244"/>
        <v>18.300599999999999</v>
      </c>
      <c r="AO338" s="63">
        <f t="shared" si="245"/>
        <v>18.414400000000001</v>
      </c>
      <c r="AP338" s="61">
        <f t="shared" si="246"/>
        <v>10.001200000000001</v>
      </c>
      <c r="AQ338" s="62">
        <f t="shared" si="247"/>
        <v>9.8985999999999983</v>
      </c>
      <c r="AR338" s="62">
        <f t="shared" si="248"/>
        <v>13.667999999999999</v>
      </c>
      <c r="AS338" s="62">
        <f t="shared" si="249"/>
        <v>13.604800000000001</v>
      </c>
      <c r="AT338" s="62">
        <f t="shared" si="250"/>
        <v>18.414400000000001</v>
      </c>
      <c r="AU338" s="63">
        <f t="shared" si="251"/>
        <v>18.417700000000004</v>
      </c>
    </row>
    <row r="339" spans="1:47" s="60" customFormat="1" ht="12" customHeight="1" x14ac:dyDescent="0.3">
      <c r="A339" s="48">
        <v>331</v>
      </c>
      <c r="B339" s="57">
        <f t="shared" si="222"/>
        <v>5.3133000000000008</v>
      </c>
      <c r="C339" s="58">
        <f t="shared" si="223"/>
        <v>4.3592999999999993</v>
      </c>
      <c r="D339" s="58">
        <f t="shared" si="224"/>
        <v>7.6774000000000004</v>
      </c>
      <c r="E339" s="59">
        <f t="shared" si="225"/>
        <v>6.5297000000000001</v>
      </c>
      <c r="F339" s="57">
        <f t="shared" si="226"/>
        <v>4.8887</v>
      </c>
      <c r="G339" s="58">
        <f t="shared" si="227"/>
        <v>4.3592999999999993</v>
      </c>
      <c r="H339" s="58">
        <f t="shared" si="228"/>
        <v>7.1365000000000016</v>
      </c>
      <c r="I339" s="59">
        <f t="shared" si="229"/>
        <v>6.5297000000000001</v>
      </c>
      <c r="J339" s="57">
        <f t="shared" si="230"/>
        <v>4.3592999999999993</v>
      </c>
      <c r="K339" s="58">
        <f t="shared" si="231"/>
        <v>4.2283999999999997</v>
      </c>
      <c r="L339" s="58">
        <f t="shared" si="232"/>
        <v>6.5297000000000001</v>
      </c>
      <c r="M339" s="59">
        <f t="shared" si="233"/>
        <v>6.408199999999999</v>
      </c>
      <c r="O339" s="48">
        <v>331</v>
      </c>
      <c r="P339" s="57">
        <f t="shared" si="210"/>
        <v>0.29160000000000008</v>
      </c>
      <c r="Q339" s="58">
        <f t="shared" si="211"/>
        <v>0.1846000000000001</v>
      </c>
      <c r="R339" s="58">
        <f t="shared" si="212"/>
        <v>0.80599999999999961</v>
      </c>
      <c r="S339" s="59">
        <f t="shared" si="213"/>
        <v>0.72910000000000008</v>
      </c>
      <c r="T339" s="57">
        <f t="shared" si="214"/>
        <v>0.22399999999999975</v>
      </c>
      <c r="U339" s="58">
        <f t="shared" si="215"/>
        <v>0.1846000000000001</v>
      </c>
      <c r="V339" s="58">
        <f t="shared" si="216"/>
        <v>0.73690000000000055</v>
      </c>
      <c r="W339" s="59">
        <f t="shared" si="217"/>
        <v>0.72910000000000008</v>
      </c>
      <c r="X339" s="57">
        <f t="shared" si="218"/>
        <v>0.1846000000000001</v>
      </c>
      <c r="Y339" s="58">
        <f t="shared" si="219"/>
        <v>0.19359999999999999</v>
      </c>
      <c r="Z339" s="58">
        <f t="shared" si="220"/>
        <v>0.72910000000000008</v>
      </c>
      <c r="AA339" s="59">
        <f t="shared" si="221"/>
        <v>0.74449999999999994</v>
      </c>
      <c r="AC339" s="48">
        <v>331</v>
      </c>
      <c r="AD339" s="61">
        <f t="shared" si="234"/>
        <v>11.051299999999999</v>
      </c>
      <c r="AE339" s="62">
        <f t="shared" si="235"/>
        <v>10.023400000000001</v>
      </c>
      <c r="AF339" s="62">
        <f t="shared" si="236"/>
        <v>14.329499999999999</v>
      </c>
      <c r="AG339" s="62">
        <f t="shared" si="237"/>
        <v>13.694400000000002</v>
      </c>
      <c r="AH339" s="62">
        <f t="shared" si="238"/>
        <v>18.467099999999999</v>
      </c>
      <c r="AI339" s="63">
        <f t="shared" si="239"/>
        <v>18.4438</v>
      </c>
      <c r="AJ339" s="61">
        <f t="shared" si="240"/>
        <v>10.566700000000001</v>
      </c>
      <c r="AK339" s="62">
        <f t="shared" si="241"/>
        <v>10.023400000000001</v>
      </c>
      <c r="AL339" s="62">
        <f t="shared" si="242"/>
        <v>13.973700000000001</v>
      </c>
      <c r="AM339" s="62">
        <f t="shared" si="243"/>
        <v>13.694400000000002</v>
      </c>
      <c r="AN339" s="62">
        <f t="shared" si="244"/>
        <v>18.333500000000001</v>
      </c>
      <c r="AO339" s="63">
        <f t="shared" si="245"/>
        <v>18.4438</v>
      </c>
      <c r="AP339" s="61">
        <f t="shared" si="246"/>
        <v>10.023400000000001</v>
      </c>
      <c r="AQ339" s="62">
        <f t="shared" si="247"/>
        <v>9.9199999999999982</v>
      </c>
      <c r="AR339" s="62">
        <f t="shared" si="248"/>
        <v>13.694400000000002</v>
      </c>
      <c r="AS339" s="62">
        <f t="shared" si="249"/>
        <v>13.630199999999999</v>
      </c>
      <c r="AT339" s="62">
        <f t="shared" si="250"/>
        <v>18.4438</v>
      </c>
      <c r="AU339" s="63">
        <f t="shared" si="251"/>
        <v>18.446200000000001</v>
      </c>
    </row>
    <row r="340" spans="1:47" s="60" customFormat="1" ht="12" customHeight="1" x14ac:dyDescent="0.3">
      <c r="A340" s="48">
        <v>332</v>
      </c>
      <c r="B340" s="57">
        <f t="shared" si="222"/>
        <v>5.3429000000000011</v>
      </c>
      <c r="C340" s="58">
        <f t="shared" si="223"/>
        <v>4.3833000000000002</v>
      </c>
      <c r="D340" s="58">
        <f t="shared" si="224"/>
        <v>7.714100000000002</v>
      </c>
      <c r="E340" s="59">
        <f t="shared" si="225"/>
        <v>6.5602</v>
      </c>
      <c r="F340" s="57">
        <f t="shared" si="226"/>
        <v>4.9159000000000006</v>
      </c>
      <c r="G340" s="58">
        <f t="shared" si="227"/>
        <v>4.3833000000000002</v>
      </c>
      <c r="H340" s="58">
        <f t="shared" si="228"/>
        <v>7.1705000000000005</v>
      </c>
      <c r="I340" s="59">
        <f t="shared" si="229"/>
        <v>6.5602</v>
      </c>
      <c r="J340" s="57">
        <f t="shared" si="230"/>
        <v>4.3833000000000002</v>
      </c>
      <c r="K340" s="58">
        <f t="shared" si="231"/>
        <v>4.2515999999999989</v>
      </c>
      <c r="L340" s="58">
        <f t="shared" si="232"/>
        <v>6.5602</v>
      </c>
      <c r="M340" s="59">
        <f t="shared" si="233"/>
        <v>6.4379999999999988</v>
      </c>
      <c r="O340" s="48">
        <v>332</v>
      </c>
      <c r="P340" s="57">
        <f t="shared" si="210"/>
        <v>0.29730000000000012</v>
      </c>
      <c r="Q340" s="58">
        <f t="shared" si="211"/>
        <v>0.18840000000000012</v>
      </c>
      <c r="R340" s="58">
        <f t="shared" si="212"/>
        <v>0.81469999999999976</v>
      </c>
      <c r="S340" s="59">
        <f t="shared" si="213"/>
        <v>0.73609999999999975</v>
      </c>
      <c r="T340" s="57">
        <f t="shared" si="214"/>
        <v>0.22879999999999989</v>
      </c>
      <c r="U340" s="58">
        <f t="shared" si="215"/>
        <v>0.18840000000000012</v>
      </c>
      <c r="V340" s="58">
        <f t="shared" si="216"/>
        <v>0.74480000000000035</v>
      </c>
      <c r="W340" s="59">
        <f t="shared" si="217"/>
        <v>0.73609999999999975</v>
      </c>
      <c r="X340" s="57">
        <f t="shared" si="218"/>
        <v>0.18840000000000012</v>
      </c>
      <c r="Y340" s="58">
        <f t="shared" si="219"/>
        <v>0.19720000000000004</v>
      </c>
      <c r="Z340" s="58">
        <f t="shared" si="220"/>
        <v>0.73609999999999975</v>
      </c>
      <c r="AA340" s="59">
        <f t="shared" si="221"/>
        <v>0.75130000000000008</v>
      </c>
      <c r="AC340" s="48">
        <v>332</v>
      </c>
      <c r="AD340" s="61">
        <f t="shared" si="234"/>
        <v>11.080299999999999</v>
      </c>
      <c r="AE340" s="62">
        <f t="shared" si="235"/>
        <v>10.0456</v>
      </c>
      <c r="AF340" s="62">
        <f t="shared" si="236"/>
        <v>14.3627</v>
      </c>
      <c r="AG340" s="62">
        <f t="shared" si="237"/>
        <v>13.720800000000001</v>
      </c>
      <c r="AH340" s="62">
        <f t="shared" si="238"/>
        <v>18.502500000000001</v>
      </c>
      <c r="AI340" s="63">
        <f t="shared" si="239"/>
        <v>18.473199999999999</v>
      </c>
      <c r="AJ340" s="61">
        <f t="shared" si="240"/>
        <v>10.5928</v>
      </c>
      <c r="AK340" s="62">
        <f t="shared" si="241"/>
        <v>10.0456</v>
      </c>
      <c r="AL340" s="62">
        <f t="shared" si="242"/>
        <v>14.004100000000001</v>
      </c>
      <c r="AM340" s="62">
        <f t="shared" si="243"/>
        <v>13.720800000000001</v>
      </c>
      <c r="AN340" s="62">
        <f t="shared" si="244"/>
        <v>18.366399999999999</v>
      </c>
      <c r="AO340" s="63">
        <f t="shared" si="245"/>
        <v>18.473199999999999</v>
      </c>
      <c r="AP340" s="61">
        <f t="shared" si="246"/>
        <v>10.0456</v>
      </c>
      <c r="AQ340" s="62">
        <f t="shared" si="247"/>
        <v>9.9413999999999998</v>
      </c>
      <c r="AR340" s="62">
        <f t="shared" si="248"/>
        <v>13.720800000000001</v>
      </c>
      <c r="AS340" s="62">
        <f t="shared" si="249"/>
        <v>13.6556</v>
      </c>
      <c r="AT340" s="62">
        <f t="shared" si="250"/>
        <v>18.473199999999999</v>
      </c>
      <c r="AU340" s="63">
        <f t="shared" si="251"/>
        <v>18.474699999999999</v>
      </c>
    </row>
    <row r="341" spans="1:47" s="60" customFormat="1" ht="12" customHeight="1" x14ac:dyDescent="0.3">
      <c r="A341" s="48">
        <v>333</v>
      </c>
      <c r="B341" s="57">
        <f t="shared" si="222"/>
        <v>5.3724999999999996</v>
      </c>
      <c r="C341" s="58">
        <f t="shared" si="223"/>
        <v>4.4072999999999993</v>
      </c>
      <c r="D341" s="58">
        <f t="shared" si="224"/>
        <v>7.7508000000000017</v>
      </c>
      <c r="E341" s="59">
        <f t="shared" si="225"/>
        <v>6.5907</v>
      </c>
      <c r="F341" s="57">
        <f t="shared" si="226"/>
        <v>4.9430999999999994</v>
      </c>
      <c r="G341" s="58">
        <f t="shared" si="227"/>
        <v>4.4072999999999993</v>
      </c>
      <c r="H341" s="58">
        <f t="shared" si="228"/>
        <v>7.2045000000000012</v>
      </c>
      <c r="I341" s="59">
        <f t="shared" si="229"/>
        <v>6.5907</v>
      </c>
      <c r="J341" s="57">
        <f t="shared" si="230"/>
        <v>4.4072999999999993</v>
      </c>
      <c r="K341" s="58">
        <f t="shared" si="231"/>
        <v>4.274799999999999</v>
      </c>
      <c r="L341" s="58">
        <f t="shared" si="232"/>
        <v>6.5907</v>
      </c>
      <c r="M341" s="59">
        <f t="shared" si="233"/>
        <v>6.4678000000000004</v>
      </c>
      <c r="O341" s="48">
        <v>333</v>
      </c>
      <c r="P341" s="57">
        <f t="shared" si="210"/>
        <v>0.30300000000000016</v>
      </c>
      <c r="Q341" s="58">
        <f t="shared" si="211"/>
        <v>0.19220000000000015</v>
      </c>
      <c r="R341" s="58">
        <f t="shared" si="212"/>
        <v>0.82339999999999991</v>
      </c>
      <c r="S341" s="59">
        <f t="shared" si="213"/>
        <v>0.74309999999999987</v>
      </c>
      <c r="T341" s="57">
        <f t="shared" si="214"/>
        <v>0.23359999999999981</v>
      </c>
      <c r="U341" s="58">
        <f t="shared" si="215"/>
        <v>0.19220000000000015</v>
      </c>
      <c r="V341" s="58">
        <f t="shared" si="216"/>
        <v>0.75270000000000015</v>
      </c>
      <c r="W341" s="59">
        <f t="shared" si="217"/>
        <v>0.74309999999999987</v>
      </c>
      <c r="X341" s="57">
        <f t="shared" si="218"/>
        <v>0.19220000000000015</v>
      </c>
      <c r="Y341" s="58">
        <f t="shared" si="219"/>
        <v>0.20079999999999987</v>
      </c>
      <c r="Z341" s="58">
        <f t="shared" si="220"/>
        <v>0.74309999999999987</v>
      </c>
      <c r="AA341" s="59">
        <f t="shared" si="221"/>
        <v>0.75809999999999977</v>
      </c>
      <c r="AC341" s="48">
        <v>333</v>
      </c>
      <c r="AD341" s="61">
        <f t="shared" si="234"/>
        <v>11.109299999999999</v>
      </c>
      <c r="AE341" s="62">
        <f t="shared" si="235"/>
        <v>10.0678</v>
      </c>
      <c r="AF341" s="62">
        <f t="shared" si="236"/>
        <v>14.395900000000001</v>
      </c>
      <c r="AG341" s="62">
        <f t="shared" si="237"/>
        <v>13.747199999999999</v>
      </c>
      <c r="AH341" s="62">
        <f t="shared" si="238"/>
        <v>18.5379</v>
      </c>
      <c r="AI341" s="63">
        <f t="shared" si="239"/>
        <v>18.502600000000001</v>
      </c>
      <c r="AJ341" s="61">
        <f t="shared" si="240"/>
        <v>10.6189</v>
      </c>
      <c r="AK341" s="62">
        <f t="shared" si="241"/>
        <v>10.0678</v>
      </c>
      <c r="AL341" s="62">
        <f t="shared" si="242"/>
        <v>14.034500000000001</v>
      </c>
      <c r="AM341" s="62">
        <f t="shared" si="243"/>
        <v>13.747199999999999</v>
      </c>
      <c r="AN341" s="62">
        <f t="shared" si="244"/>
        <v>18.3993</v>
      </c>
      <c r="AO341" s="63">
        <f t="shared" si="245"/>
        <v>18.502600000000001</v>
      </c>
      <c r="AP341" s="61">
        <f t="shared" si="246"/>
        <v>10.0678</v>
      </c>
      <c r="AQ341" s="62">
        <f t="shared" si="247"/>
        <v>9.9627999999999997</v>
      </c>
      <c r="AR341" s="62">
        <f t="shared" si="248"/>
        <v>13.747199999999999</v>
      </c>
      <c r="AS341" s="62">
        <f t="shared" si="249"/>
        <v>13.681000000000001</v>
      </c>
      <c r="AT341" s="62">
        <f t="shared" si="250"/>
        <v>18.502600000000001</v>
      </c>
      <c r="AU341" s="63">
        <f t="shared" si="251"/>
        <v>18.5032</v>
      </c>
    </row>
    <row r="342" spans="1:47" s="60" customFormat="1" ht="12" customHeight="1" x14ac:dyDescent="0.3">
      <c r="A342" s="48">
        <v>334</v>
      </c>
      <c r="B342" s="57">
        <f t="shared" si="222"/>
        <v>5.4020999999999999</v>
      </c>
      <c r="C342" s="58">
        <f t="shared" si="223"/>
        <v>4.4313000000000002</v>
      </c>
      <c r="D342" s="58">
        <f t="shared" si="224"/>
        <v>7.7875000000000014</v>
      </c>
      <c r="E342" s="59">
        <f t="shared" si="225"/>
        <v>6.6212</v>
      </c>
      <c r="F342" s="57">
        <f t="shared" si="226"/>
        <v>4.9702999999999999</v>
      </c>
      <c r="G342" s="58">
        <f t="shared" si="227"/>
        <v>4.4313000000000002</v>
      </c>
      <c r="H342" s="58">
        <f t="shared" si="228"/>
        <v>7.2385000000000019</v>
      </c>
      <c r="I342" s="59">
        <f t="shared" si="229"/>
        <v>6.6212</v>
      </c>
      <c r="J342" s="57">
        <f t="shared" si="230"/>
        <v>4.4313000000000002</v>
      </c>
      <c r="K342" s="58">
        <f t="shared" si="231"/>
        <v>4.2979999999999992</v>
      </c>
      <c r="L342" s="58">
        <f t="shared" si="232"/>
        <v>6.6212</v>
      </c>
      <c r="M342" s="59">
        <f t="shared" si="233"/>
        <v>6.4976000000000003</v>
      </c>
      <c r="O342" s="48">
        <v>334</v>
      </c>
      <c r="P342" s="57">
        <f t="shared" si="210"/>
        <v>0.3087000000000002</v>
      </c>
      <c r="Q342" s="58">
        <f t="shared" si="211"/>
        <v>0.19600000000000017</v>
      </c>
      <c r="R342" s="58">
        <f t="shared" si="212"/>
        <v>0.83209999999999962</v>
      </c>
      <c r="S342" s="59">
        <f t="shared" si="213"/>
        <v>0.75009999999999999</v>
      </c>
      <c r="T342" s="57">
        <f t="shared" si="214"/>
        <v>0.23839999999999995</v>
      </c>
      <c r="U342" s="58">
        <f t="shared" si="215"/>
        <v>0.19600000000000017</v>
      </c>
      <c r="V342" s="58">
        <f t="shared" si="216"/>
        <v>0.76060000000000039</v>
      </c>
      <c r="W342" s="59">
        <f t="shared" si="217"/>
        <v>0.75009999999999999</v>
      </c>
      <c r="X342" s="57">
        <f t="shared" si="218"/>
        <v>0.19600000000000017</v>
      </c>
      <c r="Y342" s="58">
        <f t="shared" si="219"/>
        <v>0.20439999999999992</v>
      </c>
      <c r="Z342" s="58">
        <f t="shared" si="220"/>
        <v>0.75009999999999999</v>
      </c>
      <c r="AA342" s="59">
        <f t="shared" si="221"/>
        <v>0.76489999999999991</v>
      </c>
      <c r="AC342" s="48">
        <v>334</v>
      </c>
      <c r="AD342" s="61">
        <f t="shared" si="234"/>
        <v>11.138299999999999</v>
      </c>
      <c r="AE342" s="62">
        <f t="shared" si="235"/>
        <v>10.09</v>
      </c>
      <c r="AF342" s="62">
        <f t="shared" si="236"/>
        <v>14.429100000000002</v>
      </c>
      <c r="AG342" s="62">
        <f t="shared" si="237"/>
        <v>13.773600000000002</v>
      </c>
      <c r="AH342" s="62">
        <f t="shared" si="238"/>
        <v>18.5733</v>
      </c>
      <c r="AI342" s="63">
        <f t="shared" si="239"/>
        <v>18.532</v>
      </c>
      <c r="AJ342" s="61">
        <f t="shared" si="240"/>
        <v>10.645000000000001</v>
      </c>
      <c r="AK342" s="62">
        <f t="shared" si="241"/>
        <v>10.09</v>
      </c>
      <c r="AL342" s="62">
        <f t="shared" si="242"/>
        <v>14.064900000000002</v>
      </c>
      <c r="AM342" s="62">
        <f t="shared" si="243"/>
        <v>13.773600000000002</v>
      </c>
      <c r="AN342" s="62">
        <f t="shared" si="244"/>
        <v>18.432200000000002</v>
      </c>
      <c r="AO342" s="63">
        <f t="shared" si="245"/>
        <v>18.532</v>
      </c>
      <c r="AP342" s="61">
        <f t="shared" si="246"/>
        <v>10.09</v>
      </c>
      <c r="AQ342" s="62">
        <f t="shared" si="247"/>
        <v>9.9841999999999995</v>
      </c>
      <c r="AR342" s="62">
        <f t="shared" si="248"/>
        <v>13.773600000000002</v>
      </c>
      <c r="AS342" s="62">
        <f t="shared" si="249"/>
        <v>13.706399999999999</v>
      </c>
      <c r="AT342" s="62">
        <f t="shared" si="250"/>
        <v>18.532</v>
      </c>
      <c r="AU342" s="63">
        <f t="shared" si="251"/>
        <v>18.531700000000001</v>
      </c>
    </row>
    <row r="343" spans="1:47" s="60" customFormat="1" ht="12" customHeight="1" x14ac:dyDescent="0.3">
      <c r="A343" s="48">
        <v>335</v>
      </c>
      <c r="B343" s="57">
        <f t="shared" si="222"/>
        <v>5.4317000000000002</v>
      </c>
      <c r="C343" s="58">
        <f t="shared" si="223"/>
        <v>4.4553000000000011</v>
      </c>
      <c r="D343" s="58">
        <f t="shared" si="224"/>
        <v>7.8242000000000012</v>
      </c>
      <c r="E343" s="59">
        <f t="shared" si="225"/>
        <v>6.6516999999999999</v>
      </c>
      <c r="F343" s="57">
        <f t="shared" si="226"/>
        <v>4.9975000000000005</v>
      </c>
      <c r="G343" s="58">
        <f t="shared" si="227"/>
        <v>4.4553000000000011</v>
      </c>
      <c r="H343" s="58">
        <f t="shared" si="228"/>
        <v>7.2725000000000009</v>
      </c>
      <c r="I343" s="59">
        <f t="shared" si="229"/>
        <v>6.6516999999999999</v>
      </c>
      <c r="J343" s="57">
        <f t="shared" si="230"/>
        <v>4.4553000000000011</v>
      </c>
      <c r="K343" s="58">
        <f t="shared" si="231"/>
        <v>4.3211999999999993</v>
      </c>
      <c r="L343" s="58">
        <f t="shared" si="232"/>
        <v>6.6516999999999999</v>
      </c>
      <c r="M343" s="59">
        <f t="shared" si="233"/>
        <v>6.5274000000000001</v>
      </c>
      <c r="O343" s="48">
        <v>335</v>
      </c>
      <c r="P343" s="57">
        <f t="shared" si="210"/>
        <v>0.31440000000000001</v>
      </c>
      <c r="Q343" s="58">
        <f t="shared" si="211"/>
        <v>0.19979999999999998</v>
      </c>
      <c r="R343" s="58">
        <f t="shared" si="212"/>
        <v>0.84079999999999977</v>
      </c>
      <c r="S343" s="59">
        <f t="shared" si="213"/>
        <v>0.75710000000000011</v>
      </c>
      <c r="T343" s="57">
        <f t="shared" si="214"/>
        <v>0.24319999999999986</v>
      </c>
      <c r="U343" s="58">
        <f t="shared" si="215"/>
        <v>0.19979999999999998</v>
      </c>
      <c r="V343" s="58">
        <f t="shared" si="216"/>
        <v>0.76850000000000018</v>
      </c>
      <c r="W343" s="59">
        <f t="shared" si="217"/>
        <v>0.75710000000000011</v>
      </c>
      <c r="X343" s="57">
        <f t="shared" si="218"/>
        <v>0.19979999999999998</v>
      </c>
      <c r="Y343" s="58">
        <f t="shared" si="219"/>
        <v>0.20799999999999996</v>
      </c>
      <c r="Z343" s="58">
        <f t="shared" si="220"/>
        <v>0.75710000000000011</v>
      </c>
      <c r="AA343" s="59">
        <f t="shared" si="221"/>
        <v>0.77170000000000005</v>
      </c>
      <c r="AC343" s="48">
        <v>335</v>
      </c>
      <c r="AD343" s="61">
        <f t="shared" si="234"/>
        <v>11.167299999999999</v>
      </c>
      <c r="AE343" s="62">
        <f t="shared" si="235"/>
        <v>10.1122</v>
      </c>
      <c r="AF343" s="62">
        <f t="shared" si="236"/>
        <v>14.462299999999999</v>
      </c>
      <c r="AG343" s="62">
        <f t="shared" si="237"/>
        <v>13.8</v>
      </c>
      <c r="AH343" s="62">
        <f t="shared" si="238"/>
        <v>18.608699999999999</v>
      </c>
      <c r="AI343" s="63">
        <f t="shared" si="239"/>
        <v>18.561399999999999</v>
      </c>
      <c r="AJ343" s="61">
        <f t="shared" si="240"/>
        <v>10.671100000000001</v>
      </c>
      <c r="AK343" s="62">
        <f t="shared" si="241"/>
        <v>10.1122</v>
      </c>
      <c r="AL343" s="62">
        <f t="shared" si="242"/>
        <v>14.0953</v>
      </c>
      <c r="AM343" s="62">
        <f t="shared" si="243"/>
        <v>13.8</v>
      </c>
      <c r="AN343" s="62">
        <f t="shared" si="244"/>
        <v>18.4651</v>
      </c>
      <c r="AO343" s="63">
        <f t="shared" si="245"/>
        <v>18.561399999999999</v>
      </c>
      <c r="AP343" s="61">
        <f t="shared" si="246"/>
        <v>10.1122</v>
      </c>
      <c r="AQ343" s="62">
        <f t="shared" si="247"/>
        <v>10.005599999999999</v>
      </c>
      <c r="AR343" s="62">
        <f t="shared" si="248"/>
        <v>13.8</v>
      </c>
      <c r="AS343" s="62">
        <f t="shared" si="249"/>
        <v>13.7318</v>
      </c>
      <c r="AT343" s="62">
        <f t="shared" si="250"/>
        <v>18.561399999999999</v>
      </c>
      <c r="AU343" s="63">
        <f t="shared" si="251"/>
        <v>18.560200000000002</v>
      </c>
    </row>
    <row r="344" spans="1:47" s="60" customFormat="1" ht="12" customHeight="1" x14ac:dyDescent="0.3">
      <c r="A344" s="48">
        <v>336</v>
      </c>
      <c r="B344" s="57">
        <f t="shared" si="222"/>
        <v>5.4613000000000005</v>
      </c>
      <c r="C344" s="58">
        <f t="shared" si="223"/>
        <v>4.4793000000000003</v>
      </c>
      <c r="D344" s="58">
        <f t="shared" si="224"/>
        <v>7.8609000000000009</v>
      </c>
      <c r="E344" s="59">
        <f t="shared" si="225"/>
        <v>6.6821999999999999</v>
      </c>
      <c r="F344" s="57">
        <f t="shared" si="226"/>
        <v>5.0246999999999993</v>
      </c>
      <c r="G344" s="58">
        <f t="shared" si="227"/>
        <v>4.4793000000000003</v>
      </c>
      <c r="H344" s="58">
        <f t="shared" si="228"/>
        <v>7.3065000000000015</v>
      </c>
      <c r="I344" s="59">
        <f t="shared" si="229"/>
        <v>6.6821999999999999</v>
      </c>
      <c r="J344" s="57">
        <f t="shared" si="230"/>
        <v>4.4793000000000003</v>
      </c>
      <c r="K344" s="58">
        <f t="shared" si="231"/>
        <v>4.3443999999999994</v>
      </c>
      <c r="L344" s="58">
        <f t="shared" si="232"/>
        <v>6.6821999999999999</v>
      </c>
      <c r="M344" s="59">
        <f t="shared" si="233"/>
        <v>6.5571999999999999</v>
      </c>
      <c r="O344" s="48">
        <v>336</v>
      </c>
      <c r="P344" s="57">
        <f t="shared" si="210"/>
        <v>0.32010000000000005</v>
      </c>
      <c r="Q344" s="58">
        <f t="shared" si="211"/>
        <v>0.2036</v>
      </c>
      <c r="R344" s="58">
        <f t="shared" si="212"/>
        <v>0.84949999999999948</v>
      </c>
      <c r="S344" s="59">
        <f t="shared" si="213"/>
        <v>0.76409999999999978</v>
      </c>
      <c r="T344" s="57">
        <f t="shared" si="214"/>
        <v>0.24799999999999978</v>
      </c>
      <c r="U344" s="58">
        <f t="shared" si="215"/>
        <v>0.2036</v>
      </c>
      <c r="V344" s="58">
        <f t="shared" si="216"/>
        <v>0.77640000000000042</v>
      </c>
      <c r="W344" s="59">
        <f t="shared" si="217"/>
        <v>0.76409999999999978</v>
      </c>
      <c r="X344" s="57">
        <f t="shared" si="218"/>
        <v>0.2036</v>
      </c>
      <c r="Y344" s="58">
        <f t="shared" si="219"/>
        <v>0.21160000000000001</v>
      </c>
      <c r="Z344" s="58">
        <f t="shared" si="220"/>
        <v>0.76409999999999978</v>
      </c>
      <c r="AA344" s="59">
        <f t="shared" si="221"/>
        <v>0.77849999999999975</v>
      </c>
      <c r="AC344" s="48">
        <v>336</v>
      </c>
      <c r="AD344" s="61">
        <f t="shared" si="234"/>
        <v>11.196299999999999</v>
      </c>
      <c r="AE344" s="62">
        <f t="shared" si="235"/>
        <v>10.134399999999999</v>
      </c>
      <c r="AF344" s="62">
        <f t="shared" si="236"/>
        <v>14.4955</v>
      </c>
      <c r="AG344" s="62">
        <f t="shared" si="237"/>
        <v>13.8264</v>
      </c>
      <c r="AH344" s="62">
        <f t="shared" si="238"/>
        <v>18.644100000000002</v>
      </c>
      <c r="AI344" s="63">
        <f t="shared" si="239"/>
        <v>18.590800000000002</v>
      </c>
      <c r="AJ344" s="61">
        <f t="shared" si="240"/>
        <v>10.6972</v>
      </c>
      <c r="AK344" s="62">
        <f t="shared" si="241"/>
        <v>10.134399999999999</v>
      </c>
      <c r="AL344" s="62">
        <f t="shared" si="242"/>
        <v>14.1257</v>
      </c>
      <c r="AM344" s="62">
        <f t="shared" si="243"/>
        <v>13.8264</v>
      </c>
      <c r="AN344" s="62">
        <f t="shared" si="244"/>
        <v>18.497999999999998</v>
      </c>
      <c r="AO344" s="63">
        <f t="shared" si="245"/>
        <v>18.590800000000002</v>
      </c>
      <c r="AP344" s="61">
        <f t="shared" si="246"/>
        <v>10.134399999999999</v>
      </c>
      <c r="AQ344" s="62">
        <f t="shared" si="247"/>
        <v>10.026999999999999</v>
      </c>
      <c r="AR344" s="62">
        <f t="shared" si="248"/>
        <v>13.8264</v>
      </c>
      <c r="AS344" s="62">
        <f t="shared" si="249"/>
        <v>13.757200000000001</v>
      </c>
      <c r="AT344" s="62">
        <f t="shared" si="250"/>
        <v>18.590800000000002</v>
      </c>
      <c r="AU344" s="63">
        <f t="shared" si="251"/>
        <v>18.588700000000003</v>
      </c>
    </row>
    <row r="345" spans="1:47" s="60" customFormat="1" ht="12" customHeight="1" x14ac:dyDescent="0.3">
      <c r="A345" s="48">
        <v>337</v>
      </c>
      <c r="B345" s="57">
        <f t="shared" si="222"/>
        <v>5.4909000000000008</v>
      </c>
      <c r="C345" s="58">
        <f t="shared" si="223"/>
        <v>4.5033000000000012</v>
      </c>
      <c r="D345" s="58">
        <f t="shared" si="224"/>
        <v>7.8976000000000006</v>
      </c>
      <c r="E345" s="59">
        <f t="shared" si="225"/>
        <v>6.7126999999999999</v>
      </c>
      <c r="F345" s="57">
        <f t="shared" si="226"/>
        <v>5.0518999999999998</v>
      </c>
      <c r="G345" s="58">
        <f t="shared" si="227"/>
        <v>4.5033000000000012</v>
      </c>
      <c r="H345" s="58">
        <f t="shared" si="228"/>
        <v>7.3405000000000005</v>
      </c>
      <c r="I345" s="59">
        <f t="shared" si="229"/>
        <v>6.7126999999999999</v>
      </c>
      <c r="J345" s="57">
        <f t="shared" si="230"/>
        <v>4.5033000000000012</v>
      </c>
      <c r="K345" s="58">
        <f t="shared" si="231"/>
        <v>4.3675999999999995</v>
      </c>
      <c r="L345" s="58">
        <f t="shared" si="232"/>
        <v>6.7126999999999999</v>
      </c>
      <c r="M345" s="59">
        <f t="shared" si="233"/>
        <v>6.5869999999999997</v>
      </c>
      <c r="O345" s="48">
        <v>337</v>
      </c>
      <c r="P345" s="57">
        <f t="shared" si="210"/>
        <v>0.32580000000000009</v>
      </c>
      <c r="Q345" s="58">
        <f t="shared" si="211"/>
        <v>0.20740000000000003</v>
      </c>
      <c r="R345" s="58">
        <f t="shared" si="212"/>
        <v>0.85819999999999963</v>
      </c>
      <c r="S345" s="59">
        <f t="shared" si="213"/>
        <v>0.7710999999999999</v>
      </c>
      <c r="T345" s="57">
        <f t="shared" si="214"/>
        <v>0.25279999999999991</v>
      </c>
      <c r="U345" s="58">
        <f t="shared" si="215"/>
        <v>0.20740000000000003</v>
      </c>
      <c r="V345" s="58">
        <f t="shared" si="216"/>
        <v>0.78430000000000022</v>
      </c>
      <c r="W345" s="59">
        <f t="shared" si="217"/>
        <v>0.7710999999999999</v>
      </c>
      <c r="X345" s="57">
        <f t="shared" si="218"/>
        <v>0.20740000000000003</v>
      </c>
      <c r="Y345" s="58">
        <f t="shared" si="219"/>
        <v>0.21520000000000006</v>
      </c>
      <c r="Z345" s="58">
        <f t="shared" si="220"/>
        <v>0.7710999999999999</v>
      </c>
      <c r="AA345" s="59">
        <f t="shared" si="221"/>
        <v>0.78529999999999989</v>
      </c>
      <c r="AC345" s="48">
        <v>337</v>
      </c>
      <c r="AD345" s="61">
        <f t="shared" si="234"/>
        <v>11.225299999999999</v>
      </c>
      <c r="AE345" s="62">
        <f t="shared" si="235"/>
        <v>10.156600000000001</v>
      </c>
      <c r="AF345" s="62">
        <f t="shared" si="236"/>
        <v>14.528700000000001</v>
      </c>
      <c r="AG345" s="62">
        <f t="shared" si="237"/>
        <v>13.852800000000002</v>
      </c>
      <c r="AH345" s="62">
        <f t="shared" si="238"/>
        <v>18.679500000000001</v>
      </c>
      <c r="AI345" s="63">
        <f t="shared" si="239"/>
        <v>18.620200000000001</v>
      </c>
      <c r="AJ345" s="61">
        <f t="shared" si="240"/>
        <v>10.7233</v>
      </c>
      <c r="AK345" s="62">
        <f t="shared" si="241"/>
        <v>10.156600000000001</v>
      </c>
      <c r="AL345" s="62">
        <f t="shared" si="242"/>
        <v>14.1561</v>
      </c>
      <c r="AM345" s="62">
        <f t="shared" si="243"/>
        <v>13.852800000000002</v>
      </c>
      <c r="AN345" s="62">
        <f t="shared" si="244"/>
        <v>18.530899999999999</v>
      </c>
      <c r="AO345" s="63">
        <f t="shared" si="245"/>
        <v>18.620200000000001</v>
      </c>
      <c r="AP345" s="61">
        <f t="shared" si="246"/>
        <v>10.156600000000001</v>
      </c>
      <c r="AQ345" s="62">
        <f t="shared" si="247"/>
        <v>10.048399999999999</v>
      </c>
      <c r="AR345" s="62">
        <f t="shared" si="248"/>
        <v>13.852800000000002</v>
      </c>
      <c r="AS345" s="62">
        <f t="shared" si="249"/>
        <v>13.782599999999999</v>
      </c>
      <c r="AT345" s="62">
        <f t="shared" si="250"/>
        <v>18.620200000000001</v>
      </c>
      <c r="AU345" s="63">
        <f t="shared" si="251"/>
        <v>18.6172</v>
      </c>
    </row>
    <row r="346" spans="1:47" s="60" customFormat="1" ht="12" customHeight="1" x14ac:dyDescent="0.3">
      <c r="A346" s="48">
        <v>338</v>
      </c>
      <c r="B346" s="57">
        <f t="shared" si="222"/>
        <v>5.5205000000000011</v>
      </c>
      <c r="C346" s="58">
        <f t="shared" si="223"/>
        <v>4.5273000000000003</v>
      </c>
      <c r="D346" s="58">
        <f t="shared" si="224"/>
        <v>7.9343000000000004</v>
      </c>
      <c r="E346" s="59">
        <f t="shared" si="225"/>
        <v>6.7431999999999999</v>
      </c>
      <c r="F346" s="57">
        <f t="shared" si="226"/>
        <v>5.0791000000000004</v>
      </c>
      <c r="G346" s="58">
        <f t="shared" si="227"/>
        <v>4.5273000000000003</v>
      </c>
      <c r="H346" s="58">
        <f t="shared" si="228"/>
        <v>7.3745000000000012</v>
      </c>
      <c r="I346" s="59">
        <f t="shared" si="229"/>
        <v>6.7431999999999999</v>
      </c>
      <c r="J346" s="57">
        <f t="shared" si="230"/>
        <v>4.5273000000000003</v>
      </c>
      <c r="K346" s="58">
        <f t="shared" si="231"/>
        <v>4.3907999999999996</v>
      </c>
      <c r="L346" s="58">
        <f t="shared" si="232"/>
        <v>6.7431999999999999</v>
      </c>
      <c r="M346" s="59">
        <f t="shared" si="233"/>
        <v>6.6167999999999996</v>
      </c>
      <c r="O346" s="48">
        <v>338</v>
      </c>
      <c r="P346" s="57">
        <f t="shared" si="210"/>
        <v>0.33150000000000013</v>
      </c>
      <c r="Q346" s="58">
        <f t="shared" si="211"/>
        <v>0.21120000000000005</v>
      </c>
      <c r="R346" s="58">
        <f t="shared" si="212"/>
        <v>0.86689999999999978</v>
      </c>
      <c r="S346" s="59">
        <f t="shared" si="213"/>
        <v>0.77810000000000001</v>
      </c>
      <c r="T346" s="57">
        <f t="shared" si="214"/>
        <v>0.25759999999999983</v>
      </c>
      <c r="U346" s="58">
        <f t="shared" si="215"/>
        <v>0.21120000000000005</v>
      </c>
      <c r="V346" s="58">
        <f t="shared" si="216"/>
        <v>0.79220000000000046</v>
      </c>
      <c r="W346" s="59">
        <f t="shared" si="217"/>
        <v>0.77810000000000001</v>
      </c>
      <c r="X346" s="57">
        <f t="shared" si="218"/>
        <v>0.21120000000000005</v>
      </c>
      <c r="Y346" s="58">
        <f t="shared" si="219"/>
        <v>0.21879999999999988</v>
      </c>
      <c r="Z346" s="58">
        <f t="shared" si="220"/>
        <v>0.77810000000000001</v>
      </c>
      <c r="AA346" s="59">
        <f t="shared" si="221"/>
        <v>0.79210000000000003</v>
      </c>
      <c r="AC346" s="48">
        <v>338</v>
      </c>
      <c r="AD346" s="61">
        <f t="shared" si="234"/>
        <v>11.254300000000001</v>
      </c>
      <c r="AE346" s="62">
        <f t="shared" si="235"/>
        <v>10.178800000000001</v>
      </c>
      <c r="AF346" s="62">
        <f t="shared" si="236"/>
        <v>14.561900000000001</v>
      </c>
      <c r="AG346" s="62">
        <f t="shared" si="237"/>
        <v>13.879200000000001</v>
      </c>
      <c r="AH346" s="62">
        <f t="shared" si="238"/>
        <v>18.7149</v>
      </c>
      <c r="AI346" s="63">
        <f t="shared" si="239"/>
        <v>18.6496</v>
      </c>
      <c r="AJ346" s="61">
        <f t="shared" si="240"/>
        <v>10.749400000000001</v>
      </c>
      <c r="AK346" s="62">
        <f t="shared" si="241"/>
        <v>10.178800000000001</v>
      </c>
      <c r="AL346" s="62">
        <f t="shared" si="242"/>
        <v>14.186500000000001</v>
      </c>
      <c r="AM346" s="62">
        <f t="shared" si="243"/>
        <v>13.879200000000001</v>
      </c>
      <c r="AN346" s="62">
        <f t="shared" si="244"/>
        <v>18.563800000000001</v>
      </c>
      <c r="AO346" s="63">
        <f t="shared" si="245"/>
        <v>18.6496</v>
      </c>
      <c r="AP346" s="61">
        <f t="shared" si="246"/>
        <v>10.178800000000001</v>
      </c>
      <c r="AQ346" s="62">
        <f t="shared" si="247"/>
        <v>10.069799999999999</v>
      </c>
      <c r="AR346" s="62">
        <f t="shared" si="248"/>
        <v>13.879200000000001</v>
      </c>
      <c r="AS346" s="62">
        <f t="shared" si="249"/>
        <v>13.808</v>
      </c>
      <c r="AT346" s="62">
        <f t="shared" si="250"/>
        <v>18.6496</v>
      </c>
      <c r="AU346" s="63">
        <f t="shared" si="251"/>
        <v>18.645700000000001</v>
      </c>
    </row>
    <row r="347" spans="1:47" s="60" customFormat="1" ht="12" customHeight="1" x14ac:dyDescent="0.3">
      <c r="A347" s="48">
        <v>339</v>
      </c>
      <c r="B347" s="57">
        <f t="shared" si="222"/>
        <v>5.5500999999999996</v>
      </c>
      <c r="C347" s="58">
        <f t="shared" si="223"/>
        <v>4.5513000000000012</v>
      </c>
      <c r="D347" s="58">
        <f t="shared" si="224"/>
        <v>7.9710000000000019</v>
      </c>
      <c r="E347" s="59">
        <f t="shared" si="225"/>
        <v>6.7736999999999998</v>
      </c>
      <c r="F347" s="57">
        <f t="shared" si="226"/>
        <v>5.1062999999999992</v>
      </c>
      <c r="G347" s="58">
        <f t="shared" si="227"/>
        <v>4.5513000000000012</v>
      </c>
      <c r="H347" s="58">
        <f t="shared" si="228"/>
        <v>7.4085000000000019</v>
      </c>
      <c r="I347" s="59">
        <f t="shared" si="229"/>
        <v>6.7736999999999998</v>
      </c>
      <c r="J347" s="57">
        <f t="shared" si="230"/>
        <v>4.5513000000000012</v>
      </c>
      <c r="K347" s="58">
        <f t="shared" si="231"/>
        <v>4.4139999999999997</v>
      </c>
      <c r="L347" s="58">
        <f t="shared" si="232"/>
        <v>6.7736999999999998</v>
      </c>
      <c r="M347" s="59">
        <f t="shared" si="233"/>
        <v>6.6465999999999994</v>
      </c>
      <c r="O347" s="48">
        <v>339</v>
      </c>
      <c r="P347" s="57">
        <f t="shared" si="210"/>
        <v>0.33720000000000017</v>
      </c>
      <c r="Q347" s="58">
        <f t="shared" si="211"/>
        <v>0.21500000000000008</v>
      </c>
      <c r="R347" s="58">
        <f t="shared" si="212"/>
        <v>0.87559999999999949</v>
      </c>
      <c r="S347" s="59">
        <f t="shared" si="213"/>
        <v>0.78510000000000013</v>
      </c>
      <c r="T347" s="57">
        <f t="shared" si="214"/>
        <v>0.26239999999999974</v>
      </c>
      <c r="U347" s="58">
        <f t="shared" si="215"/>
        <v>0.21500000000000008</v>
      </c>
      <c r="V347" s="58">
        <f t="shared" si="216"/>
        <v>0.80010000000000026</v>
      </c>
      <c r="W347" s="59">
        <f t="shared" si="217"/>
        <v>0.78510000000000013</v>
      </c>
      <c r="X347" s="57">
        <f t="shared" si="218"/>
        <v>0.21500000000000008</v>
      </c>
      <c r="Y347" s="58">
        <f t="shared" si="219"/>
        <v>0.22239999999999993</v>
      </c>
      <c r="Z347" s="58">
        <f t="shared" si="220"/>
        <v>0.78510000000000013</v>
      </c>
      <c r="AA347" s="59">
        <f t="shared" si="221"/>
        <v>0.79889999999999972</v>
      </c>
      <c r="AC347" s="48">
        <v>339</v>
      </c>
      <c r="AD347" s="61">
        <f t="shared" si="234"/>
        <v>11.283300000000001</v>
      </c>
      <c r="AE347" s="62">
        <f t="shared" si="235"/>
        <v>10.201000000000001</v>
      </c>
      <c r="AF347" s="62">
        <f t="shared" si="236"/>
        <v>14.595099999999999</v>
      </c>
      <c r="AG347" s="62">
        <f t="shared" si="237"/>
        <v>13.9056</v>
      </c>
      <c r="AH347" s="62">
        <f t="shared" si="238"/>
        <v>18.750299999999999</v>
      </c>
      <c r="AI347" s="63">
        <f t="shared" si="239"/>
        <v>18.679000000000002</v>
      </c>
      <c r="AJ347" s="61">
        <f t="shared" si="240"/>
        <v>10.775500000000001</v>
      </c>
      <c r="AK347" s="62">
        <f t="shared" si="241"/>
        <v>10.201000000000001</v>
      </c>
      <c r="AL347" s="62">
        <f t="shared" si="242"/>
        <v>14.216900000000001</v>
      </c>
      <c r="AM347" s="62">
        <f t="shared" si="243"/>
        <v>13.9056</v>
      </c>
      <c r="AN347" s="62">
        <f t="shared" si="244"/>
        <v>18.596699999999998</v>
      </c>
      <c r="AO347" s="63">
        <f t="shared" si="245"/>
        <v>18.679000000000002</v>
      </c>
      <c r="AP347" s="61">
        <f t="shared" si="246"/>
        <v>10.201000000000001</v>
      </c>
      <c r="AQ347" s="62">
        <f t="shared" si="247"/>
        <v>10.091200000000001</v>
      </c>
      <c r="AR347" s="62">
        <f t="shared" si="248"/>
        <v>13.9056</v>
      </c>
      <c r="AS347" s="62">
        <f t="shared" si="249"/>
        <v>13.833400000000001</v>
      </c>
      <c r="AT347" s="62">
        <f t="shared" si="250"/>
        <v>18.679000000000002</v>
      </c>
      <c r="AU347" s="63">
        <f t="shared" si="251"/>
        <v>18.674199999999999</v>
      </c>
    </row>
    <row r="348" spans="1:47" s="60" customFormat="1" ht="12" customHeight="1" x14ac:dyDescent="0.3">
      <c r="A348" s="48">
        <v>340</v>
      </c>
      <c r="B348" s="57">
        <f t="shared" si="222"/>
        <v>5.5796999999999999</v>
      </c>
      <c r="C348" s="58">
        <f t="shared" si="223"/>
        <v>4.5753000000000004</v>
      </c>
      <c r="D348" s="58">
        <f t="shared" si="224"/>
        <v>8.0077000000000016</v>
      </c>
      <c r="E348" s="59">
        <f t="shared" si="225"/>
        <v>6.8041999999999998</v>
      </c>
      <c r="F348" s="57">
        <f t="shared" si="226"/>
        <v>5.1334999999999997</v>
      </c>
      <c r="G348" s="58">
        <f t="shared" si="227"/>
        <v>4.5753000000000004</v>
      </c>
      <c r="H348" s="58">
        <f t="shared" si="228"/>
        <v>7.4425000000000008</v>
      </c>
      <c r="I348" s="59">
        <f t="shared" si="229"/>
        <v>6.8041999999999998</v>
      </c>
      <c r="J348" s="57">
        <f t="shared" si="230"/>
        <v>4.5753000000000004</v>
      </c>
      <c r="K348" s="58">
        <f t="shared" si="231"/>
        <v>4.4371999999999998</v>
      </c>
      <c r="L348" s="58">
        <f t="shared" si="232"/>
        <v>6.8041999999999998</v>
      </c>
      <c r="M348" s="59">
        <f t="shared" si="233"/>
        <v>6.6763999999999992</v>
      </c>
      <c r="O348" s="48">
        <v>340</v>
      </c>
      <c r="P348" s="57">
        <f t="shared" si="210"/>
        <v>0.3429000000000002</v>
      </c>
      <c r="Q348" s="58">
        <f t="shared" si="211"/>
        <v>0.21880000000000011</v>
      </c>
      <c r="R348" s="58">
        <f t="shared" si="212"/>
        <v>0.88429999999999964</v>
      </c>
      <c r="S348" s="59">
        <f t="shared" si="213"/>
        <v>0.7920999999999998</v>
      </c>
      <c r="T348" s="57">
        <f t="shared" si="214"/>
        <v>0.26719999999999988</v>
      </c>
      <c r="U348" s="58">
        <f t="shared" si="215"/>
        <v>0.21880000000000011</v>
      </c>
      <c r="V348" s="58">
        <f t="shared" si="216"/>
        <v>0.8080000000000005</v>
      </c>
      <c r="W348" s="59">
        <f t="shared" si="217"/>
        <v>0.7920999999999998</v>
      </c>
      <c r="X348" s="57">
        <f t="shared" si="218"/>
        <v>0.21880000000000011</v>
      </c>
      <c r="Y348" s="58">
        <f t="shared" si="219"/>
        <v>0.22599999999999998</v>
      </c>
      <c r="Z348" s="58">
        <f t="shared" si="220"/>
        <v>0.7920999999999998</v>
      </c>
      <c r="AA348" s="59">
        <f t="shared" si="221"/>
        <v>0.80569999999999986</v>
      </c>
      <c r="AC348" s="48">
        <v>340</v>
      </c>
      <c r="AD348" s="61">
        <f t="shared" si="234"/>
        <v>11.3123</v>
      </c>
      <c r="AE348" s="62">
        <f t="shared" si="235"/>
        <v>10.2232</v>
      </c>
      <c r="AF348" s="62">
        <f t="shared" si="236"/>
        <v>14.628299999999999</v>
      </c>
      <c r="AG348" s="62">
        <f t="shared" si="237"/>
        <v>13.931999999999999</v>
      </c>
      <c r="AH348" s="62">
        <f t="shared" si="238"/>
        <v>18.785699999999999</v>
      </c>
      <c r="AI348" s="63">
        <f t="shared" si="239"/>
        <v>18.708400000000001</v>
      </c>
      <c r="AJ348" s="61">
        <f t="shared" si="240"/>
        <v>10.801600000000001</v>
      </c>
      <c r="AK348" s="62">
        <f t="shared" si="241"/>
        <v>10.2232</v>
      </c>
      <c r="AL348" s="62">
        <f t="shared" si="242"/>
        <v>14.247300000000001</v>
      </c>
      <c r="AM348" s="62">
        <f t="shared" si="243"/>
        <v>13.931999999999999</v>
      </c>
      <c r="AN348" s="62">
        <f t="shared" si="244"/>
        <v>18.6296</v>
      </c>
      <c r="AO348" s="63">
        <f t="shared" si="245"/>
        <v>18.708400000000001</v>
      </c>
      <c r="AP348" s="61">
        <f t="shared" si="246"/>
        <v>10.2232</v>
      </c>
      <c r="AQ348" s="62">
        <f t="shared" si="247"/>
        <v>10.1126</v>
      </c>
      <c r="AR348" s="62">
        <f t="shared" si="248"/>
        <v>13.931999999999999</v>
      </c>
      <c r="AS348" s="62">
        <f t="shared" si="249"/>
        <v>13.858799999999999</v>
      </c>
      <c r="AT348" s="62">
        <f t="shared" si="250"/>
        <v>18.708400000000001</v>
      </c>
      <c r="AU348" s="63">
        <f t="shared" si="251"/>
        <v>18.7027</v>
      </c>
    </row>
    <row r="349" spans="1:47" s="60" customFormat="1" ht="12" customHeight="1" x14ac:dyDescent="0.3">
      <c r="A349" s="48">
        <v>341</v>
      </c>
      <c r="B349" s="57">
        <f t="shared" si="222"/>
        <v>5.6093000000000002</v>
      </c>
      <c r="C349" s="58">
        <f t="shared" si="223"/>
        <v>4.5993000000000013</v>
      </c>
      <c r="D349" s="58">
        <f t="shared" si="224"/>
        <v>8.0444000000000013</v>
      </c>
      <c r="E349" s="59">
        <f t="shared" si="225"/>
        <v>6.8346999999999998</v>
      </c>
      <c r="F349" s="57">
        <f t="shared" si="226"/>
        <v>5.1607000000000003</v>
      </c>
      <c r="G349" s="58">
        <f t="shared" si="227"/>
        <v>4.5993000000000013</v>
      </c>
      <c r="H349" s="58">
        <f t="shared" si="228"/>
        <v>7.4765000000000015</v>
      </c>
      <c r="I349" s="59">
        <f t="shared" si="229"/>
        <v>6.8346999999999998</v>
      </c>
      <c r="J349" s="57">
        <f t="shared" si="230"/>
        <v>4.5993000000000013</v>
      </c>
      <c r="K349" s="58">
        <f t="shared" si="231"/>
        <v>4.460399999999999</v>
      </c>
      <c r="L349" s="58">
        <f t="shared" si="232"/>
        <v>6.8346999999999998</v>
      </c>
      <c r="M349" s="59">
        <f t="shared" si="233"/>
        <v>6.7061999999999991</v>
      </c>
      <c r="O349" s="48">
        <v>341</v>
      </c>
      <c r="P349" s="57">
        <f t="shared" si="210"/>
        <v>0.34860000000000002</v>
      </c>
      <c r="Q349" s="58">
        <f t="shared" si="211"/>
        <v>0.22260000000000013</v>
      </c>
      <c r="R349" s="58">
        <f t="shared" si="212"/>
        <v>0.89299999999999979</v>
      </c>
      <c r="S349" s="59">
        <f t="shared" si="213"/>
        <v>0.79909999999999992</v>
      </c>
      <c r="T349" s="57">
        <f t="shared" si="214"/>
        <v>0.2719999999999998</v>
      </c>
      <c r="U349" s="58">
        <f t="shared" si="215"/>
        <v>0.22260000000000013</v>
      </c>
      <c r="V349" s="58">
        <f t="shared" si="216"/>
        <v>0.81590000000000029</v>
      </c>
      <c r="W349" s="59">
        <f t="shared" si="217"/>
        <v>0.79909999999999992</v>
      </c>
      <c r="X349" s="57">
        <f t="shared" si="218"/>
        <v>0.22260000000000013</v>
      </c>
      <c r="Y349" s="58">
        <f t="shared" si="219"/>
        <v>0.22960000000000003</v>
      </c>
      <c r="Z349" s="58">
        <f t="shared" si="220"/>
        <v>0.79909999999999992</v>
      </c>
      <c r="AA349" s="59">
        <f t="shared" si="221"/>
        <v>0.8125</v>
      </c>
      <c r="AC349" s="48">
        <v>341</v>
      </c>
      <c r="AD349" s="61">
        <f t="shared" si="234"/>
        <v>11.3413</v>
      </c>
      <c r="AE349" s="62">
        <f t="shared" si="235"/>
        <v>10.2454</v>
      </c>
      <c r="AF349" s="62">
        <f t="shared" si="236"/>
        <v>14.6615</v>
      </c>
      <c r="AG349" s="62">
        <f t="shared" si="237"/>
        <v>13.958400000000001</v>
      </c>
      <c r="AH349" s="62">
        <f t="shared" si="238"/>
        <v>18.821100000000001</v>
      </c>
      <c r="AI349" s="63">
        <f t="shared" si="239"/>
        <v>18.7378</v>
      </c>
      <c r="AJ349" s="61">
        <f t="shared" si="240"/>
        <v>10.8277</v>
      </c>
      <c r="AK349" s="62">
        <f t="shared" si="241"/>
        <v>10.2454</v>
      </c>
      <c r="AL349" s="62">
        <f t="shared" si="242"/>
        <v>14.277700000000001</v>
      </c>
      <c r="AM349" s="62">
        <f t="shared" si="243"/>
        <v>13.958400000000001</v>
      </c>
      <c r="AN349" s="62">
        <f t="shared" si="244"/>
        <v>18.662500000000001</v>
      </c>
      <c r="AO349" s="63">
        <f t="shared" si="245"/>
        <v>18.7378</v>
      </c>
      <c r="AP349" s="61">
        <f t="shared" si="246"/>
        <v>10.2454</v>
      </c>
      <c r="AQ349" s="62">
        <f t="shared" si="247"/>
        <v>10.134</v>
      </c>
      <c r="AR349" s="62">
        <f t="shared" si="248"/>
        <v>13.958400000000001</v>
      </c>
      <c r="AS349" s="62">
        <f t="shared" si="249"/>
        <v>13.8842</v>
      </c>
      <c r="AT349" s="62">
        <f t="shared" si="250"/>
        <v>18.7378</v>
      </c>
      <c r="AU349" s="63">
        <f t="shared" si="251"/>
        <v>18.731200000000001</v>
      </c>
    </row>
    <row r="350" spans="1:47" s="60" customFormat="1" ht="12" customHeight="1" x14ac:dyDescent="0.3">
      <c r="A350" s="48">
        <v>342</v>
      </c>
      <c r="B350" s="57">
        <f t="shared" si="222"/>
        <v>5.6389000000000005</v>
      </c>
      <c r="C350" s="58">
        <f t="shared" si="223"/>
        <v>4.6233000000000004</v>
      </c>
      <c r="D350" s="58">
        <f t="shared" si="224"/>
        <v>8.0811000000000011</v>
      </c>
      <c r="E350" s="59">
        <f t="shared" si="225"/>
        <v>6.8651999999999997</v>
      </c>
      <c r="F350" s="57">
        <f t="shared" si="226"/>
        <v>5.1878999999999991</v>
      </c>
      <c r="G350" s="58">
        <f t="shared" si="227"/>
        <v>4.6233000000000004</v>
      </c>
      <c r="H350" s="58">
        <f t="shared" si="228"/>
        <v>7.5105000000000004</v>
      </c>
      <c r="I350" s="59">
        <f t="shared" si="229"/>
        <v>6.8651999999999997</v>
      </c>
      <c r="J350" s="57">
        <f t="shared" si="230"/>
        <v>4.6233000000000004</v>
      </c>
      <c r="K350" s="58">
        <f t="shared" si="231"/>
        <v>4.4835999999999991</v>
      </c>
      <c r="L350" s="58">
        <f t="shared" si="232"/>
        <v>6.8651999999999997</v>
      </c>
      <c r="M350" s="59">
        <f t="shared" si="233"/>
        <v>6.7359999999999989</v>
      </c>
      <c r="O350" s="48">
        <v>342</v>
      </c>
      <c r="P350" s="57">
        <f t="shared" si="210"/>
        <v>0.35430000000000006</v>
      </c>
      <c r="Q350" s="58">
        <f t="shared" si="211"/>
        <v>0.22640000000000016</v>
      </c>
      <c r="R350" s="58">
        <f t="shared" si="212"/>
        <v>0.9016999999999995</v>
      </c>
      <c r="S350" s="59">
        <f t="shared" si="213"/>
        <v>0.80610000000000004</v>
      </c>
      <c r="T350" s="57">
        <f t="shared" si="214"/>
        <v>0.27679999999999993</v>
      </c>
      <c r="U350" s="58">
        <f t="shared" si="215"/>
        <v>0.22640000000000016</v>
      </c>
      <c r="V350" s="58">
        <f t="shared" si="216"/>
        <v>0.82380000000000053</v>
      </c>
      <c r="W350" s="59">
        <f t="shared" si="217"/>
        <v>0.80610000000000004</v>
      </c>
      <c r="X350" s="57">
        <f t="shared" si="218"/>
        <v>0.22640000000000016</v>
      </c>
      <c r="Y350" s="58">
        <f t="shared" si="219"/>
        <v>0.23320000000000007</v>
      </c>
      <c r="Z350" s="58">
        <f t="shared" si="220"/>
        <v>0.80610000000000004</v>
      </c>
      <c r="AA350" s="59">
        <f t="shared" si="221"/>
        <v>0.8192999999999997</v>
      </c>
      <c r="AC350" s="48">
        <v>342</v>
      </c>
      <c r="AD350" s="61">
        <f t="shared" si="234"/>
        <v>11.3703</v>
      </c>
      <c r="AE350" s="62">
        <f t="shared" si="235"/>
        <v>10.2676</v>
      </c>
      <c r="AF350" s="62">
        <f t="shared" si="236"/>
        <v>14.694700000000001</v>
      </c>
      <c r="AG350" s="62">
        <f t="shared" si="237"/>
        <v>13.9848</v>
      </c>
      <c r="AH350" s="62">
        <f t="shared" si="238"/>
        <v>18.8565</v>
      </c>
      <c r="AI350" s="63">
        <f t="shared" si="239"/>
        <v>18.767200000000003</v>
      </c>
      <c r="AJ350" s="61">
        <f t="shared" si="240"/>
        <v>10.8538</v>
      </c>
      <c r="AK350" s="62">
        <f t="shared" si="241"/>
        <v>10.2676</v>
      </c>
      <c r="AL350" s="62">
        <f t="shared" si="242"/>
        <v>14.308100000000001</v>
      </c>
      <c r="AM350" s="62">
        <f t="shared" si="243"/>
        <v>13.9848</v>
      </c>
      <c r="AN350" s="62">
        <f t="shared" si="244"/>
        <v>18.695399999999999</v>
      </c>
      <c r="AO350" s="63">
        <f t="shared" si="245"/>
        <v>18.767200000000003</v>
      </c>
      <c r="AP350" s="61">
        <f t="shared" si="246"/>
        <v>10.2676</v>
      </c>
      <c r="AQ350" s="62">
        <f t="shared" si="247"/>
        <v>10.1554</v>
      </c>
      <c r="AR350" s="62">
        <f t="shared" si="248"/>
        <v>13.9848</v>
      </c>
      <c r="AS350" s="62">
        <f t="shared" si="249"/>
        <v>13.909600000000001</v>
      </c>
      <c r="AT350" s="62">
        <f t="shared" si="250"/>
        <v>18.767200000000003</v>
      </c>
      <c r="AU350" s="63">
        <f t="shared" si="251"/>
        <v>18.759700000000002</v>
      </c>
    </row>
    <row r="351" spans="1:47" s="60" customFormat="1" ht="12" customHeight="1" x14ac:dyDescent="0.3">
      <c r="A351" s="48">
        <v>343</v>
      </c>
      <c r="B351" s="57">
        <f t="shared" si="222"/>
        <v>5.6685000000000008</v>
      </c>
      <c r="C351" s="58">
        <f t="shared" si="223"/>
        <v>4.6472999999999995</v>
      </c>
      <c r="D351" s="58">
        <f t="shared" si="224"/>
        <v>8.1178000000000008</v>
      </c>
      <c r="E351" s="59">
        <f t="shared" si="225"/>
        <v>6.8956999999999997</v>
      </c>
      <c r="F351" s="57">
        <f t="shared" si="226"/>
        <v>5.2150999999999996</v>
      </c>
      <c r="G351" s="58">
        <f t="shared" si="227"/>
        <v>4.6472999999999995</v>
      </c>
      <c r="H351" s="58">
        <f t="shared" si="228"/>
        <v>7.5445000000000011</v>
      </c>
      <c r="I351" s="59">
        <f t="shared" si="229"/>
        <v>6.8956999999999997</v>
      </c>
      <c r="J351" s="57">
        <f t="shared" si="230"/>
        <v>4.6472999999999995</v>
      </c>
      <c r="K351" s="58">
        <f t="shared" si="231"/>
        <v>4.5067999999999993</v>
      </c>
      <c r="L351" s="58">
        <f t="shared" si="232"/>
        <v>6.8956999999999997</v>
      </c>
      <c r="M351" s="59">
        <f t="shared" si="233"/>
        <v>6.7657999999999987</v>
      </c>
      <c r="O351" s="48">
        <v>343</v>
      </c>
      <c r="P351" s="57">
        <f t="shared" si="210"/>
        <v>0.3600000000000001</v>
      </c>
      <c r="Q351" s="58">
        <f t="shared" si="211"/>
        <v>0.23019999999999996</v>
      </c>
      <c r="R351" s="58">
        <f t="shared" si="212"/>
        <v>0.91039999999999965</v>
      </c>
      <c r="S351" s="59">
        <f t="shared" si="213"/>
        <v>0.81310000000000016</v>
      </c>
      <c r="T351" s="57">
        <f t="shared" si="214"/>
        <v>0.28159999999999985</v>
      </c>
      <c r="U351" s="58">
        <f t="shared" si="215"/>
        <v>0.23019999999999996</v>
      </c>
      <c r="V351" s="58">
        <f t="shared" si="216"/>
        <v>0.83170000000000033</v>
      </c>
      <c r="W351" s="59">
        <f t="shared" si="217"/>
        <v>0.81310000000000016</v>
      </c>
      <c r="X351" s="57">
        <f t="shared" si="218"/>
        <v>0.23019999999999996</v>
      </c>
      <c r="Y351" s="58">
        <f t="shared" si="219"/>
        <v>0.2367999999999999</v>
      </c>
      <c r="Z351" s="58">
        <f t="shared" si="220"/>
        <v>0.81310000000000016</v>
      </c>
      <c r="AA351" s="59">
        <f t="shared" si="221"/>
        <v>0.82609999999999983</v>
      </c>
      <c r="AC351" s="48">
        <v>343</v>
      </c>
      <c r="AD351" s="61">
        <f t="shared" si="234"/>
        <v>11.3993</v>
      </c>
      <c r="AE351" s="62">
        <f t="shared" si="235"/>
        <v>10.2898</v>
      </c>
      <c r="AF351" s="62">
        <f t="shared" si="236"/>
        <v>14.727900000000002</v>
      </c>
      <c r="AG351" s="62">
        <f t="shared" si="237"/>
        <v>14.011199999999999</v>
      </c>
      <c r="AH351" s="62">
        <f t="shared" si="238"/>
        <v>18.8919</v>
      </c>
      <c r="AI351" s="63">
        <f t="shared" si="239"/>
        <v>18.796599999999998</v>
      </c>
      <c r="AJ351" s="61">
        <f t="shared" si="240"/>
        <v>10.879900000000001</v>
      </c>
      <c r="AK351" s="62">
        <f t="shared" si="241"/>
        <v>10.2898</v>
      </c>
      <c r="AL351" s="62">
        <f t="shared" si="242"/>
        <v>14.3385</v>
      </c>
      <c r="AM351" s="62">
        <f t="shared" si="243"/>
        <v>14.011199999999999</v>
      </c>
      <c r="AN351" s="62">
        <f t="shared" si="244"/>
        <v>18.728299999999997</v>
      </c>
      <c r="AO351" s="63">
        <f t="shared" si="245"/>
        <v>18.796599999999998</v>
      </c>
      <c r="AP351" s="61">
        <f t="shared" si="246"/>
        <v>10.2898</v>
      </c>
      <c r="AQ351" s="62">
        <f t="shared" si="247"/>
        <v>10.1768</v>
      </c>
      <c r="AR351" s="62">
        <f t="shared" si="248"/>
        <v>14.011199999999999</v>
      </c>
      <c r="AS351" s="62">
        <f t="shared" si="249"/>
        <v>13.934999999999999</v>
      </c>
      <c r="AT351" s="62">
        <f t="shared" si="250"/>
        <v>18.796599999999998</v>
      </c>
      <c r="AU351" s="63">
        <f t="shared" si="251"/>
        <v>18.788200000000003</v>
      </c>
    </row>
    <row r="352" spans="1:47" s="60" customFormat="1" ht="12" customHeight="1" x14ac:dyDescent="0.3">
      <c r="A352" s="48">
        <v>344</v>
      </c>
      <c r="B352" s="57">
        <f t="shared" si="222"/>
        <v>5.6981000000000011</v>
      </c>
      <c r="C352" s="58">
        <f t="shared" si="223"/>
        <v>4.6713000000000005</v>
      </c>
      <c r="D352" s="58">
        <f t="shared" si="224"/>
        <v>8.1545000000000005</v>
      </c>
      <c r="E352" s="59">
        <f t="shared" si="225"/>
        <v>6.9261999999999997</v>
      </c>
      <c r="F352" s="57">
        <f t="shared" si="226"/>
        <v>5.2423000000000002</v>
      </c>
      <c r="G352" s="58">
        <f t="shared" si="227"/>
        <v>4.6713000000000005</v>
      </c>
      <c r="H352" s="58">
        <f t="shared" si="228"/>
        <v>7.5785000000000018</v>
      </c>
      <c r="I352" s="59">
        <f t="shared" si="229"/>
        <v>6.9261999999999997</v>
      </c>
      <c r="J352" s="57">
        <f t="shared" si="230"/>
        <v>4.6713000000000005</v>
      </c>
      <c r="K352" s="58">
        <f t="shared" si="231"/>
        <v>4.5299999999999994</v>
      </c>
      <c r="L352" s="58">
        <f t="shared" si="232"/>
        <v>6.9261999999999997</v>
      </c>
      <c r="M352" s="59">
        <f t="shared" si="233"/>
        <v>6.7956000000000003</v>
      </c>
      <c r="O352" s="48">
        <v>344</v>
      </c>
      <c r="P352" s="57">
        <f t="shared" si="210"/>
        <v>0.36570000000000014</v>
      </c>
      <c r="Q352" s="58">
        <f t="shared" si="211"/>
        <v>0.23399999999999999</v>
      </c>
      <c r="R352" s="58">
        <f t="shared" si="212"/>
        <v>0.91909999999999981</v>
      </c>
      <c r="S352" s="59">
        <f t="shared" si="213"/>
        <v>0.82009999999999983</v>
      </c>
      <c r="T352" s="57">
        <f t="shared" si="214"/>
        <v>0.28639999999999977</v>
      </c>
      <c r="U352" s="58">
        <f t="shared" si="215"/>
        <v>0.23399999999999999</v>
      </c>
      <c r="V352" s="58">
        <f t="shared" si="216"/>
        <v>0.83960000000000057</v>
      </c>
      <c r="W352" s="59">
        <f t="shared" si="217"/>
        <v>0.82009999999999983</v>
      </c>
      <c r="X352" s="57">
        <f t="shared" si="218"/>
        <v>0.23399999999999999</v>
      </c>
      <c r="Y352" s="58">
        <f t="shared" si="219"/>
        <v>0.24039999999999995</v>
      </c>
      <c r="Z352" s="58">
        <f t="shared" si="220"/>
        <v>0.82009999999999983</v>
      </c>
      <c r="AA352" s="59">
        <f t="shared" si="221"/>
        <v>0.83289999999999997</v>
      </c>
      <c r="AC352" s="48">
        <v>344</v>
      </c>
      <c r="AD352" s="61">
        <f t="shared" si="234"/>
        <v>11.4283</v>
      </c>
      <c r="AE352" s="62">
        <f t="shared" si="235"/>
        <v>10.311999999999999</v>
      </c>
      <c r="AF352" s="62">
        <f t="shared" si="236"/>
        <v>14.761099999999999</v>
      </c>
      <c r="AG352" s="62">
        <f t="shared" si="237"/>
        <v>14.037600000000001</v>
      </c>
      <c r="AH352" s="62">
        <f t="shared" si="238"/>
        <v>18.927299999999999</v>
      </c>
      <c r="AI352" s="63">
        <f t="shared" si="239"/>
        <v>18.826000000000001</v>
      </c>
      <c r="AJ352" s="61">
        <f t="shared" si="240"/>
        <v>10.906000000000001</v>
      </c>
      <c r="AK352" s="62">
        <f t="shared" si="241"/>
        <v>10.311999999999999</v>
      </c>
      <c r="AL352" s="62">
        <f t="shared" si="242"/>
        <v>14.3689</v>
      </c>
      <c r="AM352" s="62">
        <f t="shared" si="243"/>
        <v>14.037600000000001</v>
      </c>
      <c r="AN352" s="62">
        <f t="shared" si="244"/>
        <v>18.761199999999999</v>
      </c>
      <c r="AO352" s="63">
        <f t="shared" si="245"/>
        <v>18.826000000000001</v>
      </c>
      <c r="AP352" s="61">
        <f t="shared" si="246"/>
        <v>10.311999999999999</v>
      </c>
      <c r="AQ352" s="62">
        <f t="shared" si="247"/>
        <v>10.1982</v>
      </c>
      <c r="AR352" s="62">
        <f t="shared" si="248"/>
        <v>14.037600000000001</v>
      </c>
      <c r="AS352" s="62">
        <f t="shared" si="249"/>
        <v>13.9604</v>
      </c>
      <c r="AT352" s="62">
        <f t="shared" si="250"/>
        <v>18.826000000000001</v>
      </c>
      <c r="AU352" s="63">
        <f t="shared" si="251"/>
        <v>18.816700000000001</v>
      </c>
    </row>
    <row r="353" spans="1:47" s="60" customFormat="1" ht="12" customHeight="1" x14ac:dyDescent="0.3">
      <c r="A353" s="48">
        <v>345</v>
      </c>
      <c r="B353" s="57">
        <f t="shared" si="222"/>
        <v>5.7276999999999996</v>
      </c>
      <c r="C353" s="58">
        <f t="shared" si="223"/>
        <v>4.6952999999999996</v>
      </c>
      <c r="D353" s="58">
        <f t="shared" si="224"/>
        <v>8.191200000000002</v>
      </c>
      <c r="E353" s="59">
        <f t="shared" si="225"/>
        <v>6.9566999999999997</v>
      </c>
      <c r="F353" s="57">
        <f t="shared" si="226"/>
        <v>5.2695000000000007</v>
      </c>
      <c r="G353" s="58">
        <f t="shared" si="227"/>
        <v>4.6952999999999996</v>
      </c>
      <c r="H353" s="58">
        <f t="shared" si="228"/>
        <v>7.6125000000000007</v>
      </c>
      <c r="I353" s="59">
        <f t="shared" si="229"/>
        <v>6.9566999999999997</v>
      </c>
      <c r="J353" s="57">
        <f t="shared" si="230"/>
        <v>4.6952999999999996</v>
      </c>
      <c r="K353" s="58">
        <f t="shared" si="231"/>
        <v>4.5531999999999995</v>
      </c>
      <c r="L353" s="58">
        <f t="shared" si="232"/>
        <v>6.9566999999999997</v>
      </c>
      <c r="M353" s="59">
        <f t="shared" si="233"/>
        <v>6.8254000000000001</v>
      </c>
      <c r="O353" s="48">
        <v>345</v>
      </c>
      <c r="P353" s="57">
        <f t="shared" si="210"/>
        <v>0.37140000000000017</v>
      </c>
      <c r="Q353" s="58">
        <f t="shared" si="211"/>
        <v>0.23780000000000001</v>
      </c>
      <c r="R353" s="58">
        <f t="shared" si="212"/>
        <v>0.92779999999999951</v>
      </c>
      <c r="S353" s="59">
        <f t="shared" si="213"/>
        <v>0.82709999999999995</v>
      </c>
      <c r="T353" s="57">
        <f t="shared" si="214"/>
        <v>0.2911999999999999</v>
      </c>
      <c r="U353" s="58">
        <f t="shared" si="215"/>
        <v>0.23780000000000001</v>
      </c>
      <c r="V353" s="58">
        <f t="shared" si="216"/>
        <v>0.84750000000000036</v>
      </c>
      <c r="W353" s="59">
        <f t="shared" si="217"/>
        <v>0.82709999999999995</v>
      </c>
      <c r="X353" s="57">
        <f t="shared" si="218"/>
        <v>0.23780000000000001</v>
      </c>
      <c r="Y353" s="58">
        <f t="shared" si="219"/>
        <v>0.24399999999999999</v>
      </c>
      <c r="Z353" s="58">
        <f t="shared" si="220"/>
        <v>0.82709999999999995</v>
      </c>
      <c r="AA353" s="59">
        <f t="shared" si="221"/>
        <v>0.83970000000000011</v>
      </c>
      <c r="AC353" s="48">
        <v>345</v>
      </c>
      <c r="AD353" s="61">
        <f t="shared" si="234"/>
        <v>11.4573</v>
      </c>
      <c r="AE353" s="62">
        <f t="shared" si="235"/>
        <v>10.334200000000001</v>
      </c>
      <c r="AF353" s="62">
        <f t="shared" si="236"/>
        <v>14.7943</v>
      </c>
      <c r="AG353" s="62">
        <f t="shared" si="237"/>
        <v>14.064</v>
      </c>
      <c r="AH353" s="62">
        <f t="shared" si="238"/>
        <v>18.962700000000002</v>
      </c>
      <c r="AI353" s="63">
        <f t="shared" si="239"/>
        <v>18.855399999999999</v>
      </c>
      <c r="AJ353" s="61">
        <f t="shared" si="240"/>
        <v>10.9321</v>
      </c>
      <c r="AK353" s="62">
        <f t="shared" si="241"/>
        <v>10.334200000000001</v>
      </c>
      <c r="AL353" s="62">
        <f t="shared" si="242"/>
        <v>14.3993</v>
      </c>
      <c r="AM353" s="62">
        <f t="shared" si="243"/>
        <v>14.064</v>
      </c>
      <c r="AN353" s="62">
        <f t="shared" si="244"/>
        <v>18.7941</v>
      </c>
      <c r="AO353" s="63">
        <f t="shared" si="245"/>
        <v>18.855399999999999</v>
      </c>
      <c r="AP353" s="61">
        <f t="shared" si="246"/>
        <v>10.334200000000001</v>
      </c>
      <c r="AQ353" s="62">
        <f t="shared" si="247"/>
        <v>10.2196</v>
      </c>
      <c r="AR353" s="62">
        <f t="shared" si="248"/>
        <v>14.064</v>
      </c>
      <c r="AS353" s="62">
        <f t="shared" si="249"/>
        <v>13.985800000000001</v>
      </c>
      <c r="AT353" s="62">
        <f t="shared" si="250"/>
        <v>18.855399999999999</v>
      </c>
      <c r="AU353" s="63">
        <f t="shared" si="251"/>
        <v>18.845199999999998</v>
      </c>
    </row>
    <row r="354" spans="1:47" s="60" customFormat="1" ht="12" customHeight="1" x14ac:dyDescent="0.3">
      <c r="A354" s="48">
        <v>346</v>
      </c>
      <c r="B354" s="57">
        <f t="shared" si="222"/>
        <v>5.7572999999999999</v>
      </c>
      <c r="C354" s="58">
        <f t="shared" si="223"/>
        <v>4.7193000000000005</v>
      </c>
      <c r="D354" s="58">
        <f t="shared" si="224"/>
        <v>8.2279000000000018</v>
      </c>
      <c r="E354" s="59">
        <f t="shared" si="225"/>
        <v>6.9871999999999996</v>
      </c>
      <c r="F354" s="57">
        <f t="shared" si="226"/>
        <v>5.2966999999999995</v>
      </c>
      <c r="G354" s="58">
        <f t="shared" si="227"/>
        <v>4.7193000000000005</v>
      </c>
      <c r="H354" s="58">
        <f t="shared" si="228"/>
        <v>7.6465000000000014</v>
      </c>
      <c r="I354" s="59">
        <f t="shared" si="229"/>
        <v>6.9871999999999996</v>
      </c>
      <c r="J354" s="57">
        <f t="shared" si="230"/>
        <v>4.7193000000000005</v>
      </c>
      <c r="K354" s="58">
        <f t="shared" si="231"/>
        <v>4.5763999999999987</v>
      </c>
      <c r="L354" s="58">
        <f t="shared" si="232"/>
        <v>6.9871999999999996</v>
      </c>
      <c r="M354" s="59">
        <f t="shared" si="233"/>
        <v>6.8552</v>
      </c>
      <c r="O354" s="48">
        <v>346</v>
      </c>
      <c r="P354" s="57">
        <f t="shared" si="210"/>
        <v>0.37710000000000021</v>
      </c>
      <c r="Q354" s="58">
        <f t="shared" si="211"/>
        <v>0.24160000000000004</v>
      </c>
      <c r="R354" s="58">
        <f t="shared" si="212"/>
        <v>0.93649999999999967</v>
      </c>
      <c r="S354" s="59">
        <f t="shared" si="213"/>
        <v>0.83410000000000006</v>
      </c>
      <c r="T354" s="57">
        <f t="shared" si="214"/>
        <v>0.29599999999999982</v>
      </c>
      <c r="U354" s="58">
        <f t="shared" si="215"/>
        <v>0.24160000000000004</v>
      </c>
      <c r="V354" s="58">
        <f t="shared" si="216"/>
        <v>0.85540000000000016</v>
      </c>
      <c r="W354" s="59">
        <f t="shared" si="217"/>
        <v>0.83410000000000006</v>
      </c>
      <c r="X354" s="57">
        <f t="shared" si="218"/>
        <v>0.24160000000000004</v>
      </c>
      <c r="Y354" s="58">
        <f t="shared" si="219"/>
        <v>0.24760000000000004</v>
      </c>
      <c r="Z354" s="58">
        <f t="shared" si="220"/>
        <v>0.83410000000000006</v>
      </c>
      <c r="AA354" s="59">
        <f t="shared" si="221"/>
        <v>0.84649999999999981</v>
      </c>
      <c r="AC354" s="48">
        <v>346</v>
      </c>
      <c r="AD354" s="61">
        <f t="shared" si="234"/>
        <v>11.4863</v>
      </c>
      <c r="AE354" s="62">
        <f t="shared" si="235"/>
        <v>10.356400000000001</v>
      </c>
      <c r="AF354" s="62">
        <f t="shared" si="236"/>
        <v>14.827500000000001</v>
      </c>
      <c r="AG354" s="62">
        <f t="shared" si="237"/>
        <v>14.090399999999999</v>
      </c>
      <c r="AH354" s="62">
        <f t="shared" si="238"/>
        <v>18.998100000000001</v>
      </c>
      <c r="AI354" s="63">
        <f t="shared" si="239"/>
        <v>18.884799999999998</v>
      </c>
      <c r="AJ354" s="61">
        <f t="shared" si="240"/>
        <v>10.9582</v>
      </c>
      <c r="AK354" s="62">
        <f t="shared" si="241"/>
        <v>10.356400000000001</v>
      </c>
      <c r="AL354" s="62">
        <f t="shared" si="242"/>
        <v>14.4297</v>
      </c>
      <c r="AM354" s="62">
        <f t="shared" si="243"/>
        <v>14.090399999999999</v>
      </c>
      <c r="AN354" s="62">
        <f t="shared" si="244"/>
        <v>18.826999999999998</v>
      </c>
      <c r="AO354" s="63">
        <f t="shared" si="245"/>
        <v>18.884799999999998</v>
      </c>
      <c r="AP354" s="61">
        <f t="shared" si="246"/>
        <v>10.356400000000001</v>
      </c>
      <c r="AQ354" s="62">
        <f t="shared" si="247"/>
        <v>10.241</v>
      </c>
      <c r="AR354" s="62">
        <f t="shared" si="248"/>
        <v>14.090399999999999</v>
      </c>
      <c r="AS354" s="62">
        <f t="shared" si="249"/>
        <v>14.011199999999999</v>
      </c>
      <c r="AT354" s="62">
        <f t="shared" si="250"/>
        <v>18.884799999999998</v>
      </c>
      <c r="AU354" s="63">
        <f t="shared" si="251"/>
        <v>18.873699999999999</v>
      </c>
    </row>
    <row r="355" spans="1:47" s="60" customFormat="1" ht="12" customHeight="1" x14ac:dyDescent="0.3">
      <c r="A355" s="48">
        <v>347</v>
      </c>
      <c r="B355" s="57">
        <f t="shared" si="222"/>
        <v>5.7869000000000002</v>
      </c>
      <c r="C355" s="58">
        <f t="shared" si="223"/>
        <v>4.7432999999999996</v>
      </c>
      <c r="D355" s="58">
        <f t="shared" si="224"/>
        <v>8.2646000000000015</v>
      </c>
      <c r="E355" s="59">
        <f t="shared" si="225"/>
        <v>7.0176999999999996</v>
      </c>
      <c r="F355" s="57">
        <f t="shared" si="226"/>
        <v>5.3239000000000001</v>
      </c>
      <c r="G355" s="58">
        <f t="shared" si="227"/>
        <v>4.7432999999999996</v>
      </c>
      <c r="H355" s="58">
        <f t="shared" si="228"/>
        <v>7.6805000000000003</v>
      </c>
      <c r="I355" s="59">
        <f t="shared" si="229"/>
        <v>7.0176999999999996</v>
      </c>
      <c r="J355" s="57">
        <f t="shared" si="230"/>
        <v>4.7432999999999996</v>
      </c>
      <c r="K355" s="58">
        <f t="shared" si="231"/>
        <v>4.5995999999999997</v>
      </c>
      <c r="L355" s="58">
        <f t="shared" si="232"/>
        <v>7.0176999999999996</v>
      </c>
      <c r="M355" s="59">
        <f t="shared" si="233"/>
        <v>6.8849999999999998</v>
      </c>
      <c r="O355" s="48">
        <v>347</v>
      </c>
      <c r="P355" s="57">
        <f t="shared" si="210"/>
        <v>0.38280000000000003</v>
      </c>
      <c r="Q355" s="58">
        <f t="shared" si="211"/>
        <v>0.24540000000000006</v>
      </c>
      <c r="R355" s="58">
        <f t="shared" si="212"/>
        <v>0.94519999999999982</v>
      </c>
      <c r="S355" s="59">
        <f t="shared" si="213"/>
        <v>0.84110000000000018</v>
      </c>
      <c r="T355" s="57">
        <f t="shared" si="214"/>
        <v>0.30079999999999973</v>
      </c>
      <c r="U355" s="58">
        <f t="shared" si="215"/>
        <v>0.24540000000000006</v>
      </c>
      <c r="V355" s="58">
        <f t="shared" si="216"/>
        <v>0.8633000000000004</v>
      </c>
      <c r="W355" s="59">
        <f t="shared" si="217"/>
        <v>0.84110000000000018</v>
      </c>
      <c r="X355" s="57">
        <f t="shared" si="218"/>
        <v>0.24540000000000006</v>
      </c>
      <c r="Y355" s="58">
        <f t="shared" si="219"/>
        <v>0.25119999999999987</v>
      </c>
      <c r="Z355" s="58">
        <f t="shared" si="220"/>
        <v>0.84110000000000018</v>
      </c>
      <c r="AA355" s="59">
        <f t="shared" si="221"/>
        <v>0.85329999999999995</v>
      </c>
      <c r="AC355" s="48">
        <v>347</v>
      </c>
      <c r="AD355" s="61">
        <f t="shared" si="234"/>
        <v>11.5153</v>
      </c>
      <c r="AE355" s="62">
        <f t="shared" si="235"/>
        <v>10.3786</v>
      </c>
      <c r="AF355" s="62">
        <f t="shared" si="236"/>
        <v>14.860700000000001</v>
      </c>
      <c r="AG355" s="62">
        <f t="shared" si="237"/>
        <v>14.116800000000001</v>
      </c>
      <c r="AH355" s="62">
        <f t="shared" si="238"/>
        <v>19.0335</v>
      </c>
      <c r="AI355" s="63">
        <f t="shared" si="239"/>
        <v>18.914200000000001</v>
      </c>
      <c r="AJ355" s="61">
        <f t="shared" si="240"/>
        <v>10.984300000000001</v>
      </c>
      <c r="AK355" s="62">
        <f t="shared" si="241"/>
        <v>10.3786</v>
      </c>
      <c r="AL355" s="62">
        <f t="shared" si="242"/>
        <v>14.460100000000001</v>
      </c>
      <c r="AM355" s="62">
        <f t="shared" si="243"/>
        <v>14.116800000000001</v>
      </c>
      <c r="AN355" s="62">
        <f t="shared" si="244"/>
        <v>18.8599</v>
      </c>
      <c r="AO355" s="63">
        <f t="shared" si="245"/>
        <v>18.914200000000001</v>
      </c>
      <c r="AP355" s="61">
        <f t="shared" si="246"/>
        <v>10.3786</v>
      </c>
      <c r="AQ355" s="62">
        <f t="shared" si="247"/>
        <v>10.2624</v>
      </c>
      <c r="AR355" s="62">
        <f t="shared" si="248"/>
        <v>14.116800000000001</v>
      </c>
      <c r="AS355" s="62">
        <f t="shared" si="249"/>
        <v>14.0366</v>
      </c>
      <c r="AT355" s="62">
        <f t="shared" si="250"/>
        <v>18.914200000000001</v>
      </c>
      <c r="AU355" s="63">
        <f t="shared" si="251"/>
        <v>18.902200000000001</v>
      </c>
    </row>
    <row r="356" spans="1:47" s="60" customFormat="1" ht="12" customHeight="1" x14ac:dyDescent="0.3">
      <c r="A356" s="48">
        <v>348</v>
      </c>
      <c r="B356" s="57">
        <f t="shared" si="222"/>
        <v>5.8165000000000004</v>
      </c>
      <c r="C356" s="58">
        <f t="shared" si="223"/>
        <v>4.7673000000000005</v>
      </c>
      <c r="D356" s="58">
        <f t="shared" si="224"/>
        <v>8.3013000000000012</v>
      </c>
      <c r="E356" s="59">
        <f t="shared" si="225"/>
        <v>7.0481999999999996</v>
      </c>
      <c r="F356" s="57">
        <f t="shared" si="226"/>
        <v>5.3511000000000006</v>
      </c>
      <c r="G356" s="58">
        <f t="shared" si="227"/>
        <v>4.7673000000000005</v>
      </c>
      <c r="H356" s="58">
        <f t="shared" si="228"/>
        <v>7.714500000000001</v>
      </c>
      <c r="I356" s="59">
        <f t="shared" si="229"/>
        <v>7.0481999999999996</v>
      </c>
      <c r="J356" s="57">
        <f t="shared" si="230"/>
        <v>4.7673000000000005</v>
      </c>
      <c r="K356" s="58">
        <f t="shared" si="231"/>
        <v>4.6227999999999989</v>
      </c>
      <c r="L356" s="58">
        <f t="shared" si="232"/>
        <v>7.0481999999999996</v>
      </c>
      <c r="M356" s="59">
        <f t="shared" si="233"/>
        <v>6.9147999999999996</v>
      </c>
      <c r="O356" s="48">
        <v>348</v>
      </c>
      <c r="P356" s="57">
        <f t="shared" si="210"/>
        <v>0.38850000000000007</v>
      </c>
      <c r="Q356" s="58">
        <f t="shared" si="211"/>
        <v>0.24920000000000009</v>
      </c>
      <c r="R356" s="58">
        <f t="shared" si="212"/>
        <v>0.95389999999999953</v>
      </c>
      <c r="S356" s="59">
        <f t="shared" si="213"/>
        <v>0.84809999999999985</v>
      </c>
      <c r="T356" s="57">
        <f t="shared" si="214"/>
        <v>0.30559999999999987</v>
      </c>
      <c r="U356" s="58">
        <f t="shared" si="215"/>
        <v>0.24920000000000009</v>
      </c>
      <c r="V356" s="58">
        <f t="shared" si="216"/>
        <v>0.8712000000000002</v>
      </c>
      <c r="W356" s="59">
        <f t="shared" si="217"/>
        <v>0.84809999999999985</v>
      </c>
      <c r="X356" s="57">
        <f t="shared" si="218"/>
        <v>0.24920000000000009</v>
      </c>
      <c r="Y356" s="58">
        <f t="shared" si="219"/>
        <v>0.25479999999999992</v>
      </c>
      <c r="Z356" s="58">
        <f t="shared" si="220"/>
        <v>0.84809999999999985</v>
      </c>
      <c r="AA356" s="59">
        <f t="shared" si="221"/>
        <v>0.86010000000000009</v>
      </c>
      <c r="AC356" s="48">
        <v>348</v>
      </c>
      <c r="AD356" s="61">
        <f t="shared" si="234"/>
        <v>11.5443</v>
      </c>
      <c r="AE356" s="62">
        <f t="shared" si="235"/>
        <v>10.4008</v>
      </c>
      <c r="AF356" s="62">
        <f t="shared" si="236"/>
        <v>14.893899999999999</v>
      </c>
      <c r="AG356" s="62">
        <f t="shared" si="237"/>
        <v>14.1432</v>
      </c>
      <c r="AH356" s="62">
        <f t="shared" si="238"/>
        <v>19.068899999999999</v>
      </c>
      <c r="AI356" s="63">
        <f t="shared" si="239"/>
        <v>18.9436</v>
      </c>
      <c r="AJ356" s="61">
        <f t="shared" si="240"/>
        <v>11.010400000000001</v>
      </c>
      <c r="AK356" s="62">
        <f t="shared" si="241"/>
        <v>10.4008</v>
      </c>
      <c r="AL356" s="62">
        <f t="shared" si="242"/>
        <v>14.490500000000001</v>
      </c>
      <c r="AM356" s="62">
        <f t="shared" si="243"/>
        <v>14.1432</v>
      </c>
      <c r="AN356" s="62">
        <f t="shared" si="244"/>
        <v>18.892800000000001</v>
      </c>
      <c r="AO356" s="63">
        <f t="shared" si="245"/>
        <v>18.9436</v>
      </c>
      <c r="AP356" s="61">
        <f t="shared" si="246"/>
        <v>10.4008</v>
      </c>
      <c r="AQ356" s="62">
        <f t="shared" si="247"/>
        <v>10.283799999999999</v>
      </c>
      <c r="AR356" s="62">
        <f t="shared" si="248"/>
        <v>14.1432</v>
      </c>
      <c r="AS356" s="62">
        <f t="shared" si="249"/>
        <v>14.062000000000001</v>
      </c>
      <c r="AT356" s="62">
        <f t="shared" si="250"/>
        <v>18.9436</v>
      </c>
      <c r="AU356" s="63">
        <f t="shared" si="251"/>
        <v>18.930700000000002</v>
      </c>
    </row>
    <row r="357" spans="1:47" s="60" customFormat="1" ht="12" customHeight="1" x14ac:dyDescent="0.3">
      <c r="A357" s="48">
        <v>349</v>
      </c>
      <c r="B357" s="57">
        <f t="shared" si="222"/>
        <v>5.8461000000000007</v>
      </c>
      <c r="C357" s="58">
        <f t="shared" si="223"/>
        <v>4.7912999999999997</v>
      </c>
      <c r="D357" s="58">
        <f t="shared" si="224"/>
        <v>8.338000000000001</v>
      </c>
      <c r="E357" s="59">
        <f t="shared" si="225"/>
        <v>7.0786999999999995</v>
      </c>
      <c r="F357" s="57">
        <f t="shared" si="226"/>
        <v>5.3782999999999994</v>
      </c>
      <c r="G357" s="58">
        <f t="shared" si="227"/>
        <v>4.7912999999999997</v>
      </c>
      <c r="H357" s="58">
        <f t="shared" si="228"/>
        <v>7.7485000000000017</v>
      </c>
      <c r="I357" s="59">
        <f t="shared" si="229"/>
        <v>7.0786999999999995</v>
      </c>
      <c r="J357" s="57">
        <f t="shared" si="230"/>
        <v>4.7912999999999997</v>
      </c>
      <c r="K357" s="58">
        <f t="shared" si="231"/>
        <v>4.6459999999999999</v>
      </c>
      <c r="L357" s="58">
        <f t="shared" si="232"/>
        <v>7.0786999999999995</v>
      </c>
      <c r="M357" s="59">
        <f t="shared" si="233"/>
        <v>6.9445999999999994</v>
      </c>
      <c r="O357" s="48">
        <v>349</v>
      </c>
      <c r="P357" s="57">
        <f t="shared" si="210"/>
        <v>0.39420000000000011</v>
      </c>
      <c r="Q357" s="58">
        <f t="shared" si="211"/>
        <v>0.25300000000000011</v>
      </c>
      <c r="R357" s="58">
        <f t="shared" si="212"/>
        <v>0.96259999999999968</v>
      </c>
      <c r="S357" s="59">
        <f t="shared" si="213"/>
        <v>0.85509999999999997</v>
      </c>
      <c r="T357" s="57">
        <f t="shared" si="214"/>
        <v>0.31039999999999979</v>
      </c>
      <c r="U357" s="58">
        <f t="shared" si="215"/>
        <v>0.25300000000000011</v>
      </c>
      <c r="V357" s="58">
        <f t="shared" si="216"/>
        <v>0.87910000000000044</v>
      </c>
      <c r="W357" s="59">
        <f t="shared" si="217"/>
        <v>0.85509999999999997</v>
      </c>
      <c r="X357" s="57">
        <f t="shared" si="218"/>
        <v>0.25300000000000011</v>
      </c>
      <c r="Y357" s="58">
        <f t="shared" si="219"/>
        <v>0.25839999999999996</v>
      </c>
      <c r="Z357" s="58">
        <f t="shared" si="220"/>
        <v>0.85509999999999997</v>
      </c>
      <c r="AA357" s="59">
        <f t="shared" si="221"/>
        <v>0.86689999999999978</v>
      </c>
      <c r="AC357" s="48">
        <v>349</v>
      </c>
      <c r="AD357" s="61">
        <f t="shared" si="234"/>
        <v>11.5733</v>
      </c>
      <c r="AE357" s="62">
        <f t="shared" si="235"/>
        <v>10.423</v>
      </c>
      <c r="AF357" s="62">
        <f t="shared" si="236"/>
        <v>14.927099999999999</v>
      </c>
      <c r="AG357" s="62">
        <f t="shared" si="237"/>
        <v>14.169599999999999</v>
      </c>
      <c r="AH357" s="62">
        <f t="shared" si="238"/>
        <v>19.104299999999999</v>
      </c>
      <c r="AI357" s="63">
        <f t="shared" si="239"/>
        <v>18.972999999999999</v>
      </c>
      <c r="AJ357" s="61">
        <f t="shared" si="240"/>
        <v>11.0365</v>
      </c>
      <c r="AK357" s="62">
        <f t="shared" si="241"/>
        <v>10.423</v>
      </c>
      <c r="AL357" s="62">
        <f t="shared" si="242"/>
        <v>14.520900000000001</v>
      </c>
      <c r="AM357" s="62">
        <f t="shared" si="243"/>
        <v>14.169599999999999</v>
      </c>
      <c r="AN357" s="62">
        <f t="shared" si="244"/>
        <v>18.925699999999999</v>
      </c>
      <c r="AO357" s="63">
        <f t="shared" si="245"/>
        <v>18.972999999999999</v>
      </c>
      <c r="AP357" s="61">
        <f t="shared" si="246"/>
        <v>10.423</v>
      </c>
      <c r="AQ357" s="62">
        <f t="shared" si="247"/>
        <v>10.305199999999999</v>
      </c>
      <c r="AR357" s="62">
        <f t="shared" si="248"/>
        <v>14.169599999999999</v>
      </c>
      <c r="AS357" s="62">
        <f t="shared" si="249"/>
        <v>14.087399999999999</v>
      </c>
      <c r="AT357" s="62">
        <f t="shared" si="250"/>
        <v>18.972999999999999</v>
      </c>
      <c r="AU357" s="63">
        <f t="shared" si="251"/>
        <v>18.959200000000003</v>
      </c>
    </row>
    <row r="358" spans="1:47" s="60" customFormat="1" ht="12" customHeight="1" x14ac:dyDescent="0.3">
      <c r="A358" s="48">
        <v>350</v>
      </c>
      <c r="B358" s="57">
        <f t="shared" si="222"/>
        <v>5.875700000000001</v>
      </c>
      <c r="C358" s="58">
        <f t="shared" si="223"/>
        <v>4.8153000000000006</v>
      </c>
      <c r="D358" s="58">
        <f t="shared" si="224"/>
        <v>8.3747000000000007</v>
      </c>
      <c r="E358" s="59">
        <f t="shared" si="225"/>
        <v>7.1091999999999995</v>
      </c>
      <c r="F358" s="57">
        <f t="shared" si="226"/>
        <v>5.4055</v>
      </c>
      <c r="G358" s="58">
        <f t="shared" si="227"/>
        <v>4.8153000000000006</v>
      </c>
      <c r="H358" s="58">
        <f t="shared" si="228"/>
        <v>7.7825000000000006</v>
      </c>
      <c r="I358" s="59">
        <f t="shared" si="229"/>
        <v>7.1091999999999995</v>
      </c>
      <c r="J358" s="57">
        <f t="shared" si="230"/>
        <v>4.8153000000000006</v>
      </c>
      <c r="K358" s="58">
        <f t="shared" si="231"/>
        <v>4.6691999999999991</v>
      </c>
      <c r="L358" s="58">
        <f t="shared" si="232"/>
        <v>7.1091999999999995</v>
      </c>
      <c r="M358" s="59">
        <f t="shared" si="233"/>
        <v>6.9743999999999993</v>
      </c>
      <c r="O358" s="48">
        <v>350</v>
      </c>
      <c r="P358" s="57">
        <f t="shared" si="210"/>
        <v>0.39990000000000014</v>
      </c>
      <c r="Q358" s="58">
        <f t="shared" si="211"/>
        <v>0.25680000000000014</v>
      </c>
      <c r="R358" s="58">
        <f t="shared" si="212"/>
        <v>0.97129999999999983</v>
      </c>
      <c r="S358" s="59">
        <f t="shared" si="213"/>
        <v>0.86210000000000009</v>
      </c>
      <c r="T358" s="57">
        <f t="shared" si="214"/>
        <v>0.31519999999999992</v>
      </c>
      <c r="U358" s="58">
        <f t="shared" si="215"/>
        <v>0.25680000000000014</v>
      </c>
      <c r="V358" s="58">
        <f t="shared" si="216"/>
        <v>0.88700000000000023</v>
      </c>
      <c r="W358" s="59">
        <f t="shared" si="217"/>
        <v>0.86210000000000009</v>
      </c>
      <c r="X358" s="57">
        <f t="shared" si="218"/>
        <v>0.25680000000000014</v>
      </c>
      <c r="Y358" s="58">
        <f t="shared" si="219"/>
        <v>0.26200000000000001</v>
      </c>
      <c r="Z358" s="58">
        <f t="shared" si="220"/>
        <v>0.86210000000000009</v>
      </c>
      <c r="AA358" s="59">
        <f t="shared" si="221"/>
        <v>0.87369999999999992</v>
      </c>
      <c r="AC358" s="48">
        <v>350</v>
      </c>
      <c r="AD358" s="61">
        <f t="shared" si="234"/>
        <v>11.6023</v>
      </c>
      <c r="AE358" s="62">
        <f t="shared" si="235"/>
        <v>10.4452</v>
      </c>
      <c r="AF358" s="62">
        <f t="shared" si="236"/>
        <v>14.9603</v>
      </c>
      <c r="AG358" s="62">
        <f t="shared" si="237"/>
        <v>14.196000000000002</v>
      </c>
      <c r="AH358" s="62">
        <f t="shared" si="238"/>
        <v>19.139700000000001</v>
      </c>
      <c r="AI358" s="63">
        <f t="shared" si="239"/>
        <v>19.002400000000002</v>
      </c>
      <c r="AJ358" s="61">
        <f t="shared" si="240"/>
        <v>11.0626</v>
      </c>
      <c r="AK358" s="62">
        <f t="shared" si="241"/>
        <v>10.4452</v>
      </c>
      <c r="AL358" s="62">
        <f t="shared" si="242"/>
        <v>14.551300000000001</v>
      </c>
      <c r="AM358" s="62">
        <f t="shared" si="243"/>
        <v>14.196000000000002</v>
      </c>
      <c r="AN358" s="62">
        <f t="shared" si="244"/>
        <v>18.958599999999997</v>
      </c>
      <c r="AO358" s="63">
        <f t="shared" si="245"/>
        <v>19.002400000000002</v>
      </c>
      <c r="AP358" s="61">
        <f t="shared" si="246"/>
        <v>10.4452</v>
      </c>
      <c r="AQ358" s="62">
        <f t="shared" si="247"/>
        <v>10.326599999999999</v>
      </c>
      <c r="AR358" s="62">
        <f t="shared" si="248"/>
        <v>14.196000000000002</v>
      </c>
      <c r="AS358" s="62">
        <f t="shared" si="249"/>
        <v>14.1128</v>
      </c>
      <c r="AT358" s="62">
        <f t="shared" si="250"/>
        <v>19.002400000000002</v>
      </c>
      <c r="AU358" s="63">
        <f t="shared" si="251"/>
        <v>18.9877</v>
      </c>
    </row>
    <row r="359" spans="1:47" s="60" customFormat="1" ht="12" customHeight="1" x14ac:dyDescent="0.3">
      <c r="A359" s="48">
        <v>351</v>
      </c>
      <c r="B359" s="57">
        <f t="shared" si="222"/>
        <v>5.9052999999999995</v>
      </c>
      <c r="C359" s="58">
        <f t="shared" si="223"/>
        <v>4.8392999999999997</v>
      </c>
      <c r="D359" s="58">
        <f t="shared" si="224"/>
        <v>8.4114000000000004</v>
      </c>
      <c r="E359" s="59">
        <f t="shared" si="225"/>
        <v>7.1396999999999995</v>
      </c>
      <c r="F359" s="57">
        <f t="shared" si="226"/>
        <v>5.4327000000000005</v>
      </c>
      <c r="G359" s="58">
        <f t="shared" si="227"/>
        <v>4.8392999999999997</v>
      </c>
      <c r="H359" s="58">
        <f t="shared" si="228"/>
        <v>7.8165000000000013</v>
      </c>
      <c r="I359" s="59">
        <f t="shared" si="229"/>
        <v>7.1396999999999995</v>
      </c>
      <c r="J359" s="57">
        <f t="shared" si="230"/>
        <v>4.8392999999999997</v>
      </c>
      <c r="K359" s="58">
        <f t="shared" si="231"/>
        <v>4.6924000000000001</v>
      </c>
      <c r="L359" s="58">
        <f t="shared" si="232"/>
        <v>7.1396999999999995</v>
      </c>
      <c r="M359" s="59">
        <f t="shared" si="233"/>
        <v>7.0041999999999991</v>
      </c>
      <c r="O359" s="48">
        <v>351</v>
      </c>
      <c r="P359" s="57">
        <f t="shared" si="210"/>
        <v>0.40560000000000018</v>
      </c>
      <c r="Q359" s="58">
        <f t="shared" si="211"/>
        <v>0.26060000000000016</v>
      </c>
      <c r="R359" s="58">
        <f t="shared" si="212"/>
        <v>0.97999999999999954</v>
      </c>
      <c r="S359" s="59">
        <f t="shared" si="213"/>
        <v>0.86909999999999976</v>
      </c>
      <c r="T359" s="57">
        <f t="shared" si="214"/>
        <v>0.31999999999999984</v>
      </c>
      <c r="U359" s="58">
        <f t="shared" si="215"/>
        <v>0.26060000000000016</v>
      </c>
      <c r="V359" s="58">
        <f t="shared" si="216"/>
        <v>0.89490000000000047</v>
      </c>
      <c r="W359" s="59">
        <f t="shared" si="217"/>
        <v>0.86909999999999976</v>
      </c>
      <c r="X359" s="57">
        <f t="shared" si="218"/>
        <v>0.26060000000000016</v>
      </c>
      <c r="Y359" s="58">
        <f t="shared" si="219"/>
        <v>0.26560000000000006</v>
      </c>
      <c r="Z359" s="58">
        <f t="shared" si="220"/>
        <v>0.86909999999999976</v>
      </c>
      <c r="AA359" s="59">
        <f t="shared" si="221"/>
        <v>0.88050000000000006</v>
      </c>
      <c r="AC359" s="48">
        <v>351</v>
      </c>
      <c r="AD359" s="61">
        <f t="shared" si="234"/>
        <v>11.6313</v>
      </c>
      <c r="AE359" s="62">
        <f t="shared" si="235"/>
        <v>10.4674</v>
      </c>
      <c r="AF359" s="62">
        <f t="shared" si="236"/>
        <v>14.993500000000001</v>
      </c>
      <c r="AG359" s="62">
        <f t="shared" si="237"/>
        <v>14.2224</v>
      </c>
      <c r="AH359" s="62">
        <f t="shared" si="238"/>
        <v>19.1751</v>
      </c>
      <c r="AI359" s="63">
        <f t="shared" si="239"/>
        <v>19.0318</v>
      </c>
      <c r="AJ359" s="61">
        <f t="shared" si="240"/>
        <v>11.088700000000001</v>
      </c>
      <c r="AK359" s="62">
        <f t="shared" si="241"/>
        <v>10.4674</v>
      </c>
      <c r="AL359" s="62">
        <f t="shared" si="242"/>
        <v>14.581700000000001</v>
      </c>
      <c r="AM359" s="62">
        <f t="shared" si="243"/>
        <v>14.2224</v>
      </c>
      <c r="AN359" s="62">
        <f t="shared" si="244"/>
        <v>18.991500000000002</v>
      </c>
      <c r="AO359" s="63">
        <f t="shared" si="245"/>
        <v>19.0318</v>
      </c>
      <c r="AP359" s="61">
        <f t="shared" si="246"/>
        <v>10.4674</v>
      </c>
      <c r="AQ359" s="62">
        <f t="shared" si="247"/>
        <v>10.347999999999999</v>
      </c>
      <c r="AR359" s="62">
        <f t="shared" si="248"/>
        <v>14.2224</v>
      </c>
      <c r="AS359" s="62">
        <f t="shared" si="249"/>
        <v>14.138200000000001</v>
      </c>
      <c r="AT359" s="62">
        <f t="shared" si="250"/>
        <v>19.0318</v>
      </c>
      <c r="AU359" s="63">
        <f t="shared" si="251"/>
        <v>19.016200000000001</v>
      </c>
    </row>
    <row r="360" spans="1:47" s="60" customFormat="1" ht="12" customHeight="1" x14ac:dyDescent="0.3">
      <c r="A360" s="48">
        <v>352</v>
      </c>
      <c r="B360" s="57">
        <f t="shared" si="222"/>
        <v>5.9348999999999998</v>
      </c>
      <c r="C360" s="58">
        <f t="shared" si="223"/>
        <v>4.8633000000000006</v>
      </c>
      <c r="D360" s="58">
        <f t="shared" si="224"/>
        <v>8.4481000000000019</v>
      </c>
      <c r="E360" s="59">
        <f t="shared" si="225"/>
        <v>7.1702000000000012</v>
      </c>
      <c r="F360" s="57">
        <f t="shared" si="226"/>
        <v>5.4598999999999993</v>
      </c>
      <c r="G360" s="58">
        <f t="shared" si="227"/>
        <v>4.8633000000000006</v>
      </c>
      <c r="H360" s="58">
        <f t="shared" si="228"/>
        <v>7.8505000000000003</v>
      </c>
      <c r="I360" s="59">
        <f t="shared" si="229"/>
        <v>7.1702000000000012</v>
      </c>
      <c r="J360" s="57">
        <f t="shared" si="230"/>
        <v>4.8633000000000006</v>
      </c>
      <c r="K360" s="58">
        <f t="shared" si="231"/>
        <v>4.7155999999999993</v>
      </c>
      <c r="L360" s="58">
        <f t="shared" si="232"/>
        <v>7.1702000000000012</v>
      </c>
      <c r="M360" s="59">
        <f t="shared" si="233"/>
        <v>7.0339999999999989</v>
      </c>
      <c r="O360" s="48">
        <v>352</v>
      </c>
      <c r="P360" s="57">
        <f t="shared" si="210"/>
        <v>0.41130000000000022</v>
      </c>
      <c r="Q360" s="58">
        <f t="shared" si="211"/>
        <v>0.26439999999999997</v>
      </c>
      <c r="R360" s="58">
        <f t="shared" si="212"/>
        <v>0.98869999999999969</v>
      </c>
      <c r="S360" s="59">
        <f t="shared" si="213"/>
        <v>0.87609999999999988</v>
      </c>
      <c r="T360" s="57">
        <f t="shared" si="214"/>
        <v>0.32479999999999976</v>
      </c>
      <c r="U360" s="58">
        <f t="shared" si="215"/>
        <v>0.26439999999999997</v>
      </c>
      <c r="V360" s="58">
        <f t="shared" si="216"/>
        <v>0.90280000000000027</v>
      </c>
      <c r="W360" s="59">
        <f t="shared" si="217"/>
        <v>0.87609999999999988</v>
      </c>
      <c r="X360" s="57">
        <f t="shared" si="218"/>
        <v>0.26439999999999997</v>
      </c>
      <c r="Y360" s="58">
        <f t="shared" si="219"/>
        <v>0.26919999999999988</v>
      </c>
      <c r="Z360" s="58">
        <f t="shared" si="220"/>
        <v>0.87609999999999988</v>
      </c>
      <c r="AA360" s="59">
        <f t="shared" si="221"/>
        <v>0.88729999999999976</v>
      </c>
      <c r="AC360" s="48">
        <v>352</v>
      </c>
      <c r="AD360" s="61">
        <f t="shared" si="234"/>
        <v>11.660299999999999</v>
      </c>
      <c r="AE360" s="62">
        <f t="shared" si="235"/>
        <v>10.489599999999999</v>
      </c>
      <c r="AF360" s="62">
        <f t="shared" si="236"/>
        <v>15.026700000000002</v>
      </c>
      <c r="AG360" s="62">
        <f t="shared" si="237"/>
        <v>14.248799999999999</v>
      </c>
      <c r="AH360" s="62">
        <f t="shared" si="238"/>
        <v>19.2105</v>
      </c>
      <c r="AI360" s="63">
        <f t="shared" si="239"/>
        <v>19.061199999999999</v>
      </c>
      <c r="AJ360" s="61">
        <f t="shared" si="240"/>
        <v>11.114800000000001</v>
      </c>
      <c r="AK360" s="62">
        <f t="shared" si="241"/>
        <v>10.489599999999999</v>
      </c>
      <c r="AL360" s="62">
        <f t="shared" si="242"/>
        <v>14.6121</v>
      </c>
      <c r="AM360" s="62">
        <f t="shared" si="243"/>
        <v>14.248799999999999</v>
      </c>
      <c r="AN360" s="62">
        <f t="shared" si="244"/>
        <v>19.0244</v>
      </c>
      <c r="AO360" s="63">
        <f t="shared" si="245"/>
        <v>19.061199999999999</v>
      </c>
      <c r="AP360" s="61">
        <f t="shared" si="246"/>
        <v>10.489599999999999</v>
      </c>
      <c r="AQ360" s="62">
        <f t="shared" si="247"/>
        <v>10.369399999999999</v>
      </c>
      <c r="AR360" s="62">
        <f t="shared" si="248"/>
        <v>14.248799999999999</v>
      </c>
      <c r="AS360" s="62">
        <f t="shared" si="249"/>
        <v>14.163599999999999</v>
      </c>
      <c r="AT360" s="62">
        <f t="shared" si="250"/>
        <v>19.061199999999999</v>
      </c>
      <c r="AU360" s="63">
        <f t="shared" si="251"/>
        <v>19.044699999999999</v>
      </c>
    </row>
    <row r="361" spans="1:47" s="60" customFormat="1" ht="12" customHeight="1" x14ac:dyDescent="0.3">
      <c r="A361" s="48">
        <v>353</v>
      </c>
      <c r="B361" s="57">
        <f t="shared" si="222"/>
        <v>5.9645000000000001</v>
      </c>
      <c r="C361" s="58">
        <f t="shared" si="223"/>
        <v>4.8872999999999998</v>
      </c>
      <c r="D361" s="58">
        <f t="shared" si="224"/>
        <v>8.4848000000000017</v>
      </c>
      <c r="E361" s="59">
        <f t="shared" si="225"/>
        <v>7.2007000000000012</v>
      </c>
      <c r="F361" s="57">
        <f t="shared" si="226"/>
        <v>5.4870999999999999</v>
      </c>
      <c r="G361" s="58">
        <f t="shared" si="227"/>
        <v>4.8872999999999998</v>
      </c>
      <c r="H361" s="58">
        <f t="shared" si="228"/>
        <v>7.884500000000001</v>
      </c>
      <c r="I361" s="59">
        <f t="shared" si="229"/>
        <v>7.2007000000000012</v>
      </c>
      <c r="J361" s="57">
        <f t="shared" si="230"/>
        <v>4.8872999999999998</v>
      </c>
      <c r="K361" s="58">
        <f t="shared" si="231"/>
        <v>4.7387999999999986</v>
      </c>
      <c r="L361" s="58">
        <f t="shared" si="232"/>
        <v>7.2007000000000012</v>
      </c>
      <c r="M361" s="59">
        <f t="shared" si="233"/>
        <v>7.0637999999999987</v>
      </c>
      <c r="O361" s="48">
        <v>353</v>
      </c>
      <c r="P361" s="57">
        <f t="shared" si="210"/>
        <v>0.41700000000000026</v>
      </c>
      <c r="Q361" s="58">
        <f t="shared" si="211"/>
        <v>0.26819999999999999</v>
      </c>
      <c r="R361" s="58">
        <f t="shared" si="212"/>
        <v>0.99739999999999984</v>
      </c>
      <c r="S361" s="59">
        <f t="shared" si="213"/>
        <v>0.8831</v>
      </c>
      <c r="T361" s="57">
        <f t="shared" si="214"/>
        <v>0.32959999999999989</v>
      </c>
      <c r="U361" s="58">
        <f t="shared" si="215"/>
        <v>0.26819999999999999</v>
      </c>
      <c r="V361" s="58">
        <f t="shared" si="216"/>
        <v>0.91070000000000051</v>
      </c>
      <c r="W361" s="59">
        <f t="shared" si="217"/>
        <v>0.8831</v>
      </c>
      <c r="X361" s="57">
        <f t="shared" si="218"/>
        <v>0.26819999999999999</v>
      </c>
      <c r="Y361" s="58">
        <f t="shared" si="219"/>
        <v>0.27279999999999993</v>
      </c>
      <c r="Z361" s="58">
        <f t="shared" si="220"/>
        <v>0.8831</v>
      </c>
      <c r="AA361" s="59">
        <f t="shared" si="221"/>
        <v>0.89409999999999989</v>
      </c>
      <c r="AC361" s="48">
        <v>353</v>
      </c>
      <c r="AD361" s="61">
        <f t="shared" si="234"/>
        <v>11.689299999999999</v>
      </c>
      <c r="AE361" s="62">
        <f t="shared" si="235"/>
        <v>10.511800000000001</v>
      </c>
      <c r="AF361" s="62">
        <f t="shared" si="236"/>
        <v>15.059899999999999</v>
      </c>
      <c r="AG361" s="62">
        <f t="shared" si="237"/>
        <v>14.275200000000002</v>
      </c>
      <c r="AH361" s="62">
        <f t="shared" si="238"/>
        <v>19.245899999999999</v>
      </c>
      <c r="AI361" s="63">
        <f t="shared" si="239"/>
        <v>19.090600000000002</v>
      </c>
      <c r="AJ361" s="61">
        <f t="shared" si="240"/>
        <v>11.1409</v>
      </c>
      <c r="AK361" s="62">
        <f t="shared" si="241"/>
        <v>10.511800000000001</v>
      </c>
      <c r="AL361" s="62">
        <f t="shared" si="242"/>
        <v>14.6425</v>
      </c>
      <c r="AM361" s="62">
        <f t="shared" si="243"/>
        <v>14.275200000000002</v>
      </c>
      <c r="AN361" s="62">
        <f t="shared" si="244"/>
        <v>19.057299999999998</v>
      </c>
      <c r="AO361" s="63">
        <f t="shared" si="245"/>
        <v>19.090600000000002</v>
      </c>
      <c r="AP361" s="61">
        <f t="shared" si="246"/>
        <v>10.511800000000001</v>
      </c>
      <c r="AQ361" s="62">
        <f t="shared" si="247"/>
        <v>10.390799999999999</v>
      </c>
      <c r="AR361" s="62">
        <f t="shared" si="248"/>
        <v>14.275200000000002</v>
      </c>
      <c r="AS361" s="62">
        <f t="shared" si="249"/>
        <v>14.189</v>
      </c>
      <c r="AT361" s="62">
        <f t="shared" si="250"/>
        <v>19.090600000000002</v>
      </c>
      <c r="AU361" s="63">
        <f t="shared" si="251"/>
        <v>19.0732</v>
      </c>
    </row>
    <row r="362" spans="1:47" s="60" customFormat="1" ht="12" customHeight="1" x14ac:dyDescent="0.3">
      <c r="A362" s="48">
        <v>354</v>
      </c>
      <c r="B362" s="57">
        <f t="shared" si="222"/>
        <v>5.9941000000000004</v>
      </c>
      <c r="C362" s="58">
        <f t="shared" si="223"/>
        <v>4.9113000000000007</v>
      </c>
      <c r="D362" s="58">
        <f t="shared" si="224"/>
        <v>8.5215000000000014</v>
      </c>
      <c r="E362" s="59">
        <f t="shared" si="225"/>
        <v>7.2312000000000012</v>
      </c>
      <c r="F362" s="57">
        <f t="shared" si="226"/>
        <v>5.5143000000000004</v>
      </c>
      <c r="G362" s="58">
        <f t="shared" si="227"/>
        <v>4.9113000000000007</v>
      </c>
      <c r="H362" s="58">
        <f t="shared" si="228"/>
        <v>7.9185000000000016</v>
      </c>
      <c r="I362" s="59">
        <f t="shared" si="229"/>
        <v>7.2312000000000012</v>
      </c>
      <c r="J362" s="57">
        <f t="shared" si="230"/>
        <v>4.9113000000000007</v>
      </c>
      <c r="K362" s="58">
        <f t="shared" si="231"/>
        <v>4.7619999999999996</v>
      </c>
      <c r="L362" s="58">
        <f t="shared" si="232"/>
        <v>7.2312000000000012</v>
      </c>
      <c r="M362" s="59">
        <f t="shared" si="233"/>
        <v>7.0936000000000003</v>
      </c>
      <c r="O362" s="48">
        <v>354</v>
      </c>
      <c r="P362" s="57">
        <f t="shared" si="210"/>
        <v>0.4227000000000003</v>
      </c>
      <c r="Q362" s="58">
        <f t="shared" si="211"/>
        <v>0.27200000000000002</v>
      </c>
      <c r="R362" s="58">
        <f t="shared" si="212"/>
        <v>1.0060999999999996</v>
      </c>
      <c r="S362" s="59">
        <f t="shared" si="213"/>
        <v>0.89010000000000011</v>
      </c>
      <c r="T362" s="57">
        <f t="shared" si="214"/>
        <v>0.33439999999999981</v>
      </c>
      <c r="U362" s="58">
        <f t="shared" si="215"/>
        <v>0.27200000000000002</v>
      </c>
      <c r="V362" s="58">
        <f t="shared" si="216"/>
        <v>0.91860000000000031</v>
      </c>
      <c r="W362" s="59">
        <f t="shared" si="217"/>
        <v>0.89010000000000011</v>
      </c>
      <c r="X362" s="57">
        <f t="shared" si="218"/>
        <v>0.27200000000000002</v>
      </c>
      <c r="Y362" s="58">
        <f t="shared" si="219"/>
        <v>0.27639999999999998</v>
      </c>
      <c r="Z362" s="58">
        <f t="shared" si="220"/>
        <v>0.89010000000000011</v>
      </c>
      <c r="AA362" s="59">
        <f t="shared" si="221"/>
        <v>0.90090000000000003</v>
      </c>
      <c r="AC362" s="48">
        <v>354</v>
      </c>
      <c r="AD362" s="61">
        <f t="shared" si="234"/>
        <v>11.718299999999999</v>
      </c>
      <c r="AE362" s="62">
        <f t="shared" si="235"/>
        <v>10.534000000000001</v>
      </c>
      <c r="AF362" s="62">
        <f t="shared" si="236"/>
        <v>15.0931</v>
      </c>
      <c r="AG362" s="62">
        <f t="shared" si="237"/>
        <v>14.301600000000001</v>
      </c>
      <c r="AH362" s="62">
        <f t="shared" si="238"/>
        <v>19.281300000000002</v>
      </c>
      <c r="AI362" s="63">
        <f t="shared" si="239"/>
        <v>19.12</v>
      </c>
      <c r="AJ362" s="61">
        <f t="shared" si="240"/>
        <v>11.167</v>
      </c>
      <c r="AK362" s="62">
        <f t="shared" si="241"/>
        <v>10.534000000000001</v>
      </c>
      <c r="AL362" s="62">
        <f t="shared" si="242"/>
        <v>14.6729</v>
      </c>
      <c r="AM362" s="62">
        <f t="shared" si="243"/>
        <v>14.301600000000001</v>
      </c>
      <c r="AN362" s="62">
        <f t="shared" si="244"/>
        <v>19.090199999999999</v>
      </c>
      <c r="AO362" s="63">
        <f t="shared" si="245"/>
        <v>19.12</v>
      </c>
      <c r="AP362" s="61">
        <f t="shared" si="246"/>
        <v>10.534000000000001</v>
      </c>
      <c r="AQ362" s="62">
        <f t="shared" si="247"/>
        <v>10.412199999999999</v>
      </c>
      <c r="AR362" s="62">
        <f t="shared" si="248"/>
        <v>14.301600000000001</v>
      </c>
      <c r="AS362" s="62">
        <f t="shared" si="249"/>
        <v>14.214400000000001</v>
      </c>
      <c r="AT362" s="62">
        <f t="shared" si="250"/>
        <v>19.12</v>
      </c>
      <c r="AU362" s="63">
        <f t="shared" si="251"/>
        <v>19.101700000000001</v>
      </c>
    </row>
    <row r="363" spans="1:47" s="60" customFormat="1" ht="12" customHeight="1" x14ac:dyDescent="0.3">
      <c r="A363" s="48">
        <v>355</v>
      </c>
      <c r="B363" s="57">
        <f t="shared" si="222"/>
        <v>6.0237000000000007</v>
      </c>
      <c r="C363" s="58">
        <f t="shared" si="223"/>
        <v>4.9352999999999998</v>
      </c>
      <c r="D363" s="58">
        <f t="shared" si="224"/>
        <v>8.5582000000000011</v>
      </c>
      <c r="E363" s="59">
        <f t="shared" si="225"/>
        <v>7.2617000000000012</v>
      </c>
      <c r="F363" s="57">
        <f t="shared" si="226"/>
        <v>5.5414999999999992</v>
      </c>
      <c r="G363" s="58">
        <f t="shared" si="227"/>
        <v>4.9352999999999998</v>
      </c>
      <c r="H363" s="58">
        <f t="shared" si="228"/>
        <v>7.9525000000000006</v>
      </c>
      <c r="I363" s="59">
        <f t="shared" si="229"/>
        <v>7.2617000000000012</v>
      </c>
      <c r="J363" s="57">
        <f t="shared" si="230"/>
        <v>4.9352999999999998</v>
      </c>
      <c r="K363" s="58">
        <f t="shared" si="231"/>
        <v>4.7851999999999988</v>
      </c>
      <c r="L363" s="58">
        <f t="shared" si="232"/>
        <v>7.2617000000000012</v>
      </c>
      <c r="M363" s="59">
        <f t="shared" si="233"/>
        <v>7.1234000000000002</v>
      </c>
      <c r="O363" s="48">
        <v>355</v>
      </c>
      <c r="P363" s="57">
        <f t="shared" si="210"/>
        <v>0.42839999999999989</v>
      </c>
      <c r="Q363" s="58">
        <f t="shared" si="211"/>
        <v>0.27580000000000005</v>
      </c>
      <c r="R363" s="58">
        <f t="shared" si="212"/>
        <v>1.0147999999999997</v>
      </c>
      <c r="S363" s="59">
        <f t="shared" si="213"/>
        <v>0.89709999999999979</v>
      </c>
      <c r="T363" s="57">
        <f t="shared" si="214"/>
        <v>0.33919999999999995</v>
      </c>
      <c r="U363" s="58">
        <f t="shared" si="215"/>
        <v>0.27580000000000005</v>
      </c>
      <c r="V363" s="58">
        <f t="shared" si="216"/>
        <v>0.92650000000000055</v>
      </c>
      <c r="W363" s="59">
        <f t="shared" si="217"/>
        <v>0.89709999999999979</v>
      </c>
      <c r="X363" s="57">
        <f t="shared" si="218"/>
        <v>0.27580000000000005</v>
      </c>
      <c r="Y363" s="58">
        <f t="shared" si="219"/>
        <v>0.28000000000000003</v>
      </c>
      <c r="Z363" s="58">
        <f t="shared" si="220"/>
        <v>0.89709999999999979</v>
      </c>
      <c r="AA363" s="59">
        <f t="shared" si="221"/>
        <v>0.90769999999999973</v>
      </c>
      <c r="AC363" s="48">
        <v>355</v>
      </c>
      <c r="AD363" s="61">
        <f t="shared" si="234"/>
        <v>11.747299999999999</v>
      </c>
      <c r="AE363" s="62">
        <f t="shared" si="235"/>
        <v>10.5562</v>
      </c>
      <c r="AF363" s="62">
        <f t="shared" si="236"/>
        <v>15.126300000000001</v>
      </c>
      <c r="AG363" s="62">
        <f t="shared" si="237"/>
        <v>14.327999999999999</v>
      </c>
      <c r="AH363" s="62">
        <f t="shared" si="238"/>
        <v>19.316700000000001</v>
      </c>
      <c r="AI363" s="63">
        <f t="shared" si="239"/>
        <v>19.1494</v>
      </c>
      <c r="AJ363" s="61">
        <f t="shared" si="240"/>
        <v>11.193100000000001</v>
      </c>
      <c r="AK363" s="62">
        <f t="shared" si="241"/>
        <v>10.5562</v>
      </c>
      <c r="AL363" s="62">
        <f t="shared" si="242"/>
        <v>14.7033</v>
      </c>
      <c r="AM363" s="62">
        <f t="shared" si="243"/>
        <v>14.327999999999999</v>
      </c>
      <c r="AN363" s="62">
        <f t="shared" si="244"/>
        <v>19.123100000000001</v>
      </c>
      <c r="AO363" s="63">
        <f t="shared" si="245"/>
        <v>19.1494</v>
      </c>
      <c r="AP363" s="61">
        <f t="shared" si="246"/>
        <v>10.5562</v>
      </c>
      <c r="AQ363" s="62">
        <f t="shared" si="247"/>
        <v>10.433599999999998</v>
      </c>
      <c r="AR363" s="62">
        <f t="shared" si="248"/>
        <v>14.327999999999999</v>
      </c>
      <c r="AS363" s="62">
        <f t="shared" si="249"/>
        <v>14.239799999999999</v>
      </c>
      <c r="AT363" s="62">
        <f t="shared" si="250"/>
        <v>19.1494</v>
      </c>
      <c r="AU363" s="63">
        <f t="shared" si="251"/>
        <v>19.130200000000002</v>
      </c>
    </row>
    <row r="364" spans="1:47" s="60" customFormat="1" ht="12" customHeight="1" x14ac:dyDescent="0.3">
      <c r="A364" s="48">
        <v>356</v>
      </c>
      <c r="B364" s="57">
        <f t="shared" si="222"/>
        <v>6.053300000000001</v>
      </c>
      <c r="C364" s="58">
        <f t="shared" si="223"/>
        <v>4.9593000000000007</v>
      </c>
      <c r="D364" s="58">
        <f t="shared" si="224"/>
        <v>8.5949000000000009</v>
      </c>
      <c r="E364" s="59">
        <f t="shared" si="225"/>
        <v>7.2922000000000011</v>
      </c>
      <c r="F364" s="57">
        <f t="shared" si="226"/>
        <v>5.5686999999999998</v>
      </c>
      <c r="G364" s="58">
        <f t="shared" si="227"/>
        <v>4.9593000000000007</v>
      </c>
      <c r="H364" s="58">
        <f t="shared" si="228"/>
        <v>7.9865000000000013</v>
      </c>
      <c r="I364" s="59">
        <f t="shared" si="229"/>
        <v>7.2922000000000011</v>
      </c>
      <c r="J364" s="57">
        <f t="shared" si="230"/>
        <v>4.9593000000000007</v>
      </c>
      <c r="K364" s="58">
        <f t="shared" si="231"/>
        <v>4.8083999999999998</v>
      </c>
      <c r="L364" s="58">
        <f t="shared" si="232"/>
        <v>7.2922000000000011</v>
      </c>
      <c r="M364" s="59">
        <f t="shared" si="233"/>
        <v>7.1532</v>
      </c>
      <c r="O364" s="48">
        <v>356</v>
      </c>
      <c r="P364" s="57">
        <f t="shared" si="210"/>
        <v>0.43409999999999993</v>
      </c>
      <c r="Q364" s="58">
        <f t="shared" si="211"/>
        <v>0.27960000000000007</v>
      </c>
      <c r="R364" s="58">
        <f t="shared" si="212"/>
        <v>1.0234999999999999</v>
      </c>
      <c r="S364" s="59">
        <f t="shared" si="213"/>
        <v>0.9040999999999999</v>
      </c>
      <c r="T364" s="57">
        <f t="shared" si="214"/>
        <v>0.34399999999999986</v>
      </c>
      <c r="U364" s="58">
        <f t="shared" si="215"/>
        <v>0.27960000000000007</v>
      </c>
      <c r="V364" s="58">
        <f t="shared" si="216"/>
        <v>0.93440000000000034</v>
      </c>
      <c r="W364" s="59">
        <f t="shared" si="217"/>
        <v>0.9040999999999999</v>
      </c>
      <c r="X364" s="57">
        <f t="shared" si="218"/>
        <v>0.27960000000000007</v>
      </c>
      <c r="Y364" s="58">
        <f t="shared" si="219"/>
        <v>0.28360000000000007</v>
      </c>
      <c r="Z364" s="58">
        <f t="shared" si="220"/>
        <v>0.9040999999999999</v>
      </c>
      <c r="AA364" s="59">
        <f t="shared" si="221"/>
        <v>0.91449999999999987</v>
      </c>
      <c r="AC364" s="48">
        <v>356</v>
      </c>
      <c r="AD364" s="61">
        <f t="shared" si="234"/>
        <v>11.776299999999999</v>
      </c>
      <c r="AE364" s="62">
        <f t="shared" si="235"/>
        <v>10.5784</v>
      </c>
      <c r="AF364" s="62">
        <f t="shared" si="236"/>
        <v>15.159500000000001</v>
      </c>
      <c r="AG364" s="62">
        <f t="shared" si="237"/>
        <v>14.354400000000002</v>
      </c>
      <c r="AH364" s="62">
        <f t="shared" si="238"/>
        <v>19.3521</v>
      </c>
      <c r="AI364" s="63">
        <f t="shared" si="239"/>
        <v>19.178800000000003</v>
      </c>
      <c r="AJ364" s="61">
        <f t="shared" si="240"/>
        <v>11.219200000000001</v>
      </c>
      <c r="AK364" s="62">
        <f t="shared" si="241"/>
        <v>10.5784</v>
      </c>
      <c r="AL364" s="62">
        <f t="shared" si="242"/>
        <v>14.733700000000001</v>
      </c>
      <c r="AM364" s="62">
        <f t="shared" si="243"/>
        <v>14.354400000000002</v>
      </c>
      <c r="AN364" s="62">
        <f t="shared" si="244"/>
        <v>19.155999999999999</v>
      </c>
      <c r="AO364" s="63">
        <f t="shared" si="245"/>
        <v>19.178800000000003</v>
      </c>
      <c r="AP364" s="61">
        <f t="shared" si="246"/>
        <v>10.5784</v>
      </c>
      <c r="AQ364" s="62">
        <f t="shared" si="247"/>
        <v>10.454999999999998</v>
      </c>
      <c r="AR364" s="62">
        <f t="shared" si="248"/>
        <v>14.354400000000002</v>
      </c>
      <c r="AS364" s="62">
        <f t="shared" si="249"/>
        <v>14.2652</v>
      </c>
      <c r="AT364" s="62">
        <f t="shared" si="250"/>
        <v>19.178800000000003</v>
      </c>
      <c r="AU364" s="63">
        <f t="shared" si="251"/>
        <v>19.158700000000003</v>
      </c>
    </row>
    <row r="365" spans="1:47" s="60" customFormat="1" ht="12" customHeight="1" x14ac:dyDescent="0.3">
      <c r="A365" s="48">
        <v>357</v>
      </c>
      <c r="B365" s="57">
        <f t="shared" si="222"/>
        <v>6.0828999999999995</v>
      </c>
      <c r="C365" s="58">
        <f t="shared" si="223"/>
        <v>4.9832999999999998</v>
      </c>
      <c r="D365" s="58">
        <f t="shared" si="224"/>
        <v>8.6316000000000006</v>
      </c>
      <c r="E365" s="59">
        <f t="shared" si="225"/>
        <v>7.3227000000000011</v>
      </c>
      <c r="F365" s="57">
        <f t="shared" si="226"/>
        <v>5.5959000000000003</v>
      </c>
      <c r="G365" s="58">
        <f t="shared" si="227"/>
        <v>4.9832999999999998</v>
      </c>
      <c r="H365" s="58">
        <f t="shared" si="228"/>
        <v>8.020500000000002</v>
      </c>
      <c r="I365" s="59">
        <f t="shared" si="229"/>
        <v>7.3227000000000011</v>
      </c>
      <c r="J365" s="57">
        <f t="shared" si="230"/>
        <v>4.9832999999999998</v>
      </c>
      <c r="K365" s="58">
        <f t="shared" si="231"/>
        <v>4.831599999999999</v>
      </c>
      <c r="L365" s="58">
        <f t="shared" si="232"/>
        <v>7.3227000000000011</v>
      </c>
      <c r="M365" s="59">
        <f t="shared" si="233"/>
        <v>7.1829999999999998</v>
      </c>
      <c r="O365" s="48">
        <v>357</v>
      </c>
      <c r="P365" s="57">
        <f t="shared" si="210"/>
        <v>0.43979999999999997</v>
      </c>
      <c r="Q365" s="58">
        <f t="shared" si="211"/>
        <v>0.2834000000000001</v>
      </c>
      <c r="R365" s="58">
        <f t="shared" si="212"/>
        <v>1.0321999999999996</v>
      </c>
      <c r="S365" s="59">
        <f t="shared" si="213"/>
        <v>0.91110000000000002</v>
      </c>
      <c r="T365" s="57">
        <f t="shared" si="214"/>
        <v>0.34879999999999978</v>
      </c>
      <c r="U365" s="58">
        <f t="shared" si="215"/>
        <v>0.2834000000000001</v>
      </c>
      <c r="V365" s="58">
        <f t="shared" si="216"/>
        <v>0.94230000000000058</v>
      </c>
      <c r="W365" s="59">
        <f t="shared" si="217"/>
        <v>0.91110000000000002</v>
      </c>
      <c r="X365" s="57">
        <f t="shared" si="218"/>
        <v>0.2834000000000001</v>
      </c>
      <c r="Y365" s="58">
        <f t="shared" si="219"/>
        <v>0.2871999999999999</v>
      </c>
      <c r="Z365" s="58">
        <f t="shared" si="220"/>
        <v>0.91110000000000002</v>
      </c>
      <c r="AA365" s="59">
        <f t="shared" si="221"/>
        <v>0.92130000000000001</v>
      </c>
      <c r="AC365" s="48">
        <v>357</v>
      </c>
      <c r="AD365" s="61">
        <f t="shared" si="234"/>
        <v>11.805299999999999</v>
      </c>
      <c r="AE365" s="62">
        <f t="shared" si="235"/>
        <v>10.6006</v>
      </c>
      <c r="AF365" s="62">
        <f t="shared" si="236"/>
        <v>15.192699999999999</v>
      </c>
      <c r="AG365" s="62">
        <f t="shared" si="237"/>
        <v>14.380800000000001</v>
      </c>
      <c r="AH365" s="62">
        <f t="shared" si="238"/>
        <v>19.387499999999999</v>
      </c>
      <c r="AI365" s="63">
        <f t="shared" si="239"/>
        <v>19.208199999999998</v>
      </c>
      <c r="AJ365" s="61">
        <f t="shared" si="240"/>
        <v>11.2453</v>
      </c>
      <c r="AK365" s="62">
        <f t="shared" si="241"/>
        <v>10.6006</v>
      </c>
      <c r="AL365" s="62">
        <f t="shared" si="242"/>
        <v>14.764100000000001</v>
      </c>
      <c r="AM365" s="62">
        <f t="shared" si="243"/>
        <v>14.380800000000001</v>
      </c>
      <c r="AN365" s="62">
        <f t="shared" si="244"/>
        <v>19.1889</v>
      </c>
      <c r="AO365" s="63">
        <f t="shared" si="245"/>
        <v>19.208199999999998</v>
      </c>
      <c r="AP365" s="61">
        <f t="shared" si="246"/>
        <v>10.6006</v>
      </c>
      <c r="AQ365" s="62">
        <f t="shared" si="247"/>
        <v>10.476399999999998</v>
      </c>
      <c r="AR365" s="62">
        <f t="shared" si="248"/>
        <v>14.380800000000001</v>
      </c>
      <c r="AS365" s="62">
        <f t="shared" si="249"/>
        <v>14.290600000000001</v>
      </c>
      <c r="AT365" s="62">
        <f t="shared" si="250"/>
        <v>19.208199999999998</v>
      </c>
      <c r="AU365" s="63">
        <f t="shared" si="251"/>
        <v>19.187200000000001</v>
      </c>
    </row>
    <row r="366" spans="1:47" s="60" customFormat="1" ht="12" customHeight="1" x14ac:dyDescent="0.3">
      <c r="A366" s="48">
        <v>358</v>
      </c>
      <c r="B366" s="57">
        <f t="shared" si="222"/>
        <v>6.1124999999999998</v>
      </c>
      <c r="C366" s="58">
        <f t="shared" si="223"/>
        <v>5.0073000000000008</v>
      </c>
      <c r="D366" s="58">
        <f t="shared" si="224"/>
        <v>8.6683000000000021</v>
      </c>
      <c r="E366" s="59">
        <f t="shared" si="225"/>
        <v>7.3532000000000011</v>
      </c>
      <c r="F366" s="57">
        <f t="shared" si="226"/>
        <v>5.6230999999999991</v>
      </c>
      <c r="G366" s="58">
        <f t="shared" si="227"/>
        <v>5.0073000000000008</v>
      </c>
      <c r="H366" s="58">
        <f t="shared" si="228"/>
        <v>8.0545000000000009</v>
      </c>
      <c r="I366" s="59">
        <f t="shared" si="229"/>
        <v>7.3532000000000011</v>
      </c>
      <c r="J366" s="57">
        <f t="shared" si="230"/>
        <v>5.0073000000000008</v>
      </c>
      <c r="K366" s="58">
        <f t="shared" si="231"/>
        <v>4.8548</v>
      </c>
      <c r="L366" s="58">
        <f t="shared" si="232"/>
        <v>7.3532000000000011</v>
      </c>
      <c r="M366" s="59">
        <f t="shared" si="233"/>
        <v>7.2127999999999997</v>
      </c>
      <c r="O366" s="48">
        <v>358</v>
      </c>
      <c r="P366" s="57">
        <f t="shared" si="210"/>
        <v>0.44550000000000001</v>
      </c>
      <c r="Q366" s="58">
        <f t="shared" si="211"/>
        <v>0.28720000000000012</v>
      </c>
      <c r="R366" s="58">
        <f t="shared" si="212"/>
        <v>1.0408999999999997</v>
      </c>
      <c r="S366" s="59">
        <f t="shared" si="213"/>
        <v>0.91810000000000014</v>
      </c>
      <c r="T366" s="57">
        <f t="shared" si="214"/>
        <v>0.35359999999999991</v>
      </c>
      <c r="U366" s="58">
        <f t="shared" si="215"/>
        <v>0.28720000000000012</v>
      </c>
      <c r="V366" s="58">
        <f t="shared" si="216"/>
        <v>0.95020000000000038</v>
      </c>
      <c r="W366" s="59">
        <f t="shared" si="217"/>
        <v>0.91810000000000014</v>
      </c>
      <c r="X366" s="57">
        <f t="shared" si="218"/>
        <v>0.28720000000000012</v>
      </c>
      <c r="Y366" s="58">
        <f t="shared" si="219"/>
        <v>0.29079999999999995</v>
      </c>
      <c r="Z366" s="58">
        <f t="shared" si="220"/>
        <v>0.91810000000000014</v>
      </c>
      <c r="AA366" s="59">
        <f t="shared" si="221"/>
        <v>0.9280999999999997</v>
      </c>
      <c r="AC366" s="48">
        <v>358</v>
      </c>
      <c r="AD366" s="61">
        <f t="shared" si="234"/>
        <v>11.834299999999999</v>
      </c>
      <c r="AE366" s="62">
        <f t="shared" si="235"/>
        <v>10.6228</v>
      </c>
      <c r="AF366" s="62">
        <f t="shared" si="236"/>
        <v>15.225899999999999</v>
      </c>
      <c r="AG366" s="62">
        <f t="shared" si="237"/>
        <v>14.4072</v>
      </c>
      <c r="AH366" s="62">
        <f t="shared" si="238"/>
        <v>19.422899999999998</v>
      </c>
      <c r="AI366" s="63">
        <f t="shared" si="239"/>
        <v>19.2376</v>
      </c>
      <c r="AJ366" s="61">
        <f t="shared" si="240"/>
        <v>11.2714</v>
      </c>
      <c r="AK366" s="62">
        <f t="shared" si="241"/>
        <v>10.6228</v>
      </c>
      <c r="AL366" s="62">
        <f t="shared" si="242"/>
        <v>14.794500000000001</v>
      </c>
      <c r="AM366" s="62">
        <f t="shared" si="243"/>
        <v>14.4072</v>
      </c>
      <c r="AN366" s="62">
        <f t="shared" si="244"/>
        <v>19.221800000000002</v>
      </c>
      <c r="AO366" s="63">
        <f t="shared" si="245"/>
        <v>19.2376</v>
      </c>
      <c r="AP366" s="61">
        <f t="shared" si="246"/>
        <v>10.6228</v>
      </c>
      <c r="AQ366" s="62">
        <f t="shared" si="247"/>
        <v>10.4978</v>
      </c>
      <c r="AR366" s="62">
        <f t="shared" si="248"/>
        <v>14.4072</v>
      </c>
      <c r="AS366" s="62">
        <f t="shared" si="249"/>
        <v>14.315999999999999</v>
      </c>
      <c r="AT366" s="62">
        <f t="shared" si="250"/>
        <v>19.2376</v>
      </c>
      <c r="AU366" s="63">
        <f t="shared" si="251"/>
        <v>19.215700000000002</v>
      </c>
    </row>
    <row r="367" spans="1:47" s="60" customFormat="1" ht="12" customHeight="1" x14ac:dyDescent="0.3">
      <c r="A367" s="48">
        <v>359</v>
      </c>
      <c r="B367" s="57">
        <f t="shared" si="222"/>
        <v>6.1421000000000001</v>
      </c>
      <c r="C367" s="58">
        <f t="shared" si="223"/>
        <v>5.0312999999999999</v>
      </c>
      <c r="D367" s="58">
        <f t="shared" si="224"/>
        <v>8.7050000000000018</v>
      </c>
      <c r="E367" s="59">
        <f t="shared" si="225"/>
        <v>7.383700000000001</v>
      </c>
      <c r="F367" s="57">
        <f t="shared" si="226"/>
        <v>5.6502999999999997</v>
      </c>
      <c r="G367" s="58">
        <f t="shared" si="227"/>
        <v>5.0312999999999999</v>
      </c>
      <c r="H367" s="58">
        <f t="shared" si="228"/>
        <v>8.0885000000000016</v>
      </c>
      <c r="I367" s="59">
        <f t="shared" si="229"/>
        <v>7.383700000000001</v>
      </c>
      <c r="J367" s="57">
        <f t="shared" si="230"/>
        <v>5.0312999999999999</v>
      </c>
      <c r="K367" s="58">
        <f t="shared" si="231"/>
        <v>4.8779999999999992</v>
      </c>
      <c r="L367" s="58">
        <f t="shared" si="232"/>
        <v>7.383700000000001</v>
      </c>
      <c r="M367" s="59">
        <f t="shared" si="233"/>
        <v>7.2425999999999995</v>
      </c>
      <c r="O367" s="48">
        <v>359</v>
      </c>
      <c r="P367" s="57">
        <f t="shared" si="210"/>
        <v>0.45120000000000005</v>
      </c>
      <c r="Q367" s="58">
        <f t="shared" si="211"/>
        <v>0.29100000000000015</v>
      </c>
      <c r="R367" s="58">
        <f t="shared" si="212"/>
        <v>1.0495999999999999</v>
      </c>
      <c r="S367" s="59">
        <f t="shared" si="213"/>
        <v>0.92509999999999981</v>
      </c>
      <c r="T367" s="57">
        <f t="shared" si="214"/>
        <v>0.35839999999999983</v>
      </c>
      <c r="U367" s="58">
        <f t="shared" si="215"/>
        <v>0.29100000000000015</v>
      </c>
      <c r="V367" s="58">
        <f t="shared" si="216"/>
        <v>0.95810000000000017</v>
      </c>
      <c r="W367" s="59">
        <f t="shared" si="217"/>
        <v>0.92509999999999981</v>
      </c>
      <c r="X367" s="57">
        <f t="shared" si="218"/>
        <v>0.29100000000000015</v>
      </c>
      <c r="Y367" s="58">
        <f t="shared" si="219"/>
        <v>0.2944</v>
      </c>
      <c r="Z367" s="58">
        <f t="shared" si="220"/>
        <v>0.92509999999999981</v>
      </c>
      <c r="AA367" s="59">
        <f t="shared" si="221"/>
        <v>0.93489999999999984</v>
      </c>
      <c r="AC367" s="48">
        <v>359</v>
      </c>
      <c r="AD367" s="61">
        <f t="shared" si="234"/>
        <v>11.863300000000001</v>
      </c>
      <c r="AE367" s="62">
        <f t="shared" si="235"/>
        <v>10.645</v>
      </c>
      <c r="AF367" s="62">
        <f t="shared" si="236"/>
        <v>15.2591</v>
      </c>
      <c r="AG367" s="62">
        <f t="shared" si="237"/>
        <v>14.433600000000002</v>
      </c>
      <c r="AH367" s="62">
        <f t="shared" si="238"/>
        <v>19.458300000000001</v>
      </c>
      <c r="AI367" s="63">
        <f t="shared" si="239"/>
        <v>19.266999999999999</v>
      </c>
      <c r="AJ367" s="61">
        <f t="shared" si="240"/>
        <v>11.297500000000001</v>
      </c>
      <c r="AK367" s="62">
        <f t="shared" si="241"/>
        <v>10.645</v>
      </c>
      <c r="AL367" s="62">
        <f t="shared" si="242"/>
        <v>14.824900000000001</v>
      </c>
      <c r="AM367" s="62">
        <f t="shared" si="243"/>
        <v>14.433600000000002</v>
      </c>
      <c r="AN367" s="62">
        <f t="shared" si="244"/>
        <v>19.2547</v>
      </c>
      <c r="AO367" s="63">
        <f t="shared" si="245"/>
        <v>19.266999999999999</v>
      </c>
      <c r="AP367" s="61">
        <f t="shared" si="246"/>
        <v>10.645</v>
      </c>
      <c r="AQ367" s="62">
        <f t="shared" si="247"/>
        <v>10.5192</v>
      </c>
      <c r="AR367" s="62">
        <f t="shared" si="248"/>
        <v>14.433600000000002</v>
      </c>
      <c r="AS367" s="62">
        <f t="shared" si="249"/>
        <v>14.3414</v>
      </c>
      <c r="AT367" s="62">
        <f t="shared" si="250"/>
        <v>19.266999999999999</v>
      </c>
      <c r="AU367" s="63">
        <f t="shared" si="251"/>
        <v>19.244199999999999</v>
      </c>
    </row>
    <row r="368" spans="1:47" s="60" customFormat="1" ht="12" customHeight="1" x14ac:dyDescent="0.3">
      <c r="A368" s="48">
        <v>360</v>
      </c>
      <c r="B368" s="57">
        <f t="shared" si="222"/>
        <v>6.1717000000000004</v>
      </c>
      <c r="C368" s="58">
        <f t="shared" si="223"/>
        <v>5.0553000000000008</v>
      </c>
      <c r="D368" s="58">
        <f t="shared" si="224"/>
        <v>8.7417000000000016</v>
      </c>
      <c r="E368" s="59">
        <f t="shared" si="225"/>
        <v>7.414200000000001</v>
      </c>
      <c r="F368" s="57">
        <f t="shared" si="226"/>
        <v>5.6775000000000002</v>
      </c>
      <c r="G368" s="58">
        <f t="shared" si="227"/>
        <v>5.0553000000000008</v>
      </c>
      <c r="H368" s="58">
        <f t="shared" si="228"/>
        <v>8.1225000000000005</v>
      </c>
      <c r="I368" s="59">
        <f t="shared" si="229"/>
        <v>7.414200000000001</v>
      </c>
      <c r="J368" s="57">
        <f t="shared" si="230"/>
        <v>5.0553000000000008</v>
      </c>
      <c r="K368" s="58">
        <f t="shared" si="231"/>
        <v>4.9012000000000002</v>
      </c>
      <c r="L368" s="58">
        <f t="shared" si="232"/>
        <v>7.414200000000001</v>
      </c>
      <c r="M368" s="59">
        <f t="shared" si="233"/>
        <v>7.2723999999999993</v>
      </c>
      <c r="O368" s="48">
        <v>360</v>
      </c>
      <c r="P368" s="57">
        <f t="shared" si="210"/>
        <v>0.45690000000000008</v>
      </c>
      <c r="Q368" s="58">
        <f t="shared" si="211"/>
        <v>0.29480000000000017</v>
      </c>
      <c r="R368" s="58">
        <f t="shared" si="212"/>
        <v>1.0582999999999996</v>
      </c>
      <c r="S368" s="59">
        <f t="shared" si="213"/>
        <v>0.93209999999999993</v>
      </c>
      <c r="T368" s="57">
        <f t="shared" si="214"/>
        <v>0.36319999999999975</v>
      </c>
      <c r="U368" s="58">
        <f t="shared" si="215"/>
        <v>0.29480000000000017</v>
      </c>
      <c r="V368" s="58">
        <f t="shared" si="216"/>
        <v>0.96600000000000041</v>
      </c>
      <c r="W368" s="59">
        <f t="shared" si="217"/>
        <v>0.93209999999999993</v>
      </c>
      <c r="X368" s="57">
        <f t="shared" si="218"/>
        <v>0.29480000000000017</v>
      </c>
      <c r="Y368" s="58">
        <f t="shared" si="219"/>
        <v>0.29800000000000004</v>
      </c>
      <c r="Z368" s="58">
        <f t="shared" si="220"/>
        <v>0.93209999999999993</v>
      </c>
      <c r="AA368" s="59">
        <f t="shared" si="221"/>
        <v>0.94169999999999998</v>
      </c>
      <c r="AC368" s="48">
        <v>360</v>
      </c>
      <c r="AD368" s="61">
        <f t="shared" si="234"/>
        <v>11.892300000000001</v>
      </c>
      <c r="AE368" s="62">
        <f t="shared" si="235"/>
        <v>10.667199999999999</v>
      </c>
      <c r="AF368" s="62">
        <f t="shared" si="236"/>
        <v>15.292300000000001</v>
      </c>
      <c r="AG368" s="62">
        <f t="shared" si="237"/>
        <v>14.46</v>
      </c>
      <c r="AH368" s="62">
        <f t="shared" si="238"/>
        <v>19.4937</v>
      </c>
      <c r="AI368" s="63">
        <f t="shared" si="239"/>
        <v>19.296399999999998</v>
      </c>
      <c r="AJ368" s="61">
        <f t="shared" si="240"/>
        <v>11.323600000000001</v>
      </c>
      <c r="AK368" s="62">
        <f t="shared" si="241"/>
        <v>10.667199999999999</v>
      </c>
      <c r="AL368" s="62">
        <f t="shared" si="242"/>
        <v>14.855300000000002</v>
      </c>
      <c r="AM368" s="62">
        <f t="shared" si="243"/>
        <v>14.46</v>
      </c>
      <c r="AN368" s="62">
        <f t="shared" si="244"/>
        <v>19.287599999999998</v>
      </c>
      <c r="AO368" s="63">
        <f t="shared" si="245"/>
        <v>19.296399999999998</v>
      </c>
      <c r="AP368" s="61">
        <f t="shared" si="246"/>
        <v>10.667199999999999</v>
      </c>
      <c r="AQ368" s="62">
        <f t="shared" si="247"/>
        <v>10.5406</v>
      </c>
      <c r="AR368" s="62">
        <f t="shared" si="248"/>
        <v>14.46</v>
      </c>
      <c r="AS368" s="62">
        <f t="shared" si="249"/>
        <v>14.366800000000001</v>
      </c>
      <c r="AT368" s="62">
        <f t="shared" si="250"/>
        <v>19.296399999999998</v>
      </c>
      <c r="AU368" s="63">
        <f t="shared" si="251"/>
        <v>19.2727</v>
      </c>
    </row>
    <row r="369" spans="1:47" s="60" customFormat="1" ht="12" customHeight="1" x14ac:dyDescent="0.3">
      <c r="A369" s="48">
        <v>361</v>
      </c>
      <c r="B369" s="57">
        <f t="shared" si="222"/>
        <v>6.2013000000000007</v>
      </c>
      <c r="C369" s="58">
        <f t="shared" si="223"/>
        <v>5.0792999999999999</v>
      </c>
      <c r="D369" s="58">
        <f t="shared" si="224"/>
        <v>8.7784000000000013</v>
      </c>
      <c r="E369" s="59">
        <f t="shared" si="225"/>
        <v>7.444700000000001</v>
      </c>
      <c r="F369" s="57">
        <f t="shared" si="226"/>
        <v>5.704699999999999</v>
      </c>
      <c r="G369" s="58">
        <f t="shared" si="227"/>
        <v>5.0792999999999999</v>
      </c>
      <c r="H369" s="58">
        <f t="shared" si="228"/>
        <v>8.1565000000000012</v>
      </c>
      <c r="I369" s="59">
        <f t="shared" si="229"/>
        <v>7.444700000000001</v>
      </c>
      <c r="J369" s="57">
        <f t="shared" si="230"/>
        <v>5.0792999999999999</v>
      </c>
      <c r="K369" s="58">
        <f t="shared" si="231"/>
        <v>4.9243999999999994</v>
      </c>
      <c r="L369" s="58">
        <f t="shared" si="232"/>
        <v>7.444700000000001</v>
      </c>
      <c r="M369" s="59">
        <f t="shared" si="233"/>
        <v>7.3021999999999991</v>
      </c>
      <c r="O369" s="48">
        <v>361</v>
      </c>
      <c r="P369" s="57">
        <f t="shared" si="210"/>
        <v>0.46260000000000012</v>
      </c>
      <c r="Q369" s="58">
        <f t="shared" si="211"/>
        <v>0.29859999999999998</v>
      </c>
      <c r="R369" s="58">
        <f t="shared" si="212"/>
        <v>1.0669999999999997</v>
      </c>
      <c r="S369" s="59">
        <f t="shared" si="213"/>
        <v>0.93910000000000005</v>
      </c>
      <c r="T369" s="57">
        <f t="shared" si="214"/>
        <v>0.36799999999999988</v>
      </c>
      <c r="U369" s="58">
        <f t="shared" si="215"/>
        <v>0.29859999999999998</v>
      </c>
      <c r="V369" s="58">
        <f t="shared" si="216"/>
        <v>0.97390000000000021</v>
      </c>
      <c r="W369" s="59">
        <f t="shared" si="217"/>
        <v>0.93910000000000005</v>
      </c>
      <c r="X369" s="57">
        <f t="shared" si="218"/>
        <v>0.29859999999999998</v>
      </c>
      <c r="Y369" s="58">
        <f t="shared" si="219"/>
        <v>0.30159999999999987</v>
      </c>
      <c r="Z369" s="58">
        <f t="shared" si="220"/>
        <v>0.93910000000000005</v>
      </c>
      <c r="AA369" s="59">
        <f t="shared" si="221"/>
        <v>0.94849999999999968</v>
      </c>
      <c r="AC369" s="48">
        <v>361</v>
      </c>
      <c r="AD369" s="61">
        <f t="shared" si="234"/>
        <v>11.9213</v>
      </c>
      <c r="AE369" s="62">
        <f t="shared" si="235"/>
        <v>10.689400000000001</v>
      </c>
      <c r="AF369" s="62">
        <f t="shared" si="236"/>
        <v>15.325500000000002</v>
      </c>
      <c r="AG369" s="62">
        <f t="shared" si="237"/>
        <v>14.4864</v>
      </c>
      <c r="AH369" s="62">
        <f t="shared" si="238"/>
        <v>19.5291</v>
      </c>
      <c r="AI369" s="63">
        <f t="shared" si="239"/>
        <v>19.325800000000001</v>
      </c>
      <c r="AJ369" s="61">
        <f t="shared" si="240"/>
        <v>11.3497</v>
      </c>
      <c r="AK369" s="62">
        <f t="shared" si="241"/>
        <v>10.689400000000001</v>
      </c>
      <c r="AL369" s="62">
        <f t="shared" si="242"/>
        <v>14.8857</v>
      </c>
      <c r="AM369" s="62">
        <f t="shared" si="243"/>
        <v>14.4864</v>
      </c>
      <c r="AN369" s="62">
        <f t="shared" si="244"/>
        <v>19.320499999999999</v>
      </c>
      <c r="AO369" s="63">
        <f t="shared" si="245"/>
        <v>19.325800000000001</v>
      </c>
      <c r="AP369" s="61">
        <f t="shared" si="246"/>
        <v>10.689400000000001</v>
      </c>
      <c r="AQ369" s="62">
        <f t="shared" si="247"/>
        <v>10.561999999999999</v>
      </c>
      <c r="AR369" s="62">
        <f t="shared" si="248"/>
        <v>14.4864</v>
      </c>
      <c r="AS369" s="62">
        <f t="shared" si="249"/>
        <v>14.392199999999999</v>
      </c>
      <c r="AT369" s="62">
        <f t="shared" si="250"/>
        <v>19.325800000000001</v>
      </c>
      <c r="AU369" s="63">
        <f t="shared" si="251"/>
        <v>19.301200000000001</v>
      </c>
    </row>
    <row r="370" spans="1:47" s="60" customFormat="1" ht="12" customHeight="1" x14ac:dyDescent="0.3">
      <c r="A370" s="48">
        <v>362</v>
      </c>
      <c r="B370" s="57">
        <f t="shared" si="222"/>
        <v>6.230900000000001</v>
      </c>
      <c r="C370" s="58">
        <f t="shared" si="223"/>
        <v>5.1033000000000008</v>
      </c>
      <c r="D370" s="58">
        <f t="shared" si="224"/>
        <v>8.815100000000001</v>
      </c>
      <c r="E370" s="59">
        <f t="shared" si="225"/>
        <v>7.475200000000001</v>
      </c>
      <c r="F370" s="57">
        <f t="shared" si="226"/>
        <v>5.7318999999999996</v>
      </c>
      <c r="G370" s="58">
        <f t="shared" si="227"/>
        <v>5.1033000000000008</v>
      </c>
      <c r="H370" s="58">
        <f t="shared" si="228"/>
        <v>8.1905000000000019</v>
      </c>
      <c r="I370" s="59">
        <f t="shared" si="229"/>
        <v>7.475200000000001</v>
      </c>
      <c r="J370" s="57">
        <f t="shared" si="230"/>
        <v>5.1033000000000008</v>
      </c>
      <c r="K370" s="58">
        <f t="shared" si="231"/>
        <v>4.9475999999999987</v>
      </c>
      <c r="L370" s="58">
        <f t="shared" si="232"/>
        <v>7.475200000000001</v>
      </c>
      <c r="M370" s="59">
        <f t="shared" si="233"/>
        <v>7.331999999999999</v>
      </c>
      <c r="O370" s="48">
        <v>362</v>
      </c>
      <c r="P370" s="57">
        <f t="shared" si="210"/>
        <v>0.46830000000000016</v>
      </c>
      <c r="Q370" s="58">
        <f t="shared" si="211"/>
        <v>0.3024</v>
      </c>
      <c r="R370" s="58">
        <f t="shared" si="212"/>
        <v>1.0756999999999999</v>
      </c>
      <c r="S370" s="59">
        <f t="shared" si="213"/>
        <v>0.94610000000000016</v>
      </c>
      <c r="T370" s="57">
        <f t="shared" si="214"/>
        <v>0.3727999999999998</v>
      </c>
      <c r="U370" s="58">
        <f t="shared" si="215"/>
        <v>0.3024</v>
      </c>
      <c r="V370" s="58">
        <f t="shared" si="216"/>
        <v>0.98180000000000045</v>
      </c>
      <c r="W370" s="59">
        <f t="shared" si="217"/>
        <v>0.94610000000000016</v>
      </c>
      <c r="X370" s="57">
        <f t="shared" si="218"/>
        <v>0.3024</v>
      </c>
      <c r="Y370" s="58">
        <f t="shared" si="219"/>
        <v>0.30519999999999992</v>
      </c>
      <c r="Z370" s="58">
        <f t="shared" si="220"/>
        <v>0.94610000000000016</v>
      </c>
      <c r="AA370" s="59">
        <f t="shared" si="221"/>
        <v>0.95529999999999982</v>
      </c>
      <c r="AC370" s="48">
        <v>362</v>
      </c>
      <c r="AD370" s="61">
        <f t="shared" si="234"/>
        <v>11.9503</v>
      </c>
      <c r="AE370" s="62">
        <f t="shared" si="235"/>
        <v>10.711600000000001</v>
      </c>
      <c r="AF370" s="62">
        <f t="shared" si="236"/>
        <v>15.358699999999999</v>
      </c>
      <c r="AG370" s="62">
        <f t="shared" si="237"/>
        <v>14.512799999999999</v>
      </c>
      <c r="AH370" s="62">
        <f t="shared" si="238"/>
        <v>19.564499999999999</v>
      </c>
      <c r="AI370" s="63">
        <f t="shared" si="239"/>
        <v>19.3552</v>
      </c>
      <c r="AJ370" s="61">
        <f t="shared" si="240"/>
        <v>11.3758</v>
      </c>
      <c r="AK370" s="62">
        <f t="shared" si="241"/>
        <v>10.711600000000001</v>
      </c>
      <c r="AL370" s="62">
        <f t="shared" si="242"/>
        <v>14.9161</v>
      </c>
      <c r="AM370" s="62">
        <f t="shared" si="243"/>
        <v>14.512799999999999</v>
      </c>
      <c r="AN370" s="62">
        <f t="shared" si="244"/>
        <v>19.353400000000001</v>
      </c>
      <c r="AO370" s="63">
        <f t="shared" si="245"/>
        <v>19.3552</v>
      </c>
      <c r="AP370" s="61">
        <f t="shared" si="246"/>
        <v>10.711600000000001</v>
      </c>
      <c r="AQ370" s="62">
        <f t="shared" si="247"/>
        <v>10.583399999999999</v>
      </c>
      <c r="AR370" s="62">
        <f t="shared" si="248"/>
        <v>14.512799999999999</v>
      </c>
      <c r="AS370" s="62">
        <f t="shared" si="249"/>
        <v>14.4176</v>
      </c>
      <c r="AT370" s="62">
        <f t="shared" si="250"/>
        <v>19.3552</v>
      </c>
      <c r="AU370" s="63">
        <f t="shared" si="251"/>
        <v>19.329700000000003</v>
      </c>
    </row>
    <row r="371" spans="1:47" s="60" customFormat="1" ht="12" customHeight="1" x14ac:dyDescent="0.3">
      <c r="A371" s="48">
        <v>363</v>
      </c>
      <c r="B371" s="57">
        <f t="shared" si="222"/>
        <v>6.2604999999999995</v>
      </c>
      <c r="C371" s="58">
        <f t="shared" si="223"/>
        <v>5.1273</v>
      </c>
      <c r="D371" s="58">
        <f t="shared" si="224"/>
        <v>8.8518000000000008</v>
      </c>
      <c r="E371" s="59">
        <f t="shared" si="225"/>
        <v>7.5057000000000009</v>
      </c>
      <c r="F371" s="57">
        <f t="shared" si="226"/>
        <v>5.7591000000000001</v>
      </c>
      <c r="G371" s="58">
        <f t="shared" si="227"/>
        <v>5.1273</v>
      </c>
      <c r="H371" s="58">
        <f t="shared" si="228"/>
        <v>8.2245000000000008</v>
      </c>
      <c r="I371" s="59">
        <f t="shared" si="229"/>
        <v>7.5057000000000009</v>
      </c>
      <c r="J371" s="57">
        <f t="shared" si="230"/>
        <v>5.1273</v>
      </c>
      <c r="K371" s="58">
        <f t="shared" si="231"/>
        <v>4.9707999999999997</v>
      </c>
      <c r="L371" s="58">
        <f t="shared" si="232"/>
        <v>7.5057000000000009</v>
      </c>
      <c r="M371" s="59">
        <f t="shared" si="233"/>
        <v>7.3617999999999988</v>
      </c>
      <c r="O371" s="48">
        <v>363</v>
      </c>
      <c r="P371" s="57">
        <f t="shared" si="210"/>
        <v>0.4740000000000002</v>
      </c>
      <c r="Q371" s="58">
        <f t="shared" si="211"/>
        <v>0.30620000000000003</v>
      </c>
      <c r="R371" s="58">
        <f t="shared" si="212"/>
        <v>1.0843999999999996</v>
      </c>
      <c r="S371" s="59">
        <f t="shared" si="213"/>
        <v>0.95309999999999984</v>
      </c>
      <c r="T371" s="57">
        <f t="shared" si="214"/>
        <v>0.37759999999999994</v>
      </c>
      <c r="U371" s="58">
        <f t="shared" si="215"/>
        <v>0.30620000000000003</v>
      </c>
      <c r="V371" s="58">
        <f t="shared" si="216"/>
        <v>0.98970000000000025</v>
      </c>
      <c r="W371" s="59">
        <f t="shared" si="217"/>
        <v>0.95309999999999984</v>
      </c>
      <c r="X371" s="57">
        <f t="shared" si="218"/>
        <v>0.30620000000000003</v>
      </c>
      <c r="Y371" s="58">
        <f t="shared" si="219"/>
        <v>0.30879999999999996</v>
      </c>
      <c r="Z371" s="58">
        <f t="shared" si="220"/>
        <v>0.95309999999999984</v>
      </c>
      <c r="AA371" s="59">
        <f t="shared" si="221"/>
        <v>0.96209999999999996</v>
      </c>
      <c r="AC371" s="48">
        <v>363</v>
      </c>
      <c r="AD371" s="61">
        <f t="shared" si="234"/>
        <v>11.9793</v>
      </c>
      <c r="AE371" s="62">
        <f t="shared" si="235"/>
        <v>10.7338</v>
      </c>
      <c r="AF371" s="62">
        <f t="shared" si="236"/>
        <v>15.3919</v>
      </c>
      <c r="AG371" s="62">
        <f t="shared" si="237"/>
        <v>14.539200000000001</v>
      </c>
      <c r="AH371" s="62">
        <f t="shared" si="238"/>
        <v>19.599900000000002</v>
      </c>
      <c r="AI371" s="63">
        <f t="shared" si="239"/>
        <v>19.384599999999999</v>
      </c>
      <c r="AJ371" s="61">
        <f t="shared" si="240"/>
        <v>11.401900000000001</v>
      </c>
      <c r="AK371" s="62">
        <f t="shared" si="241"/>
        <v>10.7338</v>
      </c>
      <c r="AL371" s="62">
        <f t="shared" si="242"/>
        <v>14.9465</v>
      </c>
      <c r="AM371" s="62">
        <f t="shared" si="243"/>
        <v>14.539200000000001</v>
      </c>
      <c r="AN371" s="62">
        <f t="shared" si="244"/>
        <v>19.386299999999999</v>
      </c>
      <c r="AO371" s="63">
        <f t="shared" si="245"/>
        <v>19.384599999999999</v>
      </c>
      <c r="AP371" s="61">
        <f t="shared" si="246"/>
        <v>10.7338</v>
      </c>
      <c r="AQ371" s="62">
        <f t="shared" si="247"/>
        <v>10.604799999999999</v>
      </c>
      <c r="AR371" s="62">
        <f t="shared" si="248"/>
        <v>14.539200000000001</v>
      </c>
      <c r="AS371" s="62">
        <f t="shared" si="249"/>
        <v>14.443000000000001</v>
      </c>
      <c r="AT371" s="62">
        <f t="shared" si="250"/>
        <v>19.384599999999999</v>
      </c>
      <c r="AU371" s="63">
        <f t="shared" si="251"/>
        <v>19.358200000000004</v>
      </c>
    </row>
    <row r="372" spans="1:47" s="60" customFormat="1" ht="12" customHeight="1" x14ac:dyDescent="0.3">
      <c r="A372" s="48">
        <v>364</v>
      </c>
      <c r="B372" s="57">
        <f t="shared" si="222"/>
        <v>6.2900999999999998</v>
      </c>
      <c r="C372" s="58">
        <f t="shared" si="223"/>
        <v>5.1513000000000009</v>
      </c>
      <c r="D372" s="58">
        <f t="shared" si="224"/>
        <v>8.8885000000000005</v>
      </c>
      <c r="E372" s="59">
        <f t="shared" si="225"/>
        <v>7.5362000000000009</v>
      </c>
      <c r="F372" s="57">
        <f t="shared" si="226"/>
        <v>5.7863000000000007</v>
      </c>
      <c r="G372" s="58">
        <f t="shared" si="227"/>
        <v>5.1513000000000009</v>
      </c>
      <c r="H372" s="58">
        <f t="shared" si="228"/>
        <v>8.2585000000000015</v>
      </c>
      <c r="I372" s="59">
        <f t="shared" si="229"/>
        <v>7.5362000000000009</v>
      </c>
      <c r="J372" s="57">
        <f t="shared" si="230"/>
        <v>5.1513000000000009</v>
      </c>
      <c r="K372" s="58">
        <f t="shared" si="231"/>
        <v>4.9939999999999989</v>
      </c>
      <c r="L372" s="58">
        <f t="shared" si="232"/>
        <v>7.5362000000000009</v>
      </c>
      <c r="M372" s="59">
        <f t="shared" si="233"/>
        <v>7.3916000000000004</v>
      </c>
      <c r="O372" s="48">
        <v>364</v>
      </c>
      <c r="P372" s="57">
        <f t="shared" si="210"/>
        <v>0.47970000000000024</v>
      </c>
      <c r="Q372" s="58">
        <f t="shared" si="211"/>
        <v>0.31000000000000005</v>
      </c>
      <c r="R372" s="58">
        <f t="shared" si="212"/>
        <v>1.0930999999999997</v>
      </c>
      <c r="S372" s="59">
        <f t="shared" si="213"/>
        <v>0.96009999999999995</v>
      </c>
      <c r="T372" s="57">
        <f t="shared" si="214"/>
        <v>0.38239999999999985</v>
      </c>
      <c r="U372" s="58">
        <f t="shared" si="215"/>
        <v>0.31000000000000005</v>
      </c>
      <c r="V372" s="58">
        <f t="shared" si="216"/>
        <v>0.99760000000000049</v>
      </c>
      <c r="W372" s="59">
        <f t="shared" si="217"/>
        <v>0.96009999999999995</v>
      </c>
      <c r="X372" s="57">
        <f t="shared" si="218"/>
        <v>0.31000000000000005</v>
      </c>
      <c r="Y372" s="58">
        <f t="shared" si="219"/>
        <v>0.31240000000000001</v>
      </c>
      <c r="Z372" s="58">
        <f t="shared" si="220"/>
        <v>0.96009999999999995</v>
      </c>
      <c r="AA372" s="59">
        <f t="shared" si="221"/>
        <v>0.96890000000000009</v>
      </c>
      <c r="AC372" s="48">
        <v>364</v>
      </c>
      <c r="AD372" s="61">
        <f t="shared" si="234"/>
        <v>12.0083</v>
      </c>
      <c r="AE372" s="62">
        <f t="shared" si="235"/>
        <v>10.756</v>
      </c>
      <c r="AF372" s="62">
        <f t="shared" si="236"/>
        <v>15.4251</v>
      </c>
      <c r="AG372" s="62">
        <f t="shared" si="237"/>
        <v>14.5656</v>
      </c>
      <c r="AH372" s="62">
        <f t="shared" si="238"/>
        <v>19.635300000000001</v>
      </c>
      <c r="AI372" s="63">
        <f t="shared" si="239"/>
        <v>19.414000000000001</v>
      </c>
      <c r="AJ372" s="61">
        <f t="shared" si="240"/>
        <v>11.428000000000001</v>
      </c>
      <c r="AK372" s="62">
        <f t="shared" si="241"/>
        <v>10.756</v>
      </c>
      <c r="AL372" s="62">
        <f t="shared" si="242"/>
        <v>14.976900000000001</v>
      </c>
      <c r="AM372" s="62">
        <f t="shared" si="243"/>
        <v>14.5656</v>
      </c>
      <c r="AN372" s="62">
        <f t="shared" si="244"/>
        <v>19.4192</v>
      </c>
      <c r="AO372" s="63">
        <f t="shared" si="245"/>
        <v>19.414000000000001</v>
      </c>
      <c r="AP372" s="61">
        <f t="shared" si="246"/>
        <v>10.756</v>
      </c>
      <c r="AQ372" s="62">
        <f t="shared" si="247"/>
        <v>10.626199999999999</v>
      </c>
      <c r="AR372" s="62">
        <f t="shared" si="248"/>
        <v>14.5656</v>
      </c>
      <c r="AS372" s="62">
        <f t="shared" si="249"/>
        <v>14.468399999999999</v>
      </c>
      <c r="AT372" s="62">
        <f t="shared" si="250"/>
        <v>19.414000000000001</v>
      </c>
      <c r="AU372" s="63">
        <f t="shared" si="251"/>
        <v>19.386700000000001</v>
      </c>
    </row>
    <row r="373" spans="1:47" s="60" customFormat="1" ht="12" customHeight="1" x14ac:dyDescent="0.3">
      <c r="A373" s="48">
        <v>365</v>
      </c>
      <c r="B373" s="57">
        <f t="shared" si="222"/>
        <v>6.3197000000000001</v>
      </c>
      <c r="C373" s="58">
        <f t="shared" si="223"/>
        <v>5.1753</v>
      </c>
      <c r="D373" s="58">
        <f t="shared" si="224"/>
        <v>8.925200000000002</v>
      </c>
      <c r="E373" s="59">
        <f t="shared" si="225"/>
        <v>7.5667000000000009</v>
      </c>
      <c r="F373" s="57">
        <f t="shared" si="226"/>
        <v>5.8134999999999994</v>
      </c>
      <c r="G373" s="58">
        <f t="shared" si="227"/>
        <v>5.1753</v>
      </c>
      <c r="H373" s="58">
        <f t="shared" si="228"/>
        <v>8.2925000000000004</v>
      </c>
      <c r="I373" s="59">
        <f t="shared" si="229"/>
        <v>7.5667000000000009</v>
      </c>
      <c r="J373" s="57">
        <f t="shared" si="230"/>
        <v>5.1753</v>
      </c>
      <c r="K373" s="58">
        <f t="shared" si="231"/>
        <v>5.0171999999999999</v>
      </c>
      <c r="L373" s="58">
        <f t="shared" si="232"/>
        <v>7.5667000000000009</v>
      </c>
      <c r="M373" s="59">
        <f t="shared" si="233"/>
        <v>7.4214000000000002</v>
      </c>
      <c r="O373" s="48">
        <v>365</v>
      </c>
      <c r="P373" s="57">
        <f t="shared" si="210"/>
        <v>0.48540000000000028</v>
      </c>
      <c r="Q373" s="58">
        <f t="shared" si="211"/>
        <v>0.31380000000000008</v>
      </c>
      <c r="R373" s="58">
        <f t="shared" si="212"/>
        <v>1.1017999999999999</v>
      </c>
      <c r="S373" s="59">
        <f t="shared" si="213"/>
        <v>0.96710000000000007</v>
      </c>
      <c r="T373" s="57">
        <f t="shared" si="214"/>
        <v>0.38719999999999977</v>
      </c>
      <c r="U373" s="58">
        <f t="shared" si="215"/>
        <v>0.31380000000000008</v>
      </c>
      <c r="V373" s="58">
        <f t="shared" si="216"/>
        <v>1.0055000000000003</v>
      </c>
      <c r="W373" s="59">
        <f t="shared" si="217"/>
        <v>0.96710000000000007</v>
      </c>
      <c r="X373" s="57">
        <f t="shared" si="218"/>
        <v>0.31380000000000008</v>
      </c>
      <c r="Y373" s="58">
        <f t="shared" si="219"/>
        <v>0.31600000000000006</v>
      </c>
      <c r="Z373" s="58">
        <f t="shared" si="220"/>
        <v>0.96710000000000007</v>
      </c>
      <c r="AA373" s="59">
        <f t="shared" si="221"/>
        <v>0.97569999999999979</v>
      </c>
      <c r="AC373" s="48">
        <v>365</v>
      </c>
      <c r="AD373" s="61">
        <f t="shared" si="234"/>
        <v>12.0373</v>
      </c>
      <c r="AE373" s="62">
        <f t="shared" si="235"/>
        <v>10.7782</v>
      </c>
      <c r="AF373" s="62">
        <f t="shared" si="236"/>
        <v>15.458300000000001</v>
      </c>
      <c r="AG373" s="62">
        <f t="shared" si="237"/>
        <v>14.591999999999999</v>
      </c>
      <c r="AH373" s="62">
        <f t="shared" si="238"/>
        <v>19.6707</v>
      </c>
      <c r="AI373" s="63">
        <f t="shared" si="239"/>
        <v>19.4434</v>
      </c>
      <c r="AJ373" s="61">
        <f t="shared" si="240"/>
        <v>11.4541</v>
      </c>
      <c r="AK373" s="62">
        <f t="shared" si="241"/>
        <v>10.7782</v>
      </c>
      <c r="AL373" s="62">
        <f t="shared" si="242"/>
        <v>15.007300000000001</v>
      </c>
      <c r="AM373" s="62">
        <f t="shared" si="243"/>
        <v>14.591999999999999</v>
      </c>
      <c r="AN373" s="62">
        <f t="shared" si="244"/>
        <v>19.452100000000002</v>
      </c>
      <c r="AO373" s="63">
        <f t="shared" si="245"/>
        <v>19.4434</v>
      </c>
      <c r="AP373" s="61">
        <f t="shared" si="246"/>
        <v>10.7782</v>
      </c>
      <c r="AQ373" s="62">
        <f t="shared" si="247"/>
        <v>10.647600000000001</v>
      </c>
      <c r="AR373" s="62">
        <f t="shared" si="248"/>
        <v>14.591999999999999</v>
      </c>
      <c r="AS373" s="62">
        <f t="shared" si="249"/>
        <v>14.4938</v>
      </c>
      <c r="AT373" s="62">
        <f t="shared" si="250"/>
        <v>19.4434</v>
      </c>
      <c r="AU373" s="63">
        <f t="shared" si="251"/>
        <v>19.415199999999999</v>
      </c>
    </row>
    <row r="374" spans="1:47" s="60" customFormat="1" ht="12" customHeight="1" x14ac:dyDescent="0.3">
      <c r="A374" s="48">
        <v>366</v>
      </c>
      <c r="B374" s="57">
        <f t="shared" si="222"/>
        <v>6.3493000000000004</v>
      </c>
      <c r="C374" s="58">
        <f t="shared" si="223"/>
        <v>5.1993000000000009</v>
      </c>
      <c r="D374" s="58">
        <f t="shared" si="224"/>
        <v>8.9619000000000018</v>
      </c>
      <c r="E374" s="59">
        <f t="shared" si="225"/>
        <v>7.5972000000000008</v>
      </c>
      <c r="F374" s="57">
        <f t="shared" si="226"/>
        <v>5.8407</v>
      </c>
      <c r="G374" s="58">
        <f t="shared" si="227"/>
        <v>5.1993000000000009</v>
      </c>
      <c r="H374" s="58">
        <f t="shared" si="228"/>
        <v>8.3265000000000011</v>
      </c>
      <c r="I374" s="59">
        <f t="shared" si="229"/>
        <v>7.5972000000000008</v>
      </c>
      <c r="J374" s="57">
        <f t="shared" si="230"/>
        <v>5.1993000000000009</v>
      </c>
      <c r="K374" s="58">
        <f t="shared" si="231"/>
        <v>5.0403999999999991</v>
      </c>
      <c r="L374" s="58">
        <f t="shared" si="232"/>
        <v>7.5972000000000008</v>
      </c>
      <c r="M374" s="59">
        <f t="shared" si="233"/>
        <v>7.4512</v>
      </c>
      <c r="O374" s="48">
        <v>366</v>
      </c>
      <c r="P374" s="57">
        <f t="shared" si="210"/>
        <v>0.49110000000000031</v>
      </c>
      <c r="Q374" s="58">
        <f t="shared" si="211"/>
        <v>0.3176000000000001</v>
      </c>
      <c r="R374" s="58">
        <f t="shared" si="212"/>
        <v>1.1104999999999996</v>
      </c>
      <c r="S374" s="59">
        <f t="shared" si="213"/>
        <v>0.97409999999999974</v>
      </c>
      <c r="T374" s="57">
        <f t="shared" si="214"/>
        <v>0.3919999999999999</v>
      </c>
      <c r="U374" s="58">
        <f t="shared" si="215"/>
        <v>0.3176000000000001</v>
      </c>
      <c r="V374" s="58">
        <f t="shared" si="216"/>
        <v>1.0134000000000005</v>
      </c>
      <c r="W374" s="59">
        <f t="shared" si="217"/>
        <v>0.97409999999999974</v>
      </c>
      <c r="X374" s="57">
        <f t="shared" si="218"/>
        <v>0.3176000000000001</v>
      </c>
      <c r="Y374" s="58">
        <f t="shared" si="219"/>
        <v>0.31959999999999988</v>
      </c>
      <c r="Z374" s="58">
        <f t="shared" si="220"/>
        <v>0.97409999999999974</v>
      </c>
      <c r="AA374" s="59">
        <f t="shared" si="221"/>
        <v>0.98249999999999993</v>
      </c>
      <c r="AC374" s="48">
        <v>366</v>
      </c>
      <c r="AD374" s="61">
        <f t="shared" si="234"/>
        <v>12.0663</v>
      </c>
      <c r="AE374" s="62">
        <f t="shared" si="235"/>
        <v>10.8004</v>
      </c>
      <c r="AF374" s="62">
        <f t="shared" si="236"/>
        <v>15.491499999999998</v>
      </c>
      <c r="AG374" s="62">
        <f t="shared" si="237"/>
        <v>14.618400000000001</v>
      </c>
      <c r="AH374" s="62">
        <f t="shared" si="238"/>
        <v>19.706099999999999</v>
      </c>
      <c r="AI374" s="63">
        <f t="shared" si="239"/>
        <v>19.472799999999999</v>
      </c>
      <c r="AJ374" s="61">
        <f t="shared" si="240"/>
        <v>11.4802</v>
      </c>
      <c r="AK374" s="62">
        <f t="shared" si="241"/>
        <v>10.8004</v>
      </c>
      <c r="AL374" s="62">
        <f t="shared" si="242"/>
        <v>15.037700000000001</v>
      </c>
      <c r="AM374" s="62">
        <f t="shared" si="243"/>
        <v>14.618400000000001</v>
      </c>
      <c r="AN374" s="62">
        <f t="shared" si="244"/>
        <v>19.484999999999999</v>
      </c>
      <c r="AO374" s="63">
        <f t="shared" si="245"/>
        <v>19.472799999999999</v>
      </c>
      <c r="AP374" s="61">
        <f t="shared" si="246"/>
        <v>10.8004</v>
      </c>
      <c r="AQ374" s="62">
        <f t="shared" si="247"/>
        <v>10.669</v>
      </c>
      <c r="AR374" s="62">
        <f t="shared" si="248"/>
        <v>14.618400000000001</v>
      </c>
      <c r="AS374" s="62">
        <f t="shared" si="249"/>
        <v>14.519200000000001</v>
      </c>
      <c r="AT374" s="62">
        <f t="shared" si="250"/>
        <v>19.472799999999999</v>
      </c>
      <c r="AU374" s="63">
        <f t="shared" si="251"/>
        <v>19.4437</v>
      </c>
    </row>
    <row r="375" spans="1:47" s="60" customFormat="1" ht="12" customHeight="1" x14ac:dyDescent="0.3">
      <c r="A375" s="48">
        <v>367</v>
      </c>
      <c r="B375" s="57">
        <f t="shared" si="222"/>
        <v>6.3789000000000007</v>
      </c>
      <c r="C375" s="58">
        <f t="shared" si="223"/>
        <v>5.2233000000000001</v>
      </c>
      <c r="D375" s="58">
        <f t="shared" si="224"/>
        <v>8.9986000000000015</v>
      </c>
      <c r="E375" s="59">
        <f t="shared" si="225"/>
        <v>7.6277000000000008</v>
      </c>
      <c r="F375" s="57">
        <f t="shared" si="226"/>
        <v>5.8679000000000006</v>
      </c>
      <c r="G375" s="58">
        <f t="shared" si="227"/>
        <v>5.2233000000000001</v>
      </c>
      <c r="H375" s="58">
        <f t="shared" si="228"/>
        <v>8.3605000000000018</v>
      </c>
      <c r="I375" s="59">
        <f t="shared" si="229"/>
        <v>7.6277000000000008</v>
      </c>
      <c r="J375" s="57">
        <f t="shared" si="230"/>
        <v>5.2233000000000001</v>
      </c>
      <c r="K375" s="58">
        <f t="shared" si="231"/>
        <v>5.0636000000000001</v>
      </c>
      <c r="L375" s="58">
        <f t="shared" si="232"/>
        <v>7.6277000000000008</v>
      </c>
      <c r="M375" s="59">
        <f t="shared" si="233"/>
        <v>7.4809999999999999</v>
      </c>
      <c r="O375" s="48">
        <v>367</v>
      </c>
      <c r="P375" s="57">
        <f t="shared" si="210"/>
        <v>0.49679999999999991</v>
      </c>
      <c r="Q375" s="58">
        <f t="shared" si="211"/>
        <v>0.32140000000000013</v>
      </c>
      <c r="R375" s="58">
        <f t="shared" si="212"/>
        <v>1.1191999999999998</v>
      </c>
      <c r="S375" s="59">
        <f t="shared" si="213"/>
        <v>0.98109999999999986</v>
      </c>
      <c r="T375" s="57">
        <f t="shared" si="214"/>
        <v>0.39679999999999982</v>
      </c>
      <c r="U375" s="58">
        <f t="shared" si="215"/>
        <v>0.32140000000000013</v>
      </c>
      <c r="V375" s="58">
        <f t="shared" si="216"/>
        <v>1.0213000000000003</v>
      </c>
      <c r="W375" s="59">
        <f t="shared" si="217"/>
        <v>0.98109999999999986</v>
      </c>
      <c r="X375" s="57">
        <f t="shared" si="218"/>
        <v>0.32140000000000013</v>
      </c>
      <c r="Y375" s="58">
        <f t="shared" si="219"/>
        <v>0.32319999999999993</v>
      </c>
      <c r="Z375" s="58">
        <f t="shared" si="220"/>
        <v>0.98109999999999986</v>
      </c>
      <c r="AA375" s="59">
        <f t="shared" si="221"/>
        <v>0.98930000000000007</v>
      </c>
      <c r="AC375" s="48">
        <v>367</v>
      </c>
      <c r="AD375" s="61">
        <f t="shared" si="234"/>
        <v>12.0953</v>
      </c>
      <c r="AE375" s="62">
        <f t="shared" si="235"/>
        <v>10.822600000000001</v>
      </c>
      <c r="AF375" s="62">
        <f t="shared" si="236"/>
        <v>15.524699999999999</v>
      </c>
      <c r="AG375" s="62">
        <f t="shared" si="237"/>
        <v>14.6448</v>
      </c>
      <c r="AH375" s="62">
        <f t="shared" si="238"/>
        <v>19.741499999999998</v>
      </c>
      <c r="AI375" s="63">
        <f t="shared" si="239"/>
        <v>19.502200000000002</v>
      </c>
      <c r="AJ375" s="61">
        <f t="shared" si="240"/>
        <v>11.506300000000001</v>
      </c>
      <c r="AK375" s="62">
        <f t="shared" si="241"/>
        <v>10.822600000000001</v>
      </c>
      <c r="AL375" s="62">
        <f t="shared" si="242"/>
        <v>15.068100000000001</v>
      </c>
      <c r="AM375" s="62">
        <f t="shared" si="243"/>
        <v>14.6448</v>
      </c>
      <c r="AN375" s="62">
        <f t="shared" si="244"/>
        <v>19.517899999999997</v>
      </c>
      <c r="AO375" s="63">
        <f t="shared" si="245"/>
        <v>19.502200000000002</v>
      </c>
      <c r="AP375" s="61">
        <f t="shared" si="246"/>
        <v>10.822600000000001</v>
      </c>
      <c r="AQ375" s="62">
        <f t="shared" si="247"/>
        <v>10.6904</v>
      </c>
      <c r="AR375" s="62">
        <f t="shared" si="248"/>
        <v>14.6448</v>
      </c>
      <c r="AS375" s="62">
        <f t="shared" si="249"/>
        <v>14.544599999999999</v>
      </c>
      <c r="AT375" s="62">
        <f t="shared" si="250"/>
        <v>19.502200000000002</v>
      </c>
      <c r="AU375" s="63">
        <f t="shared" si="251"/>
        <v>19.472200000000001</v>
      </c>
    </row>
    <row r="376" spans="1:47" s="60" customFormat="1" ht="12" customHeight="1" x14ac:dyDescent="0.3">
      <c r="A376" s="48">
        <v>368</v>
      </c>
      <c r="B376" s="57">
        <f t="shared" si="222"/>
        <v>6.408500000000001</v>
      </c>
      <c r="C376" s="58">
        <f t="shared" si="223"/>
        <v>5.247300000000001</v>
      </c>
      <c r="D376" s="58">
        <f t="shared" si="224"/>
        <v>9.0353000000000012</v>
      </c>
      <c r="E376" s="59">
        <f t="shared" si="225"/>
        <v>7.6582000000000008</v>
      </c>
      <c r="F376" s="57">
        <f t="shared" si="226"/>
        <v>5.8950999999999993</v>
      </c>
      <c r="G376" s="58">
        <f t="shared" si="227"/>
        <v>5.247300000000001</v>
      </c>
      <c r="H376" s="58">
        <f t="shared" si="228"/>
        <v>8.3945000000000007</v>
      </c>
      <c r="I376" s="59">
        <f t="shared" si="229"/>
        <v>7.6582000000000008</v>
      </c>
      <c r="J376" s="57">
        <f t="shared" si="230"/>
        <v>5.247300000000001</v>
      </c>
      <c r="K376" s="58">
        <f t="shared" si="231"/>
        <v>5.0867999999999993</v>
      </c>
      <c r="L376" s="58">
        <f t="shared" si="232"/>
        <v>7.6582000000000008</v>
      </c>
      <c r="M376" s="59">
        <f t="shared" si="233"/>
        <v>7.5107999999999997</v>
      </c>
      <c r="O376" s="48">
        <v>368</v>
      </c>
      <c r="P376" s="57">
        <f t="shared" si="210"/>
        <v>0.50249999999999995</v>
      </c>
      <c r="Q376" s="58">
        <f t="shared" si="211"/>
        <v>0.32520000000000016</v>
      </c>
      <c r="R376" s="58">
        <f t="shared" si="212"/>
        <v>1.1278999999999999</v>
      </c>
      <c r="S376" s="59">
        <f t="shared" si="213"/>
        <v>0.98809999999999998</v>
      </c>
      <c r="T376" s="57">
        <f t="shared" si="214"/>
        <v>0.40159999999999973</v>
      </c>
      <c r="U376" s="58">
        <f t="shared" si="215"/>
        <v>0.32520000000000016</v>
      </c>
      <c r="V376" s="58">
        <f t="shared" si="216"/>
        <v>1.0292000000000006</v>
      </c>
      <c r="W376" s="59">
        <f t="shared" si="217"/>
        <v>0.98809999999999998</v>
      </c>
      <c r="X376" s="57">
        <f t="shared" si="218"/>
        <v>0.32520000000000016</v>
      </c>
      <c r="Y376" s="58">
        <f t="shared" si="219"/>
        <v>0.32679999999999998</v>
      </c>
      <c r="Z376" s="58">
        <f t="shared" si="220"/>
        <v>0.98809999999999998</v>
      </c>
      <c r="AA376" s="59">
        <f t="shared" si="221"/>
        <v>0.99609999999999976</v>
      </c>
      <c r="AC376" s="48">
        <v>368</v>
      </c>
      <c r="AD376" s="61">
        <f t="shared" si="234"/>
        <v>12.1243</v>
      </c>
      <c r="AE376" s="62">
        <f t="shared" si="235"/>
        <v>10.844800000000001</v>
      </c>
      <c r="AF376" s="62">
        <f t="shared" si="236"/>
        <v>15.5579</v>
      </c>
      <c r="AG376" s="62">
        <f t="shared" si="237"/>
        <v>14.671199999999999</v>
      </c>
      <c r="AH376" s="62">
        <f t="shared" si="238"/>
        <v>19.776900000000001</v>
      </c>
      <c r="AI376" s="63">
        <f t="shared" si="239"/>
        <v>19.531600000000001</v>
      </c>
      <c r="AJ376" s="61">
        <f t="shared" si="240"/>
        <v>11.532400000000001</v>
      </c>
      <c r="AK376" s="62">
        <f t="shared" si="241"/>
        <v>10.844800000000001</v>
      </c>
      <c r="AL376" s="62">
        <f t="shared" si="242"/>
        <v>15.098500000000001</v>
      </c>
      <c r="AM376" s="62">
        <f t="shared" si="243"/>
        <v>14.671199999999999</v>
      </c>
      <c r="AN376" s="62">
        <f t="shared" si="244"/>
        <v>19.550799999999999</v>
      </c>
      <c r="AO376" s="63">
        <f t="shared" si="245"/>
        <v>19.531600000000001</v>
      </c>
      <c r="AP376" s="61">
        <f t="shared" si="246"/>
        <v>10.844800000000001</v>
      </c>
      <c r="AQ376" s="62">
        <f t="shared" si="247"/>
        <v>10.7118</v>
      </c>
      <c r="AR376" s="62">
        <f t="shared" si="248"/>
        <v>14.671199999999999</v>
      </c>
      <c r="AS376" s="62">
        <f t="shared" si="249"/>
        <v>14.57</v>
      </c>
      <c r="AT376" s="62">
        <f t="shared" si="250"/>
        <v>19.531600000000001</v>
      </c>
      <c r="AU376" s="63">
        <f t="shared" si="251"/>
        <v>19.500700000000002</v>
      </c>
    </row>
    <row r="377" spans="1:47" s="60" customFormat="1" ht="12" customHeight="1" x14ac:dyDescent="0.3">
      <c r="A377" s="48">
        <v>369</v>
      </c>
      <c r="B377" s="57">
        <f t="shared" si="222"/>
        <v>6.4380999999999995</v>
      </c>
      <c r="C377" s="58">
        <f t="shared" si="223"/>
        <v>5.2713000000000001</v>
      </c>
      <c r="D377" s="58">
        <f t="shared" si="224"/>
        <v>9.072000000000001</v>
      </c>
      <c r="E377" s="59">
        <f t="shared" si="225"/>
        <v>7.6887000000000008</v>
      </c>
      <c r="F377" s="57">
        <f t="shared" si="226"/>
        <v>5.9222999999999999</v>
      </c>
      <c r="G377" s="58">
        <f t="shared" si="227"/>
        <v>5.2713000000000001</v>
      </c>
      <c r="H377" s="58">
        <f t="shared" si="228"/>
        <v>8.4285000000000014</v>
      </c>
      <c r="I377" s="59">
        <f t="shared" si="229"/>
        <v>7.6887000000000008</v>
      </c>
      <c r="J377" s="57">
        <f t="shared" si="230"/>
        <v>5.2713000000000001</v>
      </c>
      <c r="K377" s="58">
        <f t="shared" si="231"/>
        <v>5.1099999999999985</v>
      </c>
      <c r="L377" s="58">
        <f t="shared" si="232"/>
        <v>7.6887000000000008</v>
      </c>
      <c r="M377" s="59">
        <f t="shared" si="233"/>
        <v>7.5405999999999995</v>
      </c>
      <c r="O377" s="48">
        <v>369</v>
      </c>
      <c r="P377" s="57">
        <f t="shared" si="210"/>
        <v>0.50819999999999999</v>
      </c>
      <c r="Q377" s="58">
        <f t="shared" si="211"/>
        <v>0.32899999999999996</v>
      </c>
      <c r="R377" s="58">
        <f t="shared" si="212"/>
        <v>1.1365999999999996</v>
      </c>
      <c r="S377" s="59">
        <f t="shared" si="213"/>
        <v>0.9951000000000001</v>
      </c>
      <c r="T377" s="57">
        <f t="shared" si="214"/>
        <v>0.40639999999999987</v>
      </c>
      <c r="U377" s="58">
        <f t="shared" si="215"/>
        <v>0.32899999999999996</v>
      </c>
      <c r="V377" s="58">
        <f t="shared" si="216"/>
        <v>1.0371000000000004</v>
      </c>
      <c r="W377" s="59">
        <f t="shared" si="217"/>
        <v>0.9951000000000001</v>
      </c>
      <c r="X377" s="57">
        <f t="shared" si="218"/>
        <v>0.32899999999999996</v>
      </c>
      <c r="Y377" s="58">
        <f t="shared" si="219"/>
        <v>0.33040000000000003</v>
      </c>
      <c r="Z377" s="58">
        <f t="shared" si="220"/>
        <v>0.9951000000000001</v>
      </c>
      <c r="AA377" s="59">
        <f t="shared" si="221"/>
        <v>1.0028999999999999</v>
      </c>
      <c r="AC377" s="48">
        <v>369</v>
      </c>
      <c r="AD377" s="61">
        <f t="shared" si="234"/>
        <v>12.1533</v>
      </c>
      <c r="AE377" s="62">
        <f t="shared" si="235"/>
        <v>10.867000000000001</v>
      </c>
      <c r="AF377" s="62">
        <f t="shared" si="236"/>
        <v>15.591100000000001</v>
      </c>
      <c r="AG377" s="62">
        <f t="shared" si="237"/>
        <v>14.697600000000001</v>
      </c>
      <c r="AH377" s="62">
        <f t="shared" si="238"/>
        <v>19.8123</v>
      </c>
      <c r="AI377" s="63">
        <f t="shared" si="239"/>
        <v>19.561</v>
      </c>
      <c r="AJ377" s="61">
        <f t="shared" si="240"/>
        <v>11.5585</v>
      </c>
      <c r="AK377" s="62">
        <f t="shared" si="241"/>
        <v>10.867000000000001</v>
      </c>
      <c r="AL377" s="62">
        <f t="shared" si="242"/>
        <v>15.1289</v>
      </c>
      <c r="AM377" s="62">
        <f t="shared" si="243"/>
        <v>14.697600000000001</v>
      </c>
      <c r="AN377" s="62">
        <f t="shared" si="244"/>
        <v>19.5837</v>
      </c>
      <c r="AO377" s="63">
        <f t="shared" si="245"/>
        <v>19.561</v>
      </c>
      <c r="AP377" s="61">
        <f t="shared" si="246"/>
        <v>10.867000000000001</v>
      </c>
      <c r="AQ377" s="62">
        <f t="shared" si="247"/>
        <v>10.7332</v>
      </c>
      <c r="AR377" s="62">
        <f t="shared" si="248"/>
        <v>14.697600000000001</v>
      </c>
      <c r="AS377" s="62">
        <f t="shared" si="249"/>
        <v>14.595400000000001</v>
      </c>
      <c r="AT377" s="62">
        <f t="shared" si="250"/>
        <v>19.561</v>
      </c>
      <c r="AU377" s="63">
        <f t="shared" si="251"/>
        <v>19.529200000000003</v>
      </c>
    </row>
    <row r="378" spans="1:47" s="60" customFormat="1" ht="12" customHeight="1" x14ac:dyDescent="0.3">
      <c r="A378" s="48">
        <v>370</v>
      </c>
      <c r="B378" s="57">
        <f t="shared" si="222"/>
        <v>6.4676999999999998</v>
      </c>
      <c r="C378" s="58">
        <f t="shared" si="223"/>
        <v>5.295300000000001</v>
      </c>
      <c r="D378" s="58">
        <f t="shared" si="224"/>
        <v>9.1087000000000007</v>
      </c>
      <c r="E378" s="59">
        <f t="shared" si="225"/>
        <v>7.7192000000000007</v>
      </c>
      <c r="F378" s="57">
        <f t="shared" si="226"/>
        <v>5.9495000000000005</v>
      </c>
      <c r="G378" s="58">
        <f t="shared" si="227"/>
        <v>5.295300000000001</v>
      </c>
      <c r="H378" s="58">
        <f t="shared" si="228"/>
        <v>8.4625000000000004</v>
      </c>
      <c r="I378" s="59">
        <f t="shared" si="229"/>
        <v>7.7192000000000007</v>
      </c>
      <c r="J378" s="57">
        <f t="shared" si="230"/>
        <v>5.295300000000001</v>
      </c>
      <c r="K378" s="58">
        <f t="shared" si="231"/>
        <v>5.1331999999999995</v>
      </c>
      <c r="L378" s="58">
        <f t="shared" si="232"/>
        <v>7.7192000000000007</v>
      </c>
      <c r="M378" s="59">
        <f t="shared" si="233"/>
        <v>7.5703999999999994</v>
      </c>
      <c r="O378" s="48">
        <v>370</v>
      </c>
      <c r="P378" s="57">
        <f t="shared" si="210"/>
        <v>0.51390000000000002</v>
      </c>
      <c r="Q378" s="58">
        <f t="shared" si="211"/>
        <v>0.33279999999999998</v>
      </c>
      <c r="R378" s="58">
        <f t="shared" si="212"/>
        <v>1.1452999999999998</v>
      </c>
      <c r="S378" s="59">
        <f t="shared" si="213"/>
        <v>1.0020999999999998</v>
      </c>
      <c r="T378" s="57">
        <f t="shared" si="214"/>
        <v>0.41119999999999979</v>
      </c>
      <c r="U378" s="58">
        <f t="shared" si="215"/>
        <v>0.33279999999999998</v>
      </c>
      <c r="V378" s="58">
        <f t="shared" si="216"/>
        <v>1.0450000000000006</v>
      </c>
      <c r="W378" s="59">
        <f t="shared" si="217"/>
        <v>1.0020999999999998</v>
      </c>
      <c r="X378" s="57">
        <f t="shared" si="218"/>
        <v>0.33279999999999998</v>
      </c>
      <c r="Y378" s="58">
        <f t="shared" si="219"/>
        <v>0.33400000000000007</v>
      </c>
      <c r="Z378" s="58">
        <f t="shared" si="220"/>
        <v>1.0020999999999998</v>
      </c>
      <c r="AA378" s="59">
        <f t="shared" si="221"/>
        <v>1.0097</v>
      </c>
      <c r="AC378" s="48">
        <v>370</v>
      </c>
      <c r="AD378" s="61">
        <f t="shared" si="234"/>
        <v>12.1823</v>
      </c>
      <c r="AE378" s="62">
        <f t="shared" si="235"/>
        <v>10.889200000000001</v>
      </c>
      <c r="AF378" s="62">
        <f t="shared" si="236"/>
        <v>15.624300000000002</v>
      </c>
      <c r="AG378" s="62">
        <f t="shared" si="237"/>
        <v>14.724</v>
      </c>
      <c r="AH378" s="62">
        <f t="shared" si="238"/>
        <v>19.8477</v>
      </c>
      <c r="AI378" s="63">
        <f t="shared" si="239"/>
        <v>19.590400000000002</v>
      </c>
      <c r="AJ378" s="61">
        <f t="shared" si="240"/>
        <v>11.5846</v>
      </c>
      <c r="AK378" s="62">
        <f t="shared" si="241"/>
        <v>10.889200000000001</v>
      </c>
      <c r="AL378" s="62">
        <f t="shared" si="242"/>
        <v>15.1593</v>
      </c>
      <c r="AM378" s="62">
        <f t="shared" si="243"/>
        <v>14.724</v>
      </c>
      <c r="AN378" s="62">
        <f t="shared" si="244"/>
        <v>19.616599999999998</v>
      </c>
      <c r="AO378" s="63">
        <f t="shared" si="245"/>
        <v>19.590400000000002</v>
      </c>
      <c r="AP378" s="61">
        <f t="shared" si="246"/>
        <v>10.889200000000001</v>
      </c>
      <c r="AQ378" s="62">
        <f t="shared" si="247"/>
        <v>10.7546</v>
      </c>
      <c r="AR378" s="62">
        <f t="shared" si="248"/>
        <v>14.724</v>
      </c>
      <c r="AS378" s="62">
        <f t="shared" si="249"/>
        <v>14.620799999999999</v>
      </c>
      <c r="AT378" s="62">
        <f t="shared" si="250"/>
        <v>19.590400000000002</v>
      </c>
      <c r="AU378" s="63">
        <f t="shared" si="251"/>
        <v>19.557700000000001</v>
      </c>
    </row>
    <row r="379" spans="1:47" s="60" customFormat="1" ht="12" customHeight="1" x14ac:dyDescent="0.3">
      <c r="A379" s="48">
        <v>371</v>
      </c>
      <c r="B379" s="57">
        <f t="shared" si="222"/>
        <v>6.4973000000000001</v>
      </c>
      <c r="C379" s="58">
        <f t="shared" si="223"/>
        <v>5.3193000000000001</v>
      </c>
      <c r="D379" s="58">
        <f t="shared" si="224"/>
        <v>9.1454000000000022</v>
      </c>
      <c r="E379" s="59">
        <f t="shared" si="225"/>
        <v>7.7497000000000007</v>
      </c>
      <c r="F379" s="57">
        <f t="shared" si="226"/>
        <v>5.9766999999999992</v>
      </c>
      <c r="G379" s="58">
        <f t="shared" si="227"/>
        <v>5.3193000000000001</v>
      </c>
      <c r="H379" s="58">
        <f t="shared" si="228"/>
        <v>8.4965000000000011</v>
      </c>
      <c r="I379" s="59">
        <f t="shared" si="229"/>
        <v>7.7497000000000007</v>
      </c>
      <c r="J379" s="57">
        <f t="shared" si="230"/>
        <v>5.3193000000000001</v>
      </c>
      <c r="K379" s="58">
        <f t="shared" si="231"/>
        <v>5.1563999999999988</v>
      </c>
      <c r="L379" s="58">
        <f t="shared" si="232"/>
        <v>7.7497000000000007</v>
      </c>
      <c r="M379" s="59">
        <f t="shared" si="233"/>
        <v>7.6001999999999992</v>
      </c>
      <c r="O379" s="48">
        <v>371</v>
      </c>
      <c r="P379" s="57">
        <f t="shared" si="210"/>
        <v>0.51960000000000006</v>
      </c>
      <c r="Q379" s="58">
        <f t="shared" si="211"/>
        <v>0.33660000000000001</v>
      </c>
      <c r="R379" s="58">
        <f t="shared" si="212"/>
        <v>1.1539999999999995</v>
      </c>
      <c r="S379" s="59">
        <f t="shared" si="213"/>
        <v>1.0090999999999999</v>
      </c>
      <c r="T379" s="57">
        <f t="shared" si="214"/>
        <v>0.41599999999999993</v>
      </c>
      <c r="U379" s="58">
        <f t="shared" si="215"/>
        <v>0.33660000000000001</v>
      </c>
      <c r="V379" s="58">
        <f t="shared" si="216"/>
        <v>1.0529000000000004</v>
      </c>
      <c r="W379" s="59">
        <f t="shared" si="217"/>
        <v>1.0090999999999999</v>
      </c>
      <c r="X379" s="57">
        <f t="shared" si="218"/>
        <v>0.33660000000000001</v>
      </c>
      <c r="Y379" s="58">
        <f t="shared" si="219"/>
        <v>0.3375999999999999</v>
      </c>
      <c r="Z379" s="58">
        <f t="shared" si="220"/>
        <v>1.0090999999999999</v>
      </c>
      <c r="AA379" s="59">
        <f t="shared" si="221"/>
        <v>1.0164999999999997</v>
      </c>
      <c r="AC379" s="48">
        <v>371</v>
      </c>
      <c r="AD379" s="61">
        <f t="shared" si="234"/>
        <v>12.2113</v>
      </c>
      <c r="AE379" s="62">
        <f t="shared" si="235"/>
        <v>10.9114</v>
      </c>
      <c r="AF379" s="62">
        <f t="shared" si="236"/>
        <v>15.657499999999999</v>
      </c>
      <c r="AG379" s="62">
        <f t="shared" si="237"/>
        <v>14.750399999999999</v>
      </c>
      <c r="AH379" s="62">
        <f t="shared" si="238"/>
        <v>19.883099999999999</v>
      </c>
      <c r="AI379" s="63">
        <f t="shared" si="239"/>
        <v>19.619799999999998</v>
      </c>
      <c r="AJ379" s="61">
        <f t="shared" si="240"/>
        <v>11.610700000000001</v>
      </c>
      <c r="AK379" s="62">
        <f t="shared" si="241"/>
        <v>10.9114</v>
      </c>
      <c r="AL379" s="62">
        <f t="shared" si="242"/>
        <v>15.1897</v>
      </c>
      <c r="AM379" s="62">
        <f t="shared" si="243"/>
        <v>14.750399999999999</v>
      </c>
      <c r="AN379" s="62">
        <f t="shared" si="244"/>
        <v>19.6495</v>
      </c>
      <c r="AO379" s="63">
        <f t="shared" si="245"/>
        <v>19.619799999999998</v>
      </c>
      <c r="AP379" s="61">
        <f t="shared" si="246"/>
        <v>10.9114</v>
      </c>
      <c r="AQ379" s="62">
        <f t="shared" si="247"/>
        <v>10.776</v>
      </c>
      <c r="AR379" s="62">
        <f t="shared" si="248"/>
        <v>14.750399999999999</v>
      </c>
      <c r="AS379" s="62">
        <f t="shared" si="249"/>
        <v>14.6462</v>
      </c>
      <c r="AT379" s="62">
        <f t="shared" si="250"/>
        <v>19.619799999999998</v>
      </c>
      <c r="AU379" s="63">
        <f t="shared" si="251"/>
        <v>19.586200000000002</v>
      </c>
    </row>
    <row r="380" spans="1:47" s="60" customFormat="1" ht="12" customHeight="1" x14ac:dyDescent="0.3">
      <c r="A380" s="48">
        <v>372</v>
      </c>
      <c r="B380" s="57">
        <f t="shared" si="222"/>
        <v>6.5269000000000004</v>
      </c>
      <c r="C380" s="58">
        <f t="shared" si="223"/>
        <v>5.343300000000001</v>
      </c>
      <c r="D380" s="58">
        <f t="shared" si="224"/>
        <v>9.1821000000000019</v>
      </c>
      <c r="E380" s="59">
        <f t="shared" si="225"/>
        <v>7.7802000000000007</v>
      </c>
      <c r="F380" s="57">
        <f t="shared" si="226"/>
        <v>6.0038999999999998</v>
      </c>
      <c r="G380" s="58">
        <f t="shared" si="227"/>
        <v>5.343300000000001</v>
      </c>
      <c r="H380" s="58">
        <f t="shared" si="228"/>
        <v>8.5305000000000017</v>
      </c>
      <c r="I380" s="59">
        <f t="shared" si="229"/>
        <v>7.7802000000000007</v>
      </c>
      <c r="J380" s="57">
        <f t="shared" si="230"/>
        <v>5.343300000000001</v>
      </c>
      <c r="K380" s="58">
        <f t="shared" si="231"/>
        <v>5.1795999999999998</v>
      </c>
      <c r="L380" s="58">
        <f t="shared" si="232"/>
        <v>7.7802000000000007</v>
      </c>
      <c r="M380" s="59">
        <f t="shared" si="233"/>
        <v>7.629999999999999</v>
      </c>
      <c r="O380" s="48">
        <v>372</v>
      </c>
      <c r="P380" s="57">
        <f t="shared" si="210"/>
        <v>0.5253000000000001</v>
      </c>
      <c r="Q380" s="58">
        <f t="shared" si="211"/>
        <v>0.34040000000000004</v>
      </c>
      <c r="R380" s="58">
        <f t="shared" si="212"/>
        <v>1.1626999999999996</v>
      </c>
      <c r="S380" s="59">
        <f t="shared" si="213"/>
        <v>1.0161</v>
      </c>
      <c r="T380" s="57">
        <f t="shared" si="214"/>
        <v>0.42079999999999984</v>
      </c>
      <c r="U380" s="58">
        <f t="shared" si="215"/>
        <v>0.34040000000000004</v>
      </c>
      <c r="V380" s="58">
        <f t="shared" si="216"/>
        <v>1.0608000000000002</v>
      </c>
      <c r="W380" s="59">
        <f t="shared" si="217"/>
        <v>1.0161</v>
      </c>
      <c r="X380" s="57">
        <f t="shared" si="218"/>
        <v>0.34040000000000004</v>
      </c>
      <c r="Y380" s="58">
        <f t="shared" si="219"/>
        <v>0.34119999999999995</v>
      </c>
      <c r="Z380" s="58">
        <f t="shared" si="220"/>
        <v>1.0161</v>
      </c>
      <c r="AA380" s="59">
        <f t="shared" si="221"/>
        <v>1.0232999999999999</v>
      </c>
      <c r="AC380" s="48">
        <v>372</v>
      </c>
      <c r="AD380" s="61">
        <f t="shared" si="234"/>
        <v>12.2403</v>
      </c>
      <c r="AE380" s="62">
        <f t="shared" si="235"/>
        <v>10.9336</v>
      </c>
      <c r="AF380" s="62">
        <f t="shared" si="236"/>
        <v>15.6907</v>
      </c>
      <c r="AG380" s="62">
        <f t="shared" si="237"/>
        <v>14.776800000000001</v>
      </c>
      <c r="AH380" s="62">
        <f t="shared" si="238"/>
        <v>19.918500000000002</v>
      </c>
      <c r="AI380" s="63">
        <f t="shared" si="239"/>
        <v>19.6492</v>
      </c>
      <c r="AJ380" s="61">
        <f t="shared" si="240"/>
        <v>11.636800000000001</v>
      </c>
      <c r="AK380" s="62">
        <f t="shared" si="241"/>
        <v>10.9336</v>
      </c>
      <c r="AL380" s="62">
        <f t="shared" si="242"/>
        <v>15.2201</v>
      </c>
      <c r="AM380" s="62">
        <f t="shared" si="243"/>
        <v>14.776800000000001</v>
      </c>
      <c r="AN380" s="62">
        <f t="shared" si="244"/>
        <v>19.682400000000001</v>
      </c>
      <c r="AO380" s="63">
        <f t="shared" si="245"/>
        <v>19.6492</v>
      </c>
      <c r="AP380" s="61">
        <f t="shared" si="246"/>
        <v>10.9336</v>
      </c>
      <c r="AQ380" s="62">
        <f t="shared" si="247"/>
        <v>10.7974</v>
      </c>
      <c r="AR380" s="62">
        <f t="shared" si="248"/>
        <v>14.776800000000001</v>
      </c>
      <c r="AS380" s="62">
        <f t="shared" si="249"/>
        <v>14.671600000000002</v>
      </c>
      <c r="AT380" s="62">
        <f t="shared" si="250"/>
        <v>19.6492</v>
      </c>
      <c r="AU380" s="63">
        <f t="shared" si="251"/>
        <v>19.614699999999999</v>
      </c>
    </row>
    <row r="381" spans="1:47" s="60" customFormat="1" ht="12" customHeight="1" x14ac:dyDescent="0.3">
      <c r="A381" s="48">
        <v>373</v>
      </c>
      <c r="B381" s="57">
        <f t="shared" si="222"/>
        <v>6.5565000000000007</v>
      </c>
      <c r="C381" s="58">
        <f t="shared" si="223"/>
        <v>5.3673000000000002</v>
      </c>
      <c r="D381" s="58">
        <f t="shared" si="224"/>
        <v>9.2188000000000017</v>
      </c>
      <c r="E381" s="59">
        <f t="shared" si="225"/>
        <v>7.8107000000000006</v>
      </c>
      <c r="F381" s="57">
        <f t="shared" si="226"/>
        <v>6.0311000000000003</v>
      </c>
      <c r="G381" s="58">
        <f t="shared" si="227"/>
        <v>5.3673000000000002</v>
      </c>
      <c r="H381" s="58">
        <f t="shared" si="228"/>
        <v>8.5645000000000007</v>
      </c>
      <c r="I381" s="59">
        <f t="shared" si="229"/>
        <v>7.8107000000000006</v>
      </c>
      <c r="J381" s="57">
        <f t="shared" si="230"/>
        <v>5.3673000000000002</v>
      </c>
      <c r="K381" s="58">
        <f t="shared" si="231"/>
        <v>5.202799999999999</v>
      </c>
      <c r="L381" s="58">
        <f t="shared" si="232"/>
        <v>7.8107000000000006</v>
      </c>
      <c r="M381" s="59">
        <f t="shared" si="233"/>
        <v>7.6597999999999988</v>
      </c>
      <c r="O381" s="48">
        <v>373</v>
      </c>
      <c r="P381" s="57">
        <f t="shared" si="210"/>
        <v>0.53100000000000014</v>
      </c>
      <c r="Q381" s="58">
        <f t="shared" si="211"/>
        <v>0.34420000000000006</v>
      </c>
      <c r="R381" s="58">
        <f t="shared" si="212"/>
        <v>1.1713999999999998</v>
      </c>
      <c r="S381" s="59">
        <f t="shared" si="213"/>
        <v>1.0231000000000001</v>
      </c>
      <c r="T381" s="57">
        <f t="shared" si="214"/>
        <v>0.42559999999999976</v>
      </c>
      <c r="U381" s="58">
        <f t="shared" si="215"/>
        <v>0.34420000000000006</v>
      </c>
      <c r="V381" s="58">
        <f t="shared" si="216"/>
        <v>1.0687000000000004</v>
      </c>
      <c r="W381" s="59">
        <f t="shared" si="217"/>
        <v>1.0231000000000001</v>
      </c>
      <c r="X381" s="57">
        <f t="shared" si="218"/>
        <v>0.34420000000000006</v>
      </c>
      <c r="Y381" s="58">
        <f t="shared" si="219"/>
        <v>0.3448</v>
      </c>
      <c r="Z381" s="58">
        <f t="shared" si="220"/>
        <v>1.0231000000000001</v>
      </c>
      <c r="AA381" s="59">
        <f t="shared" si="221"/>
        <v>1.0301</v>
      </c>
      <c r="AC381" s="48">
        <v>373</v>
      </c>
      <c r="AD381" s="61">
        <f t="shared" si="234"/>
        <v>12.269299999999999</v>
      </c>
      <c r="AE381" s="62">
        <f t="shared" si="235"/>
        <v>10.9558</v>
      </c>
      <c r="AF381" s="62">
        <f t="shared" si="236"/>
        <v>15.7239</v>
      </c>
      <c r="AG381" s="62">
        <f t="shared" si="237"/>
        <v>14.8032</v>
      </c>
      <c r="AH381" s="62">
        <f t="shared" si="238"/>
        <v>19.953900000000001</v>
      </c>
      <c r="AI381" s="63">
        <f t="shared" si="239"/>
        <v>19.678599999999999</v>
      </c>
      <c r="AJ381" s="61">
        <f t="shared" si="240"/>
        <v>11.6629</v>
      </c>
      <c r="AK381" s="62">
        <f t="shared" si="241"/>
        <v>10.9558</v>
      </c>
      <c r="AL381" s="62">
        <f t="shared" si="242"/>
        <v>15.250500000000001</v>
      </c>
      <c r="AM381" s="62">
        <f t="shared" si="243"/>
        <v>14.8032</v>
      </c>
      <c r="AN381" s="62">
        <f t="shared" si="244"/>
        <v>19.715299999999999</v>
      </c>
      <c r="AO381" s="63">
        <f t="shared" si="245"/>
        <v>19.678599999999999</v>
      </c>
      <c r="AP381" s="61">
        <f t="shared" si="246"/>
        <v>10.9558</v>
      </c>
      <c r="AQ381" s="62">
        <f t="shared" si="247"/>
        <v>10.8188</v>
      </c>
      <c r="AR381" s="62">
        <f t="shared" si="248"/>
        <v>14.8032</v>
      </c>
      <c r="AS381" s="62">
        <f t="shared" si="249"/>
        <v>14.696999999999999</v>
      </c>
      <c r="AT381" s="62">
        <f t="shared" si="250"/>
        <v>19.678599999999999</v>
      </c>
      <c r="AU381" s="63">
        <f t="shared" si="251"/>
        <v>19.6432</v>
      </c>
    </row>
    <row r="382" spans="1:47" s="60" customFormat="1" ht="12" customHeight="1" x14ac:dyDescent="0.3">
      <c r="A382" s="48">
        <v>374</v>
      </c>
      <c r="B382" s="57">
        <f t="shared" si="222"/>
        <v>6.586100000000001</v>
      </c>
      <c r="C382" s="58">
        <f t="shared" si="223"/>
        <v>5.3913000000000011</v>
      </c>
      <c r="D382" s="58">
        <f t="shared" si="224"/>
        <v>9.2555000000000014</v>
      </c>
      <c r="E382" s="59">
        <f t="shared" si="225"/>
        <v>7.8412000000000006</v>
      </c>
      <c r="F382" s="57">
        <f t="shared" si="226"/>
        <v>6.0582999999999991</v>
      </c>
      <c r="G382" s="58">
        <f t="shared" si="227"/>
        <v>5.3913000000000011</v>
      </c>
      <c r="H382" s="58">
        <f t="shared" si="228"/>
        <v>8.5985000000000014</v>
      </c>
      <c r="I382" s="59">
        <f t="shared" si="229"/>
        <v>7.8412000000000006</v>
      </c>
      <c r="J382" s="57">
        <f t="shared" si="230"/>
        <v>5.3913000000000011</v>
      </c>
      <c r="K382" s="58">
        <f t="shared" si="231"/>
        <v>5.226</v>
      </c>
      <c r="L382" s="58">
        <f t="shared" si="232"/>
        <v>7.8412000000000006</v>
      </c>
      <c r="M382" s="59">
        <f t="shared" si="233"/>
        <v>7.6896000000000004</v>
      </c>
      <c r="O382" s="48">
        <v>374</v>
      </c>
      <c r="P382" s="57">
        <f t="shared" si="210"/>
        <v>0.53670000000000018</v>
      </c>
      <c r="Q382" s="58">
        <f t="shared" si="211"/>
        <v>0.34800000000000009</v>
      </c>
      <c r="R382" s="58">
        <f t="shared" si="212"/>
        <v>1.1800999999999995</v>
      </c>
      <c r="S382" s="59">
        <f t="shared" si="213"/>
        <v>1.0300999999999998</v>
      </c>
      <c r="T382" s="57">
        <f t="shared" si="214"/>
        <v>0.43039999999999989</v>
      </c>
      <c r="U382" s="58">
        <f t="shared" si="215"/>
        <v>0.34800000000000009</v>
      </c>
      <c r="V382" s="58">
        <f t="shared" si="216"/>
        <v>1.0766000000000002</v>
      </c>
      <c r="W382" s="59">
        <f t="shared" si="217"/>
        <v>1.0300999999999998</v>
      </c>
      <c r="X382" s="57">
        <f t="shared" si="218"/>
        <v>0.34800000000000009</v>
      </c>
      <c r="Y382" s="58">
        <f t="shared" si="219"/>
        <v>0.34840000000000004</v>
      </c>
      <c r="Z382" s="58">
        <f t="shared" si="220"/>
        <v>1.0300999999999998</v>
      </c>
      <c r="AA382" s="59">
        <f t="shared" si="221"/>
        <v>1.0368999999999997</v>
      </c>
      <c r="AC382" s="48">
        <v>374</v>
      </c>
      <c r="AD382" s="61">
        <f t="shared" si="234"/>
        <v>12.298299999999999</v>
      </c>
      <c r="AE382" s="62">
        <f t="shared" si="235"/>
        <v>10.978</v>
      </c>
      <c r="AF382" s="62">
        <f t="shared" si="236"/>
        <v>15.757100000000001</v>
      </c>
      <c r="AG382" s="62">
        <f t="shared" si="237"/>
        <v>14.829599999999999</v>
      </c>
      <c r="AH382" s="62">
        <f t="shared" si="238"/>
        <v>19.9893</v>
      </c>
      <c r="AI382" s="63">
        <f t="shared" si="239"/>
        <v>19.707999999999998</v>
      </c>
      <c r="AJ382" s="61">
        <f t="shared" si="240"/>
        <v>11.689</v>
      </c>
      <c r="AK382" s="62">
        <f t="shared" si="241"/>
        <v>10.978</v>
      </c>
      <c r="AL382" s="62">
        <f t="shared" si="242"/>
        <v>15.280900000000001</v>
      </c>
      <c r="AM382" s="62">
        <f t="shared" si="243"/>
        <v>14.829599999999999</v>
      </c>
      <c r="AN382" s="62">
        <f t="shared" si="244"/>
        <v>19.748199999999997</v>
      </c>
      <c r="AO382" s="63">
        <f t="shared" si="245"/>
        <v>19.707999999999998</v>
      </c>
      <c r="AP382" s="61">
        <f t="shared" si="246"/>
        <v>10.978</v>
      </c>
      <c r="AQ382" s="62">
        <f t="shared" si="247"/>
        <v>10.840199999999999</v>
      </c>
      <c r="AR382" s="62">
        <f t="shared" si="248"/>
        <v>14.829599999999999</v>
      </c>
      <c r="AS382" s="62">
        <f t="shared" si="249"/>
        <v>14.7224</v>
      </c>
      <c r="AT382" s="62">
        <f t="shared" si="250"/>
        <v>19.707999999999998</v>
      </c>
      <c r="AU382" s="63">
        <f t="shared" si="251"/>
        <v>19.671700000000001</v>
      </c>
    </row>
    <row r="383" spans="1:47" s="60" customFormat="1" ht="12" customHeight="1" x14ac:dyDescent="0.3">
      <c r="A383" s="48">
        <v>375</v>
      </c>
      <c r="B383" s="57">
        <f t="shared" si="222"/>
        <v>6.6156999999999995</v>
      </c>
      <c r="C383" s="58">
        <f t="shared" si="223"/>
        <v>5.4153000000000002</v>
      </c>
      <c r="D383" s="58">
        <f t="shared" si="224"/>
        <v>9.2922000000000011</v>
      </c>
      <c r="E383" s="59">
        <f t="shared" si="225"/>
        <v>7.8717000000000006</v>
      </c>
      <c r="F383" s="57">
        <f t="shared" si="226"/>
        <v>6.0854999999999997</v>
      </c>
      <c r="G383" s="58">
        <f t="shared" si="227"/>
        <v>5.4153000000000002</v>
      </c>
      <c r="H383" s="58">
        <f t="shared" si="228"/>
        <v>8.6325000000000021</v>
      </c>
      <c r="I383" s="59">
        <f t="shared" si="229"/>
        <v>7.8717000000000006</v>
      </c>
      <c r="J383" s="57">
        <f t="shared" si="230"/>
        <v>5.4153000000000002</v>
      </c>
      <c r="K383" s="58">
        <f t="shared" si="231"/>
        <v>5.2491999999999992</v>
      </c>
      <c r="L383" s="58">
        <f t="shared" si="232"/>
        <v>7.8717000000000006</v>
      </c>
      <c r="M383" s="59">
        <f t="shared" si="233"/>
        <v>7.7194000000000003</v>
      </c>
      <c r="O383" s="48">
        <v>375</v>
      </c>
      <c r="P383" s="57">
        <f t="shared" si="210"/>
        <v>0.54240000000000022</v>
      </c>
      <c r="Q383" s="58">
        <f t="shared" si="211"/>
        <v>0.35180000000000011</v>
      </c>
      <c r="R383" s="58">
        <f t="shared" si="212"/>
        <v>1.1887999999999996</v>
      </c>
      <c r="S383" s="59">
        <f t="shared" si="213"/>
        <v>1.0370999999999999</v>
      </c>
      <c r="T383" s="57">
        <f t="shared" si="214"/>
        <v>0.43519999999999981</v>
      </c>
      <c r="U383" s="58">
        <f t="shared" si="215"/>
        <v>0.35180000000000011</v>
      </c>
      <c r="V383" s="58">
        <f t="shared" si="216"/>
        <v>1.0845000000000005</v>
      </c>
      <c r="W383" s="59">
        <f t="shared" si="217"/>
        <v>1.0370999999999999</v>
      </c>
      <c r="X383" s="57">
        <f t="shared" si="218"/>
        <v>0.35180000000000011</v>
      </c>
      <c r="Y383" s="58">
        <f t="shared" si="219"/>
        <v>0.35199999999999987</v>
      </c>
      <c r="Z383" s="58">
        <f t="shared" si="220"/>
        <v>1.0370999999999999</v>
      </c>
      <c r="AA383" s="59">
        <f t="shared" si="221"/>
        <v>1.0436999999999999</v>
      </c>
      <c r="AC383" s="48">
        <v>375</v>
      </c>
      <c r="AD383" s="61">
        <f t="shared" si="234"/>
        <v>12.327299999999999</v>
      </c>
      <c r="AE383" s="62">
        <f t="shared" si="235"/>
        <v>11.000200000000001</v>
      </c>
      <c r="AF383" s="62">
        <f t="shared" si="236"/>
        <v>15.790299999999998</v>
      </c>
      <c r="AG383" s="62">
        <f t="shared" si="237"/>
        <v>14.856000000000002</v>
      </c>
      <c r="AH383" s="62">
        <f t="shared" si="238"/>
        <v>20.024699999999999</v>
      </c>
      <c r="AI383" s="63">
        <f t="shared" si="239"/>
        <v>19.737400000000001</v>
      </c>
      <c r="AJ383" s="61">
        <f t="shared" si="240"/>
        <v>11.715100000000001</v>
      </c>
      <c r="AK383" s="62">
        <f t="shared" si="241"/>
        <v>11.000200000000001</v>
      </c>
      <c r="AL383" s="62">
        <f t="shared" si="242"/>
        <v>15.311300000000001</v>
      </c>
      <c r="AM383" s="62">
        <f t="shared" si="243"/>
        <v>14.856000000000002</v>
      </c>
      <c r="AN383" s="62">
        <f t="shared" si="244"/>
        <v>19.781100000000002</v>
      </c>
      <c r="AO383" s="63">
        <f t="shared" si="245"/>
        <v>19.737400000000001</v>
      </c>
      <c r="AP383" s="61">
        <f t="shared" si="246"/>
        <v>11.000200000000001</v>
      </c>
      <c r="AQ383" s="62">
        <f t="shared" si="247"/>
        <v>10.861599999999999</v>
      </c>
      <c r="AR383" s="62">
        <f t="shared" si="248"/>
        <v>14.856000000000002</v>
      </c>
      <c r="AS383" s="62">
        <f t="shared" si="249"/>
        <v>14.747800000000002</v>
      </c>
      <c r="AT383" s="62">
        <f t="shared" si="250"/>
        <v>19.737400000000001</v>
      </c>
      <c r="AU383" s="63">
        <f t="shared" si="251"/>
        <v>19.700200000000002</v>
      </c>
    </row>
    <row r="384" spans="1:47" s="60" customFormat="1" ht="12" customHeight="1" x14ac:dyDescent="0.3">
      <c r="A384" s="48">
        <v>376</v>
      </c>
      <c r="B384" s="57">
        <f t="shared" si="222"/>
        <v>6.6452999999999998</v>
      </c>
      <c r="C384" s="58">
        <f t="shared" si="223"/>
        <v>5.4393000000000011</v>
      </c>
      <c r="D384" s="58">
        <f t="shared" si="224"/>
        <v>9.3289000000000009</v>
      </c>
      <c r="E384" s="59">
        <f t="shared" si="225"/>
        <v>7.9022000000000006</v>
      </c>
      <c r="F384" s="57">
        <f t="shared" si="226"/>
        <v>6.1127000000000002</v>
      </c>
      <c r="G384" s="58">
        <f t="shared" si="227"/>
        <v>5.4393000000000011</v>
      </c>
      <c r="H384" s="58">
        <f t="shared" si="228"/>
        <v>8.666500000000001</v>
      </c>
      <c r="I384" s="59">
        <f t="shared" si="229"/>
        <v>7.9022000000000006</v>
      </c>
      <c r="J384" s="57">
        <f t="shared" si="230"/>
        <v>5.4393000000000011</v>
      </c>
      <c r="K384" s="58">
        <f t="shared" si="231"/>
        <v>5.2723999999999984</v>
      </c>
      <c r="L384" s="58">
        <f t="shared" si="232"/>
        <v>7.9022000000000006</v>
      </c>
      <c r="M384" s="59">
        <f t="shared" si="233"/>
        <v>7.7492000000000001</v>
      </c>
      <c r="O384" s="48">
        <v>376</v>
      </c>
      <c r="P384" s="57">
        <f t="shared" si="210"/>
        <v>0.54810000000000025</v>
      </c>
      <c r="Q384" s="58">
        <f t="shared" si="211"/>
        <v>0.35560000000000014</v>
      </c>
      <c r="R384" s="58">
        <f t="shared" si="212"/>
        <v>1.1974999999999998</v>
      </c>
      <c r="S384" s="59">
        <f t="shared" si="213"/>
        <v>1.0441</v>
      </c>
      <c r="T384" s="57">
        <f t="shared" si="214"/>
        <v>0.43999999999999972</v>
      </c>
      <c r="U384" s="58">
        <f t="shared" si="215"/>
        <v>0.35560000000000014</v>
      </c>
      <c r="V384" s="58">
        <f t="shared" si="216"/>
        <v>1.0924000000000003</v>
      </c>
      <c r="W384" s="59">
        <f t="shared" si="217"/>
        <v>1.0441</v>
      </c>
      <c r="X384" s="57">
        <f t="shared" si="218"/>
        <v>0.35560000000000014</v>
      </c>
      <c r="Y384" s="58">
        <f t="shared" si="219"/>
        <v>0.35559999999999992</v>
      </c>
      <c r="Z384" s="58">
        <f t="shared" si="220"/>
        <v>1.0441</v>
      </c>
      <c r="AA384" s="59">
        <f t="shared" si="221"/>
        <v>1.0505</v>
      </c>
      <c r="AC384" s="48">
        <v>376</v>
      </c>
      <c r="AD384" s="61">
        <f t="shared" si="234"/>
        <v>12.356299999999999</v>
      </c>
      <c r="AE384" s="62">
        <f t="shared" si="235"/>
        <v>11.022400000000001</v>
      </c>
      <c r="AF384" s="62">
        <f t="shared" si="236"/>
        <v>15.823499999999999</v>
      </c>
      <c r="AG384" s="62">
        <f t="shared" si="237"/>
        <v>14.882400000000001</v>
      </c>
      <c r="AH384" s="62">
        <f t="shared" si="238"/>
        <v>20.060099999999998</v>
      </c>
      <c r="AI384" s="63">
        <f t="shared" si="239"/>
        <v>19.7668</v>
      </c>
      <c r="AJ384" s="61">
        <f t="shared" si="240"/>
        <v>11.741200000000001</v>
      </c>
      <c r="AK384" s="62">
        <f t="shared" si="241"/>
        <v>11.022400000000001</v>
      </c>
      <c r="AL384" s="62">
        <f t="shared" si="242"/>
        <v>15.341700000000001</v>
      </c>
      <c r="AM384" s="62">
        <f t="shared" si="243"/>
        <v>14.882400000000001</v>
      </c>
      <c r="AN384" s="62">
        <f t="shared" si="244"/>
        <v>19.814</v>
      </c>
      <c r="AO384" s="63">
        <f t="shared" si="245"/>
        <v>19.7668</v>
      </c>
      <c r="AP384" s="61">
        <f t="shared" si="246"/>
        <v>11.022400000000001</v>
      </c>
      <c r="AQ384" s="62">
        <f t="shared" si="247"/>
        <v>10.882999999999999</v>
      </c>
      <c r="AR384" s="62">
        <f t="shared" si="248"/>
        <v>14.882400000000001</v>
      </c>
      <c r="AS384" s="62">
        <f t="shared" si="249"/>
        <v>14.773199999999999</v>
      </c>
      <c r="AT384" s="62">
        <f t="shared" si="250"/>
        <v>19.7668</v>
      </c>
      <c r="AU384" s="63">
        <f t="shared" si="251"/>
        <v>19.728700000000003</v>
      </c>
    </row>
    <row r="385" spans="1:47" s="60" customFormat="1" ht="12" customHeight="1" x14ac:dyDescent="0.3">
      <c r="A385" s="48">
        <v>377</v>
      </c>
      <c r="B385" s="57">
        <f t="shared" si="222"/>
        <v>6.6749000000000001</v>
      </c>
      <c r="C385" s="58">
        <f t="shared" si="223"/>
        <v>5.4633000000000003</v>
      </c>
      <c r="D385" s="58">
        <f t="shared" si="224"/>
        <v>9.3656000000000006</v>
      </c>
      <c r="E385" s="59">
        <f t="shared" si="225"/>
        <v>7.9327000000000005</v>
      </c>
      <c r="F385" s="57">
        <f t="shared" si="226"/>
        <v>6.139899999999999</v>
      </c>
      <c r="G385" s="58">
        <f t="shared" si="227"/>
        <v>5.4633000000000003</v>
      </c>
      <c r="H385" s="58">
        <f t="shared" si="228"/>
        <v>8.7005000000000017</v>
      </c>
      <c r="I385" s="59">
        <f t="shared" si="229"/>
        <v>7.9327000000000005</v>
      </c>
      <c r="J385" s="57">
        <f t="shared" si="230"/>
        <v>5.4633000000000003</v>
      </c>
      <c r="K385" s="58">
        <f t="shared" si="231"/>
        <v>5.2955999999999994</v>
      </c>
      <c r="L385" s="58">
        <f t="shared" si="232"/>
        <v>7.9327000000000005</v>
      </c>
      <c r="M385" s="59">
        <f t="shared" si="233"/>
        <v>7.7789999999999999</v>
      </c>
      <c r="O385" s="48">
        <v>377</v>
      </c>
      <c r="P385" s="57">
        <f t="shared" si="210"/>
        <v>0.55380000000000029</v>
      </c>
      <c r="Q385" s="58">
        <f t="shared" si="211"/>
        <v>0.35940000000000016</v>
      </c>
      <c r="R385" s="58">
        <f t="shared" si="212"/>
        <v>1.2061999999999995</v>
      </c>
      <c r="S385" s="59">
        <f t="shared" si="213"/>
        <v>1.0511000000000001</v>
      </c>
      <c r="T385" s="57">
        <f t="shared" si="214"/>
        <v>0.44479999999999986</v>
      </c>
      <c r="U385" s="58">
        <f t="shared" si="215"/>
        <v>0.35940000000000016</v>
      </c>
      <c r="V385" s="58">
        <f t="shared" si="216"/>
        <v>1.1003000000000005</v>
      </c>
      <c r="W385" s="59">
        <f t="shared" si="217"/>
        <v>1.0511000000000001</v>
      </c>
      <c r="X385" s="57">
        <f t="shared" si="218"/>
        <v>0.35940000000000016</v>
      </c>
      <c r="Y385" s="58">
        <f t="shared" si="219"/>
        <v>0.35919999999999996</v>
      </c>
      <c r="Z385" s="58">
        <f t="shared" si="220"/>
        <v>1.0511000000000001</v>
      </c>
      <c r="AA385" s="59">
        <f t="shared" si="221"/>
        <v>1.0572999999999997</v>
      </c>
      <c r="AC385" s="48">
        <v>377</v>
      </c>
      <c r="AD385" s="61">
        <f t="shared" si="234"/>
        <v>12.385299999999999</v>
      </c>
      <c r="AE385" s="62">
        <f t="shared" si="235"/>
        <v>11.044600000000001</v>
      </c>
      <c r="AF385" s="62">
        <f t="shared" si="236"/>
        <v>15.8567</v>
      </c>
      <c r="AG385" s="62">
        <f t="shared" si="237"/>
        <v>14.908799999999999</v>
      </c>
      <c r="AH385" s="62">
        <f t="shared" si="238"/>
        <v>20.095500000000001</v>
      </c>
      <c r="AI385" s="63">
        <f t="shared" si="239"/>
        <v>19.796199999999999</v>
      </c>
      <c r="AJ385" s="61">
        <f t="shared" si="240"/>
        <v>11.767300000000001</v>
      </c>
      <c r="AK385" s="62">
        <f t="shared" si="241"/>
        <v>11.044600000000001</v>
      </c>
      <c r="AL385" s="62">
        <f t="shared" si="242"/>
        <v>15.372100000000001</v>
      </c>
      <c r="AM385" s="62">
        <f t="shared" si="243"/>
        <v>14.908799999999999</v>
      </c>
      <c r="AN385" s="62">
        <f t="shared" si="244"/>
        <v>19.846899999999998</v>
      </c>
      <c r="AO385" s="63">
        <f t="shared" si="245"/>
        <v>19.796199999999999</v>
      </c>
      <c r="AP385" s="61">
        <f t="shared" si="246"/>
        <v>11.044600000000001</v>
      </c>
      <c r="AQ385" s="62">
        <f t="shared" si="247"/>
        <v>10.904399999999999</v>
      </c>
      <c r="AR385" s="62">
        <f t="shared" si="248"/>
        <v>14.908799999999999</v>
      </c>
      <c r="AS385" s="62">
        <f t="shared" si="249"/>
        <v>14.7986</v>
      </c>
      <c r="AT385" s="62">
        <f t="shared" si="250"/>
        <v>19.796199999999999</v>
      </c>
      <c r="AU385" s="63">
        <f t="shared" si="251"/>
        <v>19.757200000000001</v>
      </c>
    </row>
    <row r="386" spans="1:47" s="60" customFormat="1" ht="12" customHeight="1" x14ac:dyDescent="0.3">
      <c r="A386" s="48">
        <v>378</v>
      </c>
      <c r="B386" s="57">
        <f t="shared" si="222"/>
        <v>6.7045000000000003</v>
      </c>
      <c r="C386" s="58">
        <f t="shared" si="223"/>
        <v>5.4873000000000012</v>
      </c>
      <c r="D386" s="58">
        <f t="shared" si="224"/>
        <v>9.4023000000000021</v>
      </c>
      <c r="E386" s="59">
        <f t="shared" si="225"/>
        <v>7.9632000000000005</v>
      </c>
      <c r="F386" s="57">
        <f t="shared" si="226"/>
        <v>6.1670999999999996</v>
      </c>
      <c r="G386" s="58">
        <f t="shared" si="227"/>
        <v>5.4873000000000012</v>
      </c>
      <c r="H386" s="58">
        <f t="shared" si="228"/>
        <v>8.7345000000000006</v>
      </c>
      <c r="I386" s="59">
        <f t="shared" si="229"/>
        <v>7.9632000000000005</v>
      </c>
      <c r="J386" s="57">
        <f t="shared" si="230"/>
        <v>5.4873000000000012</v>
      </c>
      <c r="K386" s="58">
        <f t="shared" si="231"/>
        <v>5.3187999999999986</v>
      </c>
      <c r="L386" s="58">
        <f t="shared" si="232"/>
        <v>7.9632000000000005</v>
      </c>
      <c r="M386" s="59">
        <f t="shared" si="233"/>
        <v>7.8087999999999997</v>
      </c>
      <c r="O386" s="48">
        <v>378</v>
      </c>
      <c r="P386" s="57">
        <f t="shared" si="210"/>
        <v>0.55950000000000033</v>
      </c>
      <c r="Q386" s="58">
        <f t="shared" si="211"/>
        <v>0.36319999999999997</v>
      </c>
      <c r="R386" s="58">
        <f t="shared" si="212"/>
        <v>1.2148999999999996</v>
      </c>
      <c r="S386" s="59">
        <f t="shared" si="213"/>
        <v>1.0580999999999998</v>
      </c>
      <c r="T386" s="57">
        <f t="shared" si="214"/>
        <v>0.44959999999999978</v>
      </c>
      <c r="U386" s="58">
        <f t="shared" si="215"/>
        <v>0.36319999999999997</v>
      </c>
      <c r="V386" s="58">
        <f t="shared" si="216"/>
        <v>1.1082000000000003</v>
      </c>
      <c r="W386" s="59">
        <f t="shared" si="217"/>
        <v>1.0580999999999998</v>
      </c>
      <c r="X386" s="57">
        <f t="shared" si="218"/>
        <v>0.36319999999999997</v>
      </c>
      <c r="Y386" s="58">
        <f t="shared" si="219"/>
        <v>0.36280000000000001</v>
      </c>
      <c r="Z386" s="58">
        <f t="shared" si="220"/>
        <v>1.0580999999999998</v>
      </c>
      <c r="AA386" s="59">
        <f t="shared" si="221"/>
        <v>1.0640999999999998</v>
      </c>
      <c r="AC386" s="48">
        <v>378</v>
      </c>
      <c r="AD386" s="61">
        <f t="shared" si="234"/>
        <v>12.414299999999999</v>
      </c>
      <c r="AE386" s="62">
        <f t="shared" si="235"/>
        <v>11.066800000000001</v>
      </c>
      <c r="AF386" s="62">
        <f t="shared" si="236"/>
        <v>15.889900000000001</v>
      </c>
      <c r="AG386" s="62">
        <f t="shared" si="237"/>
        <v>14.935200000000002</v>
      </c>
      <c r="AH386" s="62">
        <f t="shared" si="238"/>
        <v>20.1309</v>
      </c>
      <c r="AI386" s="63">
        <f t="shared" si="239"/>
        <v>19.825600000000001</v>
      </c>
      <c r="AJ386" s="61">
        <f t="shared" si="240"/>
        <v>11.7934</v>
      </c>
      <c r="AK386" s="62">
        <f t="shared" si="241"/>
        <v>11.066800000000001</v>
      </c>
      <c r="AL386" s="62">
        <f t="shared" si="242"/>
        <v>15.4025</v>
      </c>
      <c r="AM386" s="62">
        <f t="shared" si="243"/>
        <v>14.935200000000002</v>
      </c>
      <c r="AN386" s="62">
        <f t="shared" si="244"/>
        <v>19.879799999999999</v>
      </c>
      <c r="AO386" s="63">
        <f t="shared" si="245"/>
        <v>19.825600000000001</v>
      </c>
      <c r="AP386" s="61">
        <f t="shared" si="246"/>
        <v>11.066800000000001</v>
      </c>
      <c r="AQ386" s="62">
        <f t="shared" si="247"/>
        <v>10.925799999999999</v>
      </c>
      <c r="AR386" s="62">
        <f t="shared" si="248"/>
        <v>14.935200000000002</v>
      </c>
      <c r="AS386" s="62">
        <f t="shared" si="249"/>
        <v>14.824000000000002</v>
      </c>
      <c r="AT386" s="62">
        <f t="shared" si="250"/>
        <v>19.825600000000001</v>
      </c>
      <c r="AU386" s="63">
        <f t="shared" si="251"/>
        <v>19.785699999999999</v>
      </c>
    </row>
    <row r="387" spans="1:47" s="60" customFormat="1" ht="12" customHeight="1" x14ac:dyDescent="0.3">
      <c r="A387" s="48">
        <v>379</v>
      </c>
      <c r="B387" s="57">
        <f t="shared" si="222"/>
        <v>6.7341000000000006</v>
      </c>
      <c r="C387" s="58">
        <f t="shared" si="223"/>
        <v>5.5113000000000003</v>
      </c>
      <c r="D387" s="58">
        <f t="shared" si="224"/>
        <v>9.4390000000000018</v>
      </c>
      <c r="E387" s="59">
        <f t="shared" si="225"/>
        <v>7.9937000000000005</v>
      </c>
      <c r="F387" s="57">
        <f t="shared" si="226"/>
        <v>6.1943000000000001</v>
      </c>
      <c r="G387" s="58">
        <f t="shared" si="227"/>
        <v>5.5113000000000003</v>
      </c>
      <c r="H387" s="58">
        <f t="shared" si="228"/>
        <v>8.7685000000000013</v>
      </c>
      <c r="I387" s="59">
        <f t="shared" si="229"/>
        <v>7.9937000000000005</v>
      </c>
      <c r="J387" s="57">
        <f t="shared" si="230"/>
        <v>5.5113000000000003</v>
      </c>
      <c r="K387" s="58">
        <f t="shared" si="231"/>
        <v>5.3419999999999996</v>
      </c>
      <c r="L387" s="58">
        <f t="shared" si="232"/>
        <v>7.9937000000000005</v>
      </c>
      <c r="M387" s="59">
        <f t="shared" si="233"/>
        <v>7.8385999999999996</v>
      </c>
      <c r="O387" s="48">
        <v>379</v>
      </c>
      <c r="P387" s="57">
        <f t="shared" si="210"/>
        <v>0.56519999999999992</v>
      </c>
      <c r="Q387" s="58">
        <f t="shared" si="211"/>
        <v>0.36699999999999999</v>
      </c>
      <c r="R387" s="58">
        <f t="shared" si="212"/>
        <v>1.2235999999999998</v>
      </c>
      <c r="S387" s="59">
        <f t="shared" si="213"/>
        <v>1.0650999999999999</v>
      </c>
      <c r="T387" s="57">
        <f t="shared" si="214"/>
        <v>0.45439999999999992</v>
      </c>
      <c r="U387" s="58">
        <f t="shared" si="215"/>
        <v>0.36699999999999999</v>
      </c>
      <c r="V387" s="58">
        <f t="shared" si="216"/>
        <v>1.1161000000000005</v>
      </c>
      <c r="W387" s="59">
        <f t="shared" si="217"/>
        <v>1.0650999999999999</v>
      </c>
      <c r="X387" s="57">
        <f t="shared" si="218"/>
        <v>0.36699999999999999</v>
      </c>
      <c r="Y387" s="58">
        <f t="shared" si="219"/>
        <v>0.36640000000000006</v>
      </c>
      <c r="Z387" s="58">
        <f t="shared" si="220"/>
        <v>1.0650999999999999</v>
      </c>
      <c r="AA387" s="59">
        <f t="shared" si="221"/>
        <v>1.0709</v>
      </c>
      <c r="AC387" s="48">
        <v>379</v>
      </c>
      <c r="AD387" s="61">
        <f t="shared" si="234"/>
        <v>12.443300000000001</v>
      </c>
      <c r="AE387" s="62">
        <f t="shared" si="235"/>
        <v>11.089</v>
      </c>
      <c r="AF387" s="62">
        <f t="shared" si="236"/>
        <v>15.923100000000002</v>
      </c>
      <c r="AG387" s="62">
        <f t="shared" si="237"/>
        <v>14.961600000000001</v>
      </c>
      <c r="AH387" s="62">
        <f t="shared" si="238"/>
        <v>20.1663</v>
      </c>
      <c r="AI387" s="63">
        <f t="shared" si="239"/>
        <v>19.855</v>
      </c>
      <c r="AJ387" s="61">
        <f t="shared" si="240"/>
        <v>11.819500000000001</v>
      </c>
      <c r="AK387" s="62">
        <f t="shared" si="241"/>
        <v>11.089</v>
      </c>
      <c r="AL387" s="62">
        <f t="shared" si="242"/>
        <v>15.4329</v>
      </c>
      <c r="AM387" s="62">
        <f t="shared" si="243"/>
        <v>14.961600000000001</v>
      </c>
      <c r="AN387" s="62">
        <f t="shared" si="244"/>
        <v>19.912700000000001</v>
      </c>
      <c r="AO387" s="63">
        <f t="shared" si="245"/>
        <v>19.855</v>
      </c>
      <c r="AP387" s="61">
        <f t="shared" si="246"/>
        <v>11.089</v>
      </c>
      <c r="AQ387" s="62">
        <f t="shared" si="247"/>
        <v>10.947199999999999</v>
      </c>
      <c r="AR387" s="62">
        <f t="shared" si="248"/>
        <v>14.961600000000001</v>
      </c>
      <c r="AS387" s="62">
        <f t="shared" si="249"/>
        <v>14.849399999999999</v>
      </c>
      <c r="AT387" s="62">
        <f t="shared" si="250"/>
        <v>19.855</v>
      </c>
      <c r="AU387" s="63">
        <f t="shared" si="251"/>
        <v>19.8142</v>
      </c>
    </row>
    <row r="388" spans="1:47" s="60" customFormat="1" ht="12" customHeight="1" x14ac:dyDescent="0.3">
      <c r="A388" s="48">
        <v>380</v>
      </c>
      <c r="B388" s="57">
        <f t="shared" si="222"/>
        <v>6.7637000000000009</v>
      </c>
      <c r="C388" s="58">
        <f t="shared" si="223"/>
        <v>5.5353000000000012</v>
      </c>
      <c r="D388" s="58">
        <f t="shared" si="224"/>
        <v>9.4757000000000016</v>
      </c>
      <c r="E388" s="59">
        <f t="shared" si="225"/>
        <v>8.0242000000000004</v>
      </c>
      <c r="F388" s="57">
        <f t="shared" si="226"/>
        <v>6.2215000000000007</v>
      </c>
      <c r="G388" s="58">
        <f t="shared" si="227"/>
        <v>5.5353000000000012</v>
      </c>
      <c r="H388" s="58">
        <f t="shared" si="228"/>
        <v>8.802500000000002</v>
      </c>
      <c r="I388" s="59">
        <f t="shared" si="229"/>
        <v>8.0242000000000004</v>
      </c>
      <c r="J388" s="57">
        <f t="shared" si="230"/>
        <v>5.5353000000000012</v>
      </c>
      <c r="K388" s="58">
        <f t="shared" si="231"/>
        <v>5.3651999999999989</v>
      </c>
      <c r="L388" s="58">
        <f t="shared" si="232"/>
        <v>8.0242000000000004</v>
      </c>
      <c r="M388" s="59">
        <f t="shared" si="233"/>
        <v>7.8683999999999994</v>
      </c>
      <c r="O388" s="48">
        <v>380</v>
      </c>
      <c r="P388" s="57">
        <f t="shared" si="210"/>
        <v>0.57089999999999996</v>
      </c>
      <c r="Q388" s="58">
        <f t="shared" si="211"/>
        <v>0.37080000000000002</v>
      </c>
      <c r="R388" s="58">
        <f t="shared" si="212"/>
        <v>1.2322999999999995</v>
      </c>
      <c r="S388" s="59">
        <f t="shared" si="213"/>
        <v>1.0721000000000001</v>
      </c>
      <c r="T388" s="57">
        <f t="shared" si="214"/>
        <v>0.45919999999999983</v>
      </c>
      <c r="U388" s="58">
        <f t="shared" si="215"/>
        <v>0.37080000000000002</v>
      </c>
      <c r="V388" s="58">
        <f t="shared" si="216"/>
        <v>1.1240000000000003</v>
      </c>
      <c r="W388" s="59">
        <f t="shared" si="217"/>
        <v>1.0721000000000001</v>
      </c>
      <c r="X388" s="57">
        <f t="shared" si="218"/>
        <v>0.37080000000000002</v>
      </c>
      <c r="Y388" s="58">
        <f t="shared" si="219"/>
        <v>0.36999999999999988</v>
      </c>
      <c r="Z388" s="58">
        <f t="shared" si="220"/>
        <v>1.0721000000000001</v>
      </c>
      <c r="AA388" s="59">
        <f t="shared" si="221"/>
        <v>1.0777000000000001</v>
      </c>
      <c r="AC388" s="48">
        <v>380</v>
      </c>
      <c r="AD388" s="61">
        <f t="shared" si="234"/>
        <v>12.472300000000001</v>
      </c>
      <c r="AE388" s="62">
        <f t="shared" si="235"/>
        <v>11.1112</v>
      </c>
      <c r="AF388" s="62">
        <f t="shared" si="236"/>
        <v>15.956299999999999</v>
      </c>
      <c r="AG388" s="62">
        <f t="shared" si="237"/>
        <v>14.988</v>
      </c>
      <c r="AH388" s="62">
        <f t="shared" si="238"/>
        <v>20.201699999999999</v>
      </c>
      <c r="AI388" s="63">
        <f t="shared" si="239"/>
        <v>19.884399999999999</v>
      </c>
      <c r="AJ388" s="61">
        <f t="shared" si="240"/>
        <v>11.845600000000001</v>
      </c>
      <c r="AK388" s="62">
        <f t="shared" si="241"/>
        <v>11.1112</v>
      </c>
      <c r="AL388" s="62">
        <f t="shared" si="242"/>
        <v>15.4633</v>
      </c>
      <c r="AM388" s="62">
        <f t="shared" si="243"/>
        <v>14.988</v>
      </c>
      <c r="AN388" s="62">
        <f t="shared" si="244"/>
        <v>19.945599999999999</v>
      </c>
      <c r="AO388" s="63">
        <f t="shared" si="245"/>
        <v>19.884399999999999</v>
      </c>
      <c r="AP388" s="61">
        <f t="shared" si="246"/>
        <v>11.1112</v>
      </c>
      <c r="AQ388" s="62">
        <f t="shared" si="247"/>
        <v>10.968599999999999</v>
      </c>
      <c r="AR388" s="62">
        <f t="shared" si="248"/>
        <v>14.988</v>
      </c>
      <c r="AS388" s="62">
        <f t="shared" si="249"/>
        <v>14.8748</v>
      </c>
      <c r="AT388" s="62">
        <f t="shared" si="250"/>
        <v>19.884399999999999</v>
      </c>
      <c r="AU388" s="63">
        <f t="shared" si="251"/>
        <v>19.842700000000001</v>
      </c>
    </row>
    <row r="389" spans="1:47" s="60" customFormat="1" ht="12" customHeight="1" x14ac:dyDescent="0.3">
      <c r="A389" s="48">
        <v>381</v>
      </c>
      <c r="B389" s="57">
        <f t="shared" si="222"/>
        <v>6.7932999999999995</v>
      </c>
      <c r="C389" s="58">
        <f t="shared" si="223"/>
        <v>5.5593000000000004</v>
      </c>
      <c r="D389" s="58">
        <f t="shared" si="224"/>
        <v>9.5124000000000013</v>
      </c>
      <c r="E389" s="59">
        <f t="shared" si="225"/>
        <v>8.0547000000000004</v>
      </c>
      <c r="F389" s="57">
        <f t="shared" si="226"/>
        <v>6.2486999999999995</v>
      </c>
      <c r="G389" s="58">
        <f t="shared" si="227"/>
        <v>5.5593000000000004</v>
      </c>
      <c r="H389" s="58">
        <f t="shared" si="228"/>
        <v>8.8365000000000009</v>
      </c>
      <c r="I389" s="59">
        <f t="shared" si="229"/>
        <v>8.0547000000000004</v>
      </c>
      <c r="J389" s="57">
        <f t="shared" si="230"/>
        <v>5.5593000000000004</v>
      </c>
      <c r="K389" s="58">
        <f t="shared" si="231"/>
        <v>5.3883999999999999</v>
      </c>
      <c r="L389" s="58">
        <f t="shared" si="232"/>
        <v>8.0547000000000004</v>
      </c>
      <c r="M389" s="59">
        <f t="shared" si="233"/>
        <v>7.8981999999999992</v>
      </c>
      <c r="O389" s="48">
        <v>381</v>
      </c>
      <c r="P389" s="57">
        <f t="shared" si="210"/>
        <v>0.5766</v>
      </c>
      <c r="Q389" s="58">
        <f t="shared" si="211"/>
        <v>0.37460000000000004</v>
      </c>
      <c r="R389" s="58">
        <f t="shared" si="212"/>
        <v>1.2409999999999997</v>
      </c>
      <c r="S389" s="59">
        <f t="shared" si="213"/>
        <v>1.0791000000000002</v>
      </c>
      <c r="T389" s="57">
        <f t="shared" si="214"/>
        <v>0.46399999999999975</v>
      </c>
      <c r="U389" s="58">
        <f t="shared" si="215"/>
        <v>0.37460000000000004</v>
      </c>
      <c r="V389" s="58">
        <f t="shared" si="216"/>
        <v>1.1319000000000006</v>
      </c>
      <c r="W389" s="59">
        <f t="shared" si="217"/>
        <v>1.0791000000000002</v>
      </c>
      <c r="X389" s="57">
        <f t="shared" si="218"/>
        <v>0.37460000000000004</v>
      </c>
      <c r="Y389" s="58">
        <f t="shared" si="219"/>
        <v>0.37359999999999993</v>
      </c>
      <c r="Z389" s="58">
        <f t="shared" si="220"/>
        <v>1.0791000000000002</v>
      </c>
      <c r="AA389" s="59">
        <f t="shared" si="221"/>
        <v>1.0844999999999998</v>
      </c>
      <c r="AC389" s="48">
        <v>381</v>
      </c>
      <c r="AD389" s="61">
        <f t="shared" si="234"/>
        <v>12.501300000000001</v>
      </c>
      <c r="AE389" s="62">
        <f t="shared" si="235"/>
        <v>11.1334</v>
      </c>
      <c r="AF389" s="62">
        <f t="shared" si="236"/>
        <v>15.9895</v>
      </c>
      <c r="AG389" s="62">
        <f t="shared" si="237"/>
        <v>15.014400000000002</v>
      </c>
      <c r="AH389" s="62">
        <f t="shared" si="238"/>
        <v>20.237100000000002</v>
      </c>
      <c r="AI389" s="63">
        <f t="shared" si="239"/>
        <v>19.913800000000002</v>
      </c>
      <c r="AJ389" s="61">
        <f t="shared" si="240"/>
        <v>11.871700000000001</v>
      </c>
      <c r="AK389" s="62">
        <f t="shared" si="241"/>
        <v>11.1334</v>
      </c>
      <c r="AL389" s="62">
        <f t="shared" si="242"/>
        <v>15.4937</v>
      </c>
      <c r="AM389" s="62">
        <f t="shared" si="243"/>
        <v>15.014400000000002</v>
      </c>
      <c r="AN389" s="62">
        <f t="shared" si="244"/>
        <v>19.9785</v>
      </c>
      <c r="AO389" s="63">
        <f t="shared" si="245"/>
        <v>19.913800000000002</v>
      </c>
      <c r="AP389" s="61">
        <f t="shared" si="246"/>
        <v>11.1334</v>
      </c>
      <c r="AQ389" s="62">
        <f t="shared" si="247"/>
        <v>10.989999999999998</v>
      </c>
      <c r="AR389" s="62">
        <f t="shared" si="248"/>
        <v>15.014400000000002</v>
      </c>
      <c r="AS389" s="62">
        <f t="shared" si="249"/>
        <v>14.900200000000002</v>
      </c>
      <c r="AT389" s="62">
        <f t="shared" si="250"/>
        <v>19.913800000000002</v>
      </c>
      <c r="AU389" s="63">
        <f t="shared" si="251"/>
        <v>19.871200000000002</v>
      </c>
    </row>
    <row r="390" spans="1:47" s="60" customFormat="1" ht="12" customHeight="1" x14ac:dyDescent="0.3">
      <c r="A390" s="48">
        <v>382</v>
      </c>
      <c r="B390" s="57">
        <f t="shared" si="222"/>
        <v>6.8228999999999997</v>
      </c>
      <c r="C390" s="58">
        <f t="shared" si="223"/>
        <v>5.5833000000000013</v>
      </c>
      <c r="D390" s="58">
        <f t="shared" si="224"/>
        <v>9.549100000000001</v>
      </c>
      <c r="E390" s="59">
        <f t="shared" si="225"/>
        <v>8.0852000000000004</v>
      </c>
      <c r="F390" s="57">
        <f t="shared" si="226"/>
        <v>6.2759</v>
      </c>
      <c r="G390" s="58">
        <f t="shared" si="227"/>
        <v>5.5833000000000013</v>
      </c>
      <c r="H390" s="58">
        <f t="shared" si="228"/>
        <v>8.8705000000000016</v>
      </c>
      <c r="I390" s="59">
        <f t="shared" si="229"/>
        <v>8.0852000000000004</v>
      </c>
      <c r="J390" s="57">
        <f t="shared" si="230"/>
        <v>5.5833000000000013</v>
      </c>
      <c r="K390" s="58">
        <f t="shared" si="231"/>
        <v>5.4115999999999991</v>
      </c>
      <c r="L390" s="58">
        <f t="shared" si="232"/>
        <v>8.0852000000000004</v>
      </c>
      <c r="M390" s="59">
        <f t="shared" si="233"/>
        <v>7.927999999999999</v>
      </c>
      <c r="O390" s="48">
        <v>382</v>
      </c>
      <c r="P390" s="57">
        <f t="shared" si="210"/>
        <v>0.58230000000000004</v>
      </c>
      <c r="Q390" s="58">
        <f t="shared" si="211"/>
        <v>0.37840000000000007</v>
      </c>
      <c r="R390" s="58">
        <f t="shared" si="212"/>
        <v>1.2496999999999998</v>
      </c>
      <c r="S390" s="59">
        <f t="shared" si="213"/>
        <v>1.0860999999999998</v>
      </c>
      <c r="T390" s="57">
        <f t="shared" si="214"/>
        <v>0.46879999999999988</v>
      </c>
      <c r="U390" s="58">
        <f t="shared" si="215"/>
        <v>0.37840000000000007</v>
      </c>
      <c r="V390" s="58">
        <f t="shared" si="216"/>
        <v>1.1398000000000004</v>
      </c>
      <c r="W390" s="59">
        <f t="shared" si="217"/>
        <v>1.0860999999999998</v>
      </c>
      <c r="X390" s="57">
        <f t="shared" si="218"/>
        <v>0.37840000000000007</v>
      </c>
      <c r="Y390" s="58">
        <f t="shared" si="219"/>
        <v>0.37719999999999998</v>
      </c>
      <c r="Z390" s="58">
        <f t="shared" si="220"/>
        <v>1.0860999999999998</v>
      </c>
      <c r="AA390" s="59">
        <f t="shared" si="221"/>
        <v>1.0912999999999999</v>
      </c>
      <c r="AC390" s="48">
        <v>382</v>
      </c>
      <c r="AD390" s="61">
        <f t="shared" si="234"/>
        <v>12.5303</v>
      </c>
      <c r="AE390" s="62">
        <f t="shared" si="235"/>
        <v>11.1556</v>
      </c>
      <c r="AF390" s="62">
        <f t="shared" si="236"/>
        <v>16.0227</v>
      </c>
      <c r="AG390" s="62">
        <f t="shared" si="237"/>
        <v>15.040800000000001</v>
      </c>
      <c r="AH390" s="62">
        <f t="shared" si="238"/>
        <v>20.272500000000001</v>
      </c>
      <c r="AI390" s="63">
        <f t="shared" si="239"/>
        <v>19.943200000000001</v>
      </c>
      <c r="AJ390" s="61">
        <f t="shared" si="240"/>
        <v>11.8978</v>
      </c>
      <c r="AK390" s="62">
        <f t="shared" si="241"/>
        <v>11.1556</v>
      </c>
      <c r="AL390" s="62">
        <f t="shared" si="242"/>
        <v>15.524100000000001</v>
      </c>
      <c r="AM390" s="62">
        <f t="shared" si="243"/>
        <v>15.040800000000001</v>
      </c>
      <c r="AN390" s="62">
        <f t="shared" si="244"/>
        <v>20.011400000000002</v>
      </c>
      <c r="AO390" s="63">
        <f t="shared" si="245"/>
        <v>19.943200000000001</v>
      </c>
      <c r="AP390" s="61">
        <f t="shared" si="246"/>
        <v>11.1556</v>
      </c>
      <c r="AQ390" s="62">
        <f t="shared" si="247"/>
        <v>11.011399999999998</v>
      </c>
      <c r="AR390" s="62">
        <f t="shared" si="248"/>
        <v>15.040800000000001</v>
      </c>
      <c r="AS390" s="62">
        <f t="shared" si="249"/>
        <v>14.925599999999999</v>
      </c>
      <c r="AT390" s="62">
        <f t="shared" si="250"/>
        <v>19.943200000000001</v>
      </c>
      <c r="AU390" s="63">
        <f t="shared" si="251"/>
        <v>19.899700000000003</v>
      </c>
    </row>
    <row r="391" spans="1:47" s="60" customFormat="1" ht="12" customHeight="1" x14ac:dyDescent="0.3">
      <c r="A391" s="48">
        <v>383</v>
      </c>
      <c r="B391" s="57">
        <f t="shared" si="222"/>
        <v>6.8525</v>
      </c>
      <c r="C391" s="58">
        <f t="shared" si="223"/>
        <v>5.6073000000000004</v>
      </c>
      <c r="D391" s="58">
        <f t="shared" si="224"/>
        <v>9.5858000000000008</v>
      </c>
      <c r="E391" s="59">
        <f t="shared" si="225"/>
        <v>8.1157000000000004</v>
      </c>
      <c r="F391" s="57">
        <f t="shared" si="226"/>
        <v>6.3031000000000006</v>
      </c>
      <c r="G391" s="58">
        <f t="shared" si="227"/>
        <v>5.6073000000000004</v>
      </c>
      <c r="H391" s="58">
        <f t="shared" si="228"/>
        <v>8.9045000000000005</v>
      </c>
      <c r="I391" s="59">
        <f t="shared" si="229"/>
        <v>8.1157000000000004</v>
      </c>
      <c r="J391" s="57">
        <f t="shared" si="230"/>
        <v>5.6073000000000004</v>
      </c>
      <c r="K391" s="58">
        <f t="shared" si="231"/>
        <v>5.4348000000000001</v>
      </c>
      <c r="L391" s="58">
        <f t="shared" si="232"/>
        <v>8.1157000000000004</v>
      </c>
      <c r="M391" s="59">
        <f t="shared" si="233"/>
        <v>7.9577999999999989</v>
      </c>
      <c r="O391" s="48">
        <v>383</v>
      </c>
      <c r="P391" s="57">
        <f t="shared" si="210"/>
        <v>0.58800000000000008</v>
      </c>
      <c r="Q391" s="58">
        <f t="shared" si="211"/>
        <v>0.3822000000000001</v>
      </c>
      <c r="R391" s="58">
        <f t="shared" si="212"/>
        <v>1.2583999999999995</v>
      </c>
      <c r="S391" s="59">
        <f t="shared" si="213"/>
        <v>1.0931</v>
      </c>
      <c r="T391" s="57">
        <f t="shared" si="214"/>
        <v>0.4735999999999998</v>
      </c>
      <c r="U391" s="58">
        <f t="shared" si="215"/>
        <v>0.3822000000000001</v>
      </c>
      <c r="V391" s="58">
        <f t="shared" si="216"/>
        <v>1.1477000000000006</v>
      </c>
      <c r="W391" s="59">
        <f t="shared" si="217"/>
        <v>1.0931</v>
      </c>
      <c r="X391" s="57">
        <f t="shared" si="218"/>
        <v>0.3822000000000001</v>
      </c>
      <c r="Y391" s="58">
        <f t="shared" si="219"/>
        <v>0.38080000000000003</v>
      </c>
      <c r="Z391" s="58">
        <f t="shared" si="220"/>
        <v>1.0931</v>
      </c>
      <c r="AA391" s="59">
        <f t="shared" si="221"/>
        <v>1.0981000000000001</v>
      </c>
      <c r="AC391" s="48">
        <v>383</v>
      </c>
      <c r="AD391" s="61">
        <f t="shared" si="234"/>
        <v>12.5593</v>
      </c>
      <c r="AE391" s="62">
        <f t="shared" si="235"/>
        <v>11.177800000000001</v>
      </c>
      <c r="AF391" s="62">
        <f t="shared" si="236"/>
        <v>16.055900000000001</v>
      </c>
      <c r="AG391" s="62">
        <f t="shared" si="237"/>
        <v>15.0672</v>
      </c>
      <c r="AH391" s="62">
        <f t="shared" si="238"/>
        <v>20.3079</v>
      </c>
      <c r="AI391" s="63">
        <f t="shared" si="239"/>
        <v>19.9726</v>
      </c>
      <c r="AJ391" s="61">
        <f t="shared" si="240"/>
        <v>11.923900000000001</v>
      </c>
      <c r="AK391" s="62">
        <f t="shared" si="241"/>
        <v>11.177800000000001</v>
      </c>
      <c r="AL391" s="62">
        <f t="shared" si="242"/>
        <v>15.554500000000001</v>
      </c>
      <c r="AM391" s="62">
        <f t="shared" si="243"/>
        <v>15.0672</v>
      </c>
      <c r="AN391" s="62">
        <f t="shared" si="244"/>
        <v>20.0443</v>
      </c>
      <c r="AO391" s="63">
        <f t="shared" si="245"/>
        <v>19.9726</v>
      </c>
      <c r="AP391" s="61">
        <f t="shared" si="246"/>
        <v>11.177800000000001</v>
      </c>
      <c r="AQ391" s="62">
        <f t="shared" si="247"/>
        <v>11.032799999999998</v>
      </c>
      <c r="AR391" s="62">
        <f t="shared" si="248"/>
        <v>15.0672</v>
      </c>
      <c r="AS391" s="62">
        <f t="shared" si="249"/>
        <v>14.951000000000001</v>
      </c>
      <c r="AT391" s="62">
        <f t="shared" si="250"/>
        <v>19.9726</v>
      </c>
      <c r="AU391" s="63">
        <f t="shared" si="251"/>
        <v>19.9282</v>
      </c>
    </row>
    <row r="392" spans="1:47" s="60" customFormat="1" ht="12" customHeight="1" x14ac:dyDescent="0.3">
      <c r="A392" s="48">
        <v>384</v>
      </c>
      <c r="B392" s="57">
        <f t="shared" si="222"/>
        <v>6.8821000000000003</v>
      </c>
      <c r="C392" s="58">
        <f t="shared" si="223"/>
        <v>5.6313000000000013</v>
      </c>
      <c r="D392" s="58">
        <f t="shared" si="224"/>
        <v>9.6225000000000005</v>
      </c>
      <c r="E392" s="59">
        <f t="shared" si="225"/>
        <v>8.1462000000000003</v>
      </c>
      <c r="F392" s="57">
        <f t="shared" si="226"/>
        <v>6.3302999999999994</v>
      </c>
      <c r="G392" s="58">
        <f t="shared" si="227"/>
        <v>5.6313000000000013</v>
      </c>
      <c r="H392" s="58">
        <f t="shared" si="228"/>
        <v>8.9385000000000012</v>
      </c>
      <c r="I392" s="59">
        <f t="shared" si="229"/>
        <v>8.1462000000000003</v>
      </c>
      <c r="J392" s="57">
        <f t="shared" si="230"/>
        <v>5.6313000000000013</v>
      </c>
      <c r="K392" s="58">
        <f t="shared" si="231"/>
        <v>5.4579999999999993</v>
      </c>
      <c r="L392" s="58">
        <f t="shared" si="232"/>
        <v>8.1462000000000003</v>
      </c>
      <c r="M392" s="59">
        <f t="shared" si="233"/>
        <v>7.9876000000000005</v>
      </c>
      <c r="O392" s="48">
        <v>384</v>
      </c>
      <c r="P392" s="57">
        <f t="shared" ref="P392:P455" si="252" xml:space="preserve"> 0.0057*O392 - 1.5951</f>
        <v>0.59370000000000012</v>
      </c>
      <c r="Q392" s="58">
        <f t="shared" ref="Q392:Q455" si="253" xml:space="preserve"> 0.0038*O392 - 1.0732</f>
        <v>0.38600000000000012</v>
      </c>
      <c r="R392" s="58">
        <f t="shared" ref="R392:R455" si="254" xml:space="preserve"> 0.0087*$O392 - 2.0737</f>
        <v>1.2670999999999997</v>
      </c>
      <c r="S392" s="59">
        <f t="shared" ref="S392:S455" si="255" xml:space="preserve"> 0.007*$O392 - 1.5879</f>
        <v>1.1001000000000001</v>
      </c>
      <c r="T392" s="57">
        <f t="shared" ref="T392:T455" si="256" xml:space="preserve"> 0.0048*O392 - 1.3648</f>
        <v>0.47839999999999994</v>
      </c>
      <c r="U392" s="58">
        <f t="shared" ref="U392:U455" si="257" xml:space="preserve"> 0.0038*O392 - 1.0732</f>
        <v>0.38600000000000012</v>
      </c>
      <c r="V392" s="58">
        <f t="shared" ref="V392:V455" si="258" xml:space="preserve"> 0.0079*$O392 - 1.878</f>
        <v>1.1556000000000004</v>
      </c>
      <c r="W392" s="59">
        <f t="shared" ref="W392:W455" si="259" xml:space="preserve"> 0.007*$O392 - 1.5879</f>
        <v>1.1001000000000001</v>
      </c>
      <c r="X392" s="57">
        <f t="shared" ref="X392:X455" si="260" xml:space="preserve"> 0.0038*O392 - 1.0732</f>
        <v>0.38600000000000012</v>
      </c>
      <c r="Y392" s="58">
        <f t="shared" ref="Y392:Y455" si="261" xml:space="preserve"> 0.0036*O392 - 0.998</f>
        <v>0.38440000000000007</v>
      </c>
      <c r="Z392" s="58">
        <f t="shared" ref="Z392:Z455" si="262" xml:space="preserve"> 0.007*$O392 - 1.5879</f>
        <v>1.1001000000000001</v>
      </c>
      <c r="AA392" s="59">
        <f t="shared" ref="AA392:AA455" si="263" xml:space="preserve"> 0.0068*O392 - 1.5063</f>
        <v>1.1048999999999998</v>
      </c>
      <c r="AC392" s="48">
        <v>384</v>
      </c>
      <c r="AD392" s="61">
        <f t="shared" si="234"/>
        <v>12.5883</v>
      </c>
      <c r="AE392" s="62">
        <f t="shared" si="235"/>
        <v>11.200000000000001</v>
      </c>
      <c r="AF392" s="62">
        <f t="shared" si="236"/>
        <v>16.089099999999998</v>
      </c>
      <c r="AG392" s="62">
        <f t="shared" si="237"/>
        <v>15.093599999999999</v>
      </c>
      <c r="AH392" s="62">
        <f t="shared" si="238"/>
        <v>20.343299999999999</v>
      </c>
      <c r="AI392" s="63">
        <f t="shared" si="239"/>
        <v>20.002000000000002</v>
      </c>
      <c r="AJ392" s="61">
        <f t="shared" si="240"/>
        <v>11.950000000000001</v>
      </c>
      <c r="AK392" s="62">
        <f t="shared" si="241"/>
        <v>11.200000000000001</v>
      </c>
      <c r="AL392" s="62">
        <f t="shared" si="242"/>
        <v>15.584900000000001</v>
      </c>
      <c r="AM392" s="62">
        <f t="shared" si="243"/>
        <v>15.093599999999999</v>
      </c>
      <c r="AN392" s="62">
        <f t="shared" si="244"/>
        <v>20.077199999999998</v>
      </c>
      <c r="AO392" s="63">
        <f t="shared" si="245"/>
        <v>20.002000000000002</v>
      </c>
      <c r="AP392" s="61">
        <f t="shared" si="246"/>
        <v>11.200000000000001</v>
      </c>
      <c r="AQ392" s="62">
        <f t="shared" si="247"/>
        <v>11.054199999999998</v>
      </c>
      <c r="AR392" s="62">
        <f t="shared" si="248"/>
        <v>15.093599999999999</v>
      </c>
      <c r="AS392" s="62">
        <f t="shared" si="249"/>
        <v>14.976399999999998</v>
      </c>
      <c r="AT392" s="62">
        <f t="shared" si="250"/>
        <v>20.002000000000002</v>
      </c>
      <c r="AU392" s="63">
        <f t="shared" si="251"/>
        <v>19.956700000000001</v>
      </c>
    </row>
    <row r="393" spans="1:47" s="60" customFormat="1" ht="12" customHeight="1" x14ac:dyDescent="0.3">
      <c r="A393" s="48">
        <v>385</v>
      </c>
      <c r="B393" s="57">
        <f t="shared" ref="B393:B456" si="264" xml:space="preserve"> 0.0296*A393 - 4.4843</f>
        <v>6.9117000000000006</v>
      </c>
      <c r="C393" s="58">
        <f t="shared" ref="C393:C456" si="265" xml:space="preserve"> 0.024*A393 - 3.5847</f>
        <v>5.6553000000000004</v>
      </c>
      <c r="D393" s="58">
        <f t="shared" ref="D393:D456" si="266" xml:space="preserve"> 0.0367*A393 - 4.4703</f>
        <v>9.659200000000002</v>
      </c>
      <c r="E393" s="59">
        <f t="shared" ref="E393:E456" si="267" xml:space="preserve"> 0.0305*A393 - 3.5658</f>
        <v>8.1767000000000003</v>
      </c>
      <c r="F393" s="57">
        <f t="shared" ref="F393:F456" si="268" xml:space="preserve"> 0.0272*A393 - 4.1145</f>
        <v>6.3574999999999999</v>
      </c>
      <c r="G393" s="58">
        <f t="shared" ref="G393:G456" si="269" xml:space="preserve"> 0.024*A393 - 3.5847</f>
        <v>5.6553000000000004</v>
      </c>
      <c r="H393" s="58">
        <f t="shared" ref="H393:H456" si="270" xml:space="preserve"> 0.034*A393 - 4.1175</f>
        <v>8.9725000000000019</v>
      </c>
      <c r="I393" s="59">
        <f t="shared" ref="I393:I456" si="271" xml:space="preserve"> 0.0305*A393 - 3.5658</f>
        <v>8.1767000000000003</v>
      </c>
      <c r="J393" s="57">
        <f t="shared" ref="J393:J456" si="272" xml:space="preserve"> 0.024*A393 - 3.5847</f>
        <v>5.6553000000000004</v>
      </c>
      <c r="K393" s="58">
        <f t="shared" ref="K393:K456" si="273" xml:space="preserve"> 0.0232*A393 - 3.4508</f>
        <v>5.4811999999999985</v>
      </c>
      <c r="L393" s="58">
        <f t="shared" ref="L393:L456" si="274" xml:space="preserve"> 0.0305*A393 - 3.5658</f>
        <v>8.1767000000000003</v>
      </c>
      <c r="M393" s="59">
        <f t="shared" ref="M393:M456" si="275" xml:space="preserve"> 0.0298*A393 - 3.4556</f>
        <v>8.0174000000000003</v>
      </c>
      <c r="O393" s="48">
        <v>385</v>
      </c>
      <c r="P393" s="57">
        <f t="shared" si="252"/>
        <v>0.59940000000000015</v>
      </c>
      <c r="Q393" s="58">
        <f t="shared" si="253"/>
        <v>0.38980000000000015</v>
      </c>
      <c r="R393" s="58">
        <f t="shared" si="254"/>
        <v>1.2757999999999998</v>
      </c>
      <c r="S393" s="59">
        <f t="shared" si="255"/>
        <v>1.1070999999999998</v>
      </c>
      <c r="T393" s="57">
        <f t="shared" si="256"/>
        <v>0.48319999999999985</v>
      </c>
      <c r="U393" s="58">
        <f t="shared" si="257"/>
        <v>0.38980000000000015</v>
      </c>
      <c r="V393" s="58">
        <f t="shared" si="258"/>
        <v>1.1635000000000002</v>
      </c>
      <c r="W393" s="59">
        <f t="shared" si="259"/>
        <v>1.1070999999999998</v>
      </c>
      <c r="X393" s="57">
        <f t="shared" si="260"/>
        <v>0.38980000000000015</v>
      </c>
      <c r="Y393" s="58">
        <f t="shared" si="261"/>
        <v>0.3879999999999999</v>
      </c>
      <c r="Z393" s="58">
        <f t="shared" si="262"/>
        <v>1.1070999999999998</v>
      </c>
      <c r="AA393" s="59">
        <f t="shared" si="263"/>
        <v>1.1116999999999999</v>
      </c>
      <c r="AC393" s="48">
        <v>385</v>
      </c>
      <c r="AD393" s="61">
        <f t="shared" ref="AD393:AD456" si="276" xml:space="preserve"> 0.029*AC393 + 1.4523</f>
        <v>12.6173</v>
      </c>
      <c r="AE393" s="62">
        <f t="shared" ref="AE393:AE456" si="277" xml:space="preserve"> 0.0222*AC393 + 2.6752</f>
        <v>11.222200000000001</v>
      </c>
      <c r="AF393" s="62">
        <f t="shared" ref="AF393:AF456" si="278" xml:space="preserve"> 0.0332*AC393 + 3.3403</f>
        <v>16.122299999999999</v>
      </c>
      <c r="AG393" s="62">
        <f t="shared" ref="AG393:AG456" si="279" xml:space="preserve"> 0.0264*AC393 + 4.956</f>
        <v>15.120000000000001</v>
      </c>
      <c r="AH393" s="62">
        <f t="shared" ref="AH393:AH456" si="280" xml:space="preserve"> 0.0354*AC393 + 6.7497</f>
        <v>20.378699999999998</v>
      </c>
      <c r="AI393" s="63">
        <f t="shared" ref="AI393:AI456" si="281" xml:space="preserve"> 0.0294*AC393 + 8.7124</f>
        <v>20.031399999999998</v>
      </c>
      <c r="AJ393" s="61">
        <f t="shared" ref="AJ393:AJ456" si="282" xml:space="preserve"> 0.0261*AC393 + 1.9276</f>
        <v>11.976100000000001</v>
      </c>
      <c r="AK393" s="62">
        <f t="shared" ref="AK393:AK456" si="283" xml:space="preserve"> 0.0222*AC393 + 2.6752</f>
        <v>11.222200000000001</v>
      </c>
      <c r="AL393" s="62">
        <f t="shared" ref="AL393:AL456" si="284" xml:space="preserve"> 0.0304*AC393 + 3.9113</f>
        <v>15.615300000000001</v>
      </c>
      <c r="AM393" s="62">
        <f t="shared" ref="AM393:AM456" si="285" xml:space="preserve"> 0.0264*AC393 + 4.956</f>
        <v>15.120000000000001</v>
      </c>
      <c r="AN393" s="62">
        <f t="shared" ref="AN393:AN456" si="286" xml:space="preserve"> 0.0329*AC393 + 7.4436</f>
        <v>20.110099999999999</v>
      </c>
      <c r="AO393" s="63">
        <f t="shared" ref="AO393:AO456" si="287" xml:space="preserve"> 0.0294*AC393 + 8.7124</f>
        <v>20.031399999999998</v>
      </c>
      <c r="AP393" s="61">
        <f t="shared" ref="AP393:AP456" si="288" xml:space="preserve"> 0.0222*AC393 + 2.6752</f>
        <v>11.222200000000001</v>
      </c>
      <c r="AQ393" s="62">
        <f t="shared" ref="AQ393:AQ456" si="289" xml:space="preserve"> 0.0214*AC393 + 2.8366</f>
        <v>11.075599999999998</v>
      </c>
      <c r="AR393" s="62">
        <f t="shared" ref="AR393:AR456" si="290" xml:space="preserve"> 0.0264*AC393 + 4.956</f>
        <v>15.120000000000001</v>
      </c>
      <c r="AS393" s="62">
        <f t="shared" ref="AS393:AS456" si="291" xml:space="preserve"> 0.0254*AC393 + 5.2228</f>
        <v>15.001799999999999</v>
      </c>
      <c r="AT393" s="62">
        <f t="shared" ref="AT393:AT456" si="292" xml:space="preserve"> 0.0294*AC393 + 8.7124</f>
        <v>20.031399999999998</v>
      </c>
      <c r="AU393" s="63">
        <f t="shared" ref="AU393:AU456" si="293" xml:space="preserve"> 0.0285*AC393 + 9.0127</f>
        <v>19.985199999999999</v>
      </c>
    </row>
    <row r="394" spans="1:47" s="60" customFormat="1" ht="12" customHeight="1" x14ac:dyDescent="0.3">
      <c r="A394" s="48">
        <v>386</v>
      </c>
      <c r="B394" s="57">
        <f t="shared" si="264"/>
        <v>6.9413000000000009</v>
      </c>
      <c r="C394" s="58">
        <f t="shared" si="265"/>
        <v>5.6792999999999996</v>
      </c>
      <c r="D394" s="58">
        <f t="shared" si="266"/>
        <v>9.6959000000000017</v>
      </c>
      <c r="E394" s="59">
        <f t="shared" si="267"/>
        <v>8.2072000000000003</v>
      </c>
      <c r="F394" s="57">
        <f t="shared" si="268"/>
        <v>6.3847000000000005</v>
      </c>
      <c r="G394" s="58">
        <f t="shared" si="269"/>
        <v>5.6792999999999996</v>
      </c>
      <c r="H394" s="58">
        <f t="shared" si="270"/>
        <v>9.0065000000000008</v>
      </c>
      <c r="I394" s="59">
        <f t="shared" si="271"/>
        <v>8.2072000000000003</v>
      </c>
      <c r="J394" s="57">
        <f t="shared" si="272"/>
        <v>5.6792999999999996</v>
      </c>
      <c r="K394" s="58">
        <f t="shared" si="273"/>
        <v>5.5043999999999995</v>
      </c>
      <c r="L394" s="58">
        <f t="shared" si="274"/>
        <v>8.2072000000000003</v>
      </c>
      <c r="M394" s="59">
        <f t="shared" si="275"/>
        <v>8.0472000000000001</v>
      </c>
      <c r="O394" s="48">
        <v>386</v>
      </c>
      <c r="P394" s="57">
        <f t="shared" si="252"/>
        <v>0.60510000000000019</v>
      </c>
      <c r="Q394" s="58">
        <f t="shared" si="253"/>
        <v>0.39360000000000017</v>
      </c>
      <c r="R394" s="58">
        <f t="shared" si="254"/>
        <v>1.2844999999999995</v>
      </c>
      <c r="S394" s="59">
        <f t="shared" si="255"/>
        <v>1.1140999999999999</v>
      </c>
      <c r="T394" s="57">
        <f t="shared" si="256"/>
        <v>0.48799999999999977</v>
      </c>
      <c r="U394" s="58">
        <f t="shared" si="257"/>
        <v>0.39360000000000017</v>
      </c>
      <c r="V394" s="58">
        <f t="shared" si="258"/>
        <v>1.1714000000000004</v>
      </c>
      <c r="W394" s="59">
        <f t="shared" si="259"/>
        <v>1.1140999999999999</v>
      </c>
      <c r="X394" s="57">
        <f t="shared" si="260"/>
        <v>0.39360000000000017</v>
      </c>
      <c r="Y394" s="58">
        <f t="shared" si="261"/>
        <v>0.39159999999999995</v>
      </c>
      <c r="Z394" s="58">
        <f t="shared" si="262"/>
        <v>1.1140999999999999</v>
      </c>
      <c r="AA394" s="59">
        <f t="shared" si="263"/>
        <v>1.1185</v>
      </c>
      <c r="AC394" s="48">
        <v>386</v>
      </c>
      <c r="AD394" s="61">
        <f t="shared" si="276"/>
        <v>12.6463</v>
      </c>
      <c r="AE394" s="62">
        <f t="shared" si="277"/>
        <v>11.244400000000001</v>
      </c>
      <c r="AF394" s="62">
        <f t="shared" si="278"/>
        <v>16.1555</v>
      </c>
      <c r="AG394" s="62">
        <f t="shared" si="279"/>
        <v>15.1464</v>
      </c>
      <c r="AH394" s="62">
        <f t="shared" si="280"/>
        <v>20.414100000000001</v>
      </c>
      <c r="AI394" s="63">
        <f t="shared" si="281"/>
        <v>20.0608</v>
      </c>
      <c r="AJ394" s="61">
        <f t="shared" si="282"/>
        <v>12.0022</v>
      </c>
      <c r="AK394" s="62">
        <f t="shared" si="283"/>
        <v>11.244400000000001</v>
      </c>
      <c r="AL394" s="62">
        <f t="shared" si="284"/>
        <v>15.645700000000001</v>
      </c>
      <c r="AM394" s="62">
        <f t="shared" si="285"/>
        <v>15.1464</v>
      </c>
      <c r="AN394" s="62">
        <f t="shared" si="286"/>
        <v>20.143000000000001</v>
      </c>
      <c r="AO394" s="63">
        <f t="shared" si="287"/>
        <v>20.0608</v>
      </c>
      <c r="AP394" s="61">
        <f t="shared" si="288"/>
        <v>11.244400000000001</v>
      </c>
      <c r="AQ394" s="62">
        <f t="shared" si="289"/>
        <v>11.096999999999998</v>
      </c>
      <c r="AR394" s="62">
        <f t="shared" si="290"/>
        <v>15.1464</v>
      </c>
      <c r="AS394" s="62">
        <f t="shared" si="291"/>
        <v>15.027200000000001</v>
      </c>
      <c r="AT394" s="62">
        <f t="shared" si="292"/>
        <v>20.0608</v>
      </c>
      <c r="AU394" s="63">
        <f t="shared" si="293"/>
        <v>20.0137</v>
      </c>
    </row>
    <row r="395" spans="1:47" s="60" customFormat="1" ht="12" customHeight="1" x14ac:dyDescent="0.3">
      <c r="A395" s="48">
        <v>387</v>
      </c>
      <c r="B395" s="57">
        <f t="shared" si="264"/>
        <v>6.9709000000000012</v>
      </c>
      <c r="C395" s="58">
        <f t="shared" si="265"/>
        <v>5.7033000000000005</v>
      </c>
      <c r="D395" s="58">
        <f t="shared" si="266"/>
        <v>9.7326000000000015</v>
      </c>
      <c r="E395" s="59">
        <f t="shared" si="267"/>
        <v>8.2377000000000002</v>
      </c>
      <c r="F395" s="57">
        <f t="shared" si="268"/>
        <v>6.4118999999999993</v>
      </c>
      <c r="G395" s="58">
        <f t="shared" si="269"/>
        <v>5.7033000000000005</v>
      </c>
      <c r="H395" s="58">
        <f t="shared" si="270"/>
        <v>9.0405000000000015</v>
      </c>
      <c r="I395" s="59">
        <f t="shared" si="271"/>
        <v>8.2377000000000002</v>
      </c>
      <c r="J395" s="57">
        <f t="shared" si="272"/>
        <v>5.7033000000000005</v>
      </c>
      <c r="K395" s="58">
        <f t="shared" si="273"/>
        <v>5.5275999999999987</v>
      </c>
      <c r="L395" s="58">
        <f t="shared" si="274"/>
        <v>8.2377000000000002</v>
      </c>
      <c r="M395" s="59">
        <f t="shared" si="275"/>
        <v>8.077</v>
      </c>
      <c r="O395" s="48">
        <v>387</v>
      </c>
      <c r="P395" s="57">
        <f t="shared" si="252"/>
        <v>0.61080000000000023</v>
      </c>
      <c r="Q395" s="58">
        <f t="shared" si="253"/>
        <v>0.39739999999999998</v>
      </c>
      <c r="R395" s="58">
        <f t="shared" si="254"/>
        <v>1.2931999999999997</v>
      </c>
      <c r="S395" s="59">
        <f t="shared" si="255"/>
        <v>1.1211</v>
      </c>
      <c r="T395" s="57">
        <f t="shared" si="256"/>
        <v>0.4927999999999999</v>
      </c>
      <c r="U395" s="58">
        <f t="shared" si="257"/>
        <v>0.39739999999999998</v>
      </c>
      <c r="V395" s="58">
        <f t="shared" si="258"/>
        <v>1.1793000000000002</v>
      </c>
      <c r="W395" s="59">
        <f t="shared" si="259"/>
        <v>1.1211</v>
      </c>
      <c r="X395" s="57">
        <f t="shared" si="260"/>
        <v>0.39739999999999998</v>
      </c>
      <c r="Y395" s="58">
        <f t="shared" si="261"/>
        <v>0.3952</v>
      </c>
      <c r="Z395" s="58">
        <f t="shared" si="262"/>
        <v>1.1211</v>
      </c>
      <c r="AA395" s="59">
        <f t="shared" si="263"/>
        <v>1.1252999999999997</v>
      </c>
      <c r="AC395" s="48">
        <v>387</v>
      </c>
      <c r="AD395" s="61">
        <f t="shared" si="276"/>
        <v>12.6753</v>
      </c>
      <c r="AE395" s="62">
        <f t="shared" si="277"/>
        <v>11.2666</v>
      </c>
      <c r="AF395" s="62">
        <f t="shared" si="278"/>
        <v>16.188700000000001</v>
      </c>
      <c r="AG395" s="62">
        <f t="shared" si="279"/>
        <v>15.172799999999999</v>
      </c>
      <c r="AH395" s="62">
        <f t="shared" si="280"/>
        <v>20.4495</v>
      </c>
      <c r="AI395" s="63">
        <f t="shared" si="281"/>
        <v>20.090199999999999</v>
      </c>
      <c r="AJ395" s="61">
        <f t="shared" si="282"/>
        <v>12.0283</v>
      </c>
      <c r="AK395" s="62">
        <f t="shared" si="283"/>
        <v>11.2666</v>
      </c>
      <c r="AL395" s="62">
        <f t="shared" si="284"/>
        <v>15.6761</v>
      </c>
      <c r="AM395" s="62">
        <f t="shared" si="285"/>
        <v>15.172799999999999</v>
      </c>
      <c r="AN395" s="62">
        <f t="shared" si="286"/>
        <v>20.175899999999999</v>
      </c>
      <c r="AO395" s="63">
        <f t="shared" si="287"/>
        <v>20.090199999999999</v>
      </c>
      <c r="AP395" s="61">
        <f t="shared" si="288"/>
        <v>11.2666</v>
      </c>
      <c r="AQ395" s="62">
        <f t="shared" si="289"/>
        <v>11.118399999999998</v>
      </c>
      <c r="AR395" s="62">
        <f t="shared" si="290"/>
        <v>15.172799999999999</v>
      </c>
      <c r="AS395" s="62">
        <f t="shared" si="291"/>
        <v>15.052599999999998</v>
      </c>
      <c r="AT395" s="62">
        <f t="shared" si="292"/>
        <v>20.090199999999999</v>
      </c>
      <c r="AU395" s="63">
        <f t="shared" si="293"/>
        <v>20.042200000000001</v>
      </c>
    </row>
    <row r="396" spans="1:47" s="60" customFormat="1" ht="12" customHeight="1" x14ac:dyDescent="0.3">
      <c r="A396" s="48">
        <v>388</v>
      </c>
      <c r="B396" s="57">
        <f t="shared" si="264"/>
        <v>7.0004999999999997</v>
      </c>
      <c r="C396" s="58">
        <f t="shared" si="265"/>
        <v>5.7272999999999996</v>
      </c>
      <c r="D396" s="58">
        <f t="shared" si="266"/>
        <v>9.7693000000000012</v>
      </c>
      <c r="E396" s="59">
        <f t="shared" si="267"/>
        <v>8.2682000000000002</v>
      </c>
      <c r="F396" s="57">
        <f t="shared" si="268"/>
        <v>6.4390999999999998</v>
      </c>
      <c r="G396" s="58">
        <f t="shared" si="269"/>
        <v>5.7272999999999996</v>
      </c>
      <c r="H396" s="58">
        <f t="shared" si="270"/>
        <v>9.0745000000000005</v>
      </c>
      <c r="I396" s="59">
        <f t="shared" si="271"/>
        <v>8.2682000000000002</v>
      </c>
      <c r="J396" s="57">
        <f t="shared" si="272"/>
        <v>5.7272999999999996</v>
      </c>
      <c r="K396" s="58">
        <f t="shared" si="273"/>
        <v>5.5507999999999997</v>
      </c>
      <c r="L396" s="58">
        <f t="shared" si="274"/>
        <v>8.2682000000000002</v>
      </c>
      <c r="M396" s="59">
        <f t="shared" si="275"/>
        <v>8.1067999999999998</v>
      </c>
      <c r="O396" s="48">
        <v>388</v>
      </c>
      <c r="P396" s="57">
        <f t="shared" si="252"/>
        <v>0.61650000000000027</v>
      </c>
      <c r="Q396" s="58">
        <f t="shared" si="253"/>
        <v>0.4012</v>
      </c>
      <c r="R396" s="58">
        <f t="shared" si="254"/>
        <v>1.3018999999999998</v>
      </c>
      <c r="S396" s="59">
        <f t="shared" si="255"/>
        <v>1.1281000000000001</v>
      </c>
      <c r="T396" s="57">
        <f t="shared" si="256"/>
        <v>0.49759999999999982</v>
      </c>
      <c r="U396" s="58">
        <f t="shared" si="257"/>
        <v>0.4012</v>
      </c>
      <c r="V396" s="58">
        <f t="shared" si="258"/>
        <v>1.1872000000000005</v>
      </c>
      <c r="W396" s="59">
        <f t="shared" si="259"/>
        <v>1.1281000000000001</v>
      </c>
      <c r="X396" s="57">
        <f t="shared" si="260"/>
        <v>0.4012</v>
      </c>
      <c r="Y396" s="58">
        <f t="shared" si="261"/>
        <v>0.39880000000000004</v>
      </c>
      <c r="Z396" s="58">
        <f t="shared" si="262"/>
        <v>1.1281000000000001</v>
      </c>
      <c r="AA396" s="59">
        <f t="shared" si="263"/>
        <v>1.1320999999999999</v>
      </c>
      <c r="AC396" s="48">
        <v>388</v>
      </c>
      <c r="AD396" s="61">
        <f t="shared" si="276"/>
        <v>12.7043</v>
      </c>
      <c r="AE396" s="62">
        <f t="shared" si="277"/>
        <v>11.2888</v>
      </c>
      <c r="AF396" s="62">
        <f t="shared" si="278"/>
        <v>16.221900000000002</v>
      </c>
      <c r="AG396" s="62">
        <f t="shared" si="279"/>
        <v>15.199200000000001</v>
      </c>
      <c r="AH396" s="62">
        <f t="shared" si="280"/>
        <v>20.4849</v>
      </c>
      <c r="AI396" s="63">
        <f t="shared" si="281"/>
        <v>20.119599999999998</v>
      </c>
      <c r="AJ396" s="61">
        <f t="shared" si="282"/>
        <v>12.054400000000001</v>
      </c>
      <c r="AK396" s="62">
        <f t="shared" si="283"/>
        <v>11.2888</v>
      </c>
      <c r="AL396" s="62">
        <f t="shared" si="284"/>
        <v>15.7065</v>
      </c>
      <c r="AM396" s="62">
        <f t="shared" si="285"/>
        <v>15.199200000000001</v>
      </c>
      <c r="AN396" s="62">
        <f t="shared" si="286"/>
        <v>20.2088</v>
      </c>
      <c r="AO396" s="63">
        <f t="shared" si="287"/>
        <v>20.119599999999998</v>
      </c>
      <c r="AP396" s="61">
        <f t="shared" si="288"/>
        <v>11.2888</v>
      </c>
      <c r="AQ396" s="62">
        <f t="shared" si="289"/>
        <v>11.139800000000001</v>
      </c>
      <c r="AR396" s="62">
        <f t="shared" si="290"/>
        <v>15.199200000000001</v>
      </c>
      <c r="AS396" s="62">
        <f t="shared" si="291"/>
        <v>15.077999999999999</v>
      </c>
      <c r="AT396" s="62">
        <f t="shared" si="292"/>
        <v>20.119599999999998</v>
      </c>
      <c r="AU396" s="63">
        <f t="shared" si="293"/>
        <v>20.070700000000002</v>
      </c>
    </row>
    <row r="397" spans="1:47" s="60" customFormat="1" ht="12" customHeight="1" x14ac:dyDescent="0.3">
      <c r="A397" s="48">
        <v>389</v>
      </c>
      <c r="B397" s="57">
        <f t="shared" si="264"/>
        <v>7.0301</v>
      </c>
      <c r="C397" s="58">
        <f t="shared" si="265"/>
        <v>5.7513000000000005</v>
      </c>
      <c r="D397" s="58">
        <f t="shared" si="266"/>
        <v>9.8060000000000009</v>
      </c>
      <c r="E397" s="59">
        <f t="shared" si="267"/>
        <v>8.2987000000000002</v>
      </c>
      <c r="F397" s="57">
        <f t="shared" si="268"/>
        <v>6.4663000000000004</v>
      </c>
      <c r="G397" s="58">
        <f t="shared" si="269"/>
        <v>5.7513000000000005</v>
      </c>
      <c r="H397" s="58">
        <f t="shared" si="270"/>
        <v>9.1085000000000012</v>
      </c>
      <c r="I397" s="59">
        <f t="shared" si="271"/>
        <v>8.2987000000000002</v>
      </c>
      <c r="J397" s="57">
        <f t="shared" si="272"/>
        <v>5.7513000000000005</v>
      </c>
      <c r="K397" s="58">
        <f t="shared" si="273"/>
        <v>5.573999999999999</v>
      </c>
      <c r="L397" s="58">
        <f t="shared" si="274"/>
        <v>8.2987000000000002</v>
      </c>
      <c r="M397" s="59">
        <f t="shared" si="275"/>
        <v>8.1365999999999996</v>
      </c>
      <c r="O397" s="48">
        <v>389</v>
      </c>
      <c r="P397" s="57">
        <f t="shared" si="252"/>
        <v>0.62220000000000031</v>
      </c>
      <c r="Q397" s="58">
        <f t="shared" si="253"/>
        <v>0.40500000000000003</v>
      </c>
      <c r="R397" s="58">
        <f t="shared" si="254"/>
        <v>1.3105999999999995</v>
      </c>
      <c r="S397" s="59">
        <f t="shared" si="255"/>
        <v>1.1350999999999998</v>
      </c>
      <c r="T397" s="57">
        <f t="shared" si="256"/>
        <v>0.50239999999999974</v>
      </c>
      <c r="U397" s="58">
        <f t="shared" si="257"/>
        <v>0.40500000000000003</v>
      </c>
      <c r="V397" s="58">
        <f t="shared" si="258"/>
        <v>1.1951000000000003</v>
      </c>
      <c r="W397" s="59">
        <f t="shared" si="259"/>
        <v>1.1350999999999998</v>
      </c>
      <c r="X397" s="57">
        <f t="shared" si="260"/>
        <v>0.40500000000000003</v>
      </c>
      <c r="Y397" s="58">
        <f t="shared" si="261"/>
        <v>0.40239999999999987</v>
      </c>
      <c r="Z397" s="58">
        <f t="shared" si="262"/>
        <v>1.1350999999999998</v>
      </c>
      <c r="AA397" s="59">
        <f t="shared" si="263"/>
        <v>1.1389</v>
      </c>
      <c r="AC397" s="48">
        <v>389</v>
      </c>
      <c r="AD397" s="61">
        <f t="shared" si="276"/>
        <v>12.7333</v>
      </c>
      <c r="AE397" s="62">
        <f t="shared" si="277"/>
        <v>11.311</v>
      </c>
      <c r="AF397" s="62">
        <f t="shared" si="278"/>
        <v>16.255099999999999</v>
      </c>
      <c r="AG397" s="62">
        <f t="shared" si="279"/>
        <v>15.2256</v>
      </c>
      <c r="AH397" s="62">
        <f t="shared" si="280"/>
        <v>20.520299999999999</v>
      </c>
      <c r="AI397" s="63">
        <f t="shared" si="281"/>
        <v>20.149000000000001</v>
      </c>
      <c r="AJ397" s="61">
        <f t="shared" si="282"/>
        <v>12.080500000000001</v>
      </c>
      <c r="AK397" s="62">
        <f t="shared" si="283"/>
        <v>11.311</v>
      </c>
      <c r="AL397" s="62">
        <f t="shared" si="284"/>
        <v>15.7369</v>
      </c>
      <c r="AM397" s="62">
        <f t="shared" si="285"/>
        <v>15.2256</v>
      </c>
      <c r="AN397" s="62">
        <f t="shared" si="286"/>
        <v>20.241700000000002</v>
      </c>
      <c r="AO397" s="63">
        <f t="shared" si="287"/>
        <v>20.149000000000001</v>
      </c>
      <c r="AP397" s="61">
        <f t="shared" si="288"/>
        <v>11.311</v>
      </c>
      <c r="AQ397" s="62">
        <f t="shared" si="289"/>
        <v>11.161200000000001</v>
      </c>
      <c r="AR397" s="62">
        <f t="shared" si="290"/>
        <v>15.2256</v>
      </c>
      <c r="AS397" s="62">
        <f t="shared" si="291"/>
        <v>15.103400000000001</v>
      </c>
      <c r="AT397" s="62">
        <f t="shared" si="292"/>
        <v>20.149000000000001</v>
      </c>
      <c r="AU397" s="63">
        <f t="shared" si="293"/>
        <v>20.099200000000003</v>
      </c>
    </row>
    <row r="398" spans="1:47" s="60" customFormat="1" ht="12" customHeight="1" x14ac:dyDescent="0.3">
      <c r="A398" s="48">
        <v>390</v>
      </c>
      <c r="B398" s="57">
        <f t="shared" si="264"/>
        <v>7.0597000000000003</v>
      </c>
      <c r="C398" s="58">
        <f t="shared" si="265"/>
        <v>5.7752999999999997</v>
      </c>
      <c r="D398" s="58">
        <f t="shared" si="266"/>
        <v>9.8427000000000007</v>
      </c>
      <c r="E398" s="59">
        <f t="shared" si="267"/>
        <v>8.3292000000000002</v>
      </c>
      <c r="F398" s="57">
        <f t="shared" si="268"/>
        <v>6.4934999999999992</v>
      </c>
      <c r="G398" s="58">
        <f t="shared" si="269"/>
        <v>5.7752999999999997</v>
      </c>
      <c r="H398" s="58">
        <f t="shared" si="270"/>
        <v>9.1425000000000018</v>
      </c>
      <c r="I398" s="59">
        <f t="shared" si="271"/>
        <v>8.3292000000000002</v>
      </c>
      <c r="J398" s="57">
        <f t="shared" si="272"/>
        <v>5.7752999999999997</v>
      </c>
      <c r="K398" s="58">
        <f t="shared" si="273"/>
        <v>5.5972</v>
      </c>
      <c r="L398" s="58">
        <f t="shared" si="274"/>
        <v>8.3292000000000002</v>
      </c>
      <c r="M398" s="59">
        <f t="shared" si="275"/>
        <v>8.1663999999999994</v>
      </c>
      <c r="O398" s="48">
        <v>390</v>
      </c>
      <c r="P398" s="57">
        <f t="shared" si="252"/>
        <v>0.6278999999999999</v>
      </c>
      <c r="Q398" s="58">
        <f t="shared" si="253"/>
        <v>0.40880000000000005</v>
      </c>
      <c r="R398" s="58">
        <f t="shared" si="254"/>
        <v>1.3192999999999997</v>
      </c>
      <c r="S398" s="59">
        <f t="shared" si="255"/>
        <v>1.1420999999999999</v>
      </c>
      <c r="T398" s="57">
        <f t="shared" si="256"/>
        <v>0.50719999999999987</v>
      </c>
      <c r="U398" s="58">
        <f t="shared" si="257"/>
        <v>0.40880000000000005</v>
      </c>
      <c r="V398" s="58">
        <f t="shared" si="258"/>
        <v>1.2030000000000005</v>
      </c>
      <c r="W398" s="59">
        <f t="shared" si="259"/>
        <v>1.1420999999999999</v>
      </c>
      <c r="X398" s="57">
        <f t="shared" si="260"/>
        <v>0.40880000000000005</v>
      </c>
      <c r="Y398" s="58">
        <f t="shared" si="261"/>
        <v>0.40599999999999992</v>
      </c>
      <c r="Z398" s="58">
        <f t="shared" si="262"/>
        <v>1.1420999999999999</v>
      </c>
      <c r="AA398" s="59">
        <f t="shared" si="263"/>
        <v>1.1456999999999997</v>
      </c>
      <c r="AC398" s="48">
        <v>390</v>
      </c>
      <c r="AD398" s="61">
        <f t="shared" si="276"/>
        <v>12.7623</v>
      </c>
      <c r="AE398" s="62">
        <f t="shared" si="277"/>
        <v>11.333200000000001</v>
      </c>
      <c r="AF398" s="62">
        <f t="shared" si="278"/>
        <v>16.2883</v>
      </c>
      <c r="AG398" s="62">
        <f t="shared" si="279"/>
        <v>15.251999999999999</v>
      </c>
      <c r="AH398" s="62">
        <f t="shared" si="280"/>
        <v>20.555700000000002</v>
      </c>
      <c r="AI398" s="63">
        <f t="shared" si="281"/>
        <v>20.1784</v>
      </c>
      <c r="AJ398" s="61">
        <f t="shared" si="282"/>
        <v>12.1066</v>
      </c>
      <c r="AK398" s="62">
        <f t="shared" si="283"/>
        <v>11.333200000000001</v>
      </c>
      <c r="AL398" s="62">
        <f t="shared" si="284"/>
        <v>15.767300000000001</v>
      </c>
      <c r="AM398" s="62">
        <f t="shared" si="285"/>
        <v>15.251999999999999</v>
      </c>
      <c r="AN398" s="62">
        <f t="shared" si="286"/>
        <v>20.2746</v>
      </c>
      <c r="AO398" s="63">
        <f t="shared" si="287"/>
        <v>20.1784</v>
      </c>
      <c r="AP398" s="61">
        <f t="shared" si="288"/>
        <v>11.333200000000001</v>
      </c>
      <c r="AQ398" s="62">
        <f t="shared" si="289"/>
        <v>11.182600000000001</v>
      </c>
      <c r="AR398" s="62">
        <f t="shared" si="290"/>
        <v>15.251999999999999</v>
      </c>
      <c r="AS398" s="62">
        <f t="shared" si="291"/>
        <v>15.128799999999998</v>
      </c>
      <c r="AT398" s="62">
        <f t="shared" si="292"/>
        <v>20.1784</v>
      </c>
      <c r="AU398" s="63">
        <f t="shared" si="293"/>
        <v>20.127700000000001</v>
      </c>
    </row>
    <row r="399" spans="1:47" s="60" customFormat="1" ht="12" customHeight="1" x14ac:dyDescent="0.3">
      <c r="A399" s="48">
        <v>391</v>
      </c>
      <c r="B399" s="57">
        <f t="shared" si="264"/>
        <v>7.0893000000000006</v>
      </c>
      <c r="C399" s="58">
        <f t="shared" si="265"/>
        <v>5.7993000000000006</v>
      </c>
      <c r="D399" s="58">
        <f t="shared" si="266"/>
        <v>9.8794000000000022</v>
      </c>
      <c r="E399" s="59">
        <f t="shared" si="267"/>
        <v>8.3597000000000001</v>
      </c>
      <c r="F399" s="57">
        <f t="shared" si="268"/>
        <v>6.5206999999999997</v>
      </c>
      <c r="G399" s="58">
        <f t="shared" si="269"/>
        <v>5.7993000000000006</v>
      </c>
      <c r="H399" s="58">
        <f t="shared" si="270"/>
        <v>9.1765000000000008</v>
      </c>
      <c r="I399" s="59">
        <f t="shared" si="271"/>
        <v>8.3597000000000001</v>
      </c>
      <c r="J399" s="57">
        <f t="shared" si="272"/>
        <v>5.7993000000000006</v>
      </c>
      <c r="K399" s="58">
        <f t="shared" si="273"/>
        <v>5.6203999999999992</v>
      </c>
      <c r="L399" s="58">
        <f t="shared" si="274"/>
        <v>8.3597000000000001</v>
      </c>
      <c r="M399" s="59">
        <f t="shared" si="275"/>
        <v>8.1961999999999993</v>
      </c>
      <c r="O399" s="48">
        <v>391</v>
      </c>
      <c r="P399" s="57">
        <f t="shared" si="252"/>
        <v>0.63359999999999994</v>
      </c>
      <c r="Q399" s="58">
        <f t="shared" si="253"/>
        <v>0.41260000000000008</v>
      </c>
      <c r="R399" s="58">
        <f t="shared" si="254"/>
        <v>1.3279999999999998</v>
      </c>
      <c r="S399" s="59">
        <f t="shared" si="255"/>
        <v>1.1491</v>
      </c>
      <c r="T399" s="57">
        <f t="shared" si="256"/>
        <v>0.51199999999999979</v>
      </c>
      <c r="U399" s="58">
        <f t="shared" si="257"/>
        <v>0.41260000000000008</v>
      </c>
      <c r="V399" s="58">
        <f t="shared" si="258"/>
        <v>1.2109000000000003</v>
      </c>
      <c r="W399" s="59">
        <f t="shared" si="259"/>
        <v>1.1491</v>
      </c>
      <c r="X399" s="57">
        <f t="shared" si="260"/>
        <v>0.41260000000000008</v>
      </c>
      <c r="Y399" s="58">
        <f t="shared" si="261"/>
        <v>0.40959999999999996</v>
      </c>
      <c r="Z399" s="58">
        <f t="shared" si="262"/>
        <v>1.1491</v>
      </c>
      <c r="AA399" s="59">
        <f t="shared" si="263"/>
        <v>1.1524999999999999</v>
      </c>
      <c r="AC399" s="48">
        <v>391</v>
      </c>
      <c r="AD399" s="61">
        <f t="shared" si="276"/>
        <v>12.7913</v>
      </c>
      <c r="AE399" s="62">
        <f t="shared" si="277"/>
        <v>11.355400000000001</v>
      </c>
      <c r="AF399" s="62">
        <f t="shared" si="278"/>
        <v>16.3215</v>
      </c>
      <c r="AG399" s="62">
        <f t="shared" si="279"/>
        <v>15.278400000000001</v>
      </c>
      <c r="AH399" s="62">
        <f t="shared" si="280"/>
        <v>20.591100000000001</v>
      </c>
      <c r="AI399" s="63">
        <f t="shared" si="281"/>
        <v>20.207799999999999</v>
      </c>
      <c r="AJ399" s="61">
        <f t="shared" si="282"/>
        <v>12.1327</v>
      </c>
      <c r="AK399" s="62">
        <f t="shared" si="283"/>
        <v>11.355400000000001</v>
      </c>
      <c r="AL399" s="62">
        <f t="shared" si="284"/>
        <v>15.797700000000001</v>
      </c>
      <c r="AM399" s="62">
        <f t="shared" si="285"/>
        <v>15.278400000000001</v>
      </c>
      <c r="AN399" s="62">
        <f t="shared" si="286"/>
        <v>20.307499999999997</v>
      </c>
      <c r="AO399" s="63">
        <f t="shared" si="287"/>
        <v>20.207799999999999</v>
      </c>
      <c r="AP399" s="61">
        <f t="shared" si="288"/>
        <v>11.355400000000001</v>
      </c>
      <c r="AQ399" s="62">
        <f t="shared" si="289"/>
        <v>11.204000000000001</v>
      </c>
      <c r="AR399" s="62">
        <f t="shared" si="290"/>
        <v>15.278400000000001</v>
      </c>
      <c r="AS399" s="62">
        <f t="shared" si="291"/>
        <v>15.154199999999999</v>
      </c>
      <c r="AT399" s="62">
        <f t="shared" si="292"/>
        <v>20.207799999999999</v>
      </c>
      <c r="AU399" s="63">
        <f t="shared" si="293"/>
        <v>20.156199999999998</v>
      </c>
    </row>
    <row r="400" spans="1:47" s="60" customFormat="1" ht="12" customHeight="1" x14ac:dyDescent="0.3">
      <c r="A400" s="48">
        <v>392</v>
      </c>
      <c r="B400" s="57">
        <f t="shared" si="264"/>
        <v>7.1189000000000009</v>
      </c>
      <c r="C400" s="58">
        <f t="shared" si="265"/>
        <v>5.8232999999999997</v>
      </c>
      <c r="D400" s="58">
        <f t="shared" si="266"/>
        <v>9.9161000000000019</v>
      </c>
      <c r="E400" s="59">
        <f t="shared" si="267"/>
        <v>8.3902000000000001</v>
      </c>
      <c r="F400" s="57">
        <f t="shared" si="268"/>
        <v>6.5479000000000003</v>
      </c>
      <c r="G400" s="58">
        <f t="shared" si="269"/>
        <v>5.8232999999999997</v>
      </c>
      <c r="H400" s="58">
        <f t="shared" si="270"/>
        <v>9.2105000000000015</v>
      </c>
      <c r="I400" s="59">
        <f t="shared" si="271"/>
        <v>8.3902000000000001</v>
      </c>
      <c r="J400" s="57">
        <f t="shared" si="272"/>
        <v>5.8232999999999997</v>
      </c>
      <c r="K400" s="58">
        <f t="shared" si="273"/>
        <v>5.6436000000000002</v>
      </c>
      <c r="L400" s="58">
        <f t="shared" si="274"/>
        <v>8.3902000000000001</v>
      </c>
      <c r="M400" s="59">
        <f t="shared" si="275"/>
        <v>8.2259999999999991</v>
      </c>
      <c r="O400" s="48">
        <v>392</v>
      </c>
      <c r="P400" s="57">
        <f t="shared" si="252"/>
        <v>0.63929999999999998</v>
      </c>
      <c r="Q400" s="58">
        <f t="shared" si="253"/>
        <v>0.4164000000000001</v>
      </c>
      <c r="R400" s="58">
        <f t="shared" si="254"/>
        <v>1.3366999999999996</v>
      </c>
      <c r="S400" s="59">
        <f t="shared" si="255"/>
        <v>1.1561000000000001</v>
      </c>
      <c r="T400" s="57">
        <f t="shared" si="256"/>
        <v>0.51679999999999993</v>
      </c>
      <c r="U400" s="58">
        <f t="shared" si="257"/>
        <v>0.4164000000000001</v>
      </c>
      <c r="V400" s="58">
        <f t="shared" si="258"/>
        <v>1.2188000000000005</v>
      </c>
      <c r="W400" s="59">
        <f t="shared" si="259"/>
        <v>1.1561000000000001</v>
      </c>
      <c r="X400" s="57">
        <f t="shared" si="260"/>
        <v>0.4164000000000001</v>
      </c>
      <c r="Y400" s="58">
        <f t="shared" si="261"/>
        <v>0.41320000000000001</v>
      </c>
      <c r="Z400" s="58">
        <f t="shared" si="262"/>
        <v>1.1561000000000001</v>
      </c>
      <c r="AA400" s="59">
        <f t="shared" si="263"/>
        <v>1.1593</v>
      </c>
      <c r="AC400" s="48">
        <v>392</v>
      </c>
      <c r="AD400" s="61">
        <f t="shared" si="276"/>
        <v>12.8203</v>
      </c>
      <c r="AE400" s="62">
        <f t="shared" si="277"/>
        <v>11.377600000000001</v>
      </c>
      <c r="AF400" s="62">
        <f t="shared" si="278"/>
        <v>16.354700000000001</v>
      </c>
      <c r="AG400" s="62">
        <f t="shared" si="279"/>
        <v>15.3048</v>
      </c>
      <c r="AH400" s="62">
        <f t="shared" si="280"/>
        <v>20.6265</v>
      </c>
      <c r="AI400" s="63">
        <f t="shared" si="281"/>
        <v>20.237200000000001</v>
      </c>
      <c r="AJ400" s="61">
        <f t="shared" si="282"/>
        <v>12.158800000000001</v>
      </c>
      <c r="AK400" s="62">
        <f t="shared" si="283"/>
        <v>11.377600000000001</v>
      </c>
      <c r="AL400" s="62">
        <f t="shared" si="284"/>
        <v>15.828100000000001</v>
      </c>
      <c r="AM400" s="62">
        <f t="shared" si="285"/>
        <v>15.3048</v>
      </c>
      <c r="AN400" s="62">
        <f t="shared" si="286"/>
        <v>20.340399999999999</v>
      </c>
      <c r="AO400" s="63">
        <f t="shared" si="287"/>
        <v>20.237200000000001</v>
      </c>
      <c r="AP400" s="61">
        <f t="shared" si="288"/>
        <v>11.377600000000001</v>
      </c>
      <c r="AQ400" s="62">
        <f t="shared" si="289"/>
        <v>11.2254</v>
      </c>
      <c r="AR400" s="62">
        <f t="shared" si="290"/>
        <v>15.3048</v>
      </c>
      <c r="AS400" s="62">
        <f t="shared" si="291"/>
        <v>15.179600000000001</v>
      </c>
      <c r="AT400" s="62">
        <f t="shared" si="292"/>
        <v>20.237200000000001</v>
      </c>
      <c r="AU400" s="63">
        <f t="shared" si="293"/>
        <v>20.184699999999999</v>
      </c>
    </row>
    <row r="401" spans="1:47" s="60" customFormat="1" ht="12" customHeight="1" x14ac:dyDescent="0.3">
      <c r="A401" s="48">
        <v>393</v>
      </c>
      <c r="B401" s="57">
        <f t="shared" si="264"/>
        <v>7.1485000000000012</v>
      </c>
      <c r="C401" s="58">
        <f t="shared" si="265"/>
        <v>5.8473000000000006</v>
      </c>
      <c r="D401" s="58">
        <f t="shared" si="266"/>
        <v>9.9528000000000016</v>
      </c>
      <c r="E401" s="59">
        <f t="shared" si="267"/>
        <v>8.4207000000000001</v>
      </c>
      <c r="F401" s="57">
        <f t="shared" si="268"/>
        <v>6.5750999999999991</v>
      </c>
      <c r="G401" s="58">
        <f t="shared" si="269"/>
        <v>5.8473000000000006</v>
      </c>
      <c r="H401" s="58">
        <f t="shared" si="270"/>
        <v>9.2445000000000004</v>
      </c>
      <c r="I401" s="59">
        <f t="shared" si="271"/>
        <v>8.4207000000000001</v>
      </c>
      <c r="J401" s="57">
        <f t="shared" si="272"/>
        <v>5.8473000000000006</v>
      </c>
      <c r="K401" s="58">
        <f t="shared" si="273"/>
        <v>5.6667999999999994</v>
      </c>
      <c r="L401" s="58">
        <f t="shared" si="274"/>
        <v>8.4207000000000001</v>
      </c>
      <c r="M401" s="59">
        <f t="shared" si="275"/>
        <v>8.2557999999999989</v>
      </c>
      <c r="O401" s="48">
        <v>393</v>
      </c>
      <c r="P401" s="57">
        <f t="shared" si="252"/>
        <v>0.64500000000000002</v>
      </c>
      <c r="Q401" s="58">
        <f t="shared" si="253"/>
        <v>0.42020000000000013</v>
      </c>
      <c r="R401" s="58">
        <f t="shared" si="254"/>
        <v>1.3453999999999997</v>
      </c>
      <c r="S401" s="59">
        <f t="shared" si="255"/>
        <v>1.1630999999999998</v>
      </c>
      <c r="T401" s="57">
        <f t="shared" si="256"/>
        <v>0.52159999999999984</v>
      </c>
      <c r="U401" s="58">
        <f t="shared" si="257"/>
        <v>0.42020000000000013</v>
      </c>
      <c r="V401" s="58">
        <f t="shared" si="258"/>
        <v>1.2267000000000003</v>
      </c>
      <c r="W401" s="59">
        <f t="shared" si="259"/>
        <v>1.1630999999999998</v>
      </c>
      <c r="X401" s="57">
        <f t="shared" si="260"/>
        <v>0.42020000000000013</v>
      </c>
      <c r="Y401" s="58">
        <f t="shared" si="261"/>
        <v>0.41680000000000006</v>
      </c>
      <c r="Z401" s="58">
        <f t="shared" si="262"/>
        <v>1.1630999999999998</v>
      </c>
      <c r="AA401" s="59">
        <f t="shared" si="263"/>
        <v>1.1660999999999997</v>
      </c>
      <c r="AC401" s="48">
        <v>393</v>
      </c>
      <c r="AD401" s="61">
        <f t="shared" si="276"/>
        <v>12.849299999999999</v>
      </c>
      <c r="AE401" s="62">
        <f t="shared" si="277"/>
        <v>11.399800000000001</v>
      </c>
      <c r="AF401" s="62">
        <f t="shared" si="278"/>
        <v>16.387900000000002</v>
      </c>
      <c r="AG401" s="62">
        <f t="shared" si="279"/>
        <v>15.331199999999999</v>
      </c>
      <c r="AH401" s="62">
        <f t="shared" si="280"/>
        <v>20.661899999999999</v>
      </c>
      <c r="AI401" s="63">
        <f t="shared" si="281"/>
        <v>20.2666</v>
      </c>
      <c r="AJ401" s="61">
        <f t="shared" si="282"/>
        <v>12.184900000000001</v>
      </c>
      <c r="AK401" s="62">
        <f t="shared" si="283"/>
        <v>11.399800000000001</v>
      </c>
      <c r="AL401" s="62">
        <f t="shared" si="284"/>
        <v>15.858500000000001</v>
      </c>
      <c r="AM401" s="62">
        <f t="shared" si="285"/>
        <v>15.331199999999999</v>
      </c>
      <c r="AN401" s="62">
        <f t="shared" si="286"/>
        <v>20.3733</v>
      </c>
      <c r="AO401" s="63">
        <f t="shared" si="287"/>
        <v>20.2666</v>
      </c>
      <c r="AP401" s="61">
        <f t="shared" si="288"/>
        <v>11.399800000000001</v>
      </c>
      <c r="AQ401" s="62">
        <f t="shared" si="289"/>
        <v>11.2468</v>
      </c>
      <c r="AR401" s="62">
        <f t="shared" si="290"/>
        <v>15.331199999999999</v>
      </c>
      <c r="AS401" s="62">
        <f t="shared" si="291"/>
        <v>15.204999999999998</v>
      </c>
      <c r="AT401" s="62">
        <f t="shared" si="292"/>
        <v>20.2666</v>
      </c>
      <c r="AU401" s="63">
        <f t="shared" si="293"/>
        <v>20.213200000000001</v>
      </c>
    </row>
    <row r="402" spans="1:47" s="60" customFormat="1" ht="12" customHeight="1" x14ac:dyDescent="0.3">
      <c r="A402" s="48">
        <v>394</v>
      </c>
      <c r="B402" s="57">
        <f t="shared" si="264"/>
        <v>7.1780999999999997</v>
      </c>
      <c r="C402" s="58">
        <f t="shared" si="265"/>
        <v>5.8712999999999997</v>
      </c>
      <c r="D402" s="58">
        <f t="shared" si="266"/>
        <v>9.9895000000000014</v>
      </c>
      <c r="E402" s="59">
        <f t="shared" si="267"/>
        <v>8.4512</v>
      </c>
      <c r="F402" s="57">
        <f t="shared" si="268"/>
        <v>6.6022999999999996</v>
      </c>
      <c r="G402" s="58">
        <f t="shared" si="269"/>
        <v>5.8712999999999997</v>
      </c>
      <c r="H402" s="58">
        <f t="shared" si="270"/>
        <v>9.2785000000000011</v>
      </c>
      <c r="I402" s="59">
        <f t="shared" si="271"/>
        <v>8.4512</v>
      </c>
      <c r="J402" s="57">
        <f t="shared" si="272"/>
        <v>5.8712999999999997</v>
      </c>
      <c r="K402" s="58">
        <f t="shared" si="273"/>
        <v>5.6899999999999986</v>
      </c>
      <c r="L402" s="58">
        <f t="shared" si="274"/>
        <v>8.4512</v>
      </c>
      <c r="M402" s="59">
        <f t="shared" si="275"/>
        <v>8.2855999999999987</v>
      </c>
      <c r="O402" s="48">
        <v>394</v>
      </c>
      <c r="P402" s="57">
        <f t="shared" si="252"/>
        <v>0.65070000000000006</v>
      </c>
      <c r="Q402" s="58">
        <f t="shared" si="253"/>
        <v>0.42400000000000015</v>
      </c>
      <c r="R402" s="58">
        <f t="shared" si="254"/>
        <v>1.3540999999999999</v>
      </c>
      <c r="S402" s="59">
        <f t="shared" si="255"/>
        <v>1.1700999999999999</v>
      </c>
      <c r="T402" s="57">
        <f t="shared" si="256"/>
        <v>0.52639999999999976</v>
      </c>
      <c r="U402" s="58">
        <f t="shared" si="257"/>
        <v>0.42400000000000015</v>
      </c>
      <c r="V402" s="58">
        <f t="shared" si="258"/>
        <v>1.2346000000000006</v>
      </c>
      <c r="W402" s="59">
        <f t="shared" si="259"/>
        <v>1.1700999999999999</v>
      </c>
      <c r="X402" s="57">
        <f t="shared" si="260"/>
        <v>0.42400000000000015</v>
      </c>
      <c r="Y402" s="58">
        <f t="shared" si="261"/>
        <v>0.42039999999999988</v>
      </c>
      <c r="Z402" s="58">
        <f t="shared" si="262"/>
        <v>1.1700999999999999</v>
      </c>
      <c r="AA402" s="59">
        <f t="shared" si="263"/>
        <v>1.1728999999999998</v>
      </c>
      <c r="AC402" s="48">
        <v>394</v>
      </c>
      <c r="AD402" s="61">
        <f t="shared" si="276"/>
        <v>12.878299999999999</v>
      </c>
      <c r="AE402" s="62">
        <f t="shared" si="277"/>
        <v>11.422000000000001</v>
      </c>
      <c r="AF402" s="62">
        <f t="shared" si="278"/>
        <v>16.421099999999999</v>
      </c>
      <c r="AG402" s="62">
        <f t="shared" si="279"/>
        <v>15.357600000000001</v>
      </c>
      <c r="AH402" s="62">
        <f t="shared" si="280"/>
        <v>20.697299999999998</v>
      </c>
      <c r="AI402" s="63">
        <f t="shared" si="281"/>
        <v>20.295999999999999</v>
      </c>
      <c r="AJ402" s="61">
        <f t="shared" si="282"/>
        <v>12.211</v>
      </c>
      <c r="AK402" s="62">
        <f t="shared" si="283"/>
        <v>11.422000000000001</v>
      </c>
      <c r="AL402" s="62">
        <f t="shared" si="284"/>
        <v>15.888900000000001</v>
      </c>
      <c r="AM402" s="62">
        <f t="shared" si="285"/>
        <v>15.357600000000001</v>
      </c>
      <c r="AN402" s="62">
        <f t="shared" si="286"/>
        <v>20.406199999999998</v>
      </c>
      <c r="AO402" s="63">
        <f t="shared" si="287"/>
        <v>20.295999999999999</v>
      </c>
      <c r="AP402" s="61">
        <f t="shared" si="288"/>
        <v>11.422000000000001</v>
      </c>
      <c r="AQ402" s="62">
        <f t="shared" si="289"/>
        <v>11.2682</v>
      </c>
      <c r="AR402" s="62">
        <f t="shared" si="290"/>
        <v>15.357600000000001</v>
      </c>
      <c r="AS402" s="62">
        <f t="shared" si="291"/>
        <v>15.230399999999999</v>
      </c>
      <c r="AT402" s="62">
        <f t="shared" si="292"/>
        <v>20.295999999999999</v>
      </c>
      <c r="AU402" s="63">
        <f t="shared" si="293"/>
        <v>20.241700000000002</v>
      </c>
    </row>
    <row r="403" spans="1:47" s="60" customFormat="1" ht="12" customHeight="1" x14ac:dyDescent="0.3">
      <c r="A403" s="48">
        <v>395</v>
      </c>
      <c r="B403" s="57">
        <f t="shared" si="264"/>
        <v>7.2077</v>
      </c>
      <c r="C403" s="58">
        <f t="shared" si="265"/>
        <v>5.8953000000000007</v>
      </c>
      <c r="D403" s="58">
        <f t="shared" si="266"/>
        <v>10.026200000000001</v>
      </c>
      <c r="E403" s="59">
        <f t="shared" si="267"/>
        <v>8.4817</v>
      </c>
      <c r="F403" s="57">
        <f t="shared" si="268"/>
        <v>6.6295000000000002</v>
      </c>
      <c r="G403" s="58">
        <f t="shared" si="269"/>
        <v>5.8953000000000007</v>
      </c>
      <c r="H403" s="58">
        <f t="shared" si="270"/>
        <v>9.3125000000000018</v>
      </c>
      <c r="I403" s="59">
        <f t="shared" si="271"/>
        <v>8.4817</v>
      </c>
      <c r="J403" s="57">
        <f t="shared" si="272"/>
        <v>5.8953000000000007</v>
      </c>
      <c r="K403" s="58">
        <f t="shared" si="273"/>
        <v>5.7131999999999996</v>
      </c>
      <c r="L403" s="58">
        <f t="shared" si="274"/>
        <v>8.4817</v>
      </c>
      <c r="M403" s="59">
        <f t="shared" si="275"/>
        <v>8.3154000000000003</v>
      </c>
      <c r="O403" s="48">
        <v>395</v>
      </c>
      <c r="P403" s="57">
        <f t="shared" si="252"/>
        <v>0.65640000000000009</v>
      </c>
      <c r="Q403" s="58">
        <f t="shared" si="253"/>
        <v>0.42779999999999996</v>
      </c>
      <c r="R403" s="58">
        <f t="shared" si="254"/>
        <v>1.3627999999999996</v>
      </c>
      <c r="S403" s="59">
        <f t="shared" si="255"/>
        <v>1.1771</v>
      </c>
      <c r="T403" s="57">
        <f t="shared" si="256"/>
        <v>0.53119999999999989</v>
      </c>
      <c r="U403" s="58">
        <f t="shared" si="257"/>
        <v>0.42779999999999996</v>
      </c>
      <c r="V403" s="58">
        <f t="shared" si="258"/>
        <v>1.2425000000000004</v>
      </c>
      <c r="W403" s="59">
        <f t="shared" si="259"/>
        <v>1.1771</v>
      </c>
      <c r="X403" s="57">
        <f t="shared" si="260"/>
        <v>0.42779999999999996</v>
      </c>
      <c r="Y403" s="58">
        <f t="shared" si="261"/>
        <v>0.42399999999999993</v>
      </c>
      <c r="Z403" s="58">
        <f t="shared" si="262"/>
        <v>1.1771</v>
      </c>
      <c r="AA403" s="59">
        <f t="shared" si="263"/>
        <v>1.1797</v>
      </c>
      <c r="AC403" s="48">
        <v>395</v>
      </c>
      <c r="AD403" s="61">
        <f t="shared" si="276"/>
        <v>12.907299999999999</v>
      </c>
      <c r="AE403" s="62">
        <f t="shared" si="277"/>
        <v>11.4442</v>
      </c>
      <c r="AF403" s="62">
        <f t="shared" si="278"/>
        <v>16.4543</v>
      </c>
      <c r="AG403" s="62">
        <f t="shared" si="279"/>
        <v>15.384</v>
      </c>
      <c r="AH403" s="62">
        <f t="shared" si="280"/>
        <v>20.732700000000001</v>
      </c>
      <c r="AI403" s="63">
        <f t="shared" si="281"/>
        <v>20.325400000000002</v>
      </c>
      <c r="AJ403" s="61">
        <f t="shared" si="282"/>
        <v>12.2371</v>
      </c>
      <c r="AK403" s="62">
        <f t="shared" si="283"/>
        <v>11.4442</v>
      </c>
      <c r="AL403" s="62">
        <f t="shared" si="284"/>
        <v>15.9193</v>
      </c>
      <c r="AM403" s="62">
        <f t="shared" si="285"/>
        <v>15.384</v>
      </c>
      <c r="AN403" s="62">
        <f t="shared" si="286"/>
        <v>20.4391</v>
      </c>
      <c r="AO403" s="63">
        <f t="shared" si="287"/>
        <v>20.325400000000002</v>
      </c>
      <c r="AP403" s="61">
        <f t="shared" si="288"/>
        <v>11.4442</v>
      </c>
      <c r="AQ403" s="62">
        <f t="shared" si="289"/>
        <v>11.2896</v>
      </c>
      <c r="AR403" s="62">
        <f t="shared" si="290"/>
        <v>15.384</v>
      </c>
      <c r="AS403" s="62">
        <f t="shared" si="291"/>
        <v>15.255800000000001</v>
      </c>
      <c r="AT403" s="62">
        <f t="shared" si="292"/>
        <v>20.325400000000002</v>
      </c>
      <c r="AU403" s="63">
        <f t="shared" si="293"/>
        <v>20.270200000000003</v>
      </c>
    </row>
    <row r="404" spans="1:47" s="60" customFormat="1" ht="12" customHeight="1" x14ac:dyDescent="0.3">
      <c r="A404" s="48">
        <v>396</v>
      </c>
      <c r="B404" s="57">
        <f t="shared" si="264"/>
        <v>7.2373000000000003</v>
      </c>
      <c r="C404" s="58">
        <f t="shared" si="265"/>
        <v>5.9192999999999998</v>
      </c>
      <c r="D404" s="58">
        <f t="shared" si="266"/>
        <v>10.062900000000001</v>
      </c>
      <c r="E404" s="59">
        <f t="shared" si="267"/>
        <v>8.5122</v>
      </c>
      <c r="F404" s="57">
        <f t="shared" si="268"/>
        <v>6.656699999999999</v>
      </c>
      <c r="G404" s="58">
        <f t="shared" si="269"/>
        <v>5.9192999999999998</v>
      </c>
      <c r="H404" s="58">
        <f t="shared" si="270"/>
        <v>9.3465000000000007</v>
      </c>
      <c r="I404" s="59">
        <f t="shared" si="271"/>
        <v>8.5122</v>
      </c>
      <c r="J404" s="57">
        <f t="shared" si="272"/>
        <v>5.9192999999999998</v>
      </c>
      <c r="K404" s="58">
        <f t="shared" si="273"/>
        <v>5.7363999999999988</v>
      </c>
      <c r="L404" s="58">
        <f t="shared" si="274"/>
        <v>8.5122</v>
      </c>
      <c r="M404" s="59">
        <f t="shared" si="275"/>
        <v>8.3452000000000002</v>
      </c>
      <c r="O404" s="48">
        <v>396</v>
      </c>
      <c r="P404" s="57">
        <f t="shared" si="252"/>
        <v>0.66210000000000013</v>
      </c>
      <c r="Q404" s="58">
        <f t="shared" si="253"/>
        <v>0.43159999999999998</v>
      </c>
      <c r="R404" s="58">
        <f t="shared" si="254"/>
        <v>1.3714999999999997</v>
      </c>
      <c r="S404" s="59">
        <f t="shared" si="255"/>
        <v>1.1841000000000002</v>
      </c>
      <c r="T404" s="57">
        <f t="shared" si="256"/>
        <v>0.53599999999999981</v>
      </c>
      <c r="U404" s="58">
        <f t="shared" si="257"/>
        <v>0.43159999999999998</v>
      </c>
      <c r="V404" s="58">
        <f t="shared" si="258"/>
        <v>1.2504000000000006</v>
      </c>
      <c r="W404" s="59">
        <f t="shared" si="259"/>
        <v>1.1841000000000002</v>
      </c>
      <c r="X404" s="57">
        <f t="shared" si="260"/>
        <v>0.43159999999999998</v>
      </c>
      <c r="Y404" s="58">
        <f t="shared" si="261"/>
        <v>0.42759999999999998</v>
      </c>
      <c r="Z404" s="58">
        <f t="shared" si="262"/>
        <v>1.1841000000000002</v>
      </c>
      <c r="AA404" s="59">
        <f t="shared" si="263"/>
        <v>1.1864999999999997</v>
      </c>
      <c r="AC404" s="48">
        <v>396</v>
      </c>
      <c r="AD404" s="61">
        <f t="shared" si="276"/>
        <v>12.936299999999999</v>
      </c>
      <c r="AE404" s="62">
        <f t="shared" si="277"/>
        <v>11.4664</v>
      </c>
      <c r="AF404" s="62">
        <f t="shared" si="278"/>
        <v>16.487500000000001</v>
      </c>
      <c r="AG404" s="62">
        <f t="shared" si="279"/>
        <v>15.410399999999999</v>
      </c>
      <c r="AH404" s="62">
        <f t="shared" si="280"/>
        <v>20.7681</v>
      </c>
      <c r="AI404" s="63">
        <f t="shared" si="281"/>
        <v>20.354800000000001</v>
      </c>
      <c r="AJ404" s="61">
        <f t="shared" si="282"/>
        <v>12.263200000000001</v>
      </c>
      <c r="AK404" s="62">
        <f t="shared" si="283"/>
        <v>11.4664</v>
      </c>
      <c r="AL404" s="62">
        <f t="shared" si="284"/>
        <v>15.9497</v>
      </c>
      <c r="AM404" s="62">
        <f t="shared" si="285"/>
        <v>15.410399999999999</v>
      </c>
      <c r="AN404" s="62">
        <f t="shared" si="286"/>
        <v>20.472000000000001</v>
      </c>
      <c r="AO404" s="63">
        <f t="shared" si="287"/>
        <v>20.354800000000001</v>
      </c>
      <c r="AP404" s="61">
        <f t="shared" si="288"/>
        <v>11.4664</v>
      </c>
      <c r="AQ404" s="62">
        <f t="shared" si="289"/>
        <v>11.311</v>
      </c>
      <c r="AR404" s="62">
        <f t="shared" si="290"/>
        <v>15.410399999999999</v>
      </c>
      <c r="AS404" s="62">
        <f t="shared" si="291"/>
        <v>15.281199999999998</v>
      </c>
      <c r="AT404" s="62">
        <f t="shared" si="292"/>
        <v>20.354800000000001</v>
      </c>
      <c r="AU404" s="63">
        <f t="shared" si="293"/>
        <v>20.2987</v>
      </c>
    </row>
    <row r="405" spans="1:47" s="60" customFormat="1" ht="12" customHeight="1" x14ac:dyDescent="0.3">
      <c r="A405" s="48">
        <v>397</v>
      </c>
      <c r="B405" s="57">
        <f t="shared" si="264"/>
        <v>7.2669000000000006</v>
      </c>
      <c r="C405" s="58">
        <f t="shared" si="265"/>
        <v>5.9433000000000007</v>
      </c>
      <c r="D405" s="58">
        <f t="shared" si="266"/>
        <v>10.099600000000001</v>
      </c>
      <c r="E405" s="59">
        <f t="shared" si="267"/>
        <v>8.5427</v>
      </c>
      <c r="F405" s="57">
        <f t="shared" si="268"/>
        <v>6.6838999999999995</v>
      </c>
      <c r="G405" s="58">
        <f t="shared" si="269"/>
        <v>5.9433000000000007</v>
      </c>
      <c r="H405" s="58">
        <f t="shared" si="270"/>
        <v>9.3805000000000014</v>
      </c>
      <c r="I405" s="59">
        <f t="shared" si="271"/>
        <v>8.5427</v>
      </c>
      <c r="J405" s="57">
        <f t="shared" si="272"/>
        <v>5.9433000000000007</v>
      </c>
      <c r="K405" s="58">
        <f t="shared" si="273"/>
        <v>5.7595999999999998</v>
      </c>
      <c r="L405" s="58">
        <f t="shared" si="274"/>
        <v>8.5427</v>
      </c>
      <c r="M405" s="59">
        <f t="shared" si="275"/>
        <v>8.375</v>
      </c>
      <c r="O405" s="48">
        <v>397</v>
      </c>
      <c r="P405" s="57">
        <f t="shared" si="252"/>
        <v>0.66780000000000017</v>
      </c>
      <c r="Q405" s="58">
        <f t="shared" si="253"/>
        <v>0.43540000000000001</v>
      </c>
      <c r="R405" s="58">
        <f t="shared" si="254"/>
        <v>1.3801999999999999</v>
      </c>
      <c r="S405" s="59">
        <f t="shared" si="255"/>
        <v>1.1910999999999998</v>
      </c>
      <c r="T405" s="57">
        <f t="shared" si="256"/>
        <v>0.54079999999999973</v>
      </c>
      <c r="U405" s="58">
        <f t="shared" si="257"/>
        <v>0.43540000000000001</v>
      </c>
      <c r="V405" s="58">
        <f t="shared" si="258"/>
        <v>1.2583000000000004</v>
      </c>
      <c r="W405" s="59">
        <f t="shared" si="259"/>
        <v>1.1910999999999998</v>
      </c>
      <c r="X405" s="57">
        <f t="shared" si="260"/>
        <v>0.43540000000000001</v>
      </c>
      <c r="Y405" s="58">
        <f t="shared" si="261"/>
        <v>0.43120000000000003</v>
      </c>
      <c r="Z405" s="58">
        <f t="shared" si="262"/>
        <v>1.1910999999999998</v>
      </c>
      <c r="AA405" s="59">
        <f t="shared" si="263"/>
        <v>1.1932999999999998</v>
      </c>
      <c r="AC405" s="48">
        <v>397</v>
      </c>
      <c r="AD405" s="61">
        <f t="shared" si="276"/>
        <v>12.965299999999999</v>
      </c>
      <c r="AE405" s="62">
        <f t="shared" si="277"/>
        <v>11.4886</v>
      </c>
      <c r="AF405" s="62">
        <f t="shared" si="278"/>
        <v>16.520700000000001</v>
      </c>
      <c r="AG405" s="62">
        <f t="shared" si="279"/>
        <v>15.436800000000002</v>
      </c>
      <c r="AH405" s="62">
        <f t="shared" si="280"/>
        <v>20.8035</v>
      </c>
      <c r="AI405" s="63">
        <f t="shared" si="281"/>
        <v>20.3842</v>
      </c>
      <c r="AJ405" s="61">
        <f t="shared" si="282"/>
        <v>12.289300000000001</v>
      </c>
      <c r="AK405" s="62">
        <f t="shared" si="283"/>
        <v>11.4886</v>
      </c>
      <c r="AL405" s="62">
        <f t="shared" si="284"/>
        <v>15.9801</v>
      </c>
      <c r="AM405" s="62">
        <f t="shared" si="285"/>
        <v>15.436800000000002</v>
      </c>
      <c r="AN405" s="62">
        <f t="shared" si="286"/>
        <v>20.504899999999999</v>
      </c>
      <c r="AO405" s="63">
        <f t="shared" si="287"/>
        <v>20.3842</v>
      </c>
      <c r="AP405" s="61">
        <f t="shared" si="288"/>
        <v>11.4886</v>
      </c>
      <c r="AQ405" s="62">
        <f t="shared" si="289"/>
        <v>11.3324</v>
      </c>
      <c r="AR405" s="62">
        <f t="shared" si="290"/>
        <v>15.436800000000002</v>
      </c>
      <c r="AS405" s="62">
        <f t="shared" si="291"/>
        <v>15.3066</v>
      </c>
      <c r="AT405" s="62">
        <f t="shared" si="292"/>
        <v>20.3842</v>
      </c>
      <c r="AU405" s="63">
        <f t="shared" si="293"/>
        <v>20.327200000000001</v>
      </c>
    </row>
    <row r="406" spans="1:47" s="60" customFormat="1" ht="12" customHeight="1" x14ac:dyDescent="0.3">
      <c r="A406" s="48">
        <v>398</v>
      </c>
      <c r="B406" s="57">
        <f t="shared" si="264"/>
        <v>7.2965000000000009</v>
      </c>
      <c r="C406" s="58">
        <f t="shared" si="265"/>
        <v>5.9672999999999998</v>
      </c>
      <c r="D406" s="58">
        <f t="shared" si="266"/>
        <v>10.136300000000002</v>
      </c>
      <c r="E406" s="59">
        <f t="shared" si="267"/>
        <v>8.5731999999999999</v>
      </c>
      <c r="F406" s="57">
        <f t="shared" si="268"/>
        <v>6.7111000000000001</v>
      </c>
      <c r="G406" s="58">
        <f t="shared" si="269"/>
        <v>5.9672999999999998</v>
      </c>
      <c r="H406" s="58">
        <f t="shared" si="270"/>
        <v>9.4145000000000021</v>
      </c>
      <c r="I406" s="59">
        <f t="shared" si="271"/>
        <v>8.5731999999999999</v>
      </c>
      <c r="J406" s="57">
        <f t="shared" si="272"/>
        <v>5.9672999999999998</v>
      </c>
      <c r="K406" s="58">
        <f t="shared" si="273"/>
        <v>5.7827999999999991</v>
      </c>
      <c r="L406" s="58">
        <f t="shared" si="274"/>
        <v>8.5731999999999999</v>
      </c>
      <c r="M406" s="59">
        <f t="shared" si="275"/>
        <v>8.4047999999999998</v>
      </c>
      <c r="O406" s="48">
        <v>398</v>
      </c>
      <c r="P406" s="57">
        <f t="shared" si="252"/>
        <v>0.67350000000000021</v>
      </c>
      <c r="Q406" s="58">
        <f t="shared" si="253"/>
        <v>0.43920000000000003</v>
      </c>
      <c r="R406" s="58">
        <f t="shared" si="254"/>
        <v>1.3888999999999996</v>
      </c>
      <c r="S406" s="59">
        <f t="shared" si="255"/>
        <v>1.1980999999999999</v>
      </c>
      <c r="T406" s="57">
        <f t="shared" si="256"/>
        <v>0.54559999999999986</v>
      </c>
      <c r="U406" s="58">
        <f t="shared" si="257"/>
        <v>0.43920000000000003</v>
      </c>
      <c r="V406" s="58">
        <f t="shared" si="258"/>
        <v>1.2662000000000002</v>
      </c>
      <c r="W406" s="59">
        <f t="shared" si="259"/>
        <v>1.1980999999999999</v>
      </c>
      <c r="X406" s="57">
        <f t="shared" si="260"/>
        <v>0.43920000000000003</v>
      </c>
      <c r="Y406" s="58">
        <f t="shared" si="261"/>
        <v>0.43479999999999985</v>
      </c>
      <c r="Z406" s="58">
        <f t="shared" si="262"/>
        <v>1.1980999999999999</v>
      </c>
      <c r="AA406" s="59">
        <f t="shared" si="263"/>
        <v>1.2000999999999999</v>
      </c>
      <c r="AC406" s="48">
        <v>398</v>
      </c>
      <c r="AD406" s="61">
        <f t="shared" si="276"/>
        <v>12.994299999999999</v>
      </c>
      <c r="AE406" s="62">
        <f t="shared" si="277"/>
        <v>11.510800000000001</v>
      </c>
      <c r="AF406" s="62">
        <f t="shared" si="278"/>
        <v>16.553899999999999</v>
      </c>
      <c r="AG406" s="62">
        <f t="shared" si="279"/>
        <v>15.463200000000001</v>
      </c>
      <c r="AH406" s="62">
        <f t="shared" si="280"/>
        <v>20.838899999999999</v>
      </c>
      <c r="AI406" s="63">
        <f t="shared" si="281"/>
        <v>20.413600000000002</v>
      </c>
      <c r="AJ406" s="61">
        <f t="shared" si="282"/>
        <v>12.3154</v>
      </c>
      <c r="AK406" s="62">
        <f t="shared" si="283"/>
        <v>11.510800000000001</v>
      </c>
      <c r="AL406" s="62">
        <f t="shared" si="284"/>
        <v>16.0105</v>
      </c>
      <c r="AM406" s="62">
        <f t="shared" si="285"/>
        <v>15.463200000000001</v>
      </c>
      <c r="AN406" s="62">
        <f t="shared" si="286"/>
        <v>20.537799999999997</v>
      </c>
      <c r="AO406" s="63">
        <f t="shared" si="287"/>
        <v>20.413600000000002</v>
      </c>
      <c r="AP406" s="61">
        <f t="shared" si="288"/>
        <v>11.510800000000001</v>
      </c>
      <c r="AQ406" s="62">
        <f t="shared" si="289"/>
        <v>11.3538</v>
      </c>
      <c r="AR406" s="62">
        <f t="shared" si="290"/>
        <v>15.463200000000001</v>
      </c>
      <c r="AS406" s="62">
        <f t="shared" si="291"/>
        <v>15.332000000000001</v>
      </c>
      <c r="AT406" s="62">
        <f t="shared" si="292"/>
        <v>20.413600000000002</v>
      </c>
      <c r="AU406" s="63">
        <f t="shared" si="293"/>
        <v>20.355699999999999</v>
      </c>
    </row>
    <row r="407" spans="1:47" s="60" customFormat="1" ht="12" customHeight="1" x14ac:dyDescent="0.3">
      <c r="A407" s="48">
        <v>399</v>
      </c>
      <c r="B407" s="57">
        <f t="shared" si="264"/>
        <v>7.3261000000000012</v>
      </c>
      <c r="C407" s="58">
        <f t="shared" si="265"/>
        <v>5.9913000000000007</v>
      </c>
      <c r="D407" s="58">
        <f t="shared" si="266"/>
        <v>10.173000000000002</v>
      </c>
      <c r="E407" s="59">
        <f t="shared" si="267"/>
        <v>8.6036999999999999</v>
      </c>
      <c r="F407" s="57">
        <f t="shared" si="268"/>
        <v>6.7383000000000006</v>
      </c>
      <c r="G407" s="58">
        <f t="shared" si="269"/>
        <v>5.9913000000000007</v>
      </c>
      <c r="H407" s="58">
        <f t="shared" si="270"/>
        <v>9.448500000000001</v>
      </c>
      <c r="I407" s="59">
        <f t="shared" si="271"/>
        <v>8.6036999999999999</v>
      </c>
      <c r="J407" s="57">
        <f t="shared" si="272"/>
        <v>5.9913000000000007</v>
      </c>
      <c r="K407" s="58">
        <f t="shared" si="273"/>
        <v>5.806</v>
      </c>
      <c r="L407" s="58">
        <f t="shared" si="274"/>
        <v>8.6036999999999999</v>
      </c>
      <c r="M407" s="59">
        <f t="shared" si="275"/>
        <v>8.4345999999999997</v>
      </c>
      <c r="O407" s="48">
        <v>399</v>
      </c>
      <c r="P407" s="57">
        <f t="shared" si="252"/>
        <v>0.67920000000000025</v>
      </c>
      <c r="Q407" s="58">
        <f t="shared" si="253"/>
        <v>0.44300000000000006</v>
      </c>
      <c r="R407" s="58">
        <f t="shared" si="254"/>
        <v>1.3975999999999997</v>
      </c>
      <c r="S407" s="59">
        <f t="shared" si="255"/>
        <v>1.2051000000000001</v>
      </c>
      <c r="T407" s="57">
        <f t="shared" si="256"/>
        <v>0.55039999999999978</v>
      </c>
      <c r="U407" s="58">
        <f t="shared" si="257"/>
        <v>0.44300000000000006</v>
      </c>
      <c r="V407" s="58">
        <f t="shared" si="258"/>
        <v>1.2741000000000005</v>
      </c>
      <c r="W407" s="59">
        <f t="shared" si="259"/>
        <v>1.2051000000000001</v>
      </c>
      <c r="X407" s="57">
        <f t="shared" si="260"/>
        <v>0.44300000000000006</v>
      </c>
      <c r="Y407" s="58">
        <f t="shared" si="261"/>
        <v>0.4383999999999999</v>
      </c>
      <c r="Z407" s="58">
        <f t="shared" si="262"/>
        <v>1.2051000000000001</v>
      </c>
      <c r="AA407" s="59">
        <f t="shared" si="263"/>
        <v>1.2069000000000001</v>
      </c>
      <c r="AC407" s="48">
        <v>399</v>
      </c>
      <c r="AD407" s="61">
        <f t="shared" si="276"/>
        <v>13.023299999999999</v>
      </c>
      <c r="AE407" s="62">
        <f t="shared" si="277"/>
        <v>11.533000000000001</v>
      </c>
      <c r="AF407" s="62">
        <f t="shared" si="278"/>
        <v>16.5871</v>
      </c>
      <c r="AG407" s="62">
        <f t="shared" si="279"/>
        <v>15.489599999999999</v>
      </c>
      <c r="AH407" s="62">
        <f t="shared" si="280"/>
        <v>20.874300000000002</v>
      </c>
      <c r="AI407" s="63">
        <f t="shared" si="281"/>
        <v>20.442999999999998</v>
      </c>
      <c r="AJ407" s="61">
        <f t="shared" si="282"/>
        <v>12.3415</v>
      </c>
      <c r="AK407" s="62">
        <f t="shared" si="283"/>
        <v>11.533000000000001</v>
      </c>
      <c r="AL407" s="62">
        <f t="shared" si="284"/>
        <v>16.040900000000001</v>
      </c>
      <c r="AM407" s="62">
        <f t="shared" si="285"/>
        <v>15.489599999999999</v>
      </c>
      <c r="AN407" s="62">
        <f t="shared" si="286"/>
        <v>20.570699999999999</v>
      </c>
      <c r="AO407" s="63">
        <f t="shared" si="287"/>
        <v>20.442999999999998</v>
      </c>
      <c r="AP407" s="61">
        <f t="shared" si="288"/>
        <v>11.533000000000001</v>
      </c>
      <c r="AQ407" s="62">
        <f t="shared" si="289"/>
        <v>11.3752</v>
      </c>
      <c r="AR407" s="62">
        <f t="shared" si="290"/>
        <v>15.489599999999999</v>
      </c>
      <c r="AS407" s="62">
        <f t="shared" si="291"/>
        <v>15.357399999999998</v>
      </c>
      <c r="AT407" s="62">
        <f t="shared" si="292"/>
        <v>20.442999999999998</v>
      </c>
      <c r="AU407" s="63">
        <f t="shared" si="293"/>
        <v>20.3842</v>
      </c>
    </row>
    <row r="408" spans="1:47" s="60" customFormat="1" ht="12" customHeight="1" x14ac:dyDescent="0.3">
      <c r="A408" s="48">
        <v>400</v>
      </c>
      <c r="B408" s="57">
        <f t="shared" si="264"/>
        <v>7.3556999999999997</v>
      </c>
      <c r="C408" s="58">
        <f t="shared" si="265"/>
        <v>6.0152999999999999</v>
      </c>
      <c r="D408" s="58">
        <f t="shared" si="266"/>
        <v>10.209700000000002</v>
      </c>
      <c r="E408" s="59">
        <f t="shared" si="267"/>
        <v>8.6341999999999999</v>
      </c>
      <c r="F408" s="57">
        <f t="shared" si="268"/>
        <v>6.7654999999999994</v>
      </c>
      <c r="G408" s="58">
        <f t="shared" si="269"/>
        <v>6.0152999999999999</v>
      </c>
      <c r="H408" s="58">
        <f t="shared" si="270"/>
        <v>9.4825000000000017</v>
      </c>
      <c r="I408" s="59">
        <f t="shared" si="271"/>
        <v>8.6341999999999999</v>
      </c>
      <c r="J408" s="57">
        <f t="shared" si="272"/>
        <v>6.0152999999999999</v>
      </c>
      <c r="K408" s="58">
        <f t="shared" si="273"/>
        <v>5.8291999999999993</v>
      </c>
      <c r="L408" s="58">
        <f t="shared" si="274"/>
        <v>8.6341999999999999</v>
      </c>
      <c r="M408" s="59">
        <f t="shared" si="275"/>
        <v>8.4643999999999995</v>
      </c>
      <c r="O408" s="48">
        <v>400</v>
      </c>
      <c r="P408" s="57">
        <f t="shared" si="252"/>
        <v>0.68490000000000029</v>
      </c>
      <c r="Q408" s="58">
        <f t="shared" si="253"/>
        <v>0.44680000000000009</v>
      </c>
      <c r="R408" s="58">
        <f t="shared" si="254"/>
        <v>1.4062999999999994</v>
      </c>
      <c r="S408" s="59">
        <f t="shared" si="255"/>
        <v>1.2121000000000002</v>
      </c>
      <c r="T408" s="57">
        <f t="shared" si="256"/>
        <v>0.55519999999999992</v>
      </c>
      <c r="U408" s="58">
        <f t="shared" si="257"/>
        <v>0.44680000000000009</v>
      </c>
      <c r="V408" s="58">
        <f t="shared" si="258"/>
        <v>1.2820000000000003</v>
      </c>
      <c r="W408" s="59">
        <f t="shared" si="259"/>
        <v>1.2121000000000002</v>
      </c>
      <c r="X408" s="57">
        <f t="shared" si="260"/>
        <v>0.44680000000000009</v>
      </c>
      <c r="Y408" s="58">
        <f t="shared" si="261"/>
        <v>0.44199999999999995</v>
      </c>
      <c r="Z408" s="58">
        <f t="shared" si="262"/>
        <v>1.2121000000000002</v>
      </c>
      <c r="AA408" s="59">
        <f t="shared" si="263"/>
        <v>1.2136999999999998</v>
      </c>
      <c r="AC408" s="48">
        <v>400</v>
      </c>
      <c r="AD408" s="61">
        <f t="shared" si="276"/>
        <v>13.052300000000001</v>
      </c>
      <c r="AE408" s="62">
        <f t="shared" si="277"/>
        <v>11.555200000000001</v>
      </c>
      <c r="AF408" s="62">
        <f t="shared" si="278"/>
        <v>16.6203</v>
      </c>
      <c r="AG408" s="62">
        <f t="shared" si="279"/>
        <v>15.516000000000002</v>
      </c>
      <c r="AH408" s="62">
        <f t="shared" si="280"/>
        <v>20.909700000000001</v>
      </c>
      <c r="AI408" s="63">
        <f t="shared" si="281"/>
        <v>20.4724</v>
      </c>
      <c r="AJ408" s="61">
        <f t="shared" si="282"/>
        <v>12.367600000000001</v>
      </c>
      <c r="AK408" s="62">
        <f t="shared" si="283"/>
        <v>11.555200000000001</v>
      </c>
      <c r="AL408" s="62">
        <f t="shared" si="284"/>
        <v>16.071300000000001</v>
      </c>
      <c r="AM408" s="62">
        <f t="shared" si="285"/>
        <v>15.516000000000002</v>
      </c>
      <c r="AN408" s="62">
        <f t="shared" si="286"/>
        <v>20.6036</v>
      </c>
      <c r="AO408" s="63">
        <f t="shared" si="287"/>
        <v>20.4724</v>
      </c>
      <c r="AP408" s="61">
        <f t="shared" si="288"/>
        <v>11.555200000000001</v>
      </c>
      <c r="AQ408" s="62">
        <f t="shared" si="289"/>
        <v>11.396599999999999</v>
      </c>
      <c r="AR408" s="62">
        <f t="shared" si="290"/>
        <v>15.516000000000002</v>
      </c>
      <c r="AS408" s="62">
        <f t="shared" si="291"/>
        <v>15.3828</v>
      </c>
      <c r="AT408" s="62">
        <f t="shared" si="292"/>
        <v>20.4724</v>
      </c>
      <c r="AU408" s="63">
        <f t="shared" si="293"/>
        <v>20.412700000000001</v>
      </c>
    </row>
    <row r="409" spans="1:47" s="60" customFormat="1" ht="12" customHeight="1" x14ac:dyDescent="0.3">
      <c r="A409" s="48">
        <v>401</v>
      </c>
      <c r="B409" s="57">
        <f t="shared" si="264"/>
        <v>7.3853</v>
      </c>
      <c r="C409" s="58">
        <f t="shared" si="265"/>
        <v>6.0393000000000008</v>
      </c>
      <c r="D409" s="58">
        <f t="shared" si="266"/>
        <v>10.246400000000001</v>
      </c>
      <c r="E409" s="59">
        <f t="shared" si="267"/>
        <v>8.6646999999999998</v>
      </c>
      <c r="F409" s="57">
        <f t="shared" si="268"/>
        <v>6.7927</v>
      </c>
      <c r="G409" s="58">
        <f t="shared" si="269"/>
        <v>6.0393000000000008</v>
      </c>
      <c r="H409" s="58">
        <f t="shared" si="270"/>
        <v>9.5165000000000006</v>
      </c>
      <c r="I409" s="59">
        <f t="shared" si="271"/>
        <v>8.6646999999999998</v>
      </c>
      <c r="J409" s="57">
        <f t="shared" si="272"/>
        <v>6.0393000000000008</v>
      </c>
      <c r="K409" s="58">
        <f t="shared" si="273"/>
        <v>5.8523999999999985</v>
      </c>
      <c r="L409" s="58">
        <f t="shared" si="274"/>
        <v>8.6646999999999998</v>
      </c>
      <c r="M409" s="59">
        <f t="shared" si="275"/>
        <v>8.4941999999999993</v>
      </c>
      <c r="O409" s="48">
        <v>401</v>
      </c>
      <c r="P409" s="57">
        <f t="shared" si="252"/>
        <v>0.69060000000000032</v>
      </c>
      <c r="Q409" s="58">
        <f t="shared" si="253"/>
        <v>0.45060000000000011</v>
      </c>
      <c r="R409" s="58">
        <f t="shared" si="254"/>
        <v>1.4149999999999996</v>
      </c>
      <c r="S409" s="59">
        <f t="shared" si="255"/>
        <v>1.2190999999999999</v>
      </c>
      <c r="T409" s="57">
        <f t="shared" si="256"/>
        <v>0.55999999999999983</v>
      </c>
      <c r="U409" s="58">
        <f t="shared" si="257"/>
        <v>0.45060000000000011</v>
      </c>
      <c r="V409" s="58">
        <f t="shared" si="258"/>
        <v>1.2899000000000005</v>
      </c>
      <c r="W409" s="59">
        <f t="shared" si="259"/>
        <v>1.2190999999999999</v>
      </c>
      <c r="X409" s="57">
        <f t="shared" si="260"/>
        <v>0.45060000000000011</v>
      </c>
      <c r="Y409" s="58">
        <f t="shared" si="261"/>
        <v>0.4456</v>
      </c>
      <c r="Z409" s="58">
        <f t="shared" si="262"/>
        <v>1.2190999999999999</v>
      </c>
      <c r="AA409" s="59">
        <f t="shared" si="263"/>
        <v>1.2204999999999999</v>
      </c>
      <c r="AC409" s="48">
        <v>401</v>
      </c>
      <c r="AD409" s="61">
        <f t="shared" si="276"/>
        <v>13.081300000000001</v>
      </c>
      <c r="AE409" s="62">
        <f t="shared" si="277"/>
        <v>11.577400000000001</v>
      </c>
      <c r="AF409" s="62">
        <f t="shared" si="278"/>
        <v>16.653500000000001</v>
      </c>
      <c r="AG409" s="62">
        <f t="shared" si="279"/>
        <v>15.542400000000001</v>
      </c>
      <c r="AH409" s="62">
        <f t="shared" si="280"/>
        <v>20.9451</v>
      </c>
      <c r="AI409" s="63">
        <f t="shared" si="281"/>
        <v>20.501799999999999</v>
      </c>
      <c r="AJ409" s="61">
        <f t="shared" si="282"/>
        <v>12.393700000000001</v>
      </c>
      <c r="AK409" s="62">
        <f t="shared" si="283"/>
        <v>11.577400000000001</v>
      </c>
      <c r="AL409" s="62">
        <f t="shared" si="284"/>
        <v>16.101700000000001</v>
      </c>
      <c r="AM409" s="62">
        <f t="shared" si="285"/>
        <v>15.542400000000001</v>
      </c>
      <c r="AN409" s="62">
        <f t="shared" si="286"/>
        <v>20.636499999999998</v>
      </c>
      <c r="AO409" s="63">
        <f t="shared" si="287"/>
        <v>20.501799999999999</v>
      </c>
      <c r="AP409" s="61">
        <f t="shared" si="288"/>
        <v>11.577400000000001</v>
      </c>
      <c r="AQ409" s="62">
        <f t="shared" si="289"/>
        <v>11.417999999999999</v>
      </c>
      <c r="AR409" s="62">
        <f t="shared" si="290"/>
        <v>15.542400000000001</v>
      </c>
      <c r="AS409" s="62">
        <f t="shared" si="291"/>
        <v>15.408200000000001</v>
      </c>
      <c r="AT409" s="62">
        <f t="shared" si="292"/>
        <v>20.501799999999999</v>
      </c>
      <c r="AU409" s="63">
        <f t="shared" si="293"/>
        <v>20.441200000000002</v>
      </c>
    </row>
    <row r="410" spans="1:47" s="60" customFormat="1" ht="12" customHeight="1" x14ac:dyDescent="0.3">
      <c r="A410" s="48">
        <v>402</v>
      </c>
      <c r="B410" s="57">
        <f t="shared" si="264"/>
        <v>7.4149000000000003</v>
      </c>
      <c r="C410" s="58">
        <f t="shared" si="265"/>
        <v>6.0632999999999999</v>
      </c>
      <c r="D410" s="58">
        <f t="shared" si="266"/>
        <v>10.283100000000001</v>
      </c>
      <c r="E410" s="59">
        <f t="shared" si="267"/>
        <v>8.6951999999999998</v>
      </c>
      <c r="F410" s="57">
        <f t="shared" si="268"/>
        <v>6.8199000000000005</v>
      </c>
      <c r="G410" s="58">
        <f t="shared" si="269"/>
        <v>6.0632999999999999</v>
      </c>
      <c r="H410" s="58">
        <f t="shared" si="270"/>
        <v>9.5505000000000013</v>
      </c>
      <c r="I410" s="59">
        <f t="shared" si="271"/>
        <v>8.6951999999999998</v>
      </c>
      <c r="J410" s="57">
        <f t="shared" si="272"/>
        <v>6.0632999999999999</v>
      </c>
      <c r="K410" s="58">
        <f t="shared" si="273"/>
        <v>5.8755999999999995</v>
      </c>
      <c r="L410" s="58">
        <f t="shared" si="274"/>
        <v>8.6951999999999998</v>
      </c>
      <c r="M410" s="59">
        <f t="shared" si="275"/>
        <v>8.5239999999999991</v>
      </c>
      <c r="O410" s="48">
        <v>402</v>
      </c>
      <c r="P410" s="57">
        <f t="shared" si="252"/>
        <v>0.69629999999999992</v>
      </c>
      <c r="Q410" s="58">
        <f t="shared" si="253"/>
        <v>0.45440000000000014</v>
      </c>
      <c r="R410" s="58">
        <f t="shared" si="254"/>
        <v>1.4236999999999997</v>
      </c>
      <c r="S410" s="59">
        <f t="shared" si="255"/>
        <v>1.2261</v>
      </c>
      <c r="T410" s="57">
        <f t="shared" si="256"/>
        <v>0.56479999999999975</v>
      </c>
      <c r="U410" s="58">
        <f t="shared" si="257"/>
        <v>0.45440000000000014</v>
      </c>
      <c r="V410" s="58">
        <f t="shared" si="258"/>
        <v>1.2978000000000003</v>
      </c>
      <c r="W410" s="59">
        <f t="shared" si="259"/>
        <v>1.2261</v>
      </c>
      <c r="X410" s="57">
        <f t="shared" si="260"/>
        <v>0.45440000000000014</v>
      </c>
      <c r="Y410" s="58">
        <f t="shared" si="261"/>
        <v>0.44920000000000004</v>
      </c>
      <c r="Z410" s="58">
        <f t="shared" si="262"/>
        <v>1.2261</v>
      </c>
      <c r="AA410" s="59">
        <f t="shared" si="263"/>
        <v>1.2273000000000001</v>
      </c>
      <c r="AC410" s="48">
        <v>402</v>
      </c>
      <c r="AD410" s="61">
        <f t="shared" si="276"/>
        <v>13.110300000000001</v>
      </c>
      <c r="AE410" s="62">
        <f t="shared" si="277"/>
        <v>11.599600000000001</v>
      </c>
      <c r="AF410" s="62">
        <f t="shared" si="278"/>
        <v>16.686700000000002</v>
      </c>
      <c r="AG410" s="62">
        <f t="shared" si="279"/>
        <v>15.5688</v>
      </c>
      <c r="AH410" s="62">
        <f t="shared" si="280"/>
        <v>20.980499999999999</v>
      </c>
      <c r="AI410" s="63">
        <f t="shared" si="281"/>
        <v>20.531199999999998</v>
      </c>
      <c r="AJ410" s="61">
        <f t="shared" si="282"/>
        <v>12.4198</v>
      </c>
      <c r="AK410" s="62">
        <f t="shared" si="283"/>
        <v>11.599600000000001</v>
      </c>
      <c r="AL410" s="62">
        <f t="shared" si="284"/>
        <v>16.132100000000001</v>
      </c>
      <c r="AM410" s="62">
        <f t="shared" si="285"/>
        <v>15.5688</v>
      </c>
      <c r="AN410" s="62">
        <f t="shared" si="286"/>
        <v>20.6694</v>
      </c>
      <c r="AO410" s="63">
        <f t="shared" si="287"/>
        <v>20.531199999999998</v>
      </c>
      <c r="AP410" s="61">
        <f t="shared" si="288"/>
        <v>11.599600000000001</v>
      </c>
      <c r="AQ410" s="62">
        <f t="shared" si="289"/>
        <v>11.439399999999999</v>
      </c>
      <c r="AR410" s="62">
        <f t="shared" si="290"/>
        <v>15.5688</v>
      </c>
      <c r="AS410" s="62">
        <f t="shared" si="291"/>
        <v>15.433599999999998</v>
      </c>
      <c r="AT410" s="62">
        <f t="shared" si="292"/>
        <v>20.531199999999998</v>
      </c>
      <c r="AU410" s="63">
        <f t="shared" si="293"/>
        <v>20.469700000000003</v>
      </c>
    </row>
    <row r="411" spans="1:47" s="60" customFormat="1" ht="12" customHeight="1" x14ac:dyDescent="0.3">
      <c r="A411" s="48">
        <v>403</v>
      </c>
      <c r="B411" s="57">
        <f t="shared" si="264"/>
        <v>7.4445000000000006</v>
      </c>
      <c r="C411" s="58">
        <f t="shared" si="265"/>
        <v>6.0873000000000008</v>
      </c>
      <c r="D411" s="58">
        <f t="shared" si="266"/>
        <v>10.319800000000001</v>
      </c>
      <c r="E411" s="59">
        <f t="shared" si="267"/>
        <v>8.7256999999999998</v>
      </c>
      <c r="F411" s="57">
        <f t="shared" si="268"/>
        <v>6.8470999999999993</v>
      </c>
      <c r="G411" s="58">
        <f t="shared" si="269"/>
        <v>6.0873000000000008</v>
      </c>
      <c r="H411" s="58">
        <f t="shared" si="270"/>
        <v>9.584500000000002</v>
      </c>
      <c r="I411" s="59">
        <f t="shared" si="271"/>
        <v>8.7256999999999998</v>
      </c>
      <c r="J411" s="57">
        <f t="shared" si="272"/>
        <v>6.0873000000000008</v>
      </c>
      <c r="K411" s="58">
        <f t="shared" si="273"/>
        <v>5.8987999999999987</v>
      </c>
      <c r="L411" s="58">
        <f t="shared" si="274"/>
        <v>8.7256999999999998</v>
      </c>
      <c r="M411" s="59">
        <f t="shared" si="275"/>
        <v>8.553799999999999</v>
      </c>
      <c r="O411" s="48">
        <v>403</v>
      </c>
      <c r="P411" s="57">
        <f t="shared" si="252"/>
        <v>0.70199999999999996</v>
      </c>
      <c r="Q411" s="58">
        <f t="shared" si="253"/>
        <v>0.45820000000000016</v>
      </c>
      <c r="R411" s="58">
        <f t="shared" si="254"/>
        <v>1.4323999999999995</v>
      </c>
      <c r="S411" s="59">
        <f t="shared" si="255"/>
        <v>1.2331000000000001</v>
      </c>
      <c r="T411" s="57">
        <f t="shared" si="256"/>
        <v>0.56959999999999988</v>
      </c>
      <c r="U411" s="58">
        <f t="shared" si="257"/>
        <v>0.45820000000000016</v>
      </c>
      <c r="V411" s="58">
        <f t="shared" si="258"/>
        <v>1.3057000000000005</v>
      </c>
      <c r="W411" s="59">
        <f t="shared" si="259"/>
        <v>1.2331000000000001</v>
      </c>
      <c r="X411" s="57">
        <f t="shared" si="260"/>
        <v>0.45820000000000016</v>
      </c>
      <c r="Y411" s="58">
        <f t="shared" si="261"/>
        <v>0.45279999999999987</v>
      </c>
      <c r="Z411" s="58">
        <f t="shared" si="262"/>
        <v>1.2331000000000001</v>
      </c>
      <c r="AA411" s="59">
        <f t="shared" si="263"/>
        <v>1.2340999999999998</v>
      </c>
      <c r="AC411" s="48">
        <v>403</v>
      </c>
      <c r="AD411" s="61">
        <f t="shared" si="276"/>
        <v>13.1393</v>
      </c>
      <c r="AE411" s="62">
        <f t="shared" si="277"/>
        <v>11.6218</v>
      </c>
      <c r="AF411" s="62">
        <f t="shared" si="278"/>
        <v>16.719899999999999</v>
      </c>
      <c r="AG411" s="62">
        <f t="shared" si="279"/>
        <v>15.595200000000002</v>
      </c>
      <c r="AH411" s="62">
        <f t="shared" si="280"/>
        <v>21.015899999999998</v>
      </c>
      <c r="AI411" s="63">
        <f t="shared" si="281"/>
        <v>20.560600000000001</v>
      </c>
      <c r="AJ411" s="61">
        <f t="shared" si="282"/>
        <v>12.4459</v>
      </c>
      <c r="AK411" s="62">
        <f t="shared" si="283"/>
        <v>11.6218</v>
      </c>
      <c r="AL411" s="62">
        <f t="shared" si="284"/>
        <v>16.162500000000001</v>
      </c>
      <c r="AM411" s="62">
        <f t="shared" si="285"/>
        <v>15.595200000000002</v>
      </c>
      <c r="AN411" s="62">
        <f t="shared" si="286"/>
        <v>20.702300000000001</v>
      </c>
      <c r="AO411" s="63">
        <f t="shared" si="287"/>
        <v>20.560600000000001</v>
      </c>
      <c r="AP411" s="61">
        <f t="shared" si="288"/>
        <v>11.6218</v>
      </c>
      <c r="AQ411" s="62">
        <f t="shared" si="289"/>
        <v>11.460799999999999</v>
      </c>
      <c r="AR411" s="62">
        <f t="shared" si="290"/>
        <v>15.595200000000002</v>
      </c>
      <c r="AS411" s="62">
        <f t="shared" si="291"/>
        <v>15.459</v>
      </c>
      <c r="AT411" s="62">
        <f t="shared" si="292"/>
        <v>20.560600000000001</v>
      </c>
      <c r="AU411" s="63">
        <f t="shared" si="293"/>
        <v>20.498200000000001</v>
      </c>
    </row>
    <row r="412" spans="1:47" s="60" customFormat="1" ht="12" customHeight="1" x14ac:dyDescent="0.3">
      <c r="A412" s="48">
        <v>404</v>
      </c>
      <c r="B412" s="57">
        <f t="shared" si="264"/>
        <v>7.4741000000000009</v>
      </c>
      <c r="C412" s="58">
        <f t="shared" si="265"/>
        <v>6.1113</v>
      </c>
      <c r="D412" s="58">
        <f t="shared" si="266"/>
        <v>10.356500000000002</v>
      </c>
      <c r="E412" s="59">
        <f t="shared" si="267"/>
        <v>8.7561999999999998</v>
      </c>
      <c r="F412" s="57">
        <f t="shared" si="268"/>
        <v>6.8742999999999999</v>
      </c>
      <c r="G412" s="58">
        <f t="shared" si="269"/>
        <v>6.1113</v>
      </c>
      <c r="H412" s="58">
        <f t="shared" si="270"/>
        <v>9.6185000000000009</v>
      </c>
      <c r="I412" s="59">
        <f t="shared" si="271"/>
        <v>8.7561999999999998</v>
      </c>
      <c r="J412" s="57">
        <f t="shared" si="272"/>
        <v>6.1113</v>
      </c>
      <c r="K412" s="58">
        <f t="shared" si="273"/>
        <v>5.9219999999999997</v>
      </c>
      <c r="L412" s="58">
        <f t="shared" si="274"/>
        <v>8.7561999999999998</v>
      </c>
      <c r="M412" s="59">
        <f t="shared" si="275"/>
        <v>8.5835999999999988</v>
      </c>
      <c r="O412" s="48">
        <v>404</v>
      </c>
      <c r="P412" s="57">
        <f t="shared" si="252"/>
        <v>0.7077</v>
      </c>
      <c r="Q412" s="58">
        <f t="shared" si="253"/>
        <v>0.46199999999999997</v>
      </c>
      <c r="R412" s="58">
        <f t="shared" si="254"/>
        <v>1.4410999999999996</v>
      </c>
      <c r="S412" s="59">
        <f t="shared" si="255"/>
        <v>1.2400999999999998</v>
      </c>
      <c r="T412" s="57">
        <f t="shared" si="256"/>
        <v>0.5743999999999998</v>
      </c>
      <c r="U412" s="58">
        <f t="shared" si="257"/>
        <v>0.46199999999999997</v>
      </c>
      <c r="V412" s="58">
        <f t="shared" si="258"/>
        <v>1.3136000000000003</v>
      </c>
      <c r="W412" s="59">
        <f t="shared" si="259"/>
        <v>1.2400999999999998</v>
      </c>
      <c r="X412" s="57">
        <f t="shared" si="260"/>
        <v>0.46199999999999997</v>
      </c>
      <c r="Y412" s="58">
        <f t="shared" si="261"/>
        <v>0.45639999999999992</v>
      </c>
      <c r="Z412" s="58">
        <f t="shared" si="262"/>
        <v>1.2400999999999998</v>
      </c>
      <c r="AA412" s="59">
        <f t="shared" si="263"/>
        <v>1.2408999999999999</v>
      </c>
      <c r="AC412" s="48">
        <v>404</v>
      </c>
      <c r="AD412" s="61">
        <f t="shared" si="276"/>
        <v>13.1683</v>
      </c>
      <c r="AE412" s="62">
        <f t="shared" si="277"/>
        <v>11.644</v>
      </c>
      <c r="AF412" s="62">
        <f t="shared" si="278"/>
        <v>16.7531</v>
      </c>
      <c r="AG412" s="62">
        <f t="shared" si="279"/>
        <v>15.621600000000001</v>
      </c>
      <c r="AH412" s="62">
        <f t="shared" si="280"/>
        <v>21.051300000000001</v>
      </c>
      <c r="AI412" s="63">
        <f t="shared" si="281"/>
        <v>20.59</v>
      </c>
      <c r="AJ412" s="61">
        <f t="shared" si="282"/>
        <v>12.472000000000001</v>
      </c>
      <c r="AK412" s="62">
        <f t="shared" si="283"/>
        <v>11.644</v>
      </c>
      <c r="AL412" s="62">
        <f t="shared" si="284"/>
        <v>16.192899999999998</v>
      </c>
      <c r="AM412" s="62">
        <f t="shared" si="285"/>
        <v>15.621600000000001</v>
      </c>
      <c r="AN412" s="62">
        <f t="shared" si="286"/>
        <v>20.735199999999999</v>
      </c>
      <c r="AO412" s="63">
        <f t="shared" si="287"/>
        <v>20.59</v>
      </c>
      <c r="AP412" s="61">
        <f t="shared" si="288"/>
        <v>11.644</v>
      </c>
      <c r="AQ412" s="62">
        <f t="shared" si="289"/>
        <v>11.482199999999999</v>
      </c>
      <c r="AR412" s="62">
        <f t="shared" si="290"/>
        <v>15.621600000000001</v>
      </c>
      <c r="AS412" s="62">
        <f t="shared" si="291"/>
        <v>15.484400000000001</v>
      </c>
      <c r="AT412" s="62">
        <f t="shared" si="292"/>
        <v>20.59</v>
      </c>
      <c r="AU412" s="63">
        <f t="shared" si="293"/>
        <v>20.526700000000002</v>
      </c>
    </row>
    <row r="413" spans="1:47" s="60" customFormat="1" ht="12" customHeight="1" x14ac:dyDescent="0.3">
      <c r="A413" s="48">
        <v>405</v>
      </c>
      <c r="B413" s="57">
        <f t="shared" si="264"/>
        <v>7.5037000000000011</v>
      </c>
      <c r="C413" s="58">
        <f t="shared" si="265"/>
        <v>6.1353000000000009</v>
      </c>
      <c r="D413" s="58">
        <f t="shared" si="266"/>
        <v>10.393200000000002</v>
      </c>
      <c r="E413" s="59">
        <f t="shared" si="267"/>
        <v>8.7866999999999997</v>
      </c>
      <c r="F413" s="57">
        <f t="shared" si="268"/>
        <v>6.9015000000000004</v>
      </c>
      <c r="G413" s="58">
        <f t="shared" si="269"/>
        <v>6.1353000000000009</v>
      </c>
      <c r="H413" s="58">
        <f t="shared" si="270"/>
        <v>9.6525000000000016</v>
      </c>
      <c r="I413" s="59">
        <f t="shared" si="271"/>
        <v>8.7866999999999997</v>
      </c>
      <c r="J413" s="57">
        <f t="shared" si="272"/>
        <v>6.1353000000000009</v>
      </c>
      <c r="K413" s="58">
        <f t="shared" si="273"/>
        <v>5.9451999999999989</v>
      </c>
      <c r="L413" s="58">
        <f t="shared" si="274"/>
        <v>8.7866999999999997</v>
      </c>
      <c r="M413" s="59">
        <f t="shared" si="275"/>
        <v>8.6134000000000004</v>
      </c>
      <c r="O413" s="48">
        <v>405</v>
      </c>
      <c r="P413" s="57">
        <f t="shared" si="252"/>
        <v>0.71340000000000003</v>
      </c>
      <c r="Q413" s="58">
        <f t="shared" si="253"/>
        <v>0.46579999999999999</v>
      </c>
      <c r="R413" s="58">
        <f t="shared" si="254"/>
        <v>1.4497999999999998</v>
      </c>
      <c r="S413" s="59">
        <f t="shared" si="255"/>
        <v>1.2470999999999999</v>
      </c>
      <c r="T413" s="57">
        <f t="shared" si="256"/>
        <v>0.57919999999999972</v>
      </c>
      <c r="U413" s="58">
        <f t="shared" si="257"/>
        <v>0.46579999999999999</v>
      </c>
      <c r="V413" s="58">
        <f t="shared" si="258"/>
        <v>1.3215000000000006</v>
      </c>
      <c r="W413" s="59">
        <f t="shared" si="259"/>
        <v>1.2470999999999999</v>
      </c>
      <c r="X413" s="57">
        <f t="shared" si="260"/>
        <v>0.46579999999999999</v>
      </c>
      <c r="Y413" s="58">
        <f t="shared" si="261"/>
        <v>0.45999999999999996</v>
      </c>
      <c r="Z413" s="58">
        <f t="shared" si="262"/>
        <v>1.2470999999999999</v>
      </c>
      <c r="AA413" s="59">
        <f t="shared" si="263"/>
        <v>1.2477</v>
      </c>
      <c r="AC413" s="48">
        <v>405</v>
      </c>
      <c r="AD413" s="61">
        <f t="shared" si="276"/>
        <v>13.1973</v>
      </c>
      <c r="AE413" s="62">
        <f t="shared" si="277"/>
        <v>11.6662</v>
      </c>
      <c r="AF413" s="62">
        <f t="shared" si="278"/>
        <v>16.786300000000001</v>
      </c>
      <c r="AG413" s="62">
        <f t="shared" si="279"/>
        <v>15.648</v>
      </c>
      <c r="AH413" s="62">
        <f t="shared" si="280"/>
        <v>21.0867</v>
      </c>
      <c r="AI413" s="63">
        <f t="shared" si="281"/>
        <v>20.619399999999999</v>
      </c>
      <c r="AJ413" s="61">
        <f t="shared" si="282"/>
        <v>12.498100000000001</v>
      </c>
      <c r="AK413" s="62">
        <f t="shared" si="283"/>
        <v>11.6662</v>
      </c>
      <c r="AL413" s="62">
        <f t="shared" si="284"/>
        <v>16.223299999999998</v>
      </c>
      <c r="AM413" s="62">
        <f t="shared" si="285"/>
        <v>15.648</v>
      </c>
      <c r="AN413" s="62">
        <f t="shared" si="286"/>
        <v>20.768099999999997</v>
      </c>
      <c r="AO413" s="63">
        <f t="shared" si="287"/>
        <v>20.619399999999999</v>
      </c>
      <c r="AP413" s="61">
        <f t="shared" si="288"/>
        <v>11.6662</v>
      </c>
      <c r="AQ413" s="62">
        <f t="shared" si="289"/>
        <v>11.503599999999999</v>
      </c>
      <c r="AR413" s="62">
        <f t="shared" si="290"/>
        <v>15.648</v>
      </c>
      <c r="AS413" s="62">
        <f t="shared" si="291"/>
        <v>15.509799999999998</v>
      </c>
      <c r="AT413" s="62">
        <f t="shared" si="292"/>
        <v>20.619399999999999</v>
      </c>
      <c r="AU413" s="63">
        <f t="shared" si="293"/>
        <v>20.555199999999999</v>
      </c>
    </row>
    <row r="414" spans="1:47" s="60" customFormat="1" ht="12" customHeight="1" x14ac:dyDescent="0.3">
      <c r="A414" s="48">
        <v>406</v>
      </c>
      <c r="B414" s="57">
        <f t="shared" si="264"/>
        <v>7.5332999999999997</v>
      </c>
      <c r="C414" s="58">
        <f t="shared" si="265"/>
        <v>6.1593</v>
      </c>
      <c r="D414" s="58">
        <f t="shared" si="266"/>
        <v>10.429900000000002</v>
      </c>
      <c r="E414" s="59">
        <f t="shared" si="267"/>
        <v>8.8171999999999997</v>
      </c>
      <c r="F414" s="57">
        <f t="shared" si="268"/>
        <v>6.9286999999999992</v>
      </c>
      <c r="G414" s="58">
        <f t="shared" si="269"/>
        <v>6.1593</v>
      </c>
      <c r="H414" s="58">
        <f t="shared" si="270"/>
        <v>9.6865000000000006</v>
      </c>
      <c r="I414" s="59">
        <f t="shared" si="271"/>
        <v>8.8171999999999997</v>
      </c>
      <c r="J414" s="57">
        <f t="shared" si="272"/>
        <v>6.1593</v>
      </c>
      <c r="K414" s="58">
        <f t="shared" si="273"/>
        <v>5.9683999999999999</v>
      </c>
      <c r="L414" s="58">
        <f t="shared" si="274"/>
        <v>8.8171999999999997</v>
      </c>
      <c r="M414" s="59">
        <f t="shared" si="275"/>
        <v>8.6432000000000002</v>
      </c>
      <c r="O414" s="48">
        <v>406</v>
      </c>
      <c r="P414" s="57">
        <f t="shared" si="252"/>
        <v>0.71910000000000007</v>
      </c>
      <c r="Q414" s="58">
        <f t="shared" si="253"/>
        <v>0.46960000000000002</v>
      </c>
      <c r="R414" s="58">
        <f t="shared" si="254"/>
        <v>1.4584999999999995</v>
      </c>
      <c r="S414" s="59">
        <f t="shared" si="255"/>
        <v>1.2541</v>
      </c>
      <c r="T414" s="57">
        <f t="shared" si="256"/>
        <v>0.58399999999999985</v>
      </c>
      <c r="U414" s="58">
        <f t="shared" si="257"/>
        <v>0.46960000000000002</v>
      </c>
      <c r="V414" s="58">
        <f t="shared" si="258"/>
        <v>1.3294000000000004</v>
      </c>
      <c r="W414" s="59">
        <f t="shared" si="259"/>
        <v>1.2541</v>
      </c>
      <c r="X414" s="57">
        <f t="shared" si="260"/>
        <v>0.46960000000000002</v>
      </c>
      <c r="Y414" s="58">
        <f t="shared" si="261"/>
        <v>0.46360000000000001</v>
      </c>
      <c r="Z414" s="58">
        <f t="shared" si="262"/>
        <v>1.2541</v>
      </c>
      <c r="AA414" s="59">
        <f t="shared" si="263"/>
        <v>1.2544999999999997</v>
      </c>
      <c r="AC414" s="48">
        <v>406</v>
      </c>
      <c r="AD414" s="61">
        <f t="shared" si="276"/>
        <v>13.2263</v>
      </c>
      <c r="AE414" s="62">
        <f t="shared" si="277"/>
        <v>11.688400000000001</v>
      </c>
      <c r="AF414" s="62">
        <f t="shared" si="278"/>
        <v>16.819500000000001</v>
      </c>
      <c r="AG414" s="62">
        <f t="shared" si="279"/>
        <v>15.674400000000002</v>
      </c>
      <c r="AH414" s="62">
        <f t="shared" si="280"/>
        <v>21.1221</v>
      </c>
      <c r="AI414" s="63">
        <f t="shared" si="281"/>
        <v>20.648800000000001</v>
      </c>
      <c r="AJ414" s="61">
        <f t="shared" si="282"/>
        <v>12.5242</v>
      </c>
      <c r="AK414" s="62">
        <f t="shared" si="283"/>
        <v>11.688400000000001</v>
      </c>
      <c r="AL414" s="62">
        <f t="shared" si="284"/>
        <v>16.253699999999998</v>
      </c>
      <c r="AM414" s="62">
        <f t="shared" si="285"/>
        <v>15.674400000000002</v>
      </c>
      <c r="AN414" s="62">
        <f t="shared" si="286"/>
        <v>20.801000000000002</v>
      </c>
      <c r="AO414" s="63">
        <f t="shared" si="287"/>
        <v>20.648800000000001</v>
      </c>
      <c r="AP414" s="61">
        <f t="shared" si="288"/>
        <v>11.688400000000001</v>
      </c>
      <c r="AQ414" s="62">
        <f t="shared" si="289"/>
        <v>11.524999999999999</v>
      </c>
      <c r="AR414" s="62">
        <f t="shared" si="290"/>
        <v>15.674400000000002</v>
      </c>
      <c r="AS414" s="62">
        <f t="shared" si="291"/>
        <v>15.5352</v>
      </c>
      <c r="AT414" s="62">
        <f t="shared" si="292"/>
        <v>20.648800000000001</v>
      </c>
      <c r="AU414" s="63">
        <f t="shared" si="293"/>
        <v>20.5837</v>
      </c>
    </row>
    <row r="415" spans="1:47" s="60" customFormat="1" ht="12" customHeight="1" x14ac:dyDescent="0.3">
      <c r="A415" s="48">
        <v>407</v>
      </c>
      <c r="B415" s="57">
        <f t="shared" si="264"/>
        <v>7.5629</v>
      </c>
      <c r="C415" s="58">
        <f t="shared" si="265"/>
        <v>6.1833000000000009</v>
      </c>
      <c r="D415" s="58">
        <f t="shared" si="266"/>
        <v>10.466600000000001</v>
      </c>
      <c r="E415" s="59">
        <f t="shared" si="267"/>
        <v>8.8476999999999997</v>
      </c>
      <c r="F415" s="57">
        <f t="shared" si="268"/>
        <v>6.9558999999999997</v>
      </c>
      <c r="G415" s="58">
        <f t="shared" si="269"/>
        <v>6.1833000000000009</v>
      </c>
      <c r="H415" s="58">
        <f t="shared" si="270"/>
        <v>9.7205000000000013</v>
      </c>
      <c r="I415" s="59">
        <f t="shared" si="271"/>
        <v>8.8476999999999997</v>
      </c>
      <c r="J415" s="57">
        <f t="shared" si="272"/>
        <v>6.1833000000000009</v>
      </c>
      <c r="K415" s="58">
        <f t="shared" si="273"/>
        <v>5.9915999999999991</v>
      </c>
      <c r="L415" s="58">
        <f t="shared" si="274"/>
        <v>8.8476999999999997</v>
      </c>
      <c r="M415" s="59">
        <f t="shared" si="275"/>
        <v>8.673</v>
      </c>
      <c r="O415" s="48">
        <v>407</v>
      </c>
      <c r="P415" s="57">
        <f t="shared" si="252"/>
        <v>0.72480000000000011</v>
      </c>
      <c r="Q415" s="58">
        <f t="shared" si="253"/>
        <v>0.47340000000000004</v>
      </c>
      <c r="R415" s="58">
        <f t="shared" si="254"/>
        <v>1.4671999999999996</v>
      </c>
      <c r="S415" s="59">
        <f t="shared" si="255"/>
        <v>1.2611000000000001</v>
      </c>
      <c r="T415" s="57">
        <f t="shared" si="256"/>
        <v>0.58879999999999977</v>
      </c>
      <c r="U415" s="58">
        <f t="shared" si="257"/>
        <v>0.47340000000000004</v>
      </c>
      <c r="V415" s="58">
        <f t="shared" si="258"/>
        <v>1.3373000000000006</v>
      </c>
      <c r="W415" s="59">
        <f t="shared" si="259"/>
        <v>1.2611000000000001</v>
      </c>
      <c r="X415" s="57">
        <f t="shared" si="260"/>
        <v>0.47340000000000004</v>
      </c>
      <c r="Y415" s="58">
        <f t="shared" si="261"/>
        <v>0.46720000000000006</v>
      </c>
      <c r="Z415" s="58">
        <f t="shared" si="262"/>
        <v>1.2611000000000001</v>
      </c>
      <c r="AA415" s="59">
        <f t="shared" si="263"/>
        <v>1.2612999999999999</v>
      </c>
      <c r="AC415" s="48">
        <v>407</v>
      </c>
      <c r="AD415" s="61">
        <f t="shared" si="276"/>
        <v>13.2553</v>
      </c>
      <c r="AE415" s="62">
        <f t="shared" si="277"/>
        <v>11.710600000000001</v>
      </c>
      <c r="AF415" s="62">
        <f t="shared" si="278"/>
        <v>16.852699999999999</v>
      </c>
      <c r="AG415" s="62">
        <f t="shared" si="279"/>
        <v>15.700800000000001</v>
      </c>
      <c r="AH415" s="62">
        <f t="shared" si="280"/>
        <v>21.157499999999999</v>
      </c>
      <c r="AI415" s="63">
        <f t="shared" si="281"/>
        <v>20.6782</v>
      </c>
      <c r="AJ415" s="61">
        <f t="shared" si="282"/>
        <v>12.5503</v>
      </c>
      <c r="AK415" s="62">
        <f t="shared" si="283"/>
        <v>11.710600000000001</v>
      </c>
      <c r="AL415" s="62">
        <f t="shared" si="284"/>
        <v>16.284099999999999</v>
      </c>
      <c r="AM415" s="62">
        <f t="shared" si="285"/>
        <v>15.700800000000001</v>
      </c>
      <c r="AN415" s="62">
        <f t="shared" si="286"/>
        <v>20.8339</v>
      </c>
      <c r="AO415" s="63">
        <f t="shared" si="287"/>
        <v>20.6782</v>
      </c>
      <c r="AP415" s="61">
        <f t="shared" si="288"/>
        <v>11.710600000000001</v>
      </c>
      <c r="AQ415" s="62">
        <f t="shared" si="289"/>
        <v>11.546399999999998</v>
      </c>
      <c r="AR415" s="62">
        <f t="shared" si="290"/>
        <v>15.700800000000001</v>
      </c>
      <c r="AS415" s="62">
        <f t="shared" si="291"/>
        <v>15.560600000000001</v>
      </c>
      <c r="AT415" s="62">
        <f t="shared" si="292"/>
        <v>20.6782</v>
      </c>
      <c r="AU415" s="63">
        <f t="shared" si="293"/>
        <v>20.612200000000001</v>
      </c>
    </row>
    <row r="416" spans="1:47" s="60" customFormat="1" ht="12" customHeight="1" x14ac:dyDescent="0.3">
      <c r="A416" s="48">
        <v>408</v>
      </c>
      <c r="B416" s="57">
        <f t="shared" si="264"/>
        <v>7.5925000000000002</v>
      </c>
      <c r="C416" s="58">
        <f t="shared" si="265"/>
        <v>6.2073</v>
      </c>
      <c r="D416" s="58">
        <f t="shared" si="266"/>
        <v>10.503300000000001</v>
      </c>
      <c r="E416" s="59">
        <f t="shared" si="267"/>
        <v>8.8781999999999996</v>
      </c>
      <c r="F416" s="57">
        <f t="shared" si="268"/>
        <v>6.9831000000000003</v>
      </c>
      <c r="G416" s="58">
        <f t="shared" si="269"/>
        <v>6.2073</v>
      </c>
      <c r="H416" s="58">
        <f t="shared" si="270"/>
        <v>9.7545000000000019</v>
      </c>
      <c r="I416" s="59">
        <f t="shared" si="271"/>
        <v>8.8781999999999996</v>
      </c>
      <c r="J416" s="57">
        <f t="shared" si="272"/>
        <v>6.2073</v>
      </c>
      <c r="K416" s="58">
        <f t="shared" si="273"/>
        <v>6.0147999999999984</v>
      </c>
      <c r="L416" s="58">
        <f t="shared" si="274"/>
        <v>8.8781999999999996</v>
      </c>
      <c r="M416" s="59">
        <f t="shared" si="275"/>
        <v>8.7027999999999999</v>
      </c>
      <c r="O416" s="48">
        <v>408</v>
      </c>
      <c r="P416" s="57">
        <f t="shared" si="252"/>
        <v>0.73050000000000015</v>
      </c>
      <c r="Q416" s="58">
        <f t="shared" si="253"/>
        <v>0.47720000000000007</v>
      </c>
      <c r="R416" s="58">
        <f t="shared" si="254"/>
        <v>1.4758999999999998</v>
      </c>
      <c r="S416" s="59">
        <f t="shared" si="255"/>
        <v>1.2680999999999998</v>
      </c>
      <c r="T416" s="57">
        <f t="shared" si="256"/>
        <v>0.59359999999999991</v>
      </c>
      <c r="U416" s="58">
        <f t="shared" si="257"/>
        <v>0.47720000000000007</v>
      </c>
      <c r="V416" s="58">
        <f t="shared" si="258"/>
        <v>1.3452000000000004</v>
      </c>
      <c r="W416" s="59">
        <f t="shared" si="259"/>
        <v>1.2680999999999998</v>
      </c>
      <c r="X416" s="57">
        <f t="shared" si="260"/>
        <v>0.47720000000000007</v>
      </c>
      <c r="Y416" s="58">
        <f t="shared" si="261"/>
        <v>0.47079999999999989</v>
      </c>
      <c r="Z416" s="58">
        <f t="shared" si="262"/>
        <v>1.2680999999999998</v>
      </c>
      <c r="AA416" s="59">
        <f t="shared" si="263"/>
        <v>1.2681</v>
      </c>
      <c r="AC416" s="48">
        <v>408</v>
      </c>
      <c r="AD416" s="61">
        <f t="shared" si="276"/>
        <v>13.2843</v>
      </c>
      <c r="AE416" s="62">
        <f t="shared" si="277"/>
        <v>11.732800000000001</v>
      </c>
      <c r="AF416" s="62">
        <f t="shared" si="278"/>
        <v>16.885899999999999</v>
      </c>
      <c r="AG416" s="62">
        <f t="shared" si="279"/>
        <v>15.7272</v>
      </c>
      <c r="AH416" s="62">
        <f t="shared" si="280"/>
        <v>21.192900000000002</v>
      </c>
      <c r="AI416" s="63">
        <f t="shared" si="281"/>
        <v>20.707599999999999</v>
      </c>
      <c r="AJ416" s="61">
        <f t="shared" si="282"/>
        <v>12.576400000000001</v>
      </c>
      <c r="AK416" s="62">
        <f t="shared" si="283"/>
        <v>11.732800000000001</v>
      </c>
      <c r="AL416" s="62">
        <f t="shared" si="284"/>
        <v>16.314499999999999</v>
      </c>
      <c r="AM416" s="62">
        <f t="shared" si="285"/>
        <v>15.7272</v>
      </c>
      <c r="AN416" s="62">
        <f t="shared" si="286"/>
        <v>20.866799999999998</v>
      </c>
      <c r="AO416" s="63">
        <f t="shared" si="287"/>
        <v>20.707599999999999</v>
      </c>
      <c r="AP416" s="61">
        <f t="shared" si="288"/>
        <v>11.732800000000001</v>
      </c>
      <c r="AQ416" s="62">
        <f t="shared" si="289"/>
        <v>11.567799999999998</v>
      </c>
      <c r="AR416" s="62">
        <f t="shared" si="290"/>
        <v>15.7272</v>
      </c>
      <c r="AS416" s="62">
        <f t="shared" si="291"/>
        <v>15.585999999999999</v>
      </c>
      <c r="AT416" s="62">
        <f t="shared" si="292"/>
        <v>20.707599999999999</v>
      </c>
      <c r="AU416" s="63">
        <f t="shared" si="293"/>
        <v>20.640700000000002</v>
      </c>
    </row>
    <row r="417" spans="1:47" s="60" customFormat="1" ht="12" customHeight="1" x14ac:dyDescent="0.3">
      <c r="A417" s="48">
        <v>409</v>
      </c>
      <c r="B417" s="57">
        <f t="shared" si="264"/>
        <v>7.6221000000000005</v>
      </c>
      <c r="C417" s="58">
        <f t="shared" si="265"/>
        <v>6.2313000000000009</v>
      </c>
      <c r="D417" s="58">
        <f t="shared" si="266"/>
        <v>10.540000000000001</v>
      </c>
      <c r="E417" s="59">
        <f t="shared" si="267"/>
        <v>8.9086999999999996</v>
      </c>
      <c r="F417" s="57">
        <f t="shared" si="268"/>
        <v>7.0102999999999991</v>
      </c>
      <c r="G417" s="58">
        <f t="shared" si="269"/>
        <v>6.2313000000000009</v>
      </c>
      <c r="H417" s="58">
        <f t="shared" si="270"/>
        <v>9.7885000000000009</v>
      </c>
      <c r="I417" s="59">
        <f t="shared" si="271"/>
        <v>8.9086999999999996</v>
      </c>
      <c r="J417" s="57">
        <f t="shared" si="272"/>
        <v>6.2313000000000009</v>
      </c>
      <c r="K417" s="58">
        <f t="shared" si="273"/>
        <v>6.0379999999999994</v>
      </c>
      <c r="L417" s="58">
        <f t="shared" si="274"/>
        <v>8.9086999999999996</v>
      </c>
      <c r="M417" s="59">
        <f t="shared" si="275"/>
        <v>8.7325999999999997</v>
      </c>
      <c r="O417" s="48">
        <v>409</v>
      </c>
      <c r="P417" s="57">
        <f t="shared" si="252"/>
        <v>0.73620000000000019</v>
      </c>
      <c r="Q417" s="58">
        <f t="shared" si="253"/>
        <v>0.48100000000000009</v>
      </c>
      <c r="R417" s="58">
        <f t="shared" si="254"/>
        <v>1.4845999999999995</v>
      </c>
      <c r="S417" s="59">
        <f t="shared" si="255"/>
        <v>1.2750999999999999</v>
      </c>
      <c r="T417" s="57">
        <f t="shared" si="256"/>
        <v>0.59839999999999982</v>
      </c>
      <c r="U417" s="58">
        <f t="shared" si="257"/>
        <v>0.48100000000000009</v>
      </c>
      <c r="V417" s="58">
        <f t="shared" si="258"/>
        <v>1.3531000000000006</v>
      </c>
      <c r="W417" s="59">
        <f t="shared" si="259"/>
        <v>1.2750999999999999</v>
      </c>
      <c r="X417" s="57">
        <f t="shared" si="260"/>
        <v>0.48100000000000009</v>
      </c>
      <c r="Y417" s="58">
        <f t="shared" si="261"/>
        <v>0.47439999999999993</v>
      </c>
      <c r="Z417" s="58">
        <f t="shared" si="262"/>
        <v>1.2750999999999999</v>
      </c>
      <c r="AA417" s="59">
        <f t="shared" si="263"/>
        <v>1.2748999999999997</v>
      </c>
      <c r="AC417" s="48">
        <v>409</v>
      </c>
      <c r="AD417" s="61">
        <f t="shared" si="276"/>
        <v>13.3133</v>
      </c>
      <c r="AE417" s="62">
        <f t="shared" si="277"/>
        <v>11.755000000000001</v>
      </c>
      <c r="AF417" s="62">
        <f t="shared" si="278"/>
        <v>16.9191</v>
      </c>
      <c r="AG417" s="62">
        <f t="shared" si="279"/>
        <v>15.753599999999999</v>
      </c>
      <c r="AH417" s="62">
        <f t="shared" si="280"/>
        <v>21.228300000000001</v>
      </c>
      <c r="AI417" s="63">
        <f t="shared" si="281"/>
        <v>20.737000000000002</v>
      </c>
      <c r="AJ417" s="61">
        <f t="shared" si="282"/>
        <v>12.602500000000001</v>
      </c>
      <c r="AK417" s="62">
        <f t="shared" si="283"/>
        <v>11.755000000000001</v>
      </c>
      <c r="AL417" s="62">
        <f t="shared" si="284"/>
        <v>16.344899999999999</v>
      </c>
      <c r="AM417" s="62">
        <f t="shared" si="285"/>
        <v>15.753599999999999</v>
      </c>
      <c r="AN417" s="62">
        <f t="shared" si="286"/>
        <v>20.899699999999999</v>
      </c>
      <c r="AO417" s="63">
        <f t="shared" si="287"/>
        <v>20.737000000000002</v>
      </c>
      <c r="AP417" s="61">
        <f t="shared" si="288"/>
        <v>11.755000000000001</v>
      </c>
      <c r="AQ417" s="62">
        <f t="shared" si="289"/>
        <v>11.589199999999998</v>
      </c>
      <c r="AR417" s="62">
        <f t="shared" si="290"/>
        <v>15.753599999999999</v>
      </c>
      <c r="AS417" s="62">
        <f t="shared" si="291"/>
        <v>15.6114</v>
      </c>
      <c r="AT417" s="62">
        <f t="shared" si="292"/>
        <v>20.737000000000002</v>
      </c>
      <c r="AU417" s="63">
        <f t="shared" si="293"/>
        <v>20.669200000000004</v>
      </c>
    </row>
    <row r="418" spans="1:47" s="60" customFormat="1" ht="12" customHeight="1" x14ac:dyDescent="0.3">
      <c r="A418" s="48">
        <v>410</v>
      </c>
      <c r="B418" s="57">
        <f t="shared" si="264"/>
        <v>7.6517000000000008</v>
      </c>
      <c r="C418" s="58">
        <f t="shared" si="265"/>
        <v>6.2553000000000001</v>
      </c>
      <c r="D418" s="58">
        <f t="shared" si="266"/>
        <v>10.576700000000001</v>
      </c>
      <c r="E418" s="59">
        <f t="shared" si="267"/>
        <v>8.9391999999999996</v>
      </c>
      <c r="F418" s="57">
        <f t="shared" si="268"/>
        <v>7.0374999999999996</v>
      </c>
      <c r="G418" s="58">
        <f t="shared" si="269"/>
        <v>6.2553000000000001</v>
      </c>
      <c r="H418" s="58">
        <f t="shared" si="270"/>
        <v>9.8225000000000016</v>
      </c>
      <c r="I418" s="59">
        <f t="shared" si="271"/>
        <v>8.9391999999999996</v>
      </c>
      <c r="J418" s="57">
        <f t="shared" si="272"/>
        <v>6.2553000000000001</v>
      </c>
      <c r="K418" s="58">
        <f t="shared" si="273"/>
        <v>6.0611999999999986</v>
      </c>
      <c r="L418" s="58">
        <f t="shared" si="274"/>
        <v>8.9391999999999996</v>
      </c>
      <c r="M418" s="59">
        <f t="shared" si="275"/>
        <v>8.7623999999999995</v>
      </c>
      <c r="O418" s="48">
        <v>410</v>
      </c>
      <c r="P418" s="57">
        <f t="shared" si="252"/>
        <v>0.74190000000000023</v>
      </c>
      <c r="Q418" s="58">
        <f t="shared" si="253"/>
        <v>0.48480000000000012</v>
      </c>
      <c r="R418" s="58">
        <f t="shared" si="254"/>
        <v>1.4932999999999996</v>
      </c>
      <c r="S418" s="59">
        <f t="shared" si="255"/>
        <v>1.2821</v>
      </c>
      <c r="T418" s="57">
        <f t="shared" si="256"/>
        <v>0.60319999999999974</v>
      </c>
      <c r="U418" s="58">
        <f t="shared" si="257"/>
        <v>0.48480000000000012</v>
      </c>
      <c r="V418" s="58">
        <f t="shared" si="258"/>
        <v>1.3610000000000004</v>
      </c>
      <c r="W418" s="59">
        <f t="shared" si="259"/>
        <v>1.2821</v>
      </c>
      <c r="X418" s="57">
        <f t="shared" si="260"/>
        <v>0.48480000000000012</v>
      </c>
      <c r="Y418" s="58">
        <f t="shared" si="261"/>
        <v>0.47799999999999998</v>
      </c>
      <c r="Z418" s="58">
        <f t="shared" si="262"/>
        <v>1.2821</v>
      </c>
      <c r="AA418" s="59">
        <f t="shared" si="263"/>
        <v>1.2816999999999998</v>
      </c>
      <c r="AC418" s="48">
        <v>410</v>
      </c>
      <c r="AD418" s="61">
        <f t="shared" si="276"/>
        <v>13.3423</v>
      </c>
      <c r="AE418" s="62">
        <f t="shared" si="277"/>
        <v>11.777200000000001</v>
      </c>
      <c r="AF418" s="62">
        <f t="shared" si="278"/>
        <v>16.952300000000001</v>
      </c>
      <c r="AG418" s="62">
        <f t="shared" si="279"/>
        <v>15.780000000000001</v>
      </c>
      <c r="AH418" s="62">
        <f t="shared" si="280"/>
        <v>21.2637</v>
      </c>
      <c r="AI418" s="63">
        <f t="shared" si="281"/>
        <v>20.766400000000001</v>
      </c>
      <c r="AJ418" s="61">
        <f t="shared" si="282"/>
        <v>12.6286</v>
      </c>
      <c r="AK418" s="62">
        <f t="shared" si="283"/>
        <v>11.777200000000001</v>
      </c>
      <c r="AL418" s="62">
        <f t="shared" si="284"/>
        <v>16.375299999999999</v>
      </c>
      <c r="AM418" s="62">
        <f t="shared" si="285"/>
        <v>15.780000000000001</v>
      </c>
      <c r="AN418" s="62">
        <f t="shared" si="286"/>
        <v>20.932600000000001</v>
      </c>
      <c r="AO418" s="63">
        <f t="shared" si="287"/>
        <v>20.766400000000001</v>
      </c>
      <c r="AP418" s="61">
        <f t="shared" si="288"/>
        <v>11.777200000000001</v>
      </c>
      <c r="AQ418" s="62">
        <f t="shared" si="289"/>
        <v>11.610599999999998</v>
      </c>
      <c r="AR418" s="62">
        <f t="shared" si="290"/>
        <v>15.780000000000001</v>
      </c>
      <c r="AS418" s="62">
        <f t="shared" si="291"/>
        <v>15.636800000000001</v>
      </c>
      <c r="AT418" s="62">
        <f t="shared" si="292"/>
        <v>20.766400000000001</v>
      </c>
      <c r="AU418" s="63">
        <f t="shared" si="293"/>
        <v>20.697700000000001</v>
      </c>
    </row>
    <row r="419" spans="1:47" s="60" customFormat="1" ht="12" customHeight="1" x14ac:dyDescent="0.3">
      <c r="A419" s="48">
        <v>411</v>
      </c>
      <c r="B419" s="57">
        <f t="shared" si="264"/>
        <v>7.6813000000000011</v>
      </c>
      <c r="C419" s="58">
        <f t="shared" si="265"/>
        <v>6.279300000000001</v>
      </c>
      <c r="D419" s="58">
        <f t="shared" si="266"/>
        <v>10.613400000000002</v>
      </c>
      <c r="E419" s="59">
        <f t="shared" si="267"/>
        <v>8.9696999999999996</v>
      </c>
      <c r="F419" s="57">
        <f t="shared" si="268"/>
        <v>7.0647000000000002</v>
      </c>
      <c r="G419" s="58">
        <f t="shared" si="269"/>
        <v>6.279300000000001</v>
      </c>
      <c r="H419" s="58">
        <f t="shared" si="270"/>
        <v>9.8565000000000005</v>
      </c>
      <c r="I419" s="59">
        <f t="shared" si="271"/>
        <v>8.9696999999999996</v>
      </c>
      <c r="J419" s="57">
        <f t="shared" si="272"/>
        <v>6.279300000000001</v>
      </c>
      <c r="K419" s="58">
        <f t="shared" si="273"/>
        <v>6.0843999999999996</v>
      </c>
      <c r="L419" s="58">
        <f t="shared" si="274"/>
        <v>8.9696999999999996</v>
      </c>
      <c r="M419" s="59">
        <f t="shared" si="275"/>
        <v>8.7921999999999993</v>
      </c>
      <c r="O419" s="48">
        <v>411</v>
      </c>
      <c r="P419" s="57">
        <f t="shared" si="252"/>
        <v>0.74760000000000026</v>
      </c>
      <c r="Q419" s="58">
        <f t="shared" si="253"/>
        <v>0.48860000000000015</v>
      </c>
      <c r="R419" s="58">
        <f t="shared" si="254"/>
        <v>1.5019999999999998</v>
      </c>
      <c r="S419" s="59">
        <f t="shared" si="255"/>
        <v>1.2891000000000001</v>
      </c>
      <c r="T419" s="57">
        <f t="shared" si="256"/>
        <v>0.60799999999999987</v>
      </c>
      <c r="U419" s="58">
        <f t="shared" si="257"/>
        <v>0.48860000000000015</v>
      </c>
      <c r="V419" s="58">
        <f t="shared" si="258"/>
        <v>1.3689000000000002</v>
      </c>
      <c r="W419" s="59">
        <f t="shared" si="259"/>
        <v>1.2891000000000001</v>
      </c>
      <c r="X419" s="57">
        <f t="shared" si="260"/>
        <v>0.48860000000000015</v>
      </c>
      <c r="Y419" s="58">
        <f t="shared" si="261"/>
        <v>0.48160000000000003</v>
      </c>
      <c r="Z419" s="58">
        <f t="shared" si="262"/>
        <v>1.2891000000000001</v>
      </c>
      <c r="AA419" s="59">
        <f t="shared" si="263"/>
        <v>1.2885</v>
      </c>
      <c r="AC419" s="48">
        <v>411</v>
      </c>
      <c r="AD419" s="61">
        <f t="shared" si="276"/>
        <v>13.3713</v>
      </c>
      <c r="AE419" s="62">
        <f t="shared" si="277"/>
        <v>11.7994</v>
      </c>
      <c r="AF419" s="62">
        <f t="shared" si="278"/>
        <v>16.985500000000002</v>
      </c>
      <c r="AG419" s="62">
        <f t="shared" si="279"/>
        <v>15.8064</v>
      </c>
      <c r="AH419" s="62">
        <f t="shared" si="280"/>
        <v>21.299099999999999</v>
      </c>
      <c r="AI419" s="63">
        <f t="shared" si="281"/>
        <v>20.7958</v>
      </c>
      <c r="AJ419" s="61">
        <f t="shared" si="282"/>
        <v>12.6547</v>
      </c>
      <c r="AK419" s="62">
        <f t="shared" si="283"/>
        <v>11.7994</v>
      </c>
      <c r="AL419" s="62">
        <f t="shared" si="284"/>
        <v>16.4057</v>
      </c>
      <c r="AM419" s="62">
        <f t="shared" si="285"/>
        <v>15.8064</v>
      </c>
      <c r="AN419" s="62">
        <f t="shared" si="286"/>
        <v>20.965499999999999</v>
      </c>
      <c r="AO419" s="63">
        <f t="shared" si="287"/>
        <v>20.7958</v>
      </c>
      <c r="AP419" s="61">
        <f t="shared" si="288"/>
        <v>11.7994</v>
      </c>
      <c r="AQ419" s="62">
        <f t="shared" si="289"/>
        <v>11.631999999999998</v>
      </c>
      <c r="AR419" s="62">
        <f t="shared" si="290"/>
        <v>15.8064</v>
      </c>
      <c r="AS419" s="62">
        <f t="shared" si="291"/>
        <v>15.662199999999999</v>
      </c>
      <c r="AT419" s="62">
        <f t="shared" si="292"/>
        <v>20.7958</v>
      </c>
      <c r="AU419" s="63">
        <f t="shared" si="293"/>
        <v>20.726199999999999</v>
      </c>
    </row>
    <row r="420" spans="1:47" s="60" customFormat="1" ht="12" customHeight="1" x14ac:dyDescent="0.3">
      <c r="A420" s="48">
        <v>412</v>
      </c>
      <c r="B420" s="57">
        <f t="shared" si="264"/>
        <v>7.7108999999999996</v>
      </c>
      <c r="C420" s="58">
        <f t="shared" si="265"/>
        <v>6.3033000000000001</v>
      </c>
      <c r="D420" s="58">
        <f t="shared" si="266"/>
        <v>10.650100000000002</v>
      </c>
      <c r="E420" s="59">
        <f t="shared" si="267"/>
        <v>9.0001999999999995</v>
      </c>
      <c r="F420" s="57">
        <f t="shared" si="268"/>
        <v>7.091899999999999</v>
      </c>
      <c r="G420" s="58">
        <f t="shared" si="269"/>
        <v>6.3033000000000001</v>
      </c>
      <c r="H420" s="58">
        <f t="shared" si="270"/>
        <v>9.8905000000000012</v>
      </c>
      <c r="I420" s="59">
        <f t="shared" si="271"/>
        <v>9.0001999999999995</v>
      </c>
      <c r="J420" s="57">
        <f t="shared" si="272"/>
        <v>6.3033000000000001</v>
      </c>
      <c r="K420" s="58">
        <f t="shared" si="273"/>
        <v>6.1075999999999988</v>
      </c>
      <c r="L420" s="58">
        <f t="shared" si="274"/>
        <v>9.0001999999999995</v>
      </c>
      <c r="M420" s="59">
        <f t="shared" si="275"/>
        <v>8.8219999999999992</v>
      </c>
      <c r="O420" s="48">
        <v>412</v>
      </c>
      <c r="P420" s="57">
        <f t="shared" si="252"/>
        <v>0.7533000000000003</v>
      </c>
      <c r="Q420" s="58">
        <f t="shared" si="253"/>
        <v>0.49240000000000017</v>
      </c>
      <c r="R420" s="58">
        <f t="shared" si="254"/>
        <v>1.5106999999999995</v>
      </c>
      <c r="S420" s="59">
        <f t="shared" si="255"/>
        <v>1.2960999999999998</v>
      </c>
      <c r="T420" s="57">
        <f t="shared" si="256"/>
        <v>0.61279999999999979</v>
      </c>
      <c r="U420" s="58">
        <f t="shared" si="257"/>
        <v>0.49240000000000017</v>
      </c>
      <c r="V420" s="58">
        <f t="shared" si="258"/>
        <v>1.3768000000000005</v>
      </c>
      <c r="W420" s="59">
        <f t="shared" si="259"/>
        <v>1.2960999999999998</v>
      </c>
      <c r="X420" s="57">
        <f t="shared" si="260"/>
        <v>0.49240000000000017</v>
      </c>
      <c r="Y420" s="58">
        <f t="shared" si="261"/>
        <v>0.48519999999999985</v>
      </c>
      <c r="Z420" s="58">
        <f t="shared" si="262"/>
        <v>1.2960999999999998</v>
      </c>
      <c r="AA420" s="59">
        <f t="shared" si="263"/>
        <v>1.2952999999999997</v>
      </c>
      <c r="AC420" s="48">
        <v>412</v>
      </c>
      <c r="AD420" s="61">
        <f t="shared" si="276"/>
        <v>13.4003</v>
      </c>
      <c r="AE420" s="62">
        <f t="shared" si="277"/>
        <v>11.8216</v>
      </c>
      <c r="AF420" s="62">
        <f t="shared" si="278"/>
        <v>17.018699999999999</v>
      </c>
      <c r="AG420" s="62">
        <f t="shared" si="279"/>
        <v>15.832799999999999</v>
      </c>
      <c r="AH420" s="62">
        <f t="shared" si="280"/>
        <v>21.334499999999998</v>
      </c>
      <c r="AI420" s="63">
        <f t="shared" si="281"/>
        <v>20.825200000000002</v>
      </c>
      <c r="AJ420" s="61">
        <f t="shared" si="282"/>
        <v>12.680800000000001</v>
      </c>
      <c r="AK420" s="62">
        <f t="shared" si="283"/>
        <v>11.8216</v>
      </c>
      <c r="AL420" s="62">
        <f t="shared" si="284"/>
        <v>16.4361</v>
      </c>
      <c r="AM420" s="62">
        <f t="shared" si="285"/>
        <v>15.832799999999999</v>
      </c>
      <c r="AN420" s="62">
        <f t="shared" si="286"/>
        <v>20.9984</v>
      </c>
      <c r="AO420" s="63">
        <f t="shared" si="287"/>
        <v>20.825200000000002</v>
      </c>
      <c r="AP420" s="61">
        <f t="shared" si="288"/>
        <v>11.8216</v>
      </c>
      <c r="AQ420" s="62">
        <f t="shared" si="289"/>
        <v>11.653399999999998</v>
      </c>
      <c r="AR420" s="62">
        <f t="shared" si="290"/>
        <v>15.832799999999999</v>
      </c>
      <c r="AS420" s="62">
        <f t="shared" si="291"/>
        <v>15.6876</v>
      </c>
      <c r="AT420" s="62">
        <f t="shared" si="292"/>
        <v>20.825200000000002</v>
      </c>
      <c r="AU420" s="63">
        <f t="shared" si="293"/>
        <v>20.7547</v>
      </c>
    </row>
    <row r="421" spans="1:47" s="60" customFormat="1" ht="12" customHeight="1" x14ac:dyDescent="0.3">
      <c r="A421" s="48">
        <v>413</v>
      </c>
      <c r="B421" s="57">
        <f t="shared" si="264"/>
        <v>7.7404999999999999</v>
      </c>
      <c r="C421" s="58">
        <f t="shared" si="265"/>
        <v>6.327300000000001</v>
      </c>
      <c r="D421" s="58">
        <f t="shared" si="266"/>
        <v>10.686800000000002</v>
      </c>
      <c r="E421" s="59">
        <f t="shared" si="267"/>
        <v>9.0306999999999995</v>
      </c>
      <c r="F421" s="57">
        <f t="shared" si="268"/>
        <v>7.1190999999999995</v>
      </c>
      <c r="G421" s="58">
        <f t="shared" si="269"/>
        <v>6.327300000000001</v>
      </c>
      <c r="H421" s="58">
        <f t="shared" si="270"/>
        <v>9.9245000000000019</v>
      </c>
      <c r="I421" s="59">
        <f t="shared" si="271"/>
        <v>9.0306999999999995</v>
      </c>
      <c r="J421" s="57">
        <f t="shared" si="272"/>
        <v>6.327300000000001</v>
      </c>
      <c r="K421" s="58">
        <f t="shared" si="273"/>
        <v>6.1307999999999998</v>
      </c>
      <c r="L421" s="58">
        <f t="shared" si="274"/>
        <v>9.0306999999999995</v>
      </c>
      <c r="M421" s="59">
        <f t="shared" si="275"/>
        <v>8.851799999999999</v>
      </c>
      <c r="O421" s="48">
        <v>413</v>
      </c>
      <c r="P421" s="57">
        <f t="shared" si="252"/>
        <v>0.75900000000000034</v>
      </c>
      <c r="Q421" s="58">
        <f t="shared" si="253"/>
        <v>0.49619999999999997</v>
      </c>
      <c r="R421" s="58">
        <f t="shared" si="254"/>
        <v>1.5193999999999996</v>
      </c>
      <c r="S421" s="59">
        <f t="shared" si="255"/>
        <v>1.3030999999999999</v>
      </c>
      <c r="T421" s="57">
        <f t="shared" si="256"/>
        <v>0.6175999999999997</v>
      </c>
      <c r="U421" s="58">
        <f t="shared" si="257"/>
        <v>0.49619999999999997</v>
      </c>
      <c r="V421" s="58">
        <f t="shared" si="258"/>
        <v>1.3847000000000003</v>
      </c>
      <c r="W421" s="59">
        <f t="shared" si="259"/>
        <v>1.3030999999999999</v>
      </c>
      <c r="X421" s="57">
        <f t="shared" si="260"/>
        <v>0.49619999999999997</v>
      </c>
      <c r="Y421" s="58">
        <f t="shared" si="261"/>
        <v>0.4887999999999999</v>
      </c>
      <c r="Z421" s="58">
        <f t="shared" si="262"/>
        <v>1.3030999999999999</v>
      </c>
      <c r="AA421" s="59">
        <f t="shared" si="263"/>
        <v>1.3020999999999998</v>
      </c>
      <c r="AC421" s="48">
        <v>413</v>
      </c>
      <c r="AD421" s="61">
        <f t="shared" si="276"/>
        <v>13.4293</v>
      </c>
      <c r="AE421" s="62">
        <f t="shared" si="277"/>
        <v>11.8438</v>
      </c>
      <c r="AF421" s="62">
        <f t="shared" si="278"/>
        <v>17.0519</v>
      </c>
      <c r="AG421" s="62">
        <f t="shared" si="279"/>
        <v>15.859200000000001</v>
      </c>
      <c r="AH421" s="62">
        <f t="shared" si="280"/>
        <v>21.369900000000001</v>
      </c>
      <c r="AI421" s="63">
        <f t="shared" si="281"/>
        <v>20.854599999999998</v>
      </c>
      <c r="AJ421" s="61">
        <f t="shared" si="282"/>
        <v>12.706900000000001</v>
      </c>
      <c r="AK421" s="62">
        <f t="shared" si="283"/>
        <v>11.8438</v>
      </c>
      <c r="AL421" s="62">
        <f t="shared" si="284"/>
        <v>16.4665</v>
      </c>
      <c r="AM421" s="62">
        <f t="shared" si="285"/>
        <v>15.859200000000001</v>
      </c>
      <c r="AN421" s="62">
        <f t="shared" si="286"/>
        <v>21.031300000000002</v>
      </c>
      <c r="AO421" s="63">
        <f t="shared" si="287"/>
        <v>20.854599999999998</v>
      </c>
      <c r="AP421" s="61">
        <f t="shared" si="288"/>
        <v>11.8438</v>
      </c>
      <c r="AQ421" s="62">
        <f t="shared" si="289"/>
        <v>11.674799999999998</v>
      </c>
      <c r="AR421" s="62">
        <f t="shared" si="290"/>
        <v>15.859200000000001</v>
      </c>
      <c r="AS421" s="62">
        <f t="shared" si="291"/>
        <v>15.713000000000001</v>
      </c>
      <c r="AT421" s="62">
        <f t="shared" si="292"/>
        <v>20.854599999999998</v>
      </c>
      <c r="AU421" s="63">
        <f t="shared" si="293"/>
        <v>20.783200000000001</v>
      </c>
    </row>
    <row r="422" spans="1:47" s="60" customFormat="1" ht="12" customHeight="1" x14ac:dyDescent="0.3">
      <c r="A422" s="48">
        <v>414</v>
      </c>
      <c r="B422" s="57">
        <f t="shared" si="264"/>
        <v>7.7701000000000002</v>
      </c>
      <c r="C422" s="58">
        <f t="shared" si="265"/>
        <v>6.3513000000000002</v>
      </c>
      <c r="D422" s="58">
        <f t="shared" si="266"/>
        <v>10.723500000000001</v>
      </c>
      <c r="E422" s="59">
        <f t="shared" si="267"/>
        <v>9.0611999999999995</v>
      </c>
      <c r="F422" s="57">
        <f t="shared" si="268"/>
        <v>7.1463000000000001</v>
      </c>
      <c r="G422" s="58">
        <f t="shared" si="269"/>
        <v>6.3513000000000002</v>
      </c>
      <c r="H422" s="58">
        <f t="shared" si="270"/>
        <v>9.9585000000000008</v>
      </c>
      <c r="I422" s="59">
        <f t="shared" si="271"/>
        <v>9.0611999999999995</v>
      </c>
      <c r="J422" s="57">
        <f t="shared" si="272"/>
        <v>6.3513000000000002</v>
      </c>
      <c r="K422" s="58">
        <f t="shared" si="273"/>
        <v>6.153999999999999</v>
      </c>
      <c r="L422" s="58">
        <f t="shared" si="274"/>
        <v>9.0611999999999995</v>
      </c>
      <c r="M422" s="59">
        <f t="shared" si="275"/>
        <v>8.8815999999999988</v>
      </c>
      <c r="O422" s="48">
        <v>414</v>
      </c>
      <c r="P422" s="57">
        <f t="shared" si="252"/>
        <v>0.76469999999999994</v>
      </c>
      <c r="Q422" s="58">
        <f t="shared" si="253"/>
        <v>0.5</v>
      </c>
      <c r="R422" s="58">
        <f t="shared" si="254"/>
        <v>1.5280999999999998</v>
      </c>
      <c r="S422" s="59">
        <f t="shared" si="255"/>
        <v>1.3101</v>
      </c>
      <c r="T422" s="57">
        <f t="shared" si="256"/>
        <v>0.62239999999999984</v>
      </c>
      <c r="U422" s="58">
        <f t="shared" si="257"/>
        <v>0.5</v>
      </c>
      <c r="V422" s="58">
        <f t="shared" si="258"/>
        <v>1.3926000000000005</v>
      </c>
      <c r="W422" s="59">
        <f t="shared" si="259"/>
        <v>1.3101</v>
      </c>
      <c r="X422" s="57">
        <f t="shared" si="260"/>
        <v>0.5</v>
      </c>
      <c r="Y422" s="58">
        <f t="shared" si="261"/>
        <v>0.49239999999999995</v>
      </c>
      <c r="Z422" s="58">
        <f t="shared" si="262"/>
        <v>1.3101</v>
      </c>
      <c r="AA422" s="59">
        <f t="shared" si="263"/>
        <v>1.3089</v>
      </c>
      <c r="AC422" s="48">
        <v>414</v>
      </c>
      <c r="AD422" s="61">
        <f t="shared" si="276"/>
        <v>13.458299999999999</v>
      </c>
      <c r="AE422" s="62">
        <f t="shared" si="277"/>
        <v>11.866000000000001</v>
      </c>
      <c r="AF422" s="62">
        <f t="shared" si="278"/>
        <v>17.085100000000001</v>
      </c>
      <c r="AG422" s="62">
        <f t="shared" si="279"/>
        <v>15.8856</v>
      </c>
      <c r="AH422" s="62">
        <f t="shared" si="280"/>
        <v>21.4053</v>
      </c>
      <c r="AI422" s="63">
        <f t="shared" si="281"/>
        <v>20.884</v>
      </c>
      <c r="AJ422" s="61">
        <f t="shared" si="282"/>
        <v>12.733000000000001</v>
      </c>
      <c r="AK422" s="62">
        <f t="shared" si="283"/>
        <v>11.866000000000001</v>
      </c>
      <c r="AL422" s="62">
        <f t="shared" si="284"/>
        <v>16.4969</v>
      </c>
      <c r="AM422" s="62">
        <f t="shared" si="285"/>
        <v>15.8856</v>
      </c>
      <c r="AN422" s="62">
        <f t="shared" si="286"/>
        <v>21.0642</v>
      </c>
      <c r="AO422" s="63">
        <f t="shared" si="287"/>
        <v>20.884</v>
      </c>
      <c r="AP422" s="61">
        <f t="shared" si="288"/>
        <v>11.866000000000001</v>
      </c>
      <c r="AQ422" s="62">
        <f t="shared" si="289"/>
        <v>11.696200000000001</v>
      </c>
      <c r="AR422" s="62">
        <f t="shared" si="290"/>
        <v>15.8856</v>
      </c>
      <c r="AS422" s="62">
        <f t="shared" si="291"/>
        <v>15.738399999999999</v>
      </c>
      <c r="AT422" s="62">
        <f t="shared" si="292"/>
        <v>20.884</v>
      </c>
      <c r="AU422" s="63">
        <f t="shared" si="293"/>
        <v>20.811700000000002</v>
      </c>
    </row>
    <row r="423" spans="1:47" s="60" customFormat="1" ht="12" customHeight="1" x14ac:dyDescent="0.3">
      <c r="A423" s="48">
        <v>415</v>
      </c>
      <c r="B423" s="57">
        <f t="shared" si="264"/>
        <v>7.7997000000000005</v>
      </c>
      <c r="C423" s="58">
        <f t="shared" si="265"/>
        <v>6.3753000000000011</v>
      </c>
      <c r="D423" s="58">
        <f t="shared" si="266"/>
        <v>10.760200000000001</v>
      </c>
      <c r="E423" s="59">
        <f t="shared" si="267"/>
        <v>9.0916999999999994</v>
      </c>
      <c r="F423" s="57">
        <f t="shared" si="268"/>
        <v>7.1735000000000007</v>
      </c>
      <c r="G423" s="58">
        <f t="shared" si="269"/>
        <v>6.3753000000000011</v>
      </c>
      <c r="H423" s="58">
        <f t="shared" si="270"/>
        <v>9.9925000000000015</v>
      </c>
      <c r="I423" s="59">
        <f t="shared" si="271"/>
        <v>9.0916999999999994</v>
      </c>
      <c r="J423" s="57">
        <f t="shared" si="272"/>
        <v>6.3753000000000011</v>
      </c>
      <c r="K423" s="58">
        <f t="shared" si="273"/>
        <v>6.1772</v>
      </c>
      <c r="L423" s="58">
        <f t="shared" si="274"/>
        <v>9.0916999999999994</v>
      </c>
      <c r="M423" s="59">
        <f t="shared" si="275"/>
        <v>8.9114000000000004</v>
      </c>
      <c r="O423" s="48">
        <v>415</v>
      </c>
      <c r="P423" s="57">
        <f t="shared" si="252"/>
        <v>0.77039999999999997</v>
      </c>
      <c r="Q423" s="58">
        <f t="shared" si="253"/>
        <v>0.50380000000000003</v>
      </c>
      <c r="R423" s="58">
        <f t="shared" si="254"/>
        <v>1.5367999999999995</v>
      </c>
      <c r="S423" s="59">
        <f t="shared" si="255"/>
        <v>1.3171000000000002</v>
      </c>
      <c r="T423" s="57">
        <f t="shared" si="256"/>
        <v>0.62719999999999976</v>
      </c>
      <c r="U423" s="58">
        <f t="shared" si="257"/>
        <v>0.50380000000000003</v>
      </c>
      <c r="V423" s="58">
        <f t="shared" si="258"/>
        <v>1.4005000000000003</v>
      </c>
      <c r="W423" s="59">
        <f t="shared" si="259"/>
        <v>1.3171000000000002</v>
      </c>
      <c r="X423" s="57">
        <f t="shared" si="260"/>
        <v>0.50380000000000003</v>
      </c>
      <c r="Y423" s="58">
        <f t="shared" si="261"/>
        <v>0.496</v>
      </c>
      <c r="Z423" s="58">
        <f t="shared" si="262"/>
        <v>1.3171000000000002</v>
      </c>
      <c r="AA423" s="59">
        <f t="shared" si="263"/>
        <v>1.3157000000000001</v>
      </c>
      <c r="AC423" s="48">
        <v>415</v>
      </c>
      <c r="AD423" s="61">
        <f t="shared" si="276"/>
        <v>13.487299999999999</v>
      </c>
      <c r="AE423" s="62">
        <f t="shared" si="277"/>
        <v>11.888200000000001</v>
      </c>
      <c r="AF423" s="62">
        <f t="shared" si="278"/>
        <v>17.118300000000001</v>
      </c>
      <c r="AG423" s="62">
        <f t="shared" si="279"/>
        <v>15.911999999999999</v>
      </c>
      <c r="AH423" s="62">
        <f t="shared" si="280"/>
        <v>21.4407</v>
      </c>
      <c r="AI423" s="63">
        <f t="shared" si="281"/>
        <v>20.913399999999999</v>
      </c>
      <c r="AJ423" s="61">
        <f t="shared" si="282"/>
        <v>12.7591</v>
      </c>
      <c r="AK423" s="62">
        <f t="shared" si="283"/>
        <v>11.888200000000001</v>
      </c>
      <c r="AL423" s="62">
        <f t="shared" si="284"/>
        <v>16.5273</v>
      </c>
      <c r="AM423" s="62">
        <f t="shared" si="285"/>
        <v>15.911999999999999</v>
      </c>
      <c r="AN423" s="62">
        <f t="shared" si="286"/>
        <v>21.097099999999998</v>
      </c>
      <c r="AO423" s="63">
        <f t="shared" si="287"/>
        <v>20.913399999999999</v>
      </c>
      <c r="AP423" s="61">
        <f t="shared" si="288"/>
        <v>11.888200000000001</v>
      </c>
      <c r="AQ423" s="62">
        <f t="shared" si="289"/>
        <v>11.717600000000001</v>
      </c>
      <c r="AR423" s="62">
        <f t="shared" si="290"/>
        <v>15.911999999999999</v>
      </c>
      <c r="AS423" s="62">
        <f t="shared" si="291"/>
        <v>15.7638</v>
      </c>
      <c r="AT423" s="62">
        <f t="shared" si="292"/>
        <v>20.913399999999999</v>
      </c>
      <c r="AU423" s="63">
        <f t="shared" si="293"/>
        <v>20.840200000000003</v>
      </c>
    </row>
    <row r="424" spans="1:47" s="60" customFormat="1" ht="12" customHeight="1" x14ac:dyDescent="0.3">
      <c r="A424" s="48">
        <v>416</v>
      </c>
      <c r="B424" s="57">
        <f t="shared" si="264"/>
        <v>7.8293000000000008</v>
      </c>
      <c r="C424" s="58">
        <f t="shared" si="265"/>
        <v>6.3993000000000002</v>
      </c>
      <c r="D424" s="58">
        <f t="shared" si="266"/>
        <v>10.796900000000001</v>
      </c>
      <c r="E424" s="59">
        <f t="shared" si="267"/>
        <v>9.1221999999999994</v>
      </c>
      <c r="F424" s="57">
        <f t="shared" si="268"/>
        <v>7.2006999999999994</v>
      </c>
      <c r="G424" s="58">
        <f t="shared" si="269"/>
        <v>6.3993000000000002</v>
      </c>
      <c r="H424" s="58">
        <f t="shared" si="270"/>
        <v>10.026500000000002</v>
      </c>
      <c r="I424" s="59">
        <f t="shared" si="271"/>
        <v>9.1221999999999994</v>
      </c>
      <c r="J424" s="57">
        <f t="shared" si="272"/>
        <v>6.3993000000000002</v>
      </c>
      <c r="K424" s="58">
        <f t="shared" si="273"/>
        <v>6.2003999999999992</v>
      </c>
      <c r="L424" s="58">
        <f t="shared" si="274"/>
        <v>9.1221999999999994</v>
      </c>
      <c r="M424" s="59">
        <f t="shared" si="275"/>
        <v>8.9412000000000003</v>
      </c>
      <c r="O424" s="48">
        <v>416</v>
      </c>
      <c r="P424" s="57">
        <f t="shared" si="252"/>
        <v>0.77610000000000001</v>
      </c>
      <c r="Q424" s="58">
        <f t="shared" si="253"/>
        <v>0.50760000000000005</v>
      </c>
      <c r="R424" s="58">
        <f t="shared" si="254"/>
        <v>1.5454999999999997</v>
      </c>
      <c r="S424" s="59">
        <f t="shared" si="255"/>
        <v>1.3240999999999998</v>
      </c>
      <c r="T424" s="57">
        <f t="shared" si="256"/>
        <v>0.6319999999999999</v>
      </c>
      <c r="U424" s="58">
        <f t="shared" si="257"/>
        <v>0.50760000000000005</v>
      </c>
      <c r="V424" s="58">
        <f t="shared" si="258"/>
        <v>1.4084000000000005</v>
      </c>
      <c r="W424" s="59">
        <f t="shared" si="259"/>
        <v>1.3240999999999998</v>
      </c>
      <c r="X424" s="57">
        <f t="shared" si="260"/>
        <v>0.50760000000000005</v>
      </c>
      <c r="Y424" s="58">
        <f t="shared" si="261"/>
        <v>0.49960000000000004</v>
      </c>
      <c r="Z424" s="58">
        <f t="shared" si="262"/>
        <v>1.3240999999999998</v>
      </c>
      <c r="AA424" s="59">
        <f t="shared" si="263"/>
        <v>1.3224999999999998</v>
      </c>
      <c r="AC424" s="48">
        <v>416</v>
      </c>
      <c r="AD424" s="61">
        <f t="shared" si="276"/>
        <v>13.516299999999999</v>
      </c>
      <c r="AE424" s="62">
        <f t="shared" si="277"/>
        <v>11.910400000000001</v>
      </c>
      <c r="AF424" s="62">
        <f t="shared" si="278"/>
        <v>17.151499999999999</v>
      </c>
      <c r="AG424" s="62">
        <f t="shared" si="279"/>
        <v>15.938400000000001</v>
      </c>
      <c r="AH424" s="62">
        <f t="shared" si="280"/>
        <v>21.476099999999999</v>
      </c>
      <c r="AI424" s="63">
        <f t="shared" si="281"/>
        <v>20.942799999999998</v>
      </c>
      <c r="AJ424" s="61">
        <f t="shared" si="282"/>
        <v>12.785200000000001</v>
      </c>
      <c r="AK424" s="62">
        <f t="shared" si="283"/>
        <v>11.910400000000001</v>
      </c>
      <c r="AL424" s="62">
        <f t="shared" si="284"/>
        <v>16.557700000000001</v>
      </c>
      <c r="AM424" s="62">
        <f t="shared" si="285"/>
        <v>15.938400000000001</v>
      </c>
      <c r="AN424" s="62">
        <f t="shared" si="286"/>
        <v>21.13</v>
      </c>
      <c r="AO424" s="63">
        <f t="shared" si="287"/>
        <v>20.942799999999998</v>
      </c>
      <c r="AP424" s="61">
        <f t="shared" si="288"/>
        <v>11.910400000000001</v>
      </c>
      <c r="AQ424" s="62">
        <f t="shared" si="289"/>
        <v>11.739000000000001</v>
      </c>
      <c r="AR424" s="62">
        <f t="shared" si="290"/>
        <v>15.938400000000001</v>
      </c>
      <c r="AS424" s="62">
        <f t="shared" si="291"/>
        <v>15.789200000000001</v>
      </c>
      <c r="AT424" s="62">
        <f t="shared" si="292"/>
        <v>20.942799999999998</v>
      </c>
      <c r="AU424" s="63">
        <f t="shared" si="293"/>
        <v>20.8687</v>
      </c>
    </row>
    <row r="425" spans="1:47" s="60" customFormat="1" ht="12" customHeight="1" x14ac:dyDescent="0.3">
      <c r="A425" s="48">
        <v>417</v>
      </c>
      <c r="B425" s="57">
        <f t="shared" si="264"/>
        <v>7.8589000000000011</v>
      </c>
      <c r="C425" s="58">
        <f t="shared" si="265"/>
        <v>6.4233000000000011</v>
      </c>
      <c r="D425" s="58">
        <f t="shared" si="266"/>
        <v>10.833600000000002</v>
      </c>
      <c r="E425" s="59">
        <f t="shared" si="267"/>
        <v>9.1527000000000012</v>
      </c>
      <c r="F425" s="57">
        <f t="shared" si="268"/>
        <v>7.2279</v>
      </c>
      <c r="G425" s="58">
        <f t="shared" si="269"/>
        <v>6.4233000000000011</v>
      </c>
      <c r="H425" s="58">
        <f t="shared" si="270"/>
        <v>10.060500000000001</v>
      </c>
      <c r="I425" s="59">
        <f t="shared" si="271"/>
        <v>9.1527000000000012</v>
      </c>
      <c r="J425" s="57">
        <f t="shared" si="272"/>
        <v>6.4233000000000011</v>
      </c>
      <c r="K425" s="58">
        <f t="shared" si="273"/>
        <v>6.2235999999999985</v>
      </c>
      <c r="L425" s="58">
        <f t="shared" si="274"/>
        <v>9.1527000000000012</v>
      </c>
      <c r="M425" s="59">
        <f t="shared" si="275"/>
        <v>8.9710000000000001</v>
      </c>
      <c r="O425" s="48">
        <v>417</v>
      </c>
      <c r="P425" s="57">
        <f t="shared" si="252"/>
        <v>0.78180000000000005</v>
      </c>
      <c r="Q425" s="58">
        <f t="shared" si="253"/>
        <v>0.51140000000000008</v>
      </c>
      <c r="R425" s="58">
        <f t="shared" si="254"/>
        <v>1.5541999999999998</v>
      </c>
      <c r="S425" s="59">
        <f t="shared" si="255"/>
        <v>1.3310999999999999</v>
      </c>
      <c r="T425" s="57">
        <f t="shared" si="256"/>
        <v>0.63679999999999981</v>
      </c>
      <c r="U425" s="58">
        <f t="shared" si="257"/>
        <v>0.51140000000000008</v>
      </c>
      <c r="V425" s="58">
        <f t="shared" si="258"/>
        <v>1.4163000000000003</v>
      </c>
      <c r="W425" s="59">
        <f t="shared" si="259"/>
        <v>1.3310999999999999</v>
      </c>
      <c r="X425" s="57">
        <f t="shared" si="260"/>
        <v>0.51140000000000008</v>
      </c>
      <c r="Y425" s="58">
        <f t="shared" si="261"/>
        <v>0.50319999999999987</v>
      </c>
      <c r="Z425" s="58">
        <f t="shared" si="262"/>
        <v>1.3310999999999999</v>
      </c>
      <c r="AA425" s="59">
        <f t="shared" si="263"/>
        <v>1.3292999999999999</v>
      </c>
      <c r="AC425" s="48">
        <v>417</v>
      </c>
      <c r="AD425" s="61">
        <f t="shared" si="276"/>
        <v>13.545299999999999</v>
      </c>
      <c r="AE425" s="62">
        <f t="shared" si="277"/>
        <v>11.932600000000001</v>
      </c>
      <c r="AF425" s="62">
        <f t="shared" si="278"/>
        <v>17.184699999999999</v>
      </c>
      <c r="AG425" s="62">
        <f t="shared" si="279"/>
        <v>15.9648</v>
      </c>
      <c r="AH425" s="62">
        <f t="shared" si="280"/>
        <v>21.511500000000002</v>
      </c>
      <c r="AI425" s="63">
        <f t="shared" si="281"/>
        <v>20.972200000000001</v>
      </c>
      <c r="AJ425" s="61">
        <f t="shared" si="282"/>
        <v>12.811300000000001</v>
      </c>
      <c r="AK425" s="62">
        <f t="shared" si="283"/>
        <v>11.932600000000001</v>
      </c>
      <c r="AL425" s="62">
        <f t="shared" si="284"/>
        <v>16.588100000000001</v>
      </c>
      <c r="AM425" s="62">
        <f t="shared" si="285"/>
        <v>15.9648</v>
      </c>
      <c r="AN425" s="62">
        <f t="shared" si="286"/>
        <v>21.1629</v>
      </c>
      <c r="AO425" s="63">
        <f t="shared" si="287"/>
        <v>20.972200000000001</v>
      </c>
      <c r="AP425" s="61">
        <f t="shared" si="288"/>
        <v>11.932600000000001</v>
      </c>
      <c r="AQ425" s="62">
        <f t="shared" si="289"/>
        <v>11.760400000000001</v>
      </c>
      <c r="AR425" s="62">
        <f t="shared" si="290"/>
        <v>15.9648</v>
      </c>
      <c r="AS425" s="62">
        <f t="shared" si="291"/>
        <v>15.814599999999999</v>
      </c>
      <c r="AT425" s="62">
        <f t="shared" si="292"/>
        <v>20.972200000000001</v>
      </c>
      <c r="AU425" s="63">
        <f t="shared" si="293"/>
        <v>20.897200000000002</v>
      </c>
    </row>
    <row r="426" spans="1:47" s="60" customFormat="1" ht="12" customHeight="1" x14ac:dyDescent="0.3">
      <c r="A426" s="48">
        <v>418</v>
      </c>
      <c r="B426" s="57">
        <f t="shared" si="264"/>
        <v>7.8884999999999996</v>
      </c>
      <c r="C426" s="58">
        <f t="shared" si="265"/>
        <v>6.4473000000000003</v>
      </c>
      <c r="D426" s="58">
        <f t="shared" si="266"/>
        <v>10.870300000000002</v>
      </c>
      <c r="E426" s="59">
        <f t="shared" si="267"/>
        <v>9.1832000000000011</v>
      </c>
      <c r="F426" s="57">
        <f t="shared" si="268"/>
        <v>7.2551000000000005</v>
      </c>
      <c r="G426" s="58">
        <f t="shared" si="269"/>
        <v>6.4473000000000003</v>
      </c>
      <c r="H426" s="58">
        <f t="shared" si="270"/>
        <v>10.094500000000002</v>
      </c>
      <c r="I426" s="59">
        <f t="shared" si="271"/>
        <v>9.1832000000000011</v>
      </c>
      <c r="J426" s="57">
        <f t="shared" si="272"/>
        <v>6.4473000000000003</v>
      </c>
      <c r="K426" s="58">
        <f t="shared" si="273"/>
        <v>6.2467999999999995</v>
      </c>
      <c r="L426" s="58">
        <f t="shared" si="274"/>
        <v>9.1832000000000011</v>
      </c>
      <c r="M426" s="59">
        <f t="shared" si="275"/>
        <v>9.0007999999999999</v>
      </c>
      <c r="O426" s="48">
        <v>418</v>
      </c>
      <c r="P426" s="57">
        <f t="shared" si="252"/>
        <v>0.78750000000000009</v>
      </c>
      <c r="Q426" s="58">
        <f t="shared" si="253"/>
        <v>0.5152000000000001</v>
      </c>
      <c r="R426" s="58">
        <f t="shared" si="254"/>
        <v>1.5628999999999995</v>
      </c>
      <c r="S426" s="59">
        <f t="shared" si="255"/>
        <v>1.3381000000000001</v>
      </c>
      <c r="T426" s="57">
        <f t="shared" si="256"/>
        <v>0.64159999999999973</v>
      </c>
      <c r="U426" s="58">
        <f t="shared" si="257"/>
        <v>0.5152000000000001</v>
      </c>
      <c r="V426" s="58">
        <f t="shared" si="258"/>
        <v>1.4242000000000006</v>
      </c>
      <c r="W426" s="59">
        <f t="shared" si="259"/>
        <v>1.3381000000000001</v>
      </c>
      <c r="X426" s="57">
        <f t="shared" si="260"/>
        <v>0.5152000000000001</v>
      </c>
      <c r="Y426" s="58">
        <f t="shared" si="261"/>
        <v>0.50679999999999992</v>
      </c>
      <c r="Z426" s="58">
        <f t="shared" si="262"/>
        <v>1.3381000000000001</v>
      </c>
      <c r="AA426" s="59">
        <f t="shared" si="263"/>
        <v>1.3361000000000001</v>
      </c>
      <c r="AC426" s="48">
        <v>418</v>
      </c>
      <c r="AD426" s="61">
        <f t="shared" si="276"/>
        <v>13.574299999999999</v>
      </c>
      <c r="AE426" s="62">
        <f t="shared" si="277"/>
        <v>11.954800000000001</v>
      </c>
      <c r="AF426" s="62">
        <f t="shared" si="278"/>
        <v>17.2179</v>
      </c>
      <c r="AG426" s="62">
        <f t="shared" si="279"/>
        <v>15.991199999999999</v>
      </c>
      <c r="AH426" s="62">
        <f t="shared" si="280"/>
        <v>21.546900000000001</v>
      </c>
      <c r="AI426" s="63">
        <f t="shared" si="281"/>
        <v>21.0016</v>
      </c>
      <c r="AJ426" s="61">
        <f t="shared" si="282"/>
        <v>12.837400000000001</v>
      </c>
      <c r="AK426" s="62">
        <f t="shared" si="283"/>
        <v>11.954800000000001</v>
      </c>
      <c r="AL426" s="62">
        <f t="shared" si="284"/>
        <v>16.618500000000001</v>
      </c>
      <c r="AM426" s="62">
        <f t="shared" si="285"/>
        <v>15.991199999999999</v>
      </c>
      <c r="AN426" s="62">
        <f t="shared" si="286"/>
        <v>21.195799999999998</v>
      </c>
      <c r="AO426" s="63">
        <f t="shared" si="287"/>
        <v>21.0016</v>
      </c>
      <c r="AP426" s="61">
        <f t="shared" si="288"/>
        <v>11.954800000000001</v>
      </c>
      <c r="AQ426" s="62">
        <f t="shared" si="289"/>
        <v>11.7818</v>
      </c>
      <c r="AR426" s="62">
        <f t="shared" si="290"/>
        <v>15.991199999999999</v>
      </c>
      <c r="AS426" s="62">
        <f t="shared" si="291"/>
        <v>15.84</v>
      </c>
      <c r="AT426" s="62">
        <f t="shared" si="292"/>
        <v>21.0016</v>
      </c>
      <c r="AU426" s="63">
        <f t="shared" si="293"/>
        <v>20.925699999999999</v>
      </c>
    </row>
    <row r="427" spans="1:47" s="60" customFormat="1" ht="12" customHeight="1" x14ac:dyDescent="0.3">
      <c r="A427" s="48">
        <v>419</v>
      </c>
      <c r="B427" s="57">
        <f t="shared" si="264"/>
        <v>7.9180999999999999</v>
      </c>
      <c r="C427" s="58">
        <f t="shared" si="265"/>
        <v>6.4713000000000012</v>
      </c>
      <c r="D427" s="58">
        <f t="shared" si="266"/>
        <v>10.907000000000002</v>
      </c>
      <c r="E427" s="59">
        <f t="shared" si="267"/>
        <v>9.2137000000000011</v>
      </c>
      <c r="F427" s="57">
        <f t="shared" si="268"/>
        <v>7.2822999999999993</v>
      </c>
      <c r="G427" s="58">
        <f t="shared" si="269"/>
        <v>6.4713000000000012</v>
      </c>
      <c r="H427" s="58">
        <f t="shared" si="270"/>
        <v>10.128500000000001</v>
      </c>
      <c r="I427" s="59">
        <f t="shared" si="271"/>
        <v>9.2137000000000011</v>
      </c>
      <c r="J427" s="57">
        <f t="shared" si="272"/>
        <v>6.4713000000000012</v>
      </c>
      <c r="K427" s="58">
        <f t="shared" si="273"/>
        <v>6.2699999999999987</v>
      </c>
      <c r="L427" s="58">
        <f t="shared" si="274"/>
        <v>9.2137000000000011</v>
      </c>
      <c r="M427" s="59">
        <f t="shared" si="275"/>
        <v>9.0305999999999997</v>
      </c>
      <c r="O427" s="48">
        <v>419</v>
      </c>
      <c r="P427" s="57">
        <f t="shared" si="252"/>
        <v>0.79320000000000013</v>
      </c>
      <c r="Q427" s="58">
        <f t="shared" si="253"/>
        <v>0.51900000000000013</v>
      </c>
      <c r="R427" s="58">
        <f t="shared" si="254"/>
        <v>1.5715999999999997</v>
      </c>
      <c r="S427" s="59">
        <f t="shared" si="255"/>
        <v>1.3451000000000002</v>
      </c>
      <c r="T427" s="57">
        <f t="shared" si="256"/>
        <v>0.64639999999999964</v>
      </c>
      <c r="U427" s="58">
        <f t="shared" si="257"/>
        <v>0.51900000000000013</v>
      </c>
      <c r="V427" s="58">
        <f t="shared" si="258"/>
        <v>1.4321000000000004</v>
      </c>
      <c r="W427" s="59">
        <f t="shared" si="259"/>
        <v>1.3451000000000002</v>
      </c>
      <c r="X427" s="57">
        <f t="shared" si="260"/>
        <v>0.51900000000000013</v>
      </c>
      <c r="Y427" s="58">
        <f t="shared" si="261"/>
        <v>0.51039999999999996</v>
      </c>
      <c r="Z427" s="58">
        <f t="shared" si="262"/>
        <v>1.3451000000000002</v>
      </c>
      <c r="AA427" s="59">
        <f t="shared" si="263"/>
        <v>1.3428999999999998</v>
      </c>
      <c r="AC427" s="48">
        <v>419</v>
      </c>
      <c r="AD427" s="61">
        <f t="shared" si="276"/>
        <v>13.603299999999999</v>
      </c>
      <c r="AE427" s="62">
        <f t="shared" si="277"/>
        <v>11.977</v>
      </c>
      <c r="AF427" s="62">
        <f t="shared" si="278"/>
        <v>17.251100000000001</v>
      </c>
      <c r="AG427" s="62">
        <f t="shared" si="279"/>
        <v>16.017600000000002</v>
      </c>
      <c r="AH427" s="62">
        <f t="shared" si="280"/>
        <v>21.5823</v>
      </c>
      <c r="AI427" s="63">
        <f t="shared" si="281"/>
        <v>21.030999999999999</v>
      </c>
      <c r="AJ427" s="61">
        <f t="shared" si="282"/>
        <v>12.8635</v>
      </c>
      <c r="AK427" s="62">
        <f t="shared" si="283"/>
        <v>11.977</v>
      </c>
      <c r="AL427" s="62">
        <f t="shared" si="284"/>
        <v>16.648900000000001</v>
      </c>
      <c r="AM427" s="62">
        <f t="shared" si="285"/>
        <v>16.017600000000002</v>
      </c>
      <c r="AN427" s="62">
        <f t="shared" si="286"/>
        <v>21.2287</v>
      </c>
      <c r="AO427" s="63">
        <f t="shared" si="287"/>
        <v>21.030999999999999</v>
      </c>
      <c r="AP427" s="61">
        <f t="shared" si="288"/>
        <v>11.977</v>
      </c>
      <c r="AQ427" s="62">
        <f t="shared" si="289"/>
        <v>11.8032</v>
      </c>
      <c r="AR427" s="62">
        <f t="shared" si="290"/>
        <v>16.017600000000002</v>
      </c>
      <c r="AS427" s="62">
        <f t="shared" si="291"/>
        <v>15.865400000000001</v>
      </c>
      <c r="AT427" s="62">
        <f t="shared" si="292"/>
        <v>21.030999999999999</v>
      </c>
      <c r="AU427" s="63">
        <f t="shared" si="293"/>
        <v>20.9542</v>
      </c>
    </row>
    <row r="428" spans="1:47" s="60" customFormat="1" ht="12" customHeight="1" x14ac:dyDescent="0.3">
      <c r="A428" s="48">
        <v>420</v>
      </c>
      <c r="B428" s="57">
        <f t="shared" si="264"/>
        <v>7.9477000000000002</v>
      </c>
      <c r="C428" s="58">
        <f t="shared" si="265"/>
        <v>6.4953000000000003</v>
      </c>
      <c r="D428" s="58">
        <f t="shared" si="266"/>
        <v>10.943700000000002</v>
      </c>
      <c r="E428" s="59">
        <f t="shared" si="267"/>
        <v>9.2442000000000011</v>
      </c>
      <c r="F428" s="57">
        <f t="shared" si="268"/>
        <v>7.3094999999999999</v>
      </c>
      <c r="G428" s="58">
        <f t="shared" si="269"/>
        <v>6.4953000000000003</v>
      </c>
      <c r="H428" s="58">
        <f t="shared" si="270"/>
        <v>10.162500000000001</v>
      </c>
      <c r="I428" s="59">
        <f t="shared" si="271"/>
        <v>9.2442000000000011</v>
      </c>
      <c r="J428" s="57">
        <f t="shared" si="272"/>
        <v>6.4953000000000003</v>
      </c>
      <c r="K428" s="58">
        <f t="shared" si="273"/>
        <v>6.2931999999999997</v>
      </c>
      <c r="L428" s="58">
        <f t="shared" si="274"/>
        <v>9.2442000000000011</v>
      </c>
      <c r="M428" s="59">
        <f t="shared" si="275"/>
        <v>9.0603999999999996</v>
      </c>
      <c r="O428" s="48">
        <v>420</v>
      </c>
      <c r="P428" s="57">
        <f t="shared" si="252"/>
        <v>0.79890000000000017</v>
      </c>
      <c r="Q428" s="58">
        <f t="shared" si="253"/>
        <v>0.52280000000000015</v>
      </c>
      <c r="R428" s="58">
        <f t="shared" si="254"/>
        <v>1.5802999999999998</v>
      </c>
      <c r="S428" s="59">
        <f t="shared" si="255"/>
        <v>1.3520999999999999</v>
      </c>
      <c r="T428" s="57">
        <f t="shared" si="256"/>
        <v>0.6512</v>
      </c>
      <c r="U428" s="58">
        <f t="shared" si="257"/>
        <v>0.52280000000000015</v>
      </c>
      <c r="V428" s="58">
        <f t="shared" si="258"/>
        <v>1.4400000000000006</v>
      </c>
      <c r="W428" s="59">
        <f t="shared" si="259"/>
        <v>1.3520999999999999</v>
      </c>
      <c r="X428" s="57">
        <f t="shared" si="260"/>
        <v>0.52280000000000015</v>
      </c>
      <c r="Y428" s="58">
        <f t="shared" si="261"/>
        <v>0.51400000000000001</v>
      </c>
      <c r="Z428" s="58">
        <f t="shared" si="262"/>
        <v>1.3520999999999999</v>
      </c>
      <c r="AA428" s="59">
        <f t="shared" si="263"/>
        <v>1.3496999999999999</v>
      </c>
      <c r="AC428" s="48">
        <v>420</v>
      </c>
      <c r="AD428" s="61">
        <f t="shared" si="276"/>
        <v>13.632300000000001</v>
      </c>
      <c r="AE428" s="62">
        <f t="shared" si="277"/>
        <v>11.9992</v>
      </c>
      <c r="AF428" s="62">
        <f t="shared" si="278"/>
        <v>17.284300000000002</v>
      </c>
      <c r="AG428" s="62">
        <f t="shared" si="279"/>
        <v>16.044</v>
      </c>
      <c r="AH428" s="62">
        <f t="shared" si="280"/>
        <v>21.617699999999999</v>
      </c>
      <c r="AI428" s="63">
        <f t="shared" si="281"/>
        <v>21.060400000000001</v>
      </c>
      <c r="AJ428" s="61">
        <f t="shared" si="282"/>
        <v>12.889600000000002</v>
      </c>
      <c r="AK428" s="62">
        <f t="shared" si="283"/>
        <v>11.9992</v>
      </c>
      <c r="AL428" s="62">
        <f t="shared" si="284"/>
        <v>16.679300000000001</v>
      </c>
      <c r="AM428" s="62">
        <f t="shared" si="285"/>
        <v>16.044</v>
      </c>
      <c r="AN428" s="62">
        <f t="shared" si="286"/>
        <v>21.261600000000001</v>
      </c>
      <c r="AO428" s="63">
        <f t="shared" si="287"/>
        <v>21.060400000000001</v>
      </c>
      <c r="AP428" s="61">
        <f t="shared" si="288"/>
        <v>11.9992</v>
      </c>
      <c r="AQ428" s="62">
        <f t="shared" si="289"/>
        <v>11.8246</v>
      </c>
      <c r="AR428" s="62">
        <f t="shared" si="290"/>
        <v>16.044</v>
      </c>
      <c r="AS428" s="62">
        <f t="shared" si="291"/>
        <v>15.890799999999999</v>
      </c>
      <c r="AT428" s="62">
        <f t="shared" si="292"/>
        <v>21.060400000000001</v>
      </c>
      <c r="AU428" s="63">
        <f t="shared" si="293"/>
        <v>20.982700000000001</v>
      </c>
    </row>
    <row r="429" spans="1:47" s="60" customFormat="1" ht="12" customHeight="1" x14ac:dyDescent="0.3">
      <c r="A429" s="48">
        <v>421</v>
      </c>
      <c r="B429" s="57">
        <f t="shared" si="264"/>
        <v>7.9773000000000005</v>
      </c>
      <c r="C429" s="58">
        <f t="shared" si="265"/>
        <v>6.5193000000000012</v>
      </c>
      <c r="D429" s="58">
        <f t="shared" si="266"/>
        <v>10.980400000000001</v>
      </c>
      <c r="E429" s="59">
        <f t="shared" si="267"/>
        <v>9.2747000000000011</v>
      </c>
      <c r="F429" s="57">
        <f t="shared" si="268"/>
        <v>7.3367000000000004</v>
      </c>
      <c r="G429" s="58">
        <f t="shared" si="269"/>
        <v>6.5193000000000012</v>
      </c>
      <c r="H429" s="58">
        <f t="shared" si="270"/>
        <v>10.196500000000002</v>
      </c>
      <c r="I429" s="59">
        <f t="shared" si="271"/>
        <v>9.2747000000000011</v>
      </c>
      <c r="J429" s="57">
        <f t="shared" si="272"/>
        <v>6.5193000000000012</v>
      </c>
      <c r="K429" s="58">
        <f t="shared" si="273"/>
        <v>6.3163999999999989</v>
      </c>
      <c r="L429" s="58">
        <f t="shared" si="274"/>
        <v>9.2747000000000011</v>
      </c>
      <c r="M429" s="59">
        <f t="shared" si="275"/>
        <v>9.0901999999999994</v>
      </c>
      <c r="O429" s="48">
        <v>421</v>
      </c>
      <c r="P429" s="57">
        <f t="shared" si="252"/>
        <v>0.8046000000000002</v>
      </c>
      <c r="Q429" s="58">
        <f t="shared" si="253"/>
        <v>0.52659999999999996</v>
      </c>
      <c r="R429" s="58">
        <f t="shared" si="254"/>
        <v>1.5889999999999995</v>
      </c>
      <c r="S429" s="59">
        <f t="shared" si="255"/>
        <v>1.3591</v>
      </c>
      <c r="T429" s="57">
        <f t="shared" si="256"/>
        <v>0.65599999999999992</v>
      </c>
      <c r="U429" s="58">
        <f t="shared" si="257"/>
        <v>0.52659999999999996</v>
      </c>
      <c r="V429" s="58">
        <f t="shared" si="258"/>
        <v>1.4479000000000004</v>
      </c>
      <c r="W429" s="59">
        <f t="shared" si="259"/>
        <v>1.3591</v>
      </c>
      <c r="X429" s="57">
        <f t="shared" si="260"/>
        <v>0.52659999999999996</v>
      </c>
      <c r="Y429" s="58">
        <f t="shared" si="261"/>
        <v>0.51760000000000006</v>
      </c>
      <c r="Z429" s="58">
        <f t="shared" si="262"/>
        <v>1.3591</v>
      </c>
      <c r="AA429" s="59">
        <f t="shared" si="263"/>
        <v>1.3565</v>
      </c>
      <c r="AC429" s="48">
        <v>421</v>
      </c>
      <c r="AD429" s="61">
        <f t="shared" si="276"/>
        <v>13.661300000000001</v>
      </c>
      <c r="AE429" s="62">
        <f t="shared" si="277"/>
        <v>12.0214</v>
      </c>
      <c r="AF429" s="62">
        <f t="shared" si="278"/>
        <v>17.317499999999999</v>
      </c>
      <c r="AG429" s="62">
        <f t="shared" si="279"/>
        <v>16.070399999999999</v>
      </c>
      <c r="AH429" s="62">
        <f t="shared" si="280"/>
        <v>21.653099999999998</v>
      </c>
      <c r="AI429" s="63">
        <f t="shared" si="281"/>
        <v>21.0898</v>
      </c>
      <c r="AJ429" s="61">
        <f t="shared" si="282"/>
        <v>12.915700000000001</v>
      </c>
      <c r="AK429" s="62">
        <f t="shared" si="283"/>
        <v>12.0214</v>
      </c>
      <c r="AL429" s="62">
        <f t="shared" si="284"/>
        <v>16.709699999999998</v>
      </c>
      <c r="AM429" s="62">
        <f t="shared" si="285"/>
        <v>16.070399999999999</v>
      </c>
      <c r="AN429" s="62">
        <f t="shared" si="286"/>
        <v>21.294499999999999</v>
      </c>
      <c r="AO429" s="63">
        <f t="shared" si="287"/>
        <v>21.0898</v>
      </c>
      <c r="AP429" s="61">
        <f t="shared" si="288"/>
        <v>12.0214</v>
      </c>
      <c r="AQ429" s="62">
        <f t="shared" si="289"/>
        <v>11.846</v>
      </c>
      <c r="AR429" s="62">
        <f t="shared" si="290"/>
        <v>16.070399999999999</v>
      </c>
      <c r="AS429" s="62">
        <f t="shared" si="291"/>
        <v>15.9162</v>
      </c>
      <c r="AT429" s="62">
        <f t="shared" si="292"/>
        <v>21.0898</v>
      </c>
      <c r="AU429" s="63">
        <f t="shared" si="293"/>
        <v>21.011200000000002</v>
      </c>
    </row>
    <row r="430" spans="1:47" s="60" customFormat="1" ht="12" customHeight="1" x14ac:dyDescent="0.3">
      <c r="A430" s="48">
        <v>422</v>
      </c>
      <c r="B430" s="57">
        <f t="shared" si="264"/>
        <v>8.0069000000000017</v>
      </c>
      <c r="C430" s="58">
        <f t="shared" si="265"/>
        <v>6.5433000000000003</v>
      </c>
      <c r="D430" s="58">
        <f t="shared" si="266"/>
        <v>11.017100000000001</v>
      </c>
      <c r="E430" s="59">
        <f t="shared" si="267"/>
        <v>9.305200000000001</v>
      </c>
      <c r="F430" s="57">
        <f t="shared" si="268"/>
        <v>7.3638999999999992</v>
      </c>
      <c r="G430" s="58">
        <f t="shared" si="269"/>
        <v>6.5433000000000003</v>
      </c>
      <c r="H430" s="58">
        <f t="shared" si="270"/>
        <v>10.230500000000001</v>
      </c>
      <c r="I430" s="59">
        <f t="shared" si="271"/>
        <v>9.305200000000001</v>
      </c>
      <c r="J430" s="57">
        <f t="shared" si="272"/>
        <v>6.5433000000000003</v>
      </c>
      <c r="K430" s="58">
        <f t="shared" si="273"/>
        <v>6.3395999999999999</v>
      </c>
      <c r="L430" s="58">
        <f t="shared" si="274"/>
        <v>9.305200000000001</v>
      </c>
      <c r="M430" s="59">
        <f t="shared" si="275"/>
        <v>9.1199999999999992</v>
      </c>
      <c r="O430" s="48">
        <v>422</v>
      </c>
      <c r="P430" s="57">
        <f t="shared" si="252"/>
        <v>0.81030000000000024</v>
      </c>
      <c r="Q430" s="58">
        <f t="shared" si="253"/>
        <v>0.53039999999999998</v>
      </c>
      <c r="R430" s="58">
        <f t="shared" si="254"/>
        <v>1.5976999999999997</v>
      </c>
      <c r="S430" s="59">
        <f t="shared" si="255"/>
        <v>1.3661000000000001</v>
      </c>
      <c r="T430" s="57">
        <f t="shared" si="256"/>
        <v>0.66079999999999983</v>
      </c>
      <c r="U430" s="58">
        <f t="shared" si="257"/>
        <v>0.53039999999999998</v>
      </c>
      <c r="V430" s="58">
        <f t="shared" si="258"/>
        <v>1.4558000000000006</v>
      </c>
      <c r="W430" s="59">
        <f t="shared" si="259"/>
        <v>1.3661000000000001</v>
      </c>
      <c r="X430" s="57">
        <f t="shared" si="260"/>
        <v>0.53039999999999998</v>
      </c>
      <c r="Y430" s="58">
        <f t="shared" si="261"/>
        <v>0.52119999999999989</v>
      </c>
      <c r="Z430" s="58">
        <f t="shared" si="262"/>
        <v>1.3661000000000001</v>
      </c>
      <c r="AA430" s="59">
        <f t="shared" si="263"/>
        <v>1.3632999999999997</v>
      </c>
      <c r="AC430" s="48">
        <v>422</v>
      </c>
      <c r="AD430" s="61">
        <f t="shared" si="276"/>
        <v>13.690300000000001</v>
      </c>
      <c r="AE430" s="62">
        <f t="shared" si="277"/>
        <v>12.043600000000001</v>
      </c>
      <c r="AF430" s="62">
        <f t="shared" si="278"/>
        <v>17.3507</v>
      </c>
      <c r="AG430" s="62">
        <f t="shared" si="279"/>
        <v>16.096800000000002</v>
      </c>
      <c r="AH430" s="62">
        <f t="shared" si="280"/>
        <v>21.688500000000001</v>
      </c>
      <c r="AI430" s="63">
        <f t="shared" si="281"/>
        <v>21.119199999999999</v>
      </c>
      <c r="AJ430" s="61">
        <f t="shared" si="282"/>
        <v>12.941800000000001</v>
      </c>
      <c r="AK430" s="62">
        <f t="shared" si="283"/>
        <v>12.043600000000001</v>
      </c>
      <c r="AL430" s="62">
        <f t="shared" si="284"/>
        <v>16.740099999999998</v>
      </c>
      <c r="AM430" s="62">
        <f t="shared" si="285"/>
        <v>16.096800000000002</v>
      </c>
      <c r="AN430" s="62">
        <f t="shared" si="286"/>
        <v>21.327399999999997</v>
      </c>
      <c r="AO430" s="63">
        <f t="shared" si="287"/>
        <v>21.119199999999999</v>
      </c>
      <c r="AP430" s="61">
        <f t="shared" si="288"/>
        <v>12.043600000000001</v>
      </c>
      <c r="AQ430" s="62">
        <f t="shared" si="289"/>
        <v>11.8674</v>
      </c>
      <c r="AR430" s="62">
        <f t="shared" si="290"/>
        <v>16.096800000000002</v>
      </c>
      <c r="AS430" s="62">
        <f t="shared" si="291"/>
        <v>15.941600000000001</v>
      </c>
      <c r="AT430" s="62">
        <f t="shared" si="292"/>
        <v>21.119199999999999</v>
      </c>
      <c r="AU430" s="63">
        <f t="shared" si="293"/>
        <v>21.039700000000003</v>
      </c>
    </row>
    <row r="431" spans="1:47" s="60" customFormat="1" ht="12" customHeight="1" x14ac:dyDescent="0.3">
      <c r="A431" s="48">
        <v>423</v>
      </c>
      <c r="B431" s="57">
        <f t="shared" si="264"/>
        <v>8.0365000000000002</v>
      </c>
      <c r="C431" s="58">
        <f t="shared" si="265"/>
        <v>6.5673000000000012</v>
      </c>
      <c r="D431" s="58">
        <f t="shared" si="266"/>
        <v>11.053800000000001</v>
      </c>
      <c r="E431" s="59">
        <f t="shared" si="267"/>
        <v>9.335700000000001</v>
      </c>
      <c r="F431" s="57">
        <f t="shared" si="268"/>
        <v>7.3910999999999998</v>
      </c>
      <c r="G431" s="58">
        <f t="shared" si="269"/>
        <v>6.5673000000000012</v>
      </c>
      <c r="H431" s="58">
        <f t="shared" si="270"/>
        <v>10.264500000000002</v>
      </c>
      <c r="I431" s="59">
        <f t="shared" si="271"/>
        <v>9.335700000000001</v>
      </c>
      <c r="J431" s="57">
        <f t="shared" si="272"/>
        <v>6.5673000000000012</v>
      </c>
      <c r="K431" s="58">
        <f t="shared" si="273"/>
        <v>6.3627999999999991</v>
      </c>
      <c r="L431" s="58">
        <f t="shared" si="274"/>
        <v>9.335700000000001</v>
      </c>
      <c r="M431" s="59">
        <f t="shared" si="275"/>
        <v>9.149799999999999</v>
      </c>
      <c r="O431" s="48">
        <v>423</v>
      </c>
      <c r="P431" s="57">
        <f t="shared" si="252"/>
        <v>0.81600000000000028</v>
      </c>
      <c r="Q431" s="58">
        <f t="shared" si="253"/>
        <v>0.53420000000000001</v>
      </c>
      <c r="R431" s="58">
        <f t="shared" si="254"/>
        <v>1.6063999999999998</v>
      </c>
      <c r="S431" s="59">
        <f t="shared" si="255"/>
        <v>1.3730999999999998</v>
      </c>
      <c r="T431" s="57">
        <f t="shared" si="256"/>
        <v>0.66559999999999975</v>
      </c>
      <c r="U431" s="58">
        <f t="shared" si="257"/>
        <v>0.53420000000000001</v>
      </c>
      <c r="V431" s="58">
        <f t="shared" si="258"/>
        <v>1.4637000000000004</v>
      </c>
      <c r="W431" s="59">
        <f t="shared" si="259"/>
        <v>1.3730999999999998</v>
      </c>
      <c r="X431" s="57">
        <f t="shared" si="260"/>
        <v>0.53420000000000001</v>
      </c>
      <c r="Y431" s="58">
        <f t="shared" si="261"/>
        <v>0.52479999999999993</v>
      </c>
      <c r="Z431" s="58">
        <f t="shared" si="262"/>
        <v>1.3730999999999998</v>
      </c>
      <c r="AA431" s="59">
        <f t="shared" si="263"/>
        <v>1.3700999999999999</v>
      </c>
      <c r="AC431" s="48">
        <v>423</v>
      </c>
      <c r="AD431" s="61">
        <f t="shared" si="276"/>
        <v>13.7193</v>
      </c>
      <c r="AE431" s="62">
        <f t="shared" si="277"/>
        <v>12.065800000000001</v>
      </c>
      <c r="AF431" s="62">
        <f t="shared" si="278"/>
        <v>17.383900000000001</v>
      </c>
      <c r="AG431" s="62">
        <f t="shared" si="279"/>
        <v>16.123200000000001</v>
      </c>
      <c r="AH431" s="62">
        <f t="shared" si="280"/>
        <v>21.7239</v>
      </c>
      <c r="AI431" s="63">
        <f t="shared" si="281"/>
        <v>21.148600000000002</v>
      </c>
      <c r="AJ431" s="61">
        <f t="shared" si="282"/>
        <v>12.9679</v>
      </c>
      <c r="AK431" s="62">
        <f t="shared" si="283"/>
        <v>12.065800000000001</v>
      </c>
      <c r="AL431" s="62">
        <f t="shared" si="284"/>
        <v>16.770499999999998</v>
      </c>
      <c r="AM431" s="62">
        <f t="shared" si="285"/>
        <v>16.123200000000001</v>
      </c>
      <c r="AN431" s="62">
        <f t="shared" si="286"/>
        <v>21.360299999999999</v>
      </c>
      <c r="AO431" s="63">
        <f t="shared" si="287"/>
        <v>21.148600000000002</v>
      </c>
      <c r="AP431" s="61">
        <f t="shared" si="288"/>
        <v>12.065800000000001</v>
      </c>
      <c r="AQ431" s="62">
        <f t="shared" si="289"/>
        <v>11.8888</v>
      </c>
      <c r="AR431" s="62">
        <f t="shared" si="290"/>
        <v>16.123200000000001</v>
      </c>
      <c r="AS431" s="62">
        <f t="shared" si="291"/>
        <v>15.966999999999999</v>
      </c>
      <c r="AT431" s="62">
        <f t="shared" si="292"/>
        <v>21.148600000000002</v>
      </c>
      <c r="AU431" s="63">
        <f t="shared" si="293"/>
        <v>21.068200000000001</v>
      </c>
    </row>
    <row r="432" spans="1:47" s="60" customFormat="1" ht="12" customHeight="1" x14ac:dyDescent="0.3">
      <c r="A432" s="48">
        <v>424</v>
      </c>
      <c r="B432" s="57">
        <f t="shared" si="264"/>
        <v>8.0660999999999987</v>
      </c>
      <c r="C432" s="58">
        <f t="shared" si="265"/>
        <v>6.5913000000000004</v>
      </c>
      <c r="D432" s="58">
        <f t="shared" si="266"/>
        <v>11.090500000000002</v>
      </c>
      <c r="E432" s="59">
        <f t="shared" si="267"/>
        <v>9.366200000000001</v>
      </c>
      <c r="F432" s="57">
        <f t="shared" si="268"/>
        <v>7.4183000000000003</v>
      </c>
      <c r="G432" s="58">
        <f t="shared" si="269"/>
        <v>6.5913000000000004</v>
      </c>
      <c r="H432" s="58">
        <f t="shared" si="270"/>
        <v>10.298500000000001</v>
      </c>
      <c r="I432" s="59">
        <f t="shared" si="271"/>
        <v>9.366200000000001</v>
      </c>
      <c r="J432" s="57">
        <f t="shared" si="272"/>
        <v>6.5913000000000004</v>
      </c>
      <c r="K432" s="58">
        <f t="shared" si="273"/>
        <v>6.3860000000000001</v>
      </c>
      <c r="L432" s="58">
        <f t="shared" si="274"/>
        <v>9.366200000000001</v>
      </c>
      <c r="M432" s="59">
        <f t="shared" si="275"/>
        <v>9.1795999999999989</v>
      </c>
      <c r="O432" s="48">
        <v>424</v>
      </c>
      <c r="P432" s="57">
        <f t="shared" si="252"/>
        <v>0.82170000000000032</v>
      </c>
      <c r="Q432" s="58">
        <f t="shared" si="253"/>
        <v>0.53800000000000003</v>
      </c>
      <c r="R432" s="58">
        <f t="shared" si="254"/>
        <v>1.6150999999999995</v>
      </c>
      <c r="S432" s="59">
        <f t="shared" si="255"/>
        <v>1.3800999999999999</v>
      </c>
      <c r="T432" s="57">
        <f t="shared" si="256"/>
        <v>0.67039999999999966</v>
      </c>
      <c r="U432" s="58">
        <f t="shared" si="257"/>
        <v>0.53800000000000003</v>
      </c>
      <c r="V432" s="58">
        <f t="shared" si="258"/>
        <v>1.4716000000000002</v>
      </c>
      <c r="W432" s="59">
        <f t="shared" si="259"/>
        <v>1.3800999999999999</v>
      </c>
      <c r="X432" s="57">
        <f t="shared" si="260"/>
        <v>0.53800000000000003</v>
      </c>
      <c r="Y432" s="58">
        <f t="shared" si="261"/>
        <v>0.52839999999999998</v>
      </c>
      <c r="Z432" s="58">
        <f t="shared" si="262"/>
        <v>1.3800999999999999</v>
      </c>
      <c r="AA432" s="59">
        <f t="shared" si="263"/>
        <v>1.3769</v>
      </c>
      <c r="AC432" s="48">
        <v>424</v>
      </c>
      <c r="AD432" s="61">
        <f t="shared" si="276"/>
        <v>13.7483</v>
      </c>
      <c r="AE432" s="62">
        <f t="shared" si="277"/>
        <v>12.088000000000001</v>
      </c>
      <c r="AF432" s="62">
        <f t="shared" si="278"/>
        <v>17.417100000000001</v>
      </c>
      <c r="AG432" s="62">
        <f t="shared" si="279"/>
        <v>16.1496</v>
      </c>
      <c r="AH432" s="62">
        <f t="shared" si="280"/>
        <v>21.7593</v>
      </c>
      <c r="AI432" s="63">
        <f t="shared" si="281"/>
        <v>21.178000000000001</v>
      </c>
      <c r="AJ432" s="61">
        <f t="shared" si="282"/>
        <v>12.994000000000002</v>
      </c>
      <c r="AK432" s="62">
        <f t="shared" si="283"/>
        <v>12.088000000000001</v>
      </c>
      <c r="AL432" s="62">
        <f t="shared" si="284"/>
        <v>16.800899999999999</v>
      </c>
      <c r="AM432" s="62">
        <f t="shared" si="285"/>
        <v>16.1496</v>
      </c>
      <c r="AN432" s="62">
        <f t="shared" si="286"/>
        <v>21.3932</v>
      </c>
      <c r="AO432" s="63">
        <f t="shared" si="287"/>
        <v>21.178000000000001</v>
      </c>
      <c r="AP432" s="61">
        <f t="shared" si="288"/>
        <v>12.088000000000001</v>
      </c>
      <c r="AQ432" s="62">
        <f t="shared" si="289"/>
        <v>11.9102</v>
      </c>
      <c r="AR432" s="62">
        <f t="shared" si="290"/>
        <v>16.1496</v>
      </c>
      <c r="AS432" s="62">
        <f t="shared" si="291"/>
        <v>15.9924</v>
      </c>
      <c r="AT432" s="62">
        <f t="shared" si="292"/>
        <v>21.178000000000001</v>
      </c>
      <c r="AU432" s="63">
        <f t="shared" si="293"/>
        <v>21.096699999999998</v>
      </c>
    </row>
    <row r="433" spans="1:47" s="60" customFormat="1" ht="12" customHeight="1" x14ac:dyDescent="0.3">
      <c r="A433" s="48">
        <v>425</v>
      </c>
      <c r="B433" s="57">
        <f t="shared" si="264"/>
        <v>8.0957000000000008</v>
      </c>
      <c r="C433" s="58">
        <f t="shared" si="265"/>
        <v>6.6153000000000013</v>
      </c>
      <c r="D433" s="58">
        <f t="shared" si="266"/>
        <v>11.127200000000002</v>
      </c>
      <c r="E433" s="59">
        <f t="shared" si="267"/>
        <v>9.3967000000000009</v>
      </c>
      <c r="F433" s="57">
        <f t="shared" si="268"/>
        <v>7.4454999999999991</v>
      </c>
      <c r="G433" s="58">
        <f t="shared" si="269"/>
        <v>6.6153000000000013</v>
      </c>
      <c r="H433" s="58">
        <f t="shared" si="270"/>
        <v>10.332500000000001</v>
      </c>
      <c r="I433" s="59">
        <f t="shared" si="271"/>
        <v>9.3967000000000009</v>
      </c>
      <c r="J433" s="57">
        <f t="shared" si="272"/>
        <v>6.6153000000000013</v>
      </c>
      <c r="K433" s="58">
        <f t="shared" si="273"/>
        <v>6.4091999999999993</v>
      </c>
      <c r="L433" s="58">
        <f t="shared" si="274"/>
        <v>9.3967000000000009</v>
      </c>
      <c r="M433" s="59">
        <f t="shared" si="275"/>
        <v>9.2094000000000005</v>
      </c>
      <c r="O433" s="48">
        <v>425</v>
      </c>
      <c r="P433" s="57">
        <f t="shared" si="252"/>
        <v>0.82739999999999991</v>
      </c>
      <c r="Q433" s="58">
        <f t="shared" si="253"/>
        <v>0.54180000000000006</v>
      </c>
      <c r="R433" s="58">
        <f t="shared" si="254"/>
        <v>1.6237999999999997</v>
      </c>
      <c r="S433" s="59">
        <f t="shared" si="255"/>
        <v>1.3871</v>
      </c>
      <c r="T433" s="57">
        <f t="shared" si="256"/>
        <v>0.67520000000000002</v>
      </c>
      <c r="U433" s="58">
        <f t="shared" si="257"/>
        <v>0.54180000000000006</v>
      </c>
      <c r="V433" s="58">
        <f t="shared" si="258"/>
        <v>1.4795000000000005</v>
      </c>
      <c r="W433" s="59">
        <f t="shared" si="259"/>
        <v>1.3871</v>
      </c>
      <c r="X433" s="57">
        <f t="shared" si="260"/>
        <v>0.54180000000000006</v>
      </c>
      <c r="Y433" s="58">
        <f t="shared" si="261"/>
        <v>0.53200000000000003</v>
      </c>
      <c r="Z433" s="58">
        <f t="shared" si="262"/>
        <v>1.3871</v>
      </c>
      <c r="AA433" s="59">
        <f t="shared" si="263"/>
        <v>1.3836999999999997</v>
      </c>
      <c r="AC433" s="48">
        <v>425</v>
      </c>
      <c r="AD433" s="61">
        <f t="shared" si="276"/>
        <v>13.7773</v>
      </c>
      <c r="AE433" s="62">
        <f t="shared" si="277"/>
        <v>12.110200000000001</v>
      </c>
      <c r="AF433" s="62">
        <f t="shared" si="278"/>
        <v>17.450299999999999</v>
      </c>
      <c r="AG433" s="62">
        <f t="shared" si="279"/>
        <v>16.176000000000002</v>
      </c>
      <c r="AH433" s="62">
        <f t="shared" si="280"/>
        <v>21.794699999999999</v>
      </c>
      <c r="AI433" s="63">
        <f t="shared" si="281"/>
        <v>21.2074</v>
      </c>
      <c r="AJ433" s="61">
        <f t="shared" si="282"/>
        <v>13.020100000000001</v>
      </c>
      <c r="AK433" s="62">
        <f t="shared" si="283"/>
        <v>12.110200000000001</v>
      </c>
      <c r="AL433" s="62">
        <f t="shared" si="284"/>
        <v>16.831299999999999</v>
      </c>
      <c r="AM433" s="62">
        <f t="shared" si="285"/>
        <v>16.176000000000002</v>
      </c>
      <c r="AN433" s="62">
        <f t="shared" si="286"/>
        <v>21.426099999999998</v>
      </c>
      <c r="AO433" s="63">
        <f t="shared" si="287"/>
        <v>21.2074</v>
      </c>
      <c r="AP433" s="61">
        <f t="shared" si="288"/>
        <v>12.110200000000001</v>
      </c>
      <c r="AQ433" s="62">
        <f t="shared" si="289"/>
        <v>11.9316</v>
      </c>
      <c r="AR433" s="62">
        <f t="shared" si="290"/>
        <v>16.176000000000002</v>
      </c>
      <c r="AS433" s="62">
        <f t="shared" si="291"/>
        <v>16.017800000000001</v>
      </c>
      <c r="AT433" s="62">
        <f t="shared" si="292"/>
        <v>21.2074</v>
      </c>
      <c r="AU433" s="63">
        <f t="shared" si="293"/>
        <v>21.1252</v>
      </c>
    </row>
    <row r="434" spans="1:47" s="60" customFormat="1" ht="12" customHeight="1" x14ac:dyDescent="0.3">
      <c r="A434" s="48">
        <v>426</v>
      </c>
      <c r="B434" s="57">
        <f t="shared" si="264"/>
        <v>8.1252999999999993</v>
      </c>
      <c r="C434" s="58">
        <f t="shared" si="265"/>
        <v>6.6393000000000004</v>
      </c>
      <c r="D434" s="58">
        <f t="shared" si="266"/>
        <v>11.163900000000002</v>
      </c>
      <c r="E434" s="59">
        <f t="shared" si="267"/>
        <v>9.4272000000000009</v>
      </c>
      <c r="F434" s="57">
        <f t="shared" si="268"/>
        <v>7.4726999999999997</v>
      </c>
      <c r="G434" s="58">
        <f t="shared" si="269"/>
        <v>6.6393000000000004</v>
      </c>
      <c r="H434" s="58">
        <f t="shared" si="270"/>
        <v>10.366500000000002</v>
      </c>
      <c r="I434" s="59">
        <f t="shared" si="271"/>
        <v>9.4272000000000009</v>
      </c>
      <c r="J434" s="57">
        <f t="shared" si="272"/>
        <v>6.6393000000000004</v>
      </c>
      <c r="K434" s="58">
        <f t="shared" si="273"/>
        <v>6.4323999999999986</v>
      </c>
      <c r="L434" s="58">
        <f t="shared" si="274"/>
        <v>9.4272000000000009</v>
      </c>
      <c r="M434" s="59">
        <f t="shared" si="275"/>
        <v>9.2392000000000003</v>
      </c>
      <c r="O434" s="48">
        <v>426</v>
      </c>
      <c r="P434" s="57">
        <f t="shared" si="252"/>
        <v>0.83309999999999995</v>
      </c>
      <c r="Q434" s="58">
        <f t="shared" si="253"/>
        <v>0.54560000000000008</v>
      </c>
      <c r="R434" s="58">
        <f t="shared" si="254"/>
        <v>1.6324999999999998</v>
      </c>
      <c r="S434" s="59">
        <f t="shared" si="255"/>
        <v>1.3941000000000001</v>
      </c>
      <c r="T434" s="57">
        <f t="shared" si="256"/>
        <v>0.67999999999999994</v>
      </c>
      <c r="U434" s="58">
        <f t="shared" si="257"/>
        <v>0.54560000000000008</v>
      </c>
      <c r="V434" s="58">
        <f t="shared" si="258"/>
        <v>1.4874000000000003</v>
      </c>
      <c r="W434" s="59">
        <f t="shared" si="259"/>
        <v>1.3941000000000001</v>
      </c>
      <c r="X434" s="57">
        <f t="shared" si="260"/>
        <v>0.54560000000000008</v>
      </c>
      <c r="Y434" s="58">
        <f t="shared" si="261"/>
        <v>0.53559999999999985</v>
      </c>
      <c r="Z434" s="58">
        <f t="shared" si="262"/>
        <v>1.3941000000000001</v>
      </c>
      <c r="AA434" s="59">
        <f t="shared" si="263"/>
        <v>1.3904999999999998</v>
      </c>
      <c r="AC434" s="48">
        <v>426</v>
      </c>
      <c r="AD434" s="61">
        <f t="shared" si="276"/>
        <v>13.8063</v>
      </c>
      <c r="AE434" s="62">
        <f t="shared" si="277"/>
        <v>12.132400000000001</v>
      </c>
      <c r="AF434" s="62">
        <f t="shared" si="278"/>
        <v>17.483499999999999</v>
      </c>
      <c r="AG434" s="62">
        <f t="shared" si="279"/>
        <v>16.202400000000001</v>
      </c>
      <c r="AH434" s="62">
        <f t="shared" si="280"/>
        <v>21.830100000000002</v>
      </c>
      <c r="AI434" s="63">
        <f t="shared" si="281"/>
        <v>21.236800000000002</v>
      </c>
      <c r="AJ434" s="61">
        <f t="shared" si="282"/>
        <v>13.046200000000001</v>
      </c>
      <c r="AK434" s="62">
        <f t="shared" si="283"/>
        <v>12.132400000000001</v>
      </c>
      <c r="AL434" s="62">
        <f t="shared" si="284"/>
        <v>16.861699999999999</v>
      </c>
      <c r="AM434" s="62">
        <f t="shared" si="285"/>
        <v>16.202400000000001</v>
      </c>
      <c r="AN434" s="62">
        <f t="shared" si="286"/>
        <v>21.459</v>
      </c>
      <c r="AO434" s="63">
        <f t="shared" si="287"/>
        <v>21.236800000000002</v>
      </c>
      <c r="AP434" s="61">
        <f t="shared" si="288"/>
        <v>12.132400000000001</v>
      </c>
      <c r="AQ434" s="62">
        <f t="shared" si="289"/>
        <v>11.952999999999999</v>
      </c>
      <c r="AR434" s="62">
        <f t="shared" si="290"/>
        <v>16.202400000000001</v>
      </c>
      <c r="AS434" s="62">
        <f t="shared" si="291"/>
        <v>16.043199999999999</v>
      </c>
      <c r="AT434" s="62">
        <f t="shared" si="292"/>
        <v>21.236800000000002</v>
      </c>
      <c r="AU434" s="63">
        <f t="shared" si="293"/>
        <v>21.153700000000001</v>
      </c>
    </row>
    <row r="435" spans="1:47" s="60" customFormat="1" ht="12" customHeight="1" x14ac:dyDescent="0.3">
      <c r="A435" s="48">
        <v>427</v>
      </c>
      <c r="B435" s="57">
        <f t="shared" si="264"/>
        <v>8.1549000000000014</v>
      </c>
      <c r="C435" s="58">
        <f t="shared" si="265"/>
        <v>6.6632999999999996</v>
      </c>
      <c r="D435" s="58">
        <f t="shared" si="266"/>
        <v>11.200600000000001</v>
      </c>
      <c r="E435" s="59">
        <f t="shared" si="267"/>
        <v>9.4577000000000009</v>
      </c>
      <c r="F435" s="57">
        <f t="shared" si="268"/>
        <v>7.4999000000000002</v>
      </c>
      <c r="G435" s="58">
        <f t="shared" si="269"/>
        <v>6.6632999999999996</v>
      </c>
      <c r="H435" s="58">
        <f t="shared" si="270"/>
        <v>10.400500000000001</v>
      </c>
      <c r="I435" s="59">
        <f t="shared" si="271"/>
        <v>9.4577000000000009</v>
      </c>
      <c r="J435" s="57">
        <f t="shared" si="272"/>
        <v>6.6632999999999996</v>
      </c>
      <c r="K435" s="58">
        <f t="shared" si="273"/>
        <v>6.4555999999999996</v>
      </c>
      <c r="L435" s="58">
        <f t="shared" si="274"/>
        <v>9.4577000000000009</v>
      </c>
      <c r="M435" s="59">
        <f t="shared" si="275"/>
        <v>9.2690000000000001</v>
      </c>
      <c r="O435" s="48">
        <v>427</v>
      </c>
      <c r="P435" s="57">
        <f t="shared" si="252"/>
        <v>0.83879999999999999</v>
      </c>
      <c r="Q435" s="58">
        <f t="shared" si="253"/>
        <v>0.54940000000000011</v>
      </c>
      <c r="R435" s="58">
        <f t="shared" si="254"/>
        <v>1.6411999999999995</v>
      </c>
      <c r="S435" s="59">
        <f t="shared" si="255"/>
        <v>1.4010999999999998</v>
      </c>
      <c r="T435" s="57">
        <f t="shared" si="256"/>
        <v>0.68479999999999985</v>
      </c>
      <c r="U435" s="58">
        <f t="shared" si="257"/>
        <v>0.54940000000000011</v>
      </c>
      <c r="V435" s="58">
        <f t="shared" si="258"/>
        <v>1.4953000000000005</v>
      </c>
      <c r="W435" s="59">
        <f t="shared" si="259"/>
        <v>1.4010999999999998</v>
      </c>
      <c r="X435" s="57">
        <f t="shared" si="260"/>
        <v>0.54940000000000011</v>
      </c>
      <c r="Y435" s="58">
        <f t="shared" si="261"/>
        <v>0.5391999999999999</v>
      </c>
      <c r="Z435" s="58">
        <f t="shared" si="262"/>
        <v>1.4010999999999998</v>
      </c>
      <c r="AA435" s="59">
        <f t="shared" si="263"/>
        <v>1.3973</v>
      </c>
      <c r="AC435" s="48">
        <v>427</v>
      </c>
      <c r="AD435" s="61">
        <f t="shared" si="276"/>
        <v>13.8353</v>
      </c>
      <c r="AE435" s="62">
        <f t="shared" si="277"/>
        <v>12.1546</v>
      </c>
      <c r="AF435" s="62">
        <f t="shared" si="278"/>
        <v>17.5167</v>
      </c>
      <c r="AG435" s="62">
        <f t="shared" si="279"/>
        <v>16.2288</v>
      </c>
      <c r="AH435" s="62">
        <f t="shared" si="280"/>
        <v>21.865500000000001</v>
      </c>
      <c r="AI435" s="63">
        <f t="shared" si="281"/>
        <v>21.266199999999998</v>
      </c>
      <c r="AJ435" s="61">
        <f t="shared" si="282"/>
        <v>13.0723</v>
      </c>
      <c r="AK435" s="62">
        <f t="shared" si="283"/>
        <v>12.1546</v>
      </c>
      <c r="AL435" s="62">
        <f t="shared" si="284"/>
        <v>16.892099999999999</v>
      </c>
      <c r="AM435" s="62">
        <f t="shared" si="285"/>
        <v>16.2288</v>
      </c>
      <c r="AN435" s="62">
        <f t="shared" si="286"/>
        <v>21.491900000000001</v>
      </c>
      <c r="AO435" s="63">
        <f t="shared" si="287"/>
        <v>21.266199999999998</v>
      </c>
      <c r="AP435" s="61">
        <f t="shared" si="288"/>
        <v>12.1546</v>
      </c>
      <c r="AQ435" s="62">
        <f t="shared" si="289"/>
        <v>11.974399999999999</v>
      </c>
      <c r="AR435" s="62">
        <f t="shared" si="290"/>
        <v>16.2288</v>
      </c>
      <c r="AS435" s="62">
        <f t="shared" si="291"/>
        <v>16.0686</v>
      </c>
      <c r="AT435" s="62">
        <f t="shared" si="292"/>
        <v>21.266199999999998</v>
      </c>
      <c r="AU435" s="63">
        <f t="shared" si="293"/>
        <v>21.182200000000002</v>
      </c>
    </row>
    <row r="436" spans="1:47" s="60" customFormat="1" ht="12" customHeight="1" x14ac:dyDescent="0.3">
      <c r="A436" s="48">
        <v>428</v>
      </c>
      <c r="B436" s="57">
        <f t="shared" si="264"/>
        <v>8.1844999999999999</v>
      </c>
      <c r="C436" s="58">
        <f t="shared" si="265"/>
        <v>6.6873000000000005</v>
      </c>
      <c r="D436" s="58">
        <f t="shared" si="266"/>
        <v>11.237300000000001</v>
      </c>
      <c r="E436" s="59">
        <f t="shared" si="267"/>
        <v>9.4882000000000009</v>
      </c>
      <c r="F436" s="57">
        <f t="shared" si="268"/>
        <v>7.527099999999999</v>
      </c>
      <c r="G436" s="58">
        <f t="shared" si="269"/>
        <v>6.6873000000000005</v>
      </c>
      <c r="H436" s="58">
        <f t="shared" si="270"/>
        <v>10.434500000000002</v>
      </c>
      <c r="I436" s="59">
        <f t="shared" si="271"/>
        <v>9.4882000000000009</v>
      </c>
      <c r="J436" s="57">
        <f t="shared" si="272"/>
        <v>6.6873000000000005</v>
      </c>
      <c r="K436" s="58">
        <f t="shared" si="273"/>
        <v>6.4787999999999988</v>
      </c>
      <c r="L436" s="58">
        <f t="shared" si="274"/>
        <v>9.4882000000000009</v>
      </c>
      <c r="M436" s="59">
        <f t="shared" si="275"/>
        <v>9.2988</v>
      </c>
      <c r="O436" s="48">
        <v>428</v>
      </c>
      <c r="P436" s="57">
        <f t="shared" si="252"/>
        <v>0.84450000000000003</v>
      </c>
      <c r="Q436" s="58">
        <f t="shared" si="253"/>
        <v>0.55320000000000014</v>
      </c>
      <c r="R436" s="58">
        <f t="shared" si="254"/>
        <v>1.6498999999999997</v>
      </c>
      <c r="S436" s="59">
        <f t="shared" si="255"/>
        <v>1.4080999999999999</v>
      </c>
      <c r="T436" s="57">
        <f t="shared" si="256"/>
        <v>0.68959999999999977</v>
      </c>
      <c r="U436" s="58">
        <f t="shared" si="257"/>
        <v>0.55320000000000014</v>
      </c>
      <c r="V436" s="58">
        <f t="shared" si="258"/>
        <v>1.5032000000000003</v>
      </c>
      <c r="W436" s="59">
        <f t="shared" si="259"/>
        <v>1.4080999999999999</v>
      </c>
      <c r="X436" s="57">
        <f t="shared" si="260"/>
        <v>0.55320000000000014</v>
      </c>
      <c r="Y436" s="58">
        <f t="shared" si="261"/>
        <v>0.54279999999999995</v>
      </c>
      <c r="Z436" s="58">
        <f t="shared" si="262"/>
        <v>1.4080999999999999</v>
      </c>
      <c r="AA436" s="59">
        <f t="shared" si="263"/>
        <v>1.4040999999999997</v>
      </c>
      <c r="AC436" s="48">
        <v>428</v>
      </c>
      <c r="AD436" s="61">
        <f t="shared" si="276"/>
        <v>13.8643</v>
      </c>
      <c r="AE436" s="62">
        <f t="shared" si="277"/>
        <v>12.1768</v>
      </c>
      <c r="AF436" s="62">
        <f t="shared" si="278"/>
        <v>17.549900000000001</v>
      </c>
      <c r="AG436" s="62">
        <f t="shared" si="279"/>
        <v>16.255200000000002</v>
      </c>
      <c r="AH436" s="62">
        <f t="shared" si="280"/>
        <v>21.9009</v>
      </c>
      <c r="AI436" s="63">
        <f t="shared" si="281"/>
        <v>21.2956</v>
      </c>
      <c r="AJ436" s="61">
        <f t="shared" si="282"/>
        <v>13.0984</v>
      </c>
      <c r="AK436" s="62">
        <f t="shared" si="283"/>
        <v>12.1768</v>
      </c>
      <c r="AL436" s="62">
        <f t="shared" si="284"/>
        <v>16.922499999999999</v>
      </c>
      <c r="AM436" s="62">
        <f t="shared" si="285"/>
        <v>16.255200000000002</v>
      </c>
      <c r="AN436" s="62">
        <f t="shared" si="286"/>
        <v>21.524799999999999</v>
      </c>
      <c r="AO436" s="63">
        <f t="shared" si="287"/>
        <v>21.2956</v>
      </c>
      <c r="AP436" s="61">
        <f t="shared" si="288"/>
        <v>12.1768</v>
      </c>
      <c r="AQ436" s="62">
        <f t="shared" si="289"/>
        <v>11.995799999999999</v>
      </c>
      <c r="AR436" s="62">
        <f t="shared" si="290"/>
        <v>16.255200000000002</v>
      </c>
      <c r="AS436" s="62">
        <f t="shared" si="291"/>
        <v>16.094000000000001</v>
      </c>
      <c r="AT436" s="62">
        <f t="shared" si="292"/>
        <v>21.2956</v>
      </c>
      <c r="AU436" s="63">
        <f t="shared" si="293"/>
        <v>21.210700000000003</v>
      </c>
    </row>
    <row r="437" spans="1:47" s="60" customFormat="1" ht="12" customHeight="1" x14ac:dyDescent="0.3">
      <c r="A437" s="48">
        <v>429</v>
      </c>
      <c r="B437" s="57">
        <f t="shared" si="264"/>
        <v>8.214100000000002</v>
      </c>
      <c r="C437" s="58">
        <f t="shared" si="265"/>
        <v>6.7112999999999996</v>
      </c>
      <c r="D437" s="58">
        <f t="shared" si="266"/>
        <v>11.274000000000001</v>
      </c>
      <c r="E437" s="59">
        <f t="shared" si="267"/>
        <v>9.5187000000000008</v>
      </c>
      <c r="F437" s="57">
        <f t="shared" si="268"/>
        <v>7.5542999999999996</v>
      </c>
      <c r="G437" s="58">
        <f t="shared" si="269"/>
        <v>6.7112999999999996</v>
      </c>
      <c r="H437" s="58">
        <f t="shared" si="270"/>
        <v>10.468500000000001</v>
      </c>
      <c r="I437" s="59">
        <f t="shared" si="271"/>
        <v>9.5187000000000008</v>
      </c>
      <c r="J437" s="57">
        <f t="shared" si="272"/>
        <v>6.7112999999999996</v>
      </c>
      <c r="K437" s="58">
        <f t="shared" si="273"/>
        <v>6.5019999999999998</v>
      </c>
      <c r="L437" s="58">
        <f t="shared" si="274"/>
        <v>9.5187000000000008</v>
      </c>
      <c r="M437" s="59">
        <f t="shared" si="275"/>
        <v>9.3285999999999998</v>
      </c>
      <c r="O437" s="48">
        <v>429</v>
      </c>
      <c r="P437" s="57">
        <f t="shared" si="252"/>
        <v>0.85020000000000007</v>
      </c>
      <c r="Q437" s="58">
        <f t="shared" si="253"/>
        <v>0.55700000000000016</v>
      </c>
      <c r="R437" s="58">
        <f t="shared" si="254"/>
        <v>1.6585999999999999</v>
      </c>
      <c r="S437" s="59">
        <f t="shared" si="255"/>
        <v>1.4151</v>
      </c>
      <c r="T437" s="57">
        <f t="shared" si="256"/>
        <v>0.69439999999999968</v>
      </c>
      <c r="U437" s="58">
        <f t="shared" si="257"/>
        <v>0.55700000000000016</v>
      </c>
      <c r="V437" s="58">
        <f t="shared" si="258"/>
        <v>1.5111000000000006</v>
      </c>
      <c r="W437" s="59">
        <f t="shared" si="259"/>
        <v>1.4151</v>
      </c>
      <c r="X437" s="57">
        <f t="shared" si="260"/>
        <v>0.55700000000000016</v>
      </c>
      <c r="Y437" s="58">
        <f t="shared" si="261"/>
        <v>0.5464</v>
      </c>
      <c r="Z437" s="58">
        <f t="shared" si="262"/>
        <v>1.4151</v>
      </c>
      <c r="AA437" s="59">
        <f t="shared" si="263"/>
        <v>1.4108999999999998</v>
      </c>
      <c r="AC437" s="48">
        <v>429</v>
      </c>
      <c r="AD437" s="61">
        <f t="shared" si="276"/>
        <v>13.8933</v>
      </c>
      <c r="AE437" s="62">
        <f t="shared" si="277"/>
        <v>12.199</v>
      </c>
      <c r="AF437" s="62">
        <f t="shared" si="278"/>
        <v>17.583100000000002</v>
      </c>
      <c r="AG437" s="62">
        <f t="shared" si="279"/>
        <v>16.281600000000001</v>
      </c>
      <c r="AH437" s="62">
        <f t="shared" si="280"/>
        <v>21.936299999999999</v>
      </c>
      <c r="AI437" s="63">
        <f t="shared" si="281"/>
        <v>21.325000000000003</v>
      </c>
      <c r="AJ437" s="61">
        <f t="shared" si="282"/>
        <v>13.124500000000001</v>
      </c>
      <c r="AK437" s="62">
        <f t="shared" si="283"/>
        <v>12.199</v>
      </c>
      <c r="AL437" s="62">
        <f t="shared" si="284"/>
        <v>16.9529</v>
      </c>
      <c r="AM437" s="62">
        <f t="shared" si="285"/>
        <v>16.281600000000001</v>
      </c>
      <c r="AN437" s="62">
        <f t="shared" si="286"/>
        <v>21.557699999999997</v>
      </c>
      <c r="AO437" s="63">
        <f t="shared" si="287"/>
        <v>21.325000000000003</v>
      </c>
      <c r="AP437" s="61">
        <f t="shared" si="288"/>
        <v>12.199</v>
      </c>
      <c r="AQ437" s="62">
        <f t="shared" si="289"/>
        <v>12.017199999999999</v>
      </c>
      <c r="AR437" s="62">
        <f t="shared" si="290"/>
        <v>16.281600000000001</v>
      </c>
      <c r="AS437" s="62">
        <f t="shared" si="291"/>
        <v>16.119399999999999</v>
      </c>
      <c r="AT437" s="62">
        <f t="shared" si="292"/>
        <v>21.325000000000003</v>
      </c>
      <c r="AU437" s="63">
        <f t="shared" si="293"/>
        <v>21.2392</v>
      </c>
    </row>
    <row r="438" spans="1:47" s="60" customFormat="1" ht="12" customHeight="1" x14ac:dyDescent="0.3">
      <c r="A438" s="48">
        <v>430</v>
      </c>
      <c r="B438" s="57">
        <f t="shared" si="264"/>
        <v>8.2437000000000005</v>
      </c>
      <c r="C438" s="58">
        <f t="shared" si="265"/>
        <v>6.7353000000000005</v>
      </c>
      <c r="D438" s="58">
        <f t="shared" si="266"/>
        <v>11.310700000000002</v>
      </c>
      <c r="E438" s="59">
        <f t="shared" si="267"/>
        <v>9.5492000000000008</v>
      </c>
      <c r="F438" s="57">
        <f t="shared" si="268"/>
        <v>7.5815000000000001</v>
      </c>
      <c r="G438" s="58">
        <f t="shared" si="269"/>
        <v>6.7353000000000005</v>
      </c>
      <c r="H438" s="58">
        <f t="shared" si="270"/>
        <v>10.502500000000001</v>
      </c>
      <c r="I438" s="59">
        <f t="shared" si="271"/>
        <v>9.5492000000000008</v>
      </c>
      <c r="J438" s="57">
        <f t="shared" si="272"/>
        <v>6.7353000000000005</v>
      </c>
      <c r="K438" s="58">
        <f t="shared" si="273"/>
        <v>6.525199999999999</v>
      </c>
      <c r="L438" s="58">
        <f t="shared" si="274"/>
        <v>9.5492000000000008</v>
      </c>
      <c r="M438" s="59">
        <f t="shared" si="275"/>
        <v>9.3583999999999996</v>
      </c>
      <c r="O438" s="48">
        <v>430</v>
      </c>
      <c r="P438" s="57">
        <f t="shared" si="252"/>
        <v>0.85590000000000011</v>
      </c>
      <c r="Q438" s="58">
        <f t="shared" si="253"/>
        <v>0.56079999999999997</v>
      </c>
      <c r="R438" s="58">
        <f t="shared" si="254"/>
        <v>1.6672999999999996</v>
      </c>
      <c r="S438" s="59">
        <f t="shared" si="255"/>
        <v>1.4221000000000001</v>
      </c>
      <c r="T438" s="57">
        <f t="shared" si="256"/>
        <v>0.6991999999999996</v>
      </c>
      <c r="U438" s="58">
        <f t="shared" si="257"/>
        <v>0.56079999999999997</v>
      </c>
      <c r="V438" s="58">
        <f t="shared" si="258"/>
        <v>1.5190000000000003</v>
      </c>
      <c r="W438" s="59">
        <f t="shared" si="259"/>
        <v>1.4221000000000001</v>
      </c>
      <c r="X438" s="57">
        <f t="shared" si="260"/>
        <v>0.56079999999999997</v>
      </c>
      <c r="Y438" s="58">
        <f t="shared" si="261"/>
        <v>0.55000000000000004</v>
      </c>
      <c r="Z438" s="58">
        <f t="shared" si="262"/>
        <v>1.4221000000000001</v>
      </c>
      <c r="AA438" s="59">
        <f t="shared" si="263"/>
        <v>1.4177</v>
      </c>
      <c r="AC438" s="48">
        <v>430</v>
      </c>
      <c r="AD438" s="61">
        <f t="shared" si="276"/>
        <v>13.9223</v>
      </c>
      <c r="AE438" s="62">
        <f t="shared" si="277"/>
        <v>12.221200000000001</v>
      </c>
      <c r="AF438" s="62">
        <f t="shared" si="278"/>
        <v>17.616299999999999</v>
      </c>
      <c r="AG438" s="62">
        <f t="shared" si="279"/>
        <v>16.308</v>
      </c>
      <c r="AH438" s="62">
        <f t="shared" si="280"/>
        <v>21.971699999999998</v>
      </c>
      <c r="AI438" s="63">
        <f t="shared" si="281"/>
        <v>21.354399999999998</v>
      </c>
      <c r="AJ438" s="61">
        <f t="shared" si="282"/>
        <v>13.150600000000001</v>
      </c>
      <c r="AK438" s="62">
        <f t="shared" si="283"/>
        <v>12.221200000000001</v>
      </c>
      <c r="AL438" s="62">
        <f t="shared" si="284"/>
        <v>16.9833</v>
      </c>
      <c r="AM438" s="62">
        <f t="shared" si="285"/>
        <v>16.308</v>
      </c>
      <c r="AN438" s="62">
        <f t="shared" si="286"/>
        <v>21.590600000000002</v>
      </c>
      <c r="AO438" s="63">
        <f t="shared" si="287"/>
        <v>21.354399999999998</v>
      </c>
      <c r="AP438" s="61">
        <f t="shared" si="288"/>
        <v>12.221200000000001</v>
      </c>
      <c r="AQ438" s="62">
        <f t="shared" si="289"/>
        <v>12.038599999999999</v>
      </c>
      <c r="AR438" s="62">
        <f t="shared" si="290"/>
        <v>16.308</v>
      </c>
      <c r="AS438" s="62">
        <f t="shared" si="291"/>
        <v>16.1448</v>
      </c>
      <c r="AT438" s="62">
        <f t="shared" si="292"/>
        <v>21.354399999999998</v>
      </c>
      <c r="AU438" s="63">
        <f t="shared" si="293"/>
        <v>21.267700000000001</v>
      </c>
    </row>
    <row r="439" spans="1:47" s="60" customFormat="1" ht="12" customHeight="1" x14ac:dyDescent="0.3">
      <c r="A439" s="48">
        <v>431</v>
      </c>
      <c r="B439" s="57">
        <f t="shared" si="264"/>
        <v>8.273299999999999</v>
      </c>
      <c r="C439" s="58">
        <f t="shared" si="265"/>
        <v>6.7592999999999996</v>
      </c>
      <c r="D439" s="58">
        <f t="shared" si="266"/>
        <v>11.347400000000002</v>
      </c>
      <c r="E439" s="59">
        <f t="shared" si="267"/>
        <v>9.5797000000000008</v>
      </c>
      <c r="F439" s="57">
        <f t="shared" si="268"/>
        <v>7.6086999999999989</v>
      </c>
      <c r="G439" s="58">
        <f t="shared" si="269"/>
        <v>6.7592999999999996</v>
      </c>
      <c r="H439" s="58">
        <f t="shared" si="270"/>
        <v>10.536500000000002</v>
      </c>
      <c r="I439" s="59">
        <f t="shared" si="271"/>
        <v>9.5797000000000008</v>
      </c>
      <c r="J439" s="57">
        <f t="shared" si="272"/>
        <v>6.7592999999999996</v>
      </c>
      <c r="K439" s="58">
        <f t="shared" si="273"/>
        <v>6.5484</v>
      </c>
      <c r="L439" s="58">
        <f t="shared" si="274"/>
        <v>9.5797000000000008</v>
      </c>
      <c r="M439" s="59">
        <f t="shared" si="275"/>
        <v>9.3881999999999994</v>
      </c>
      <c r="O439" s="48">
        <v>431</v>
      </c>
      <c r="P439" s="57">
        <f t="shared" si="252"/>
        <v>0.86160000000000014</v>
      </c>
      <c r="Q439" s="58">
        <f t="shared" si="253"/>
        <v>0.56459999999999999</v>
      </c>
      <c r="R439" s="58">
        <f t="shared" si="254"/>
        <v>1.6759999999999997</v>
      </c>
      <c r="S439" s="59">
        <f t="shared" si="255"/>
        <v>1.4290999999999998</v>
      </c>
      <c r="T439" s="57">
        <f t="shared" si="256"/>
        <v>0.70399999999999996</v>
      </c>
      <c r="U439" s="58">
        <f t="shared" si="257"/>
        <v>0.56459999999999999</v>
      </c>
      <c r="V439" s="58">
        <f t="shared" si="258"/>
        <v>1.5269000000000006</v>
      </c>
      <c r="W439" s="59">
        <f t="shared" si="259"/>
        <v>1.4290999999999998</v>
      </c>
      <c r="X439" s="57">
        <f t="shared" si="260"/>
        <v>0.56459999999999999</v>
      </c>
      <c r="Y439" s="58">
        <f t="shared" si="261"/>
        <v>0.55359999999999987</v>
      </c>
      <c r="Z439" s="58">
        <f t="shared" si="262"/>
        <v>1.4290999999999998</v>
      </c>
      <c r="AA439" s="59">
        <f t="shared" si="263"/>
        <v>1.4244999999999997</v>
      </c>
      <c r="AC439" s="48">
        <v>431</v>
      </c>
      <c r="AD439" s="61">
        <f t="shared" si="276"/>
        <v>13.9513</v>
      </c>
      <c r="AE439" s="62">
        <f t="shared" si="277"/>
        <v>12.243400000000001</v>
      </c>
      <c r="AF439" s="62">
        <f t="shared" si="278"/>
        <v>17.6495</v>
      </c>
      <c r="AG439" s="62">
        <f t="shared" si="279"/>
        <v>16.334399999999999</v>
      </c>
      <c r="AH439" s="62">
        <f t="shared" si="280"/>
        <v>22.007100000000001</v>
      </c>
      <c r="AI439" s="63">
        <f t="shared" si="281"/>
        <v>21.383800000000001</v>
      </c>
      <c r="AJ439" s="61">
        <f t="shared" si="282"/>
        <v>13.1767</v>
      </c>
      <c r="AK439" s="62">
        <f t="shared" si="283"/>
        <v>12.243400000000001</v>
      </c>
      <c r="AL439" s="62">
        <f t="shared" si="284"/>
        <v>17.0137</v>
      </c>
      <c r="AM439" s="62">
        <f t="shared" si="285"/>
        <v>16.334399999999999</v>
      </c>
      <c r="AN439" s="62">
        <f t="shared" si="286"/>
        <v>21.6235</v>
      </c>
      <c r="AO439" s="63">
        <f t="shared" si="287"/>
        <v>21.383800000000001</v>
      </c>
      <c r="AP439" s="61">
        <f t="shared" si="288"/>
        <v>12.243400000000001</v>
      </c>
      <c r="AQ439" s="62">
        <f t="shared" si="289"/>
        <v>12.059999999999999</v>
      </c>
      <c r="AR439" s="62">
        <f t="shared" si="290"/>
        <v>16.334399999999999</v>
      </c>
      <c r="AS439" s="62">
        <f t="shared" si="291"/>
        <v>16.170200000000001</v>
      </c>
      <c r="AT439" s="62">
        <f t="shared" si="292"/>
        <v>21.383800000000001</v>
      </c>
      <c r="AU439" s="63">
        <f t="shared" si="293"/>
        <v>21.296199999999999</v>
      </c>
    </row>
    <row r="440" spans="1:47" s="60" customFormat="1" ht="12" customHeight="1" x14ac:dyDescent="0.3">
      <c r="A440" s="48">
        <v>432</v>
      </c>
      <c r="B440" s="57">
        <f t="shared" si="264"/>
        <v>8.3029000000000011</v>
      </c>
      <c r="C440" s="58">
        <f t="shared" si="265"/>
        <v>6.7833000000000006</v>
      </c>
      <c r="D440" s="58">
        <f t="shared" si="266"/>
        <v>11.384100000000002</v>
      </c>
      <c r="E440" s="59">
        <f t="shared" si="267"/>
        <v>9.6102000000000007</v>
      </c>
      <c r="F440" s="57">
        <f t="shared" si="268"/>
        <v>7.6358999999999995</v>
      </c>
      <c r="G440" s="58">
        <f t="shared" si="269"/>
        <v>6.7833000000000006</v>
      </c>
      <c r="H440" s="58">
        <f t="shared" si="270"/>
        <v>10.570500000000001</v>
      </c>
      <c r="I440" s="59">
        <f t="shared" si="271"/>
        <v>9.6102000000000007</v>
      </c>
      <c r="J440" s="57">
        <f t="shared" si="272"/>
        <v>6.7833000000000006</v>
      </c>
      <c r="K440" s="58">
        <f t="shared" si="273"/>
        <v>6.5715999999999992</v>
      </c>
      <c r="L440" s="58">
        <f t="shared" si="274"/>
        <v>9.6102000000000007</v>
      </c>
      <c r="M440" s="59">
        <f t="shared" si="275"/>
        <v>9.4179999999999993</v>
      </c>
      <c r="O440" s="48">
        <v>432</v>
      </c>
      <c r="P440" s="57">
        <f t="shared" si="252"/>
        <v>0.86730000000000018</v>
      </c>
      <c r="Q440" s="58">
        <f t="shared" si="253"/>
        <v>0.56840000000000002</v>
      </c>
      <c r="R440" s="58">
        <f t="shared" si="254"/>
        <v>1.6846999999999999</v>
      </c>
      <c r="S440" s="59">
        <f t="shared" si="255"/>
        <v>1.4360999999999999</v>
      </c>
      <c r="T440" s="57">
        <f t="shared" si="256"/>
        <v>0.70879999999999987</v>
      </c>
      <c r="U440" s="58">
        <f t="shared" si="257"/>
        <v>0.56840000000000002</v>
      </c>
      <c r="V440" s="58">
        <f t="shared" si="258"/>
        <v>1.5348000000000004</v>
      </c>
      <c r="W440" s="59">
        <f t="shared" si="259"/>
        <v>1.4360999999999999</v>
      </c>
      <c r="X440" s="57">
        <f t="shared" si="260"/>
        <v>0.56840000000000002</v>
      </c>
      <c r="Y440" s="58">
        <f t="shared" si="261"/>
        <v>0.55719999999999992</v>
      </c>
      <c r="Z440" s="58">
        <f t="shared" si="262"/>
        <v>1.4360999999999999</v>
      </c>
      <c r="AA440" s="59">
        <f t="shared" si="263"/>
        <v>1.4312999999999998</v>
      </c>
      <c r="AC440" s="48">
        <v>432</v>
      </c>
      <c r="AD440" s="61">
        <f t="shared" si="276"/>
        <v>13.9803</v>
      </c>
      <c r="AE440" s="62">
        <f t="shared" si="277"/>
        <v>12.265600000000001</v>
      </c>
      <c r="AF440" s="62">
        <f t="shared" si="278"/>
        <v>17.682700000000001</v>
      </c>
      <c r="AG440" s="62">
        <f t="shared" si="279"/>
        <v>16.360800000000001</v>
      </c>
      <c r="AH440" s="62">
        <f t="shared" si="280"/>
        <v>22.0425</v>
      </c>
      <c r="AI440" s="63">
        <f t="shared" si="281"/>
        <v>21.4132</v>
      </c>
      <c r="AJ440" s="61">
        <f t="shared" si="282"/>
        <v>13.2028</v>
      </c>
      <c r="AK440" s="62">
        <f t="shared" si="283"/>
        <v>12.265600000000001</v>
      </c>
      <c r="AL440" s="62">
        <f t="shared" si="284"/>
        <v>17.0441</v>
      </c>
      <c r="AM440" s="62">
        <f t="shared" si="285"/>
        <v>16.360800000000001</v>
      </c>
      <c r="AN440" s="62">
        <f t="shared" si="286"/>
        <v>21.656399999999998</v>
      </c>
      <c r="AO440" s="63">
        <f t="shared" si="287"/>
        <v>21.4132</v>
      </c>
      <c r="AP440" s="61">
        <f t="shared" si="288"/>
        <v>12.265600000000001</v>
      </c>
      <c r="AQ440" s="62">
        <f t="shared" si="289"/>
        <v>12.081399999999999</v>
      </c>
      <c r="AR440" s="62">
        <f t="shared" si="290"/>
        <v>16.360800000000001</v>
      </c>
      <c r="AS440" s="62">
        <f t="shared" si="291"/>
        <v>16.195599999999999</v>
      </c>
      <c r="AT440" s="62">
        <f t="shared" si="292"/>
        <v>21.4132</v>
      </c>
      <c r="AU440" s="63">
        <f t="shared" si="293"/>
        <v>21.3247</v>
      </c>
    </row>
    <row r="441" spans="1:47" s="60" customFormat="1" ht="12" customHeight="1" x14ac:dyDescent="0.3">
      <c r="A441" s="48">
        <v>433</v>
      </c>
      <c r="B441" s="57">
        <f t="shared" si="264"/>
        <v>8.3324999999999996</v>
      </c>
      <c r="C441" s="58">
        <f t="shared" si="265"/>
        <v>6.8072999999999997</v>
      </c>
      <c r="D441" s="58">
        <f t="shared" si="266"/>
        <v>11.420800000000002</v>
      </c>
      <c r="E441" s="59">
        <f t="shared" si="267"/>
        <v>9.6407000000000007</v>
      </c>
      <c r="F441" s="57">
        <f t="shared" si="268"/>
        <v>7.6631</v>
      </c>
      <c r="G441" s="58">
        <f t="shared" si="269"/>
        <v>6.8072999999999997</v>
      </c>
      <c r="H441" s="58">
        <f t="shared" si="270"/>
        <v>10.604500000000002</v>
      </c>
      <c r="I441" s="59">
        <f t="shared" si="271"/>
        <v>9.6407000000000007</v>
      </c>
      <c r="J441" s="57">
        <f t="shared" si="272"/>
        <v>6.8072999999999997</v>
      </c>
      <c r="K441" s="58">
        <f t="shared" si="273"/>
        <v>6.5947999999999984</v>
      </c>
      <c r="L441" s="58">
        <f t="shared" si="274"/>
        <v>9.6407000000000007</v>
      </c>
      <c r="M441" s="59">
        <f t="shared" si="275"/>
        <v>9.4477999999999991</v>
      </c>
      <c r="O441" s="48">
        <v>433</v>
      </c>
      <c r="P441" s="57">
        <f t="shared" si="252"/>
        <v>0.87300000000000022</v>
      </c>
      <c r="Q441" s="58">
        <f t="shared" si="253"/>
        <v>0.57220000000000004</v>
      </c>
      <c r="R441" s="58">
        <f t="shared" si="254"/>
        <v>1.6933999999999996</v>
      </c>
      <c r="S441" s="59">
        <f t="shared" si="255"/>
        <v>1.4431</v>
      </c>
      <c r="T441" s="57">
        <f t="shared" si="256"/>
        <v>0.71359999999999979</v>
      </c>
      <c r="U441" s="58">
        <f t="shared" si="257"/>
        <v>0.57220000000000004</v>
      </c>
      <c r="V441" s="58">
        <f t="shared" si="258"/>
        <v>1.5427000000000006</v>
      </c>
      <c r="W441" s="59">
        <f t="shared" si="259"/>
        <v>1.4431</v>
      </c>
      <c r="X441" s="57">
        <f t="shared" si="260"/>
        <v>0.57220000000000004</v>
      </c>
      <c r="Y441" s="58">
        <f t="shared" si="261"/>
        <v>0.56079999999999997</v>
      </c>
      <c r="Z441" s="58">
        <f t="shared" si="262"/>
        <v>1.4431</v>
      </c>
      <c r="AA441" s="59">
        <f t="shared" si="263"/>
        <v>1.4380999999999999</v>
      </c>
      <c r="AC441" s="48">
        <v>433</v>
      </c>
      <c r="AD441" s="61">
        <f t="shared" si="276"/>
        <v>14.0093</v>
      </c>
      <c r="AE441" s="62">
        <f t="shared" si="277"/>
        <v>12.287800000000001</v>
      </c>
      <c r="AF441" s="62">
        <f t="shared" si="278"/>
        <v>17.715900000000001</v>
      </c>
      <c r="AG441" s="62">
        <f t="shared" si="279"/>
        <v>16.3872</v>
      </c>
      <c r="AH441" s="62">
        <f t="shared" si="280"/>
        <v>22.0779</v>
      </c>
      <c r="AI441" s="63">
        <f t="shared" si="281"/>
        <v>21.442599999999999</v>
      </c>
      <c r="AJ441" s="61">
        <f t="shared" si="282"/>
        <v>13.228900000000001</v>
      </c>
      <c r="AK441" s="62">
        <f t="shared" si="283"/>
        <v>12.287800000000001</v>
      </c>
      <c r="AL441" s="62">
        <f t="shared" si="284"/>
        <v>17.0745</v>
      </c>
      <c r="AM441" s="62">
        <f t="shared" si="285"/>
        <v>16.3872</v>
      </c>
      <c r="AN441" s="62">
        <f t="shared" si="286"/>
        <v>21.689299999999999</v>
      </c>
      <c r="AO441" s="63">
        <f t="shared" si="287"/>
        <v>21.442599999999999</v>
      </c>
      <c r="AP441" s="61">
        <f t="shared" si="288"/>
        <v>12.287800000000001</v>
      </c>
      <c r="AQ441" s="62">
        <f t="shared" si="289"/>
        <v>12.102799999999998</v>
      </c>
      <c r="AR441" s="62">
        <f t="shared" si="290"/>
        <v>16.3872</v>
      </c>
      <c r="AS441" s="62">
        <f t="shared" si="291"/>
        <v>16.221</v>
      </c>
      <c r="AT441" s="62">
        <f t="shared" si="292"/>
        <v>21.442599999999999</v>
      </c>
      <c r="AU441" s="63">
        <f t="shared" si="293"/>
        <v>21.353200000000001</v>
      </c>
    </row>
    <row r="442" spans="1:47" s="60" customFormat="1" ht="12" customHeight="1" x14ac:dyDescent="0.3">
      <c r="A442" s="48">
        <v>434</v>
      </c>
      <c r="B442" s="57">
        <f t="shared" si="264"/>
        <v>8.3621000000000016</v>
      </c>
      <c r="C442" s="58">
        <f t="shared" si="265"/>
        <v>6.8313000000000006</v>
      </c>
      <c r="D442" s="58">
        <f t="shared" si="266"/>
        <v>11.457500000000001</v>
      </c>
      <c r="E442" s="59">
        <f t="shared" si="267"/>
        <v>9.6712000000000007</v>
      </c>
      <c r="F442" s="57">
        <f t="shared" si="268"/>
        <v>7.6903000000000006</v>
      </c>
      <c r="G442" s="58">
        <f t="shared" si="269"/>
        <v>6.8313000000000006</v>
      </c>
      <c r="H442" s="58">
        <f t="shared" si="270"/>
        <v>10.638500000000001</v>
      </c>
      <c r="I442" s="59">
        <f t="shared" si="271"/>
        <v>9.6712000000000007</v>
      </c>
      <c r="J442" s="57">
        <f t="shared" si="272"/>
        <v>6.8313000000000006</v>
      </c>
      <c r="K442" s="58">
        <f t="shared" si="273"/>
        <v>6.6179999999999994</v>
      </c>
      <c r="L442" s="58">
        <f t="shared" si="274"/>
        <v>9.6712000000000007</v>
      </c>
      <c r="M442" s="59">
        <f t="shared" si="275"/>
        <v>9.4775999999999989</v>
      </c>
      <c r="O442" s="48">
        <v>434</v>
      </c>
      <c r="P442" s="57">
        <f t="shared" si="252"/>
        <v>0.87870000000000026</v>
      </c>
      <c r="Q442" s="58">
        <f t="shared" si="253"/>
        <v>0.57600000000000007</v>
      </c>
      <c r="R442" s="58">
        <f t="shared" si="254"/>
        <v>1.7020999999999997</v>
      </c>
      <c r="S442" s="59">
        <f t="shared" si="255"/>
        <v>1.4501000000000002</v>
      </c>
      <c r="T442" s="57">
        <f t="shared" si="256"/>
        <v>0.71839999999999971</v>
      </c>
      <c r="U442" s="58">
        <f t="shared" si="257"/>
        <v>0.57600000000000007</v>
      </c>
      <c r="V442" s="58">
        <f t="shared" si="258"/>
        <v>1.5506000000000004</v>
      </c>
      <c r="W442" s="59">
        <f t="shared" si="259"/>
        <v>1.4501000000000002</v>
      </c>
      <c r="X442" s="57">
        <f t="shared" si="260"/>
        <v>0.57600000000000007</v>
      </c>
      <c r="Y442" s="58">
        <f t="shared" si="261"/>
        <v>0.56440000000000001</v>
      </c>
      <c r="Z442" s="58">
        <f t="shared" si="262"/>
        <v>1.4501000000000002</v>
      </c>
      <c r="AA442" s="59">
        <f t="shared" si="263"/>
        <v>1.4449000000000001</v>
      </c>
      <c r="AC442" s="48">
        <v>434</v>
      </c>
      <c r="AD442" s="61">
        <f t="shared" si="276"/>
        <v>14.0383</v>
      </c>
      <c r="AE442" s="62">
        <f t="shared" si="277"/>
        <v>12.31</v>
      </c>
      <c r="AF442" s="62">
        <f t="shared" si="278"/>
        <v>17.749099999999999</v>
      </c>
      <c r="AG442" s="62">
        <f t="shared" si="279"/>
        <v>16.413599999999999</v>
      </c>
      <c r="AH442" s="62">
        <f t="shared" si="280"/>
        <v>22.113299999999999</v>
      </c>
      <c r="AI442" s="63">
        <f t="shared" si="281"/>
        <v>21.472000000000001</v>
      </c>
      <c r="AJ442" s="61">
        <f t="shared" si="282"/>
        <v>13.255000000000001</v>
      </c>
      <c r="AK442" s="62">
        <f t="shared" si="283"/>
        <v>12.31</v>
      </c>
      <c r="AL442" s="62">
        <f t="shared" si="284"/>
        <v>17.104900000000001</v>
      </c>
      <c r="AM442" s="62">
        <f t="shared" si="285"/>
        <v>16.413599999999999</v>
      </c>
      <c r="AN442" s="62">
        <f t="shared" si="286"/>
        <v>21.722200000000001</v>
      </c>
      <c r="AO442" s="63">
        <f t="shared" si="287"/>
        <v>21.472000000000001</v>
      </c>
      <c r="AP442" s="61">
        <f t="shared" si="288"/>
        <v>12.31</v>
      </c>
      <c r="AQ442" s="62">
        <f t="shared" si="289"/>
        <v>12.124199999999998</v>
      </c>
      <c r="AR442" s="62">
        <f t="shared" si="290"/>
        <v>16.413599999999999</v>
      </c>
      <c r="AS442" s="62">
        <f t="shared" si="291"/>
        <v>16.246400000000001</v>
      </c>
      <c r="AT442" s="62">
        <f t="shared" si="292"/>
        <v>21.472000000000001</v>
      </c>
      <c r="AU442" s="63">
        <f t="shared" si="293"/>
        <v>21.381700000000002</v>
      </c>
    </row>
    <row r="443" spans="1:47" s="60" customFormat="1" ht="12" customHeight="1" x14ac:dyDescent="0.3">
      <c r="A443" s="48">
        <v>435</v>
      </c>
      <c r="B443" s="57">
        <f t="shared" si="264"/>
        <v>8.3917000000000002</v>
      </c>
      <c r="C443" s="58">
        <f t="shared" si="265"/>
        <v>6.8552999999999997</v>
      </c>
      <c r="D443" s="58">
        <f t="shared" si="266"/>
        <v>11.494200000000001</v>
      </c>
      <c r="E443" s="59">
        <f t="shared" si="267"/>
        <v>9.7017000000000007</v>
      </c>
      <c r="F443" s="57">
        <f t="shared" si="268"/>
        <v>7.7174999999999994</v>
      </c>
      <c r="G443" s="58">
        <f t="shared" si="269"/>
        <v>6.8552999999999997</v>
      </c>
      <c r="H443" s="58">
        <f t="shared" si="270"/>
        <v>10.672500000000001</v>
      </c>
      <c r="I443" s="59">
        <f t="shared" si="271"/>
        <v>9.7017000000000007</v>
      </c>
      <c r="J443" s="57">
        <f t="shared" si="272"/>
        <v>6.8552999999999997</v>
      </c>
      <c r="K443" s="58">
        <f t="shared" si="273"/>
        <v>6.6411999999999987</v>
      </c>
      <c r="L443" s="58">
        <f t="shared" si="274"/>
        <v>9.7017000000000007</v>
      </c>
      <c r="M443" s="59">
        <f t="shared" si="275"/>
        <v>9.5073999999999987</v>
      </c>
      <c r="O443" s="48">
        <v>435</v>
      </c>
      <c r="P443" s="57">
        <f t="shared" si="252"/>
        <v>0.8844000000000003</v>
      </c>
      <c r="Q443" s="58">
        <f t="shared" si="253"/>
        <v>0.57980000000000009</v>
      </c>
      <c r="R443" s="58">
        <f t="shared" si="254"/>
        <v>1.7107999999999994</v>
      </c>
      <c r="S443" s="59">
        <f t="shared" si="255"/>
        <v>1.4570999999999998</v>
      </c>
      <c r="T443" s="57">
        <f t="shared" si="256"/>
        <v>0.72319999999999962</v>
      </c>
      <c r="U443" s="58">
        <f t="shared" si="257"/>
        <v>0.57980000000000009</v>
      </c>
      <c r="V443" s="58">
        <f t="shared" si="258"/>
        <v>1.5585000000000007</v>
      </c>
      <c r="W443" s="59">
        <f t="shared" si="259"/>
        <v>1.4570999999999998</v>
      </c>
      <c r="X443" s="57">
        <f t="shared" si="260"/>
        <v>0.57980000000000009</v>
      </c>
      <c r="Y443" s="58">
        <f t="shared" si="261"/>
        <v>0.56800000000000006</v>
      </c>
      <c r="Z443" s="58">
        <f t="shared" si="262"/>
        <v>1.4570999999999998</v>
      </c>
      <c r="AA443" s="59">
        <f t="shared" si="263"/>
        <v>1.4516999999999998</v>
      </c>
      <c r="AC443" s="48">
        <v>435</v>
      </c>
      <c r="AD443" s="61">
        <f t="shared" si="276"/>
        <v>14.067299999999999</v>
      </c>
      <c r="AE443" s="62">
        <f t="shared" si="277"/>
        <v>12.3322</v>
      </c>
      <c r="AF443" s="62">
        <f t="shared" si="278"/>
        <v>17.782299999999999</v>
      </c>
      <c r="AG443" s="62">
        <f t="shared" si="279"/>
        <v>16.440000000000001</v>
      </c>
      <c r="AH443" s="62">
        <f t="shared" si="280"/>
        <v>22.148700000000002</v>
      </c>
      <c r="AI443" s="63">
        <f t="shared" si="281"/>
        <v>21.5014</v>
      </c>
      <c r="AJ443" s="61">
        <f t="shared" si="282"/>
        <v>13.2811</v>
      </c>
      <c r="AK443" s="62">
        <f t="shared" si="283"/>
        <v>12.3322</v>
      </c>
      <c r="AL443" s="62">
        <f t="shared" si="284"/>
        <v>17.135300000000001</v>
      </c>
      <c r="AM443" s="62">
        <f t="shared" si="285"/>
        <v>16.440000000000001</v>
      </c>
      <c r="AN443" s="62">
        <f t="shared" si="286"/>
        <v>21.755099999999999</v>
      </c>
      <c r="AO443" s="63">
        <f t="shared" si="287"/>
        <v>21.5014</v>
      </c>
      <c r="AP443" s="61">
        <f t="shared" si="288"/>
        <v>12.3322</v>
      </c>
      <c r="AQ443" s="62">
        <f t="shared" si="289"/>
        <v>12.145599999999998</v>
      </c>
      <c r="AR443" s="62">
        <f t="shared" si="290"/>
        <v>16.440000000000001</v>
      </c>
      <c r="AS443" s="62">
        <f t="shared" si="291"/>
        <v>16.271799999999999</v>
      </c>
      <c r="AT443" s="62">
        <f t="shared" si="292"/>
        <v>21.5014</v>
      </c>
      <c r="AU443" s="63">
        <f t="shared" si="293"/>
        <v>21.410200000000003</v>
      </c>
    </row>
    <row r="444" spans="1:47" s="60" customFormat="1" ht="12" customHeight="1" x14ac:dyDescent="0.3">
      <c r="A444" s="48">
        <v>436</v>
      </c>
      <c r="B444" s="57">
        <f t="shared" si="264"/>
        <v>8.4212999999999987</v>
      </c>
      <c r="C444" s="58">
        <f t="shared" si="265"/>
        <v>6.8793000000000006</v>
      </c>
      <c r="D444" s="58">
        <f t="shared" si="266"/>
        <v>11.530900000000001</v>
      </c>
      <c r="E444" s="59">
        <f t="shared" si="267"/>
        <v>9.7322000000000006</v>
      </c>
      <c r="F444" s="57">
        <f t="shared" si="268"/>
        <v>7.7446999999999999</v>
      </c>
      <c r="G444" s="58">
        <f t="shared" si="269"/>
        <v>6.8793000000000006</v>
      </c>
      <c r="H444" s="58">
        <f t="shared" si="270"/>
        <v>10.706500000000002</v>
      </c>
      <c r="I444" s="59">
        <f t="shared" si="271"/>
        <v>9.7322000000000006</v>
      </c>
      <c r="J444" s="57">
        <f t="shared" si="272"/>
        <v>6.8793000000000006</v>
      </c>
      <c r="K444" s="58">
        <f t="shared" si="273"/>
        <v>6.6643999999999997</v>
      </c>
      <c r="L444" s="58">
        <f t="shared" si="274"/>
        <v>9.7322000000000006</v>
      </c>
      <c r="M444" s="59">
        <f t="shared" si="275"/>
        <v>9.5372000000000003</v>
      </c>
      <c r="O444" s="48">
        <v>436</v>
      </c>
      <c r="P444" s="57">
        <f t="shared" si="252"/>
        <v>0.89010000000000034</v>
      </c>
      <c r="Q444" s="58">
        <f t="shared" si="253"/>
        <v>0.58360000000000012</v>
      </c>
      <c r="R444" s="58">
        <f t="shared" si="254"/>
        <v>1.7194999999999996</v>
      </c>
      <c r="S444" s="59">
        <f t="shared" si="255"/>
        <v>1.4641</v>
      </c>
      <c r="T444" s="57">
        <f t="shared" si="256"/>
        <v>0.72799999999999998</v>
      </c>
      <c r="U444" s="58">
        <f t="shared" si="257"/>
        <v>0.58360000000000012</v>
      </c>
      <c r="V444" s="58">
        <f t="shared" si="258"/>
        <v>1.5664000000000005</v>
      </c>
      <c r="W444" s="59">
        <f t="shared" si="259"/>
        <v>1.4641</v>
      </c>
      <c r="X444" s="57">
        <f t="shared" si="260"/>
        <v>0.58360000000000012</v>
      </c>
      <c r="Y444" s="58">
        <f t="shared" si="261"/>
        <v>0.57159999999999989</v>
      </c>
      <c r="Z444" s="58">
        <f t="shared" si="262"/>
        <v>1.4641</v>
      </c>
      <c r="AA444" s="59">
        <f t="shared" si="263"/>
        <v>1.4584999999999999</v>
      </c>
      <c r="AC444" s="48">
        <v>436</v>
      </c>
      <c r="AD444" s="61">
        <f t="shared" si="276"/>
        <v>14.096299999999999</v>
      </c>
      <c r="AE444" s="62">
        <f t="shared" si="277"/>
        <v>12.3544</v>
      </c>
      <c r="AF444" s="62">
        <f t="shared" si="278"/>
        <v>17.8155</v>
      </c>
      <c r="AG444" s="62">
        <f t="shared" si="279"/>
        <v>16.4664</v>
      </c>
      <c r="AH444" s="62">
        <f t="shared" si="280"/>
        <v>22.184100000000001</v>
      </c>
      <c r="AI444" s="63">
        <f t="shared" si="281"/>
        <v>21.530799999999999</v>
      </c>
      <c r="AJ444" s="61">
        <f t="shared" si="282"/>
        <v>13.3072</v>
      </c>
      <c r="AK444" s="62">
        <f t="shared" si="283"/>
        <v>12.3544</v>
      </c>
      <c r="AL444" s="62">
        <f t="shared" si="284"/>
        <v>17.165700000000001</v>
      </c>
      <c r="AM444" s="62">
        <f t="shared" si="285"/>
        <v>16.4664</v>
      </c>
      <c r="AN444" s="62">
        <f t="shared" si="286"/>
        <v>21.788</v>
      </c>
      <c r="AO444" s="63">
        <f t="shared" si="287"/>
        <v>21.530799999999999</v>
      </c>
      <c r="AP444" s="61">
        <f t="shared" si="288"/>
        <v>12.3544</v>
      </c>
      <c r="AQ444" s="62">
        <f t="shared" si="289"/>
        <v>12.166999999999998</v>
      </c>
      <c r="AR444" s="62">
        <f t="shared" si="290"/>
        <v>16.4664</v>
      </c>
      <c r="AS444" s="62">
        <f t="shared" si="291"/>
        <v>16.2972</v>
      </c>
      <c r="AT444" s="62">
        <f t="shared" si="292"/>
        <v>21.530799999999999</v>
      </c>
      <c r="AU444" s="63">
        <f t="shared" si="293"/>
        <v>21.438700000000001</v>
      </c>
    </row>
    <row r="445" spans="1:47" s="60" customFormat="1" ht="12" customHeight="1" x14ac:dyDescent="0.3">
      <c r="A445" s="48">
        <v>437</v>
      </c>
      <c r="B445" s="57">
        <f t="shared" si="264"/>
        <v>8.4509000000000007</v>
      </c>
      <c r="C445" s="58">
        <f t="shared" si="265"/>
        <v>6.9032999999999998</v>
      </c>
      <c r="D445" s="58">
        <f t="shared" si="266"/>
        <v>11.567600000000001</v>
      </c>
      <c r="E445" s="59">
        <f t="shared" si="267"/>
        <v>9.7627000000000006</v>
      </c>
      <c r="F445" s="57">
        <f t="shared" si="268"/>
        <v>7.7719000000000005</v>
      </c>
      <c r="G445" s="58">
        <f t="shared" si="269"/>
        <v>6.9032999999999998</v>
      </c>
      <c r="H445" s="58">
        <f t="shared" si="270"/>
        <v>10.740500000000001</v>
      </c>
      <c r="I445" s="59">
        <f t="shared" si="271"/>
        <v>9.7627000000000006</v>
      </c>
      <c r="J445" s="57">
        <f t="shared" si="272"/>
        <v>6.9032999999999998</v>
      </c>
      <c r="K445" s="58">
        <f t="shared" si="273"/>
        <v>6.6875999999999989</v>
      </c>
      <c r="L445" s="58">
        <f t="shared" si="274"/>
        <v>9.7627000000000006</v>
      </c>
      <c r="M445" s="59">
        <f t="shared" si="275"/>
        <v>9.5670000000000002</v>
      </c>
      <c r="O445" s="48">
        <v>437</v>
      </c>
      <c r="P445" s="57">
        <f t="shared" si="252"/>
        <v>0.89579999999999993</v>
      </c>
      <c r="Q445" s="58">
        <f t="shared" si="253"/>
        <v>0.58740000000000014</v>
      </c>
      <c r="R445" s="58">
        <f t="shared" si="254"/>
        <v>1.7281999999999997</v>
      </c>
      <c r="S445" s="59">
        <f t="shared" si="255"/>
        <v>1.4711000000000001</v>
      </c>
      <c r="T445" s="57">
        <f t="shared" si="256"/>
        <v>0.7327999999999999</v>
      </c>
      <c r="U445" s="58">
        <f t="shared" si="257"/>
        <v>0.58740000000000014</v>
      </c>
      <c r="V445" s="58">
        <f t="shared" si="258"/>
        <v>1.5743000000000003</v>
      </c>
      <c r="W445" s="59">
        <f t="shared" si="259"/>
        <v>1.4711000000000001</v>
      </c>
      <c r="X445" s="57">
        <f t="shared" si="260"/>
        <v>0.58740000000000014</v>
      </c>
      <c r="Y445" s="58">
        <f t="shared" si="261"/>
        <v>0.57519999999999993</v>
      </c>
      <c r="Z445" s="58">
        <f t="shared" si="262"/>
        <v>1.4711000000000001</v>
      </c>
      <c r="AA445" s="59">
        <f t="shared" si="263"/>
        <v>1.4653</v>
      </c>
      <c r="AC445" s="48">
        <v>437</v>
      </c>
      <c r="AD445" s="61">
        <f t="shared" si="276"/>
        <v>14.125299999999999</v>
      </c>
      <c r="AE445" s="62">
        <f t="shared" si="277"/>
        <v>12.3766</v>
      </c>
      <c r="AF445" s="62">
        <f t="shared" si="278"/>
        <v>17.848700000000001</v>
      </c>
      <c r="AG445" s="62">
        <f t="shared" si="279"/>
        <v>16.492799999999999</v>
      </c>
      <c r="AH445" s="62">
        <f t="shared" si="280"/>
        <v>22.2195</v>
      </c>
      <c r="AI445" s="63">
        <f t="shared" si="281"/>
        <v>21.560200000000002</v>
      </c>
      <c r="AJ445" s="61">
        <f t="shared" si="282"/>
        <v>13.333300000000001</v>
      </c>
      <c r="AK445" s="62">
        <f t="shared" si="283"/>
        <v>12.3766</v>
      </c>
      <c r="AL445" s="62">
        <f t="shared" si="284"/>
        <v>17.196100000000001</v>
      </c>
      <c r="AM445" s="62">
        <f t="shared" si="285"/>
        <v>16.492799999999999</v>
      </c>
      <c r="AN445" s="62">
        <f t="shared" si="286"/>
        <v>21.820900000000002</v>
      </c>
      <c r="AO445" s="63">
        <f t="shared" si="287"/>
        <v>21.560200000000002</v>
      </c>
      <c r="AP445" s="61">
        <f t="shared" si="288"/>
        <v>12.3766</v>
      </c>
      <c r="AQ445" s="62">
        <f t="shared" si="289"/>
        <v>12.188399999999998</v>
      </c>
      <c r="AR445" s="62">
        <f t="shared" si="290"/>
        <v>16.492799999999999</v>
      </c>
      <c r="AS445" s="62">
        <f t="shared" si="291"/>
        <v>16.322600000000001</v>
      </c>
      <c r="AT445" s="62">
        <f t="shared" si="292"/>
        <v>21.560200000000002</v>
      </c>
      <c r="AU445" s="63">
        <f t="shared" si="293"/>
        <v>21.467200000000002</v>
      </c>
    </row>
    <row r="446" spans="1:47" s="60" customFormat="1" ht="12" customHeight="1" x14ac:dyDescent="0.3">
      <c r="A446" s="48">
        <v>438</v>
      </c>
      <c r="B446" s="57">
        <f t="shared" si="264"/>
        <v>8.4804999999999993</v>
      </c>
      <c r="C446" s="58">
        <f t="shared" si="265"/>
        <v>6.9273000000000007</v>
      </c>
      <c r="D446" s="58">
        <f t="shared" si="266"/>
        <v>11.6043</v>
      </c>
      <c r="E446" s="59">
        <f t="shared" si="267"/>
        <v>9.7932000000000006</v>
      </c>
      <c r="F446" s="57">
        <f t="shared" si="268"/>
        <v>7.7990999999999993</v>
      </c>
      <c r="G446" s="58">
        <f t="shared" si="269"/>
        <v>6.9273000000000007</v>
      </c>
      <c r="H446" s="58">
        <f t="shared" si="270"/>
        <v>10.774500000000002</v>
      </c>
      <c r="I446" s="59">
        <f t="shared" si="271"/>
        <v>9.7932000000000006</v>
      </c>
      <c r="J446" s="57">
        <f t="shared" si="272"/>
        <v>6.9273000000000007</v>
      </c>
      <c r="K446" s="58">
        <f t="shared" si="273"/>
        <v>6.7107999999999999</v>
      </c>
      <c r="L446" s="58">
        <f t="shared" si="274"/>
        <v>9.7932000000000006</v>
      </c>
      <c r="M446" s="59">
        <f t="shared" si="275"/>
        <v>9.5968</v>
      </c>
      <c r="O446" s="48">
        <v>438</v>
      </c>
      <c r="P446" s="57">
        <f t="shared" si="252"/>
        <v>0.90149999999999997</v>
      </c>
      <c r="Q446" s="58">
        <f t="shared" si="253"/>
        <v>0.59120000000000017</v>
      </c>
      <c r="R446" s="58">
        <f t="shared" si="254"/>
        <v>1.7368999999999994</v>
      </c>
      <c r="S446" s="59">
        <f t="shared" si="255"/>
        <v>1.4781000000000002</v>
      </c>
      <c r="T446" s="57">
        <f t="shared" si="256"/>
        <v>0.73759999999999981</v>
      </c>
      <c r="U446" s="58">
        <f t="shared" si="257"/>
        <v>0.59120000000000017</v>
      </c>
      <c r="V446" s="58">
        <f t="shared" si="258"/>
        <v>1.5822000000000005</v>
      </c>
      <c r="W446" s="59">
        <f t="shared" si="259"/>
        <v>1.4781000000000002</v>
      </c>
      <c r="X446" s="57">
        <f t="shared" si="260"/>
        <v>0.59120000000000017</v>
      </c>
      <c r="Y446" s="58">
        <f t="shared" si="261"/>
        <v>0.57879999999999998</v>
      </c>
      <c r="Z446" s="58">
        <f t="shared" si="262"/>
        <v>1.4781000000000002</v>
      </c>
      <c r="AA446" s="59">
        <f t="shared" si="263"/>
        <v>1.4720999999999997</v>
      </c>
      <c r="AC446" s="48">
        <v>438</v>
      </c>
      <c r="AD446" s="61">
        <f t="shared" si="276"/>
        <v>14.154299999999999</v>
      </c>
      <c r="AE446" s="62">
        <f t="shared" si="277"/>
        <v>12.398800000000001</v>
      </c>
      <c r="AF446" s="62">
        <f t="shared" si="278"/>
        <v>17.881900000000002</v>
      </c>
      <c r="AG446" s="62">
        <f t="shared" si="279"/>
        <v>16.519200000000001</v>
      </c>
      <c r="AH446" s="62">
        <f t="shared" si="280"/>
        <v>22.254899999999999</v>
      </c>
      <c r="AI446" s="63">
        <f t="shared" si="281"/>
        <v>21.589600000000001</v>
      </c>
      <c r="AJ446" s="61">
        <f t="shared" si="282"/>
        <v>13.359400000000001</v>
      </c>
      <c r="AK446" s="62">
        <f t="shared" si="283"/>
        <v>12.398800000000001</v>
      </c>
      <c r="AL446" s="62">
        <f t="shared" si="284"/>
        <v>17.226500000000001</v>
      </c>
      <c r="AM446" s="62">
        <f t="shared" si="285"/>
        <v>16.519200000000001</v>
      </c>
      <c r="AN446" s="62">
        <f t="shared" si="286"/>
        <v>21.8538</v>
      </c>
      <c r="AO446" s="63">
        <f t="shared" si="287"/>
        <v>21.589600000000001</v>
      </c>
      <c r="AP446" s="61">
        <f t="shared" si="288"/>
        <v>12.398800000000001</v>
      </c>
      <c r="AQ446" s="62">
        <f t="shared" si="289"/>
        <v>12.209799999999998</v>
      </c>
      <c r="AR446" s="62">
        <f t="shared" si="290"/>
        <v>16.519200000000001</v>
      </c>
      <c r="AS446" s="62">
        <f t="shared" si="291"/>
        <v>16.347999999999999</v>
      </c>
      <c r="AT446" s="62">
        <f t="shared" si="292"/>
        <v>21.589600000000001</v>
      </c>
      <c r="AU446" s="63">
        <f t="shared" si="293"/>
        <v>21.495699999999999</v>
      </c>
    </row>
    <row r="447" spans="1:47" s="60" customFormat="1" ht="12" customHeight="1" x14ac:dyDescent="0.3">
      <c r="A447" s="48">
        <v>439</v>
      </c>
      <c r="B447" s="57">
        <f t="shared" si="264"/>
        <v>8.5101000000000013</v>
      </c>
      <c r="C447" s="58">
        <f t="shared" si="265"/>
        <v>6.9512999999999998</v>
      </c>
      <c r="D447" s="58">
        <f t="shared" si="266"/>
        <v>11.641</v>
      </c>
      <c r="E447" s="59">
        <f t="shared" si="267"/>
        <v>9.8237000000000005</v>
      </c>
      <c r="F447" s="57">
        <f t="shared" si="268"/>
        <v>7.8262999999999998</v>
      </c>
      <c r="G447" s="58">
        <f t="shared" si="269"/>
        <v>6.9512999999999998</v>
      </c>
      <c r="H447" s="58">
        <f t="shared" si="270"/>
        <v>10.808500000000002</v>
      </c>
      <c r="I447" s="59">
        <f t="shared" si="271"/>
        <v>9.8237000000000005</v>
      </c>
      <c r="J447" s="57">
        <f t="shared" si="272"/>
        <v>6.9512999999999998</v>
      </c>
      <c r="K447" s="58">
        <f t="shared" si="273"/>
        <v>6.7339999999999991</v>
      </c>
      <c r="L447" s="58">
        <f t="shared" si="274"/>
        <v>9.8237000000000005</v>
      </c>
      <c r="M447" s="59">
        <f t="shared" si="275"/>
        <v>9.6265999999999998</v>
      </c>
      <c r="O447" s="48">
        <v>439</v>
      </c>
      <c r="P447" s="57">
        <f t="shared" si="252"/>
        <v>0.90720000000000001</v>
      </c>
      <c r="Q447" s="58">
        <f t="shared" si="253"/>
        <v>0.59499999999999997</v>
      </c>
      <c r="R447" s="58">
        <f t="shared" si="254"/>
        <v>1.7455999999999996</v>
      </c>
      <c r="S447" s="59">
        <f t="shared" si="255"/>
        <v>1.4850999999999999</v>
      </c>
      <c r="T447" s="57">
        <f t="shared" si="256"/>
        <v>0.74239999999999973</v>
      </c>
      <c r="U447" s="58">
        <f t="shared" si="257"/>
        <v>0.59499999999999997</v>
      </c>
      <c r="V447" s="58">
        <f t="shared" si="258"/>
        <v>1.5901000000000003</v>
      </c>
      <c r="W447" s="59">
        <f t="shared" si="259"/>
        <v>1.4850999999999999</v>
      </c>
      <c r="X447" s="57">
        <f t="shared" si="260"/>
        <v>0.59499999999999997</v>
      </c>
      <c r="Y447" s="58">
        <f t="shared" si="261"/>
        <v>0.58240000000000003</v>
      </c>
      <c r="Z447" s="58">
        <f t="shared" si="262"/>
        <v>1.4850999999999999</v>
      </c>
      <c r="AA447" s="59">
        <f t="shared" si="263"/>
        <v>1.4788999999999999</v>
      </c>
      <c r="AC447" s="48">
        <v>439</v>
      </c>
      <c r="AD447" s="61">
        <f t="shared" si="276"/>
        <v>14.183299999999999</v>
      </c>
      <c r="AE447" s="62">
        <f t="shared" si="277"/>
        <v>12.421000000000001</v>
      </c>
      <c r="AF447" s="62">
        <f t="shared" si="278"/>
        <v>17.915099999999999</v>
      </c>
      <c r="AG447" s="62">
        <f t="shared" si="279"/>
        <v>16.5456</v>
      </c>
      <c r="AH447" s="62">
        <f t="shared" si="280"/>
        <v>22.290299999999998</v>
      </c>
      <c r="AI447" s="63">
        <f t="shared" si="281"/>
        <v>21.619</v>
      </c>
      <c r="AJ447" s="61">
        <f t="shared" si="282"/>
        <v>13.3855</v>
      </c>
      <c r="AK447" s="62">
        <f t="shared" si="283"/>
        <v>12.421000000000001</v>
      </c>
      <c r="AL447" s="62">
        <f t="shared" si="284"/>
        <v>17.256899999999998</v>
      </c>
      <c r="AM447" s="62">
        <f t="shared" si="285"/>
        <v>16.5456</v>
      </c>
      <c r="AN447" s="62">
        <f t="shared" si="286"/>
        <v>21.886699999999998</v>
      </c>
      <c r="AO447" s="63">
        <f t="shared" si="287"/>
        <v>21.619</v>
      </c>
      <c r="AP447" s="61">
        <f t="shared" si="288"/>
        <v>12.421000000000001</v>
      </c>
      <c r="AQ447" s="62">
        <f t="shared" si="289"/>
        <v>12.231199999999998</v>
      </c>
      <c r="AR447" s="62">
        <f t="shared" si="290"/>
        <v>16.5456</v>
      </c>
      <c r="AS447" s="62">
        <f t="shared" si="291"/>
        <v>16.3734</v>
      </c>
      <c r="AT447" s="62">
        <f t="shared" si="292"/>
        <v>21.619</v>
      </c>
      <c r="AU447" s="63">
        <f t="shared" si="293"/>
        <v>21.5242</v>
      </c>
    </row>
    <row r="448" spans="1:47" s="60" customFormat="1" ht="12" customHeight="1" x14ac:dyDescent="0.3">
      <c r="A448" s="48">
        <v>440</v>
      </c>
      <c r="B448" s="57">
        <f t="shared" si="264"/>
        <v>8.5396999999999998</v>
      </c>
      <c r="C448" s="58">
        <f t="shared" si="265"/>
        <v>6.9753000000000007</v>
      </c>
      <c r="D448" s="58">
        <f t="shared" si="266"/>
        <v>11.677700000000003</v>
      </c>
      <c r="E448" s="59">
        <f t="shared" si="267"/>
        <v>9.8542000000000005</v>
      </c>
      <c r="F448" s="57">
        <f t="shared" si="268"/>
        <v>7.8535000000000004</v>
      </c>
      <c r="G448" s="58">
        <f t="shared" si="269"/>
        <v>6.9753000000000007</v>
      </c>
      <c r="H448" s="58">
        <f t="shared" si="270"/>
        <v>10.842500000000001</v>
      </c>
      <c r="I448" s="59">
        <f t="shared" si="271"/>
        <v>9.8542000000000005</v>
      </c>
      <c r="J448" s="57">
        <f t="shared" si="272"/>
        <v>6.9753000000000007</v>
      </c>
      <c r="K448" s="58">
        <f t="shared" si="273"/>
        <v>6.7571999999999983</v>
      </c>
      <c r="L448" s="58">
        <f t="shared" si="274"/>
        <v>9.8542000000000005</v>
      </c>
      <c r="M448" s="59">
        <f t="shared" si="275"/>
        <v>9.6563999999999997</v>
      </c>
      <c r="O448" s="48">
        <v>440</v>
      </c>
      <c r="P448" s="57">
        <f t="shared" si="252"/>
        <v>0.91290000000000004</v>
      </c>
      <c r="Q448" s="58">
        <f t="shared" si="253"/>
        <v>0.5988</v>
      </c>
      <c r="R448" s="58">
        <f t="shared" si="254"/>
        <v>1.7542999999999997</v>
      </c>
      <c r="S448" s="59">
        <f t="shared" si="255"/>
        <v>1.4921</v>
      </c>
      <c r="T448" s="57">
        <f t="shared" si="256"/>
        <v>0.74719999999999964</v>
      </c>
      <c r="U448" s="58">
        <f t="shared" si="257"/>
        <v>0.5988</v>
      </c>
      <c r="V448" s="58">
        <f t="shared" si="258"/>
        <v>1.5980000000000005</v>
      </c>
      <c r="W448" s="59">
        <f t="shared" si="259"/>
        <v>1.4921</v>
      </c>
      <c r="X448" s="57">
        <f t="shared" si="260"/>
        <v>0.5988</v>
      </c>
      <c r="Y448" s="58">
        <f t="shared" si="261"/>
        <v>0.58599999999999985</v>
      </c>
      <c r="Z448" s="58">
        <f t="shared" si="262"/>
        <v>1.4921</v>
      </c>
      <c r="AA448" s="59">
        <f t="shared" si="263"/>
        <v>1.4857</v>
      </c>
      <c r="AC448" s="48">
        <v>440</v>
      </c>
      <c r="AD448" s="61">
        <f t="shared" si="276"/>
        <v>14.212299999999999</v>
      </c>
      <c r="AE448" s="62">
        <f t="shared" si="277"/>
        <v>12.443200000000001</v>
      </c>
      <c r="AF448" s="62">
        <f t="shared" si="278"/>
        <v>17.9483</v>
      </c>
      <c r="AG448" s="62">
        <f t="shared" si="279"/>
        <v>16.571999999999999</v>
      </c>
      <c r="AH448" s="62">
        <f t="shared" si="280"/>
        <v>22.325700000000001</v>
      </c>
      <c r="AI448" s="63">
        <f t="shared" si="281"/>
        <v>21.648400000000002</v>
      </c>
      <c r="AJ448" s="61">
        <f t="shared" si="282"/>
        <v>13.4116</v>
      </c>
      <c r="AK448" s="62">
        <f t="shared" si="283"/>
        <v>12.443200000000001</v>
      </c>
      <c r="AL448" s="62">
        <f t="shared" si="284"/>
        <v>17.287299999999998</v>
      </c>
      <c r="AM448" s="62">
        <f t="shared" si="285"/>
        <v>16.571999999999999</v>
      </c>
      <c r="AN448" s="62">
        <f t="shared" si="286"/>
        <v>21.919599999999999</v>
      </c>
      <c r="AO448" s="63">
        <f t="shared" si="287"/>
        <v>21.648400000000002</v>
      </c>
      <c r="AP448" s="61">
        <f t="shared" si="288"/>
        <v>12.443200000000001</v>
      </c>
      <c r="AQ448" s="62">
        <f t="shared" si="289"/>
        <v>12.252600000000001</v>
      </c>
      <c r="AR448" s="62">
        <f t="shared" si="290"/>
        <v>16.571999999999999</v>
      </c>
      <c r="AS448" s="62">
        <f t="shared" si="291"/>
        <v>16.398800000000001</v>
      </c>
      <c r="AT448" s="62">
        <f t="shared" si="292"/>
        <v>21.648400000000002</v>
      </c>
      <c r="AU448" s="63">
        <f t="shared" si="293"/>
        <v>21.552700000000002</v>
      </c>
    </row>
    <row r="449" spans="1:47" s="60" customFormat="1" ht="12" customHeight="1" x14ac:dyDescent="0.3">
      <c r="A449" s="48">
        <v>441</v>
      </c>
      <c r="B449" s="57">
        <f t="shared" si="264"/>
        <v>8.5693000000000019</v>
      </c>
      <c r="C449" s="58">
        <f t="shared" si="265"/>
        <v>6.9992999999999999</v>
      </c>
      <c r="D449" s="58">
        <f t="shared" si="266"/>
        <v>11.714400000000003</v>
      </c>
      <c r="E449" s="59">
        <f t="shared" si="267"/>
        <v>9.8847000000000005</v>
      </c>
      <c r="F449" s="57">
        <f t="shared" si="268"/>
        <v>7.8806999999999992</v>
      </c>
      <c r="G449" s="58">
        <f t="shared" si="269"/>
        <v>6.9992999999999999</v>
      </c>
      <c r="H449" s="58">
        <f t="shared" si="270"/>
        <v>10.876500000000002</v>
      </c>
      <c r="I449" s="59">
        <f t="shared" si="271"/>
        <v>9.8847000000000005</v>
      </c>
      <c r="J449" s="57">
        <f t="shared" si="272"/>
        <v>6.9992999999999999</v>
      </c>
      <c r="K449" s="58">
        <f t="shared" si="273"/>
        <v>6.7803999999999993</v>
      </c>
      <c r="L449" s="58">
        <f t="shared" si="274"/>
        <v>9.8847000000000005</v>
      </c>
      <c r="M449" s="59">
        <f t="shared" si="275"/>
        <v>9.6861999999999995</v>
      </c>
      <c r="O449" s="48">
        <v>441</v>
      </c>
      <c r="P449" s="57">
        <f t="shared" si="252"/>
        <v>0.91860000000000008</v>
      </c>
      <c r="Q449" s="58">
        <f t="shared" si="253"/>
        <v>0.60260000000000002</v>
      </c>
      <c r="R449" s="58">
        <f t="shared" si="254"/>
        <v>1.7629999999999995</v>
      </c>
      <c r="S449" s="59">
        <f t="shared" si="255"/>
        <v>1.4991000000000001</v>
      </c>
      <c r="T449" s="57">
        <f t="shared" si="256"/>
        <v>0.752</v>
      </c>
      <c r="U449" s="58">
        <f t="shared" si="257"/>
        <v>0.60260000000000002</v>
      </c>
      <c r="V449" s="58">
        <f t="shared" si="258"/>
        <v>1.6059000000000003</v>
      </c>
      <c r="W449" s="59">
        <f t="shared" si="259"/>
        <v>1.4991000000000001</v>
      </c>
      <c r="X449" s="57">
        <f t="shared" si="260"/>
        <v>0.60260000000000002</v>
      </c>
      <c r="Y449" s="58">
        <f t="shared" si="261"/>
        <v>0.5895999999999999</v>
      </c>
      <c r="Z449" s="58">
        <f t="shared" si="262"/>
        <v>1.4991000000000001</v>
      </c>
      <c r="AA449" s="59">
        <f t="shared" si="263"/>
        <v>1.4924999999999997</v>
      </c>
      <c r="AC449" s="48">
        <v>441</v>
      </c>
      <c r="AD449" s="61">
        <f t="shared" si="276"/>
        <v>14.241300000000001</v>
      </c>
      <c r="AE449" s="62">
        <f t="shared" si="277"/>
        <v>12.465400000000001</v>
      </c>
      <c r="AF449" s="62">
        <f t="shared" si="278"/>
        <v>17.9815</v>
      </c>
      <c r="AG449" s="62">
        <f t="shared" si="279"/>
        <v>16.598400000000002</v>
      </c>
      <c r="AH449" s="62">
        <f t="shared" si="280"/>
        <v>22.3611</v>
      </c>
      <c r="AI449" s="63">
        <f t="shared" si="281"/>
        <v>21.677799999999998</v>
      </c>
      <c r="AJ449" s="61">
        <f t="shared" si="282"/>
        <v>13.437700000000001</v>
      </c>
      <c r="AK449" s="62">
        <f t="shared" si="283"/>
        <v>12.465400000000001</v>
      </c>
      <c r="AL449" s="62">
        <f t="shared" si="284"/>
        <v>17.317699999999999</v>
      </c>
      <c r="AM449" s="62">
        <f t="shared" si="285"/>
        <v>16.598400000000002</v>
      </c>
      <c r="AN449" s="62">
        <f t="shared" si="286"/>
        <v>21.952500000000001</v>
      </c>
      <c r="AO449" s="63">
        <f t="shared" si="287"/>
        <v>21.677799999999998</v>
      </c>
      <c r="AP449" s="61">
        <f t="shared" si="288"/>
        <v>12.465400000000001</v>
      </c>
      <c r="AQ449" s="62">
        <f t="shared" si="289"/>
        <v>12.274000000000001</v>
      </c>
      <c r="AR449" s="62">
        <f t="shared" si="290"/>
        <v>16.598400000000002</v>
      </c>
      <c r="AS449" s="62">
        <f t="shared" si="291"/>
        <v>16.424199999999999</v>
      </c>
      <c r="AT449" s="62">
        <f t="shared" si="292"/>
        <v>21.677799999999998</v>
      </c>
      <c r="AU449" s="63">
        <f t="shared" si="293"/>
        <v>21.581200000000003</v>
      </c>
    </row>
    <row r="450" spans="1:47" s="60" customFormat="1" ht="12" customHeight="1" x14ac:dyDescent="0.3">
      <c r="A450" s="48">
        <v>442</v>
      </c>
      <c r="B450" s="57">
        <f t="shared" si="264"/>
        <v>8.5989000000000004</v>
      </c>
      <c r="C450" s="58">
        <f t="shared" si="265"/>
        <v>7.0233000000000008</v>
      </c>
      <c r="D450" s="58">
        <f t="shared" si="266"/>
        <v>11.751100000000003</v>
      </c>
      <c r="E450" s="59">
        <f t="shared" si="267"/>
        <v>9.9152000000000005</v>
      </c>
      <c r="F450" s="57">
        <f t="shared" si="268"/>
        <v>7.9078999999999997</v>
      </c>
      <c r="G450" s="58">
        <f t="shared" si="269"/>
        <v>7.0233000000000008</v>
      </c>
      <c r="H450" s="58">
        <f t="shared" si="270"/>
        <v>10.910500000000001</v>
      </c>
      <c r="I450" s="59">
        <f t="shared" si="271"/>
        <v>9.9152000000000005</v>
      </c>
      <c r="J450" s="57">
        <f t="shared" si="272"/>
        <v>7.0233000000000008</v>
      </c>
      <c r="K450" s="58">
        <f t="shared" si="273"/>
        <v>6.8035999999999985</v>
      </c>
      <c r="L450" s="58">
        <f t="shared" si="274"/>
        <v>9.9152000000000005</v>
      </c>
      <c r="M450" s="59">
        <f t="shared" si="275"/>
        <v>9.7159999999999993</v>
      </c>
      <c r="O450" s="48">
        <v>442</v>
      </c>
      <c r="P450" s="57">
        <f t="shared" si="252"/>
        <v>0.92430000000000012</v>
      </c>
      <c r="Q450" s="58">
        <f t="shared" si="253"/>
        <v>0.60640000000000005</v>
      </c>
      <c r="R450" s="58">
        <f t="shared" si="254"/>
        <v>1.7716999999999996</v>
      </c>
      <c r="S450" s="59">
        <f t="shared" si="255"/>
        <v>1.5060999999999998</v>
      </c>
      <c r="T450" s="57">
        <f t="shared" si="256"/>
        <v>0.75679999999999992</v>
      </c>
      <c r="U450" s="58">
        <f t="shared" si="257"/>
        <v>0.60640000000000005</v>
      </c>
      <c r="V450" s="58">
        <f t="shared" si="258"/>
        <v>1.6138000000000006</v>
      </c>
      <c r="W450" s="59">
        <f t="shared" si="259"/>
        <v>1.5060999999999998</v>
      </c>
      <c r="X450" s="57">
        <f t="shared" si="260"/>
        <v>0.60640000000000005</v>
      </c>
      <c r="Y450" s="58">
        <f t="shared" si="261"/>
        <v>0.59319999999999995</v>
      </c>
      <c r="Z450" s="58">
        <f t="shared" si="262"/>
        <v>1.5060999999999998</v>
      </c>
      <c r="AA450" s="59">
        <f t="shared" si="263"/>
        <v>1.4992999999999999</v>
      </c>
      <c r="AC450" s="48">
        <v>442</v>
      </c>
      <c r="AD450" s="61">
        <f t="shared" si="276"/>
        <v>14.270300000000001</v>
      </c>
      <c r="AE450" s="62">
        <f t="shared" si="277"/>
        <v>12.4876</v>
      </c>
      <c r="AF450" s="62">
        <f t="shared" si="278"/>
        <v>18.014700000000001</v>
      </c>
      <c r="AG450" s="62">
        <f t="shared" si="279"/>
        <v>16.6248</v>
      </c>
      <c r="AH450" s="62">
        <f t="shared" si="280"/>
        <v>22.3965</v>
      </c>
      <c r="AI450" s="63">
        <f t="shared" si="281"/>
        <v>21.7072</v>
      </c>
      <c r="AJ450" s="61">
        <f t="shared" si="282"/>
        <v>13.463800000000001</v>
      </c>
      <c r="AK450" s="62">
        <f t="shared" si="283"/>
        <v>12.4876</v>
      </c>
      <c r="AL450" s="62">
        <f t="shared" si="284"/>
        <v>17.348099999999999</v>
      </c>
      <c r="AM450" s="62">
        <f t="shared" si="285"/>
        <v>16.6248</v>
      </c>
      <c r="AN450" s="62">
        <f t="shared" si="286"/>
        <v>21.985399999999998</v>
      </c>
      <c r="AO450" s="63">
        <f t="shared" si="287"/>
        <v>21.7072</v>
      </c>
      <c r="AP450" s="61">
        <f t="shared" si="288"/>
        <v>12.4876</v>
      </c>
      <c r="AQ450" s="62">
        <f t="shared" si="289"/>
        <v>12.295400000000001</v>
      </c>
      <c r="AR450" s="62">
        <f t="shared" si="290"/>
        <v>16.6248</v>
      </c>
      <c r="AS450" s="62">
        <f t="shared" si="291"/>
        <v>16.4496</v>
      </c>
      <c r="AT450" s="62">
        <f t="shared" si="292"/>
        <v>21.7072</v>
      </c>
      <c r="AU450" s="63">
        <f t="shared" si="293"/>
        <v>21.609700000000004</v>
      </c>
    </row>
    <row r="451" spans="1:47" s="60" customFormat="1" ht="12" customHeight="1" x14ac:dyDescent="0.3">
      <c r="A451" s="48">
        <v>443</v>
      </c>
      <c r="B451" s="57">
        <f t="shared" si="264"/>
        <v>8.6284999999999989</v>
      </c>
      <c r="C451" s="58">
        <f t="shared" si="265"/>
        <v>7.0472999999999999</v>
      </c>
      <c r="D451" s="58">
        <f t="shared" si="266"/>
        <v>11.787800000000002</v>
      </c>
      <c r="E451" s="59">
        <f t="shared" si="267"/>
        <v>9.9457000000000004</v>
      </c>
      <c r="F451" s="57">
        <f t="shared" si="268"/>
        <v>7.9351000000000003</v>
      </c>
      <c r="G451" s="58">
        <f t="shared" si="269"/>
        <v>7.0472999999999999</v>
      </c>
      <c r="H451" s="58">
        <f t="shared" si="270"/>
        <v>10.944500000000001</v>
      </c>
      <c r="I451" s="59">
        <f t="shared" si="271"/>
        <v>9.9457000000000004</v>
      </c>
      <c r="J451" s="57">
        <f t="shared" si="272"/>
        <v>7.0472999999999999</v>
      </c>
      <c r="K451" s="58">
        <f t="shared" si="273"/>
        <v>6.8267999999999995</v>
      </c>
      <c r="L451" s="58">
        <f t="shared" si="274"/>
        <v>9.9457000000000004</v>
      </c>
      <c r="M451" s="59">
        <f t="shared" si="275"/>
        <v>9.7457999999999991</v>
      </c>
      <c r="O451" s="48">
        <v>443</v>
      </c>
      <c r="P451" s="57">
        <f t="shared" si="252"/>
        <v>0.93000000000000016</v>
      </c>
      <c r="Q451" s="58">
        <f t="shared" si="253"/>
        <v>0.61020000000000008</v>
      </c>
      <c r="R451" s="58">
        <f t="shared" si="254"/>
        <v>1.7803999999999998</v>
      </c>
      <c r="S451" s="59">
        <f t="shared" si="255"/>
        <v>1.5130999999999999</v>
      </c>
      <c r="T451" s="57">
        <f t="shared" si="256"/>
        <v>0.76159999999999983</v>
      </c>
      <c r="U451" s="58">
        <f t="shared" si="257"/>
        <v>0.61020000000000008</v>
      </c>
      <c r="V451" s="58">
        <f t="shared" si="258"/>
        <v>1.6217000000000004</v>
      </c>
      <c r="W451" s="59">
        <f t="shared" si="259"/>
        <v>1.5130999999999999</v>
      </c>
      <c r="X451" s="57">
        <f t="shared" si="260"/>
        <v>0.61020000000000008</v>
      </c>
      <c r="Y451" s="58">
        <f t="shared" si="261"/>
        <v>0.5968</v>
      </c>
      <c r="Z451" s="58">
        <f t="shared" si="262"/>
        <v>1.5130999999999999</v>
      </c>
      <c r="AA451" s="59">
        <f t="shared" si="263"/>
        <v>1.5061</v>
      </c>
      <c r="AC451" s="48">
        <v>443</v>
      </c>
      <c r="AD451" s="61">
        <f t="shared" si="276"/>
        <v>14.299300000000001</v>
      </c>
      <c r="AE451" s="62">
        <f t="shared" si="277"/>
        <v>12.5098</v>
      </c>
      <c r="AF451" s="62">
        <f t="shared" si="278"/>
        <v>18.047899999999998</v>
      </c>
      <c r="AG451" s="62">
        <f t="shared" si="279"/>
        <v>16.651199999999999</v>
      </c>
      <c r="AH451" s="62">
        <f t="shared" si="280"/>
        <v>22.431899999999999</v>
      </c>
      <c r="AI451" s="63">
        <f t="shared" si="281"/>
        <v>21.736600000000003</v>
      </c>
      <c r="AJ451" s="61">
        <f t="shared" si="282"/>
        <v>13.4899</v>
      </c>
      <c r="AK451" s="62">
        <f t="shared" si="283"/>
        <v>12.5098</v>
      </c>
      <c r="AL451" s="62">
        <f t="shared" si="284"/>
        <v>17.378499999999999</v>
      </c>
      <c r="AM451" s="62">
        <f t="shared" si="285"/>
        <v>16.651199999999999</v>
      </c>
      <c r="AN451" s="62">
        <f t="shared" si="286"/>
        <v>22.0183</v>
      </c>
      <c r="AO451" s="63">
        <f t="shared" si="287"/>
        <v>21.736600000000003</v>
      </c>
      <c r="AP451" s="61">
        <f t="shared" si="288"/>
        <v>12.5098</v>
      </c>
      <c r="AQ451" s="62">
        <f t="shared" si="289"/>
        <v>12.316800000000001</v>
      </c>
      <c r="AR451" s="62">
        <f t="shared" si="290"/>
        <v>16.651199999999999</v>
      </c>
      <c r="AS451" s="62">
        <f t="shared" si="291"/>
        <v>16.475000000000001</v>
      </c>
      <c r="AT451" s="62">
        <f t="shared" si="292"/>
        <v>21.736600000000003</v>
      </c>
      <c r="AU451" s="63">
        <f t="shared" si="293"/>
        <v>21.638200000000001</v>
      </c>
    </row>
    <row r="452" spans="1:47" s="60" customFormat="1" ht="12" customHeight="1" x14ac:dyDescent="0.3">
      <c r="A452" s="48">
        <v>444</v>
      </c>
      <c r="B452" s="57">
        <f t="shared" si="264"/>
        <v>8.658100000000001</v>
      </c>
      <c r="C452" s="58">
        <f t="shared" si="265"/>
        <v>7.0713000000000008</v>
      </c>
      <c r="D452" s="58">
        <f t="shared" si="266"/>
        <v>11.824500000000002</v>
      </c>
      <c r="E452" s="59">
        <f t="shared" si="267"/>
        <v>9.9762000000000004</v>
      </c>
      <c r="F452" s="57">
        <f t="shared" si="268"/>
        <v>7.962299999999999</v>
      </c>
      <c r="G452" s="58">
        <f t="shared" si="269"/>
        <v>7.0713000000000008</v>
      </c>
      <c r="H452" s="58">
        <f t="shared" si="270"/>
        <v>10.978500000000002</v>
      </c>
      <c r="I452" s="59">
        <f t="shared" si="271"/>
        <v>9.9762000000000004</v>
      </c>
      <c r="J452" s="57">
        <f t="shared" si="272"/>
        <v>7.0713000000000008</v>
      </c>
      <c r="K452" s="58">
        <f t="shared" si="273"/>
        <v>6.8499999999999988</v>
      </c>
      <c r="L452" s="58">
        <f t="shared" si="274"/>
        <v>9.9762000000000004</v>
      </c>
      <c r="M452" s="59">
        <f t="shared" si="275"/>
        <v>9.775599999999999</v>
      </c>
      <c r="O452" s="48">
        <v>444</v>
      </c>
      <c r="P452" s="57">
        <f t="shared" si="252"/>
        <v>0.9357000000000002</v>
      </c>
      <c r="Q452" s="58">
        <f t="shared" si="253"/>
        <v>0.6140000000000001</v>
      </c>
      <c r="R452" s="58">
        <f t="shared" si="254"/>
        <v>1.7890999999999995</v>
      </c>
      <c r="S452" s="59">
        <f t="shared" si="255"/>
        <v>1.5201</v>
      </c>
      <c r="T452" s="57">
        <f t="shared" si="256"/>
        <v>0.76639999999999975</v>
      </c>
      <c r="U452" s="58">
        <f t="shared" si="257"/>
        <v>0.6140000000000001</v>
      </c>
      <c r="V452" s="58">
        <f t="shared" si="258"/>
        <v>1.6296000000000006</v>
      </c>
      <c r="W452" s="59">
        <f t="shared" si="259"/>
        <v>1.5201</v>
      </c>
      <c r="X452" s="57">
        <f t="shared" si="260"/>
        <v>0.6140000000000001</v>
      </c>
      <c r="Y452" s="58">
        <f t="shared" si="261"/>
        <v>0.60040000000000004</v>
      </c>
      <c r="Z452" s="58">
        <f t="shared" si="262"/>
        <v>1.5201</v>
      </c>
      <c r="AA452" s="59">
        <f t="shared" si="263"/>
        <v>1.5128999999999997</v>
      </c>
      <c r="AC452" s="48">
        <v>444</v>
      </c>
      <c r="AD452" s="61">
        <f t="shared" si="276"/>
        <v>14.3283</v>
      </c>
      <c r="AE452" s="62">
        <f t="shared" si="277"/>
        <v>12.532</v>
      </c>
      <c r="AF452" s="62">
        <f t="shared" si="278"/>
        <v>18.081099999999999</v>
      </c>
      <c r="AG452" s="62">
        <f t="shared" si="279"/>
        <v>16.677600000000002</v>
      </c>
      <c r="AH452" s="62">
        <f t="shared" si="280"/>
        <v>22.467300000000002</v>
      </c>
      <c r="AI452" s="63">
        <f t="shared" si="281"/>
        <v>21.765999999999998</v>
      </c>
      <c r="AJ452" s="61">
        <f t="shared" si="282"/>
        <v>13.516</v>
      </c>
      <c r="AK452" s="62">
        <f t="shared" si="283"/>
        <v>12.532</v>
      </c>
      <c r="AL452" s="62">
        <f t="shared" si="284"/>
        <v>17.408899999999999</v>
      </c>
      <c r="AM452" s="62">
        <f t="shared" si="285"/>
        <v>16.677600000000002</v>
      </c>
      <c r="AN452" s="62">
        <f t="shared" si="286"/>
        <v>22.051200000000001</v>
      </c>
      <c r="AO452" s="63">
        <f t="shared" si="287"/>
        <v>21.765999999999998</v>
      </c>
      <c r="AP452" s="61">
        <f t="shared" si="288"/>
        <v>12.532</v>
      </c>
      <c r="AQ452" s="62">
        <f t="shared" si="289"/>
        <v>12.338200000000001</v>
      </c>
      <c r="AR452" s="62">
        <f t="shared" si="290"/>
        <v>16.677600000000002</v>
      </c>
      <c r="AS452" s="62">
        <f t="shared" si="291"/>
        <v>16.500399999999999</v>
      </c>
      <c r="AT452" s="62">
        <f t="shared" si="292"/>
        <v>21.765999999999998</v>
      </c>
      <c r="AU452" s="63">
        <f t="shared" si="293"/>
        <v>21.666699999999999</v>
      </c>
    </row>
    <row r="453" spans="1:47" s="60" customFormat="1" ht="12" customHeight="1" x14ac:dyDescent="0.3">
      <c r="A453" s="48">
        <v>445</v>
      </c>
      <c r="B453" s="57">
        <f t="shared" si="264"/>
        <v>8.6876999999999995</v>
      </c>
      <c r="C453" s="58">
        <f t="shared" si="265"/>
        <v>7.0952999999999999</v>
      </c>
      <c r="D453" s="58">
        <f t="shared" si="266"/>
        <v>11.861200000000002</v>
      </c>
      <c r="E453" s="59">
        <f t="shared" si="267"/>
        <v>10.0067</v>
      </c>
      <c r="F453" s="57">
        <f t="shared" si="268"/>
        <v>7.9894999999999996</v>
      </c>
      <c r="G453" s="58">
        <f t="shared" si="269"/>
        <v>7.0952999999999999</v>
      </c>
      <c r="H453" s="58">
        <f t="shared" si="270"/>
        <v>11.012500000000001</v>
      </c>
      <c r="I453" s="59">
        <f t="shared" si="271"/>
        <v>10.0067</v>
      </c>
      <c r="J453" s="57">
        <f t="shared" si="272"/>
        <v>7.0952999999999999</v>
      </c>
      <c r="K453" s="58">
        <f t="shared" si="273"/>
        <v>6.8731999999999998</v>
      </c>
      <c r="L453" s="58">
        <f t="shared" si="274"/>
        <v>10.0067</v>
      </c>
      <c r="M453" s="59">
        <f t="shared" si="275"/>
        <v>9.8053999999999988</v>
      </c>
      <c r="O453" s="48">
        <v>445</v>
      </c>
      <c r="P453" s="57">
        <f t="shared" si="252"/>
        <v>0.94140000000000024</v>
      </c>
      <c r="Q453" s="58">
        <f t="shared" si="253"/>
        <v>0.61780000000000013</v>
      </c>
      <c r="R453" s="58">
        <f t="shared" si="254"/>
        <v>1.7977999999999996</v>
      </c>
      <c r="S453" s="59">
        <f t="shared" si="255"/>
        <v>1.5271000000000001</v>
      </c>
      <c r="T453" s="57">
        <f t="shared" si="256"/>
        <v>0.77119999999999966</v>
      </c>
      <c r="U453" s="58">
        <f t="shared" si="257"/>
        <v>0.61780000000000013</v>
      </c>
      <c r="V453" s="58">
        <f t="shared" si="258"/>
        <v>1.6375000000000004</v>
      </c>
      <c r="W453" s="59">
        <f t="shared" si="259"/>
        <v>1.5271000000000001</v>
      </c>
      <c r="X453" s="57">
        <f t="shared" si="260"/>
        <v>0.61780000000000013</v>
      </c>
      <c r="Y453" s="58">
        <f t="shared" si="261"/>
        <v>0.60399999999999987</v>
      </c>
      <c r="Z453" s="58">
        <f t="shared" si="262"/>
        <v>1.5271000000000001</v>
      </c>
      <c r="AA453" s="59">
        <f t="shared" si="263"/>
        <v>1.5196999999999998</v>
      </c>
      <c r="AC453" s="48">
        <v>445</v>
      </c>
      <c r="AD453" s="61">
        <f t="shared" si="276"/>
        <v>14.3573</v>
      </c>
      <c r="AE453" s="62">
        <f t="shared" si="277"/>
        <v>12.5542</v>
      </c>
      <c r="AF453" s="62">
        <f t="shared" si="278"/>
        <v>18.1143</v>
      </c>
      <c r="AG453" s="62">
        <f t="shared" si="279"/>
        <v>16.704000000000001</v>
      </c>
      <c r="AH453" s="62">
        <f t="shared" si="280"/>
        <v>22.502700000000001</v>
      </c>
      <c r="AI453" s="63">
        <f t="shared" si="281"/>
        <v>21.795400000000001</v>
      </c>
      <c r="AJ453" s="61">
        <f t="shared" si="282"/>
        <v>13.542100000000001</v>
      </c>
      <c r="AK453" s="62">
        <f t="shared" si="283"/>
        <v>12.5542</v>
      </c>
      <c r="AL453" s="62">
        <f t="shared" si="284"/>
        <v>17.439299999999999</v>
      </c>
      <c r="AM453" s="62">
        <f t="shared" si="285"/>
        <v>16.704000000000001</v>
      </c>
      <c r="AN453" s="62">
        <f t="shared" si="286"/>
        <v>22.084099999999999</v>
      </c>
      <c r="AO453" s="63">
        <f t="shared" si="287"/>
        <v>21.795400000000001</v>
      </c>
      <c r="AP453" s="61">
        <f t="shared" si="288"/>
        <v>12.5542</v>
      </c>
      <c r="AQ453" s="62">
        <f t="shared" si="289"/>
        <v>12.3596</v>
      </c>
      <c r="AR453" s="62">
        <f t="shared" si="290"/>
        <v>16.704000000000001</v>
      </c>
      <c r="AS453" s="62">
        <f t="shared" si="291"/>
        <v>16.5258</v>
      </c>
      <c r="AT453" s="62">
        <f t="shared" si="292"/>
        <v>21.795400000000001</v>
      </c>
      <c r="AU453" s="63">
        <f t="shared" si="293"/>
        <v>21.6952</v>
      </c>
    </row>
    <row r="454" spans="1:47" s="60" customFormat="1" ht="12" customHeight="1" x14ac:dyDescent="0.3">
      <c r="A454" s="48">
        <v>446</v>
      </c>
      <c r="B454" s="57">
        <f t="shared" si="264"/>
        <v>8.7173000000000016</v>
      </c>
      <c r="C454" s="58">
        <f t="shared" si="265"/>
        <v>7.1193000000000008</v>
      </c>
      <c r="D454" s="58">
        <f t="shared" si="266"/>
        <v>11.897900000000002</v>
      </c>
      <c r="E454" s="59">
        <f t="shared" si="267"/>
        <v>10.0372</v>
      </c>
      <c r="F454" s="57">
        <f t="shared" si="268"/>
        <v>8.0167000000000002</v>
      </c>
      <c r="G454" s="58">
        <f t="shared" si="269"/>
        <v>7.1193000000000008</v>
      </c>
      <c r="H454" s="58">
        <f t="shared" si="270"/>
        <v>11.046500000000002</v>
      </c>
      <c r="I454" s="59">
        <f t="shared" si="271"/>
        <v>10.0372</v>
      </c>
      <c r="J454" s="57">
        <f t="shared" si="272"/>
        <v>7.1193000000000008</v>
      </c>
      <c r="K454" s="58">
        <f t="shared" si="273"/>
        <v>6.896399999999999</v>
      </c>
      <c r="L454" s="58">
        <f t="shared" si="274"/>
        <v>10.0372</v>
      </c>
      <c r="M454" s="59">
        <f t="shared" si="275"/>
        <v>9.8352000000000004</v>
      </c>
      <c r="O454" s="48">
        <v>446</v>
      </c>
      <c r="P454" s="57">
        <f t="shared" si="252"/>
        <v>0.94710000000000027</v>
      </c>
      <c r="Q454" s="58">
        <f t="shared" si="253"/>
        <v>0.62160000000000015</v>
      </c>
      <c r="R454" s="58">
        <f t="shared" si="254"/>
        <v>1.8064999999999998</v>
      </c>
      <c r="S454" s="59">
        <f t="shared" si="255"/>
        <v>1.5340999999999998</v>
      </c>
      <c r="T454" s="57">
        <f t="shared" si="256"/>
        <v>0.77599999999999958</v>
      </c>
      <c r="U454" s="58">
        <f t="shared" si="257"/>
        <v>0.62160000000000015</v>
      </c>
      <c r="V454" s="58">
        <f t="shared" si="258"/>
        <v>1.6454000000000006</v>
      </c>
      <c r="W454" s="59">
        <f t="shared" si="259"/>
        <v>1.5340999999999998</v>
      </c>
      <c r="X454" s="57">
        <f t="shared" si="260"/>
        <v>0.62160000000000015</v>
      </c>
      <c r="Y454" s="58">
        <f t="shared" si="261"/>
        <v>0.60759999999999992</v>
      </c>
      <c r="Z454" s="58">
        <f t="shared" si="262"/>
        <v>1.5340999999999998</v>
      </c>
      <c r="AA454" s="59">
        <f t="shared" si="263"/>
        <v>1.5265</v>
      </c>
      <c r="AC454" s="48">
        <v>446</v>
      </c>
      <c r="AD454" s="61">
        <f t="shared" si="276"/>
        <v>14.3863</v>
      </c>
      <c r="AE454" s="62">
        <f t="shared" si="277"/>
        <v>12.576400000000001</v>
      </c>
      <c r="AF454" s="62">
        <f t="shared" si="278"/>
        <v>18.147500000000001</v>
      </c>
      <c r="AG454" s="62">
        <f t="shared" si="279"/>
        <v>16.730399999999999</v>
      </c>
      <c r="AH454" s="62">
        <f t="shared" si="280"/>
        <v>22.5381</v>
      </c>
      <c r="AI454" s="63">
        <f t="shared" si="281"/>
        <v>21.8248</v>
      </c>
      <c r="AJ454" s="61">
        <f t="shared" si="282"/>
        <v>13.568200000000001</v>
      </c>
      <c r="AK454" s="62">
        <f t="shared" si="283"/>
        <v>12.576400000000001</v>
      </c>
      <c r="AL454" s="62">
        <f t="shared" si="284"/>
        <v>17.4697</v>
      </c>
      <c r="AM454" s="62">
        <f t="shared" si="285"/>
        <v>16.730399999999999</v>
      </c>
      <c r="AN454" s="62">
        <f t="shared" si="286"/>
        <v>22.116999999999997</v>
      </c>
      <c r="AO454" s="63">
        <f t="shared" si="287"/>
        <v>21.8248</v>
      </c>
      <c r="AP454" s="61">
        <f t="shared" si="288"/>
        <v>12.576400000000001</v>
      </c>
      <c r="AQ454" s="62">
        <f t="shared" si="289"/>
        <v>12.381</v>
      </c>
      <c r="AR454" s="62">
        <f t="shared" si="290"/>
        <v>16.730399999999999</v>
      </c>
      <c r="AS454" s="62">
        <f t="shared" si="291"/>
        <v>16.551200000000001</v>
      </c>
      <c r="AT454" s="62">
        <f t="shared" si="292"/>
        <v>21.8248</v>
      </c>
      <c r="AU454" s="63">
        <f t="shared" si="293"/>
        <v>21.723700000000001</v>
      </c>
    </row>
    <row r="455" spans="1:47" s="60" customFormat="1" ht="12" customHeight="1" x14ac:dyDescent="0.3">
      <c r="A455" s="48">
        <v>447</v>
      </c>
      <c r="B455" s="57">
        <f t="shared" si="264"/>
        <v>8.7469000000000001</v>
      </c>
      <c r="C455" s="58">
        <f t="shared" si="265"/>
        <v>7.1433</v>
      </c>
      <c r="D455" s="58">
        <f t="shared" si="266"/>
        <v>11.934600000000001</v>
      </c>
      <c r="E455" s="59">
        <f t="shared" si="267"/>
        <v>10.0677</v>
      </c>
      <c r="F455" s="57">
        <f t="shared" si="268"/>
        <v>8.0438999999999989</v>
      </c>
      <c r="G455" s="58">
        <f t="shared" si="269"/>
        <v>7.1433</v>
      </c>
      <c r="H455" s="58">
        <f t="shared" si="270"/>
        <v>11.080500000000001</v>
      </c>
      <c r="I455" s="59">
        <f t="shared" si="271"/>
        <v>10.0677</v>
      </c>
      <c r="J455" s="57">
        <f t="shared" si="272"/>
        <v>7.1433</v>
      </c>
      <c r="K455" s="58">
        <f t="shared" si="273"/>
        <v>6.9196</v>
      </c>
      <c r="L455" s="58">
        <f t="shared" si="274"/>
        <v>10.0677</v>
      </c>
      <c r="M455" s="59">
        <f t="shared" si="275"/>
        <v>9.8650000000000002</v>
      </c>
      <c r="O455" s="48">
        <v>447</v>
      </c>
      <c r="P455" s="57">
        <f t="shared" si="252"/>
        <v>0.95280000000000031</v>
      </c>
      <c r="Q455" s="58">
        <f t="shared" si="253"/>
        <v>0.62539999999999996</v>
      </c>
      <c r="R455" s="58">
        <f t="shared" si="254"/>
        <v>1.8151999999999995</v>
      </c>
      <c r="S455" s="59">
        <f t="shared" si="255"/>
        <v>1.5410999999999999</v>
      </c>
      <c r="T455" s="57">
        <f t="shared" si="256"/>
        <v>0.78079999999999994</v>
      </c>
      <c r="U455" s="58">
        <f t="shared" si="257"/>
        <v>0.62539999999999996</v>
      </c>
      <c r="V455" s="58">
        <f t="shared" si="258"/>
        <v>1.6533000000000004</v>
      </c>
      <c r="W455" s="59">
        <f t="shared" si="259"/>
        <v>1.5410999999999999</v>
      </c>
      <c r="X455" s="57">
        <f t="shared" si="260"/>
        <v>0.62539999999999996</v>
      </c>
      <c r="Y455" s="58">
        <f t="shared" si="261"/>
        <v>0.61119999999999997</v>
      </c>
      <c r="Z455" s="58">
        <f t="shared" si="262"/>
        <v>1.5410999999999999</v>
      </c>
      <c r="AA455" s="59">
        <f t="shared" si="263"/>
        <v>1.5332999999999997</v>
      </c>
      <c r="AC455" s="48">
        <v>447</v>
      </c>
      <c r="AD455" s="61">
        <f t="shared" si="276"/>
        <v>14.4153</v>
      </c>
      <c r="AE455" s="62">
        <f t="shared" si="277"/>
        <v>12.598600000000001</v>
      </c>
      <c r="AF455" s="62">
        <f t="shared" si="278"/>
        <v>18.180700000000002</v>
      </c>
      <c r="AG455" s="62">
        <f t="shared" si="279"/>
        <v>16.756800000000002</v>
      </c>
      <c r="AH455" s="62">
        <f t="shared" si="280"/>
        <v>22.573499999999999</v>
      </c>
      <c r="AI455" s="63">
        <f t="shared" si="281"/>
        <v>21.854199999999999</v>
      </c>
      <c r="AJ455" s="61">
        <f t="shared" si="282"/>
        <v>13.5943</v>
      </c>
      <c r="AK455" s="62">
        <f t="shared" si="283"/>
        <v>12.598600000000001</v>
      </c>
      <c r="AL455" s="62">
        <f t="shared" si="284"/>
        <v>17.5001</v>
      </c>
      <c r="AM455" s="62">
        <f t="shared" si="285"/>
        <v>16.756800000000002</v>
      </c>
      <c r="AN455" s="62">
        <f t="shared" si="286"/>
        <v>22.149899999999999</v>
      </c>
      <c r="AO455" s="63">
        <f t="shared" si="287"/>
        <v>21.854199999999999</v>
      </c>
      <c r="AP455" s="61">
        <f t="shared" si="288"/>
        <v>12.598600000000001</v>
      </c>
      <c r="AQ455" s="62">
        <f t="shared" si="289"/>
        <v>12.4024</v>
      </c>
      <c r="AR455" s="62">
        <f t="shared" si="290"/>
        <v>16.756800000000002</v>
      </c>
      <c r="AS455" s="62">
        <f t="shared" si="291"/>
        <v>16.576599999999999</v>
      </c>
      <c r="AT455" s="62">
        <f t="shared" si="292"/>
        <v>21.854199999999999</v>
      </c>
      <c r="AU455" s="63">
        <f t="shared" si="293"/>
        <v>21.752200000000002</v>
      </c>
    </row>
    <row r="456" spans="1:47" s="60" customFormat="1" ht="12" customHeight="1" x14ac:dyDescent="0.3">
      <c r="A456" s="48">
        <v>448</v>
      </c>
      <c r="B456" s="57">
        <f t="shared" si="264"/>
        <v>8.7764999999999986</v>
      </c>
      <c r="C456" s="58">
        <f t="shared" si="265"/>
        <v>7.1673000000000009</v>
      </c>
      <c r="D456" s="58">
        <f t="shared" si="266"/>
        <v>11.971300000000001</v>
      </c>
      <c r="E456" s="59">
        <f t="shared" si="267"/>
        <v>10.0982</v>
      </c>
      <c r="F456" s="57">
        <f t="shared" si="268"/>
        <v>8.0710999999999995</v>
      </c>
      <c r="G456" s="58">
        <f t="shared" si="269"/>
        <v>7.1673000000000009</v>
      </c>
      <c r="H456" s="58">
        <f t="shared" si="270"/>
        <v>11.114500000000001</v>
      </c>
      <c r="I456" s="59">
        <f t="shared" si="271"/>
        <v>10.0982</v>
      </c>
      <c r="J456" s="57">
        <f t="shared" si="272"/>
        <v>7.1673000000000009</v>
      </c>
      <c r="K456" s="58">
        <f t="shared" si="273"/>
        <v>6.9427999999999992</v>
      </c>
      <c r="L456" s="58">
        <f t="shared" si="274"/>
        <v>10.0982</v>
      </c>
      <c r="M456" s="59">
        <f t="shared" si="275"/>
        <v>9.8948</v>
      </c>
      <c r="O456" s="48">
        <v>448</v>
      </c>
      <c r="P456" s="57">
        <f t="shared" ref="P456:P519" si="294" xml:space="preserve"> 0.0057*O456 - 1.5951</f>
        <v>0.95850000000000035</v>
      </c>
      <c r="Q456" s="58">
        <f t="shared" ref="Q456:Q519" si="295" xml:space="preserve"> 0.0038*O456 - 1.0732</f>
        <v>0.62919999999999998</v>
      </c>
      <c r="R456" s="58">
        <f t="shared" ref="R456:R519" si="296" xml:space="preserve"> 0.0087*$O456 - 2.0737</f>
        <v>1.8238999999999996</v>
      </c>
      <c r="S456" s="59">
        <f t="shared" ref="S456:S519" si="297" xml:space="preserve"> 0.007*$O456 - 1.5879</f>
        <v>1.5481</v>
      </c>
      <c r="T456" s="57">
        <f t="shared" ref="T456:T519" si="298" xml:space="preserve"> 0.0048*O456 - 1.3648</f>
        <v>0.78559999999999985</v>
      </c>
      <c r="U456" s="58">
        <f t="shared" ref="U456:U519" si="299" xml:space="preserve"> 0.0038*O456 - 1.0732</f>
        <v>0.62919999999999998</v>
      </c>
      <c r="V456" s="58">
        <f t="shared" ref="V456:V519" si="300" xml:space="preserve"> 0.0079*$O456 - 1.878</f>
        <v>1.6612000000000002</v>
      </c>
      <c r="W456" s="59">
        <f t="shared" ref="W456:W519" si="301" xml:space="preserve"> 0.007*$O456 - 1.5879</f>
        <v>1.5481</v>
      </c>
      <c r="X456" s="57">
        <f t="shared" ref="X456:X519" si="302" xml:space="preserve"> 0.0038*O456 - 1.0732</f>
        <v>0.62919999999999998</v>
      </c>
      <c r="Y456" s="58">
        <f t="shared" ref="Y456:Y519" si="303" xml:space="preserve"> 0.0036*O456 - 0.998</f>
        <v>0.61480000000000001</v>
      </c>
      <c r="Z456" s="58">
        <f t="shared" ref="Z456:Z519" si="304" xml:space="preserve"> 0.007*$O456 - 1.5879</f>
        <v>1.5481</v>
      </c>
      <c r="AA456" s="59">
        <f t="shared" ref="AA456:AA519" si="305" xml:space="preserve"> 0.0068*O456 - 1.5063</f>
        <v>1.5400999999999998</v>
      </c>
      <c r="AC456" s="48">
        <v>448</v>
      </c>
      <c r="AD456" s="61">
        <f t="shared" si="276"/>
        <v>14.4443</v>
      </c>
      <c r="AE456" s="62">
        <f t="shared" si="277"/>
        <v>12.620800000000001</v>
      </c>
      <c r="AF456" s="62">
        <f t="shared" si="278"/>
        <v>18.213899999999999</v>
      </c>
      <c r="AG456" s="62">
        <f t="shared" si="279"/>
        <v>16.783200000000001</v>
      </c>
      <c r="AH456" s="62">
        <f t="shared" si="280"/>
        <v>22.608900000000002</v>
      </c>
      <c r="AI456" s="63">
        <f t="shared" si="281"/>
        <v>21.883600000000001</v>
      </c>
      <c r="AJ456" s="61">
        <f t="shared" si="282"/>
        <v>13.6204</v>
      </c>
      <c r="AK456" s="62">
        <f t="shared" si="283"/>
        <v>12.620800000000001</v>
      </c>
      <c r="AL456" s="62">
        <f t="shared" si="284"/>
        <v>17.5305</v>
      </c>
      <c r="AM456" s="62">
        <f t="shared" si="285"/>
        <v>16.783200000000001</v>
      </c>
      <c r="AN456" s="62">
        <f t="shared" si="286"/>
        <v>22.1828</v>
      </c>
      <c r="AO456" s="63">
        <f t="shared" si="287"/>
        <v>21.883600000000001</v>
      </c>
      <c r="AP456" s="61">
        <f t="shared" si="288"/>
        <v>12.620800000000001</v>
      </c>
      <c r="AQ456" s="62">
        <f t="shared" si="289"/>
        <v>12.4238</v>
      </c>
      <c r="AR456" s="62">
        <f t="shared" si="290"/>
        <v>16.783200000000001</v>
      </c>
      <c r="AS456" s="62">
        <f t="shared" si="291"/>
        <v>16.602</v>
      </c>
      <c r="AT456" s="62">
        <f t="shared" si="292"/>
        <v>21.883600000000001</v>
      </c>
      <c r="AU456" s="63">
        <f t="shared" si="293"/>
        <v>21.780700000000003</v>
      </c>
    </row>
    <row r="457" spans="1:47" s="60" customFormat="1" ht="12" customHeight="1" x14ac:dyDescent="0.3">
      <c r="A457" s="48">
        <v>449</v>
      </c>
      <c r="B457" s="57">
        <f t="shared" ref="B457:B520" si="306" xml:space="preserve"> 0.0296*A457 - 4.4843</f>
        <v>8.8061000000000007</v>
      </c>
      <c r="C457" s="58">
        <f t="shared" ref="C457:C520" si="307" xml:space="preserve"> 0.024*A457 - 3.5847</f>
        <v>7.1913</v>
      </c>
      <c r="D457" s="58">
        <f t="shared" ref="D457:D520" si="308" xml:space="preserve"> 0.0367*A457 - 4.4703</f>
        <v>12.008000000000001</v>
      </c>
      <c r="E457" s="59">
        <f t="shared" ref="E457:E520" si="309" xml:space="preserve"> 0.0305*A457 - 3.5658</f>
        <v>10.1287</v>
      </c>
      <c r="F457" s="57">
        <f t="shared" ref="F457:F520" si="310" xml:space="preserve"> 0.0272*A457 - 4.1145</f>
        <v>8.0983000000000001</v>
      </c>
      <c r="G457" s="58">
        <f t="shared" ref="G457:G520" si="311" xml:space="preserve"> 0.024*A457 - 3.5847</f>
        <v>7.1913</v>
      </c>
      <c r="H457" s="58">
        <f t="shared" ref="H457:H520" si="312" xml:space="preserve"> 0.034*A457 - 4.1175</f>
        <v>11.148500000000002</v>
      </c>
      <c r="I457" s="59">
        <f t="shared" ref="I457:I520" si="313" xml:space="preserve"> 0.0305*A457 - 3.5658</f>
        <v>10.1287</v>
      </c>
      <c r="J457" s="57">
        <f t="shared" ref="J457:J520" si="314" xml:space="preserve"> 0.024*A457 - 3.5847</f>
        <v>7.1913</v>
      </c>
      <c r="K457" s="58">
        <f t="shared" ref="K457:K520" si="315" xml:space="preserve"> 0.0232*A457 - 3.4508</f>
        <v>6.9659999999999984</v>
      </c>
      <c r="L457" s="58">
        <f t="shared" ref="L457:L520" si="316" xml:space="preserve"> 0.0305*A457 - 3.5658</f>
        <v>10.1287</v>
      </c>
      <c r="M457" s="59">
        <f t="shared" ref="M457:M520" si="317" xml:space="preserve"> 0.0298*A457 - 3.4556</f>
        <v>9.9245999999999999</v>
      </c>
      <c r="O457" s="48">
        <v>449</v>
      </c>
      <c r="P457" s="57">
        <f t="shared" si="294"/>
        <v>0.96419999999999995</v>
      </c>
      <c r="Q457" s="58">
        <f t="shared" si="295"/>
        <v>0.63300000000000001</v>
      </c>
      <c r="R457" s="58">
        <f t="shared" si="296"/>
        <v>1.8325999999999998</v>
      </c>
      <c r="S457" s="59">
        <f t="shared" si="297"/>
        <v>1.5551000000000001</v>
      </c>
      <c r="T457" s="57">
        <f t="shared" si="298"/>
        <v>0.79039999999999977</v>
      </c>
      <c r="U457" s="58">
        <f t="shared" si="299"/>
        <v>0.63300000000000001</v>
      </c>
      <c r="V457" s="58">
        <f t="shared" si="300"/>
        <v>1.6691000000000005</v>
      </c>
      <c r="W457" s="59">
        <f t="shared" si="301"/>
        <v>1.5551000000000001</v>
      </c>
      <c r="X457" s="57">
        <f t="shared" si="302"/>
        <v>0.63300000000000001</v>
      </c>
      <c r="Y457" s="58">
        <f t="shared" si="303"/>
        <v>0.61840000000000006</v>
      </c>
      <c r="Z457" s="58">
        <f t="shared" si="304"/>
        <v>1.5551000000000001</v>
      </c>
      <c r="AA457" s="59">
        <f t="shared" si="305"/>
        <v>1.5468999999999999</v>
      </c>
      <c r="AC457" s="48">
        <v>449</v>
      </c>
      <c r="AD457" s="61">
        <f t="shared" ref="AD457:AD520" si="318" xml:space="preserve"> 0.029*AC457 + 1.4523</f>
        <v>14.4733</v>
      </c>
      <c r="AE457" s="62">
        <f t="shared" ref="AE457:AE520" si="319" xml:space="preserve"> 0.0222*AC457 + 2.6752</f>
        <v>12.643000000000001</v>
      </c>
      <c r="AF457" s="62">
        <f t="shared" ref="AF457:AF520" si="320" xml:space="preserve"> 0.0332*AC457 + 3.3403</f>
        <v>18.2471</v>
      </c>
      <c r="AG457" s="62">
        <f t="shared" ref="AG457:AG520" si="321" xml:space="preserve"> 0.0264*AC457 + 4.956</f>
        <v>16.8096</v>
      </c>
      <c r="AH457" s="62">
        <f t="shared" ref="AH457:AH520" si="322" xml:space="preserve"> 0.0354*AC457 + 6.7497</f>
        <v>22.644300000000001</v>
      </c>
      <c r="AI457" s="63">
        <f t="shared" ref="AI457:AI520" si="323" xml:space="preserve"> 0.0294*AC457 + 8.7124</f>
        <v>21.913</v>
      </c>
      <c r="AJ457" s="61">
        <f t="shared" ref="AJ457:AJ520" si="324" xml:space="preserve"> 0.0261*AC457 + 1.9276</f>
        <v>13.646500000000001</v>
      </c>
      <c r="AK457" s="62">
        <f t="shared" ref="AK457:AK520" si="325" xml:space="preserve"> 0.0222*AC457 + 2.6752</f>
        <v>12.643000000000001</v>
      </c>
      <c r="AL457" s="62">
        <f t="shared" ref="AL457:AL520" si="326" xml:space="preserve"> 0.0304*AC457 + 3.9113</f>
        <v>17.5609</v>
      </c>
      <c r="AM457" s="62">
        <f t="shared" ref="AM457:AM520" si="327" xml:space="preserve"> 0.0264*AC457 + 4.956</f>
        <v>16.8096</v>
      </c>
      <c r="AN457" s="62">
        <f t="shared" ref="AN457:AN520" si="328" xml:space="preserve"> 0.0329*AC457 + 7.4436</f>
        <v>22.215699999999998</v>
      </c>
      <c r="AO457" s="63">
        <f t="shared" ref="AO457:AO520" si="329" xml:space="preserve"> 0.0294*AC457 + 8.7124</f>
        <v>21.913</v>
      </c>
      <c r="AP457" s="61">
        <f t="shared" ref="AP457:AP520" si="330" xml:space="preserve"> 0.0222*AC457 + 2.6752</f>
        <v>12.643000000000001</v>
      </c>
      <c r="AQ457" s="62">
        <f t="shared" ref="AQ457:AQ520" si="331" xml:space="preserve"> 0.0214*AC457 + 2.8366</f>
        <v>12.4452</v>
      </c>
      <c r="AR457" s="62">
        <f t="shared" ref="AR457:AR520" si="332" xml:space="preserve"> 0.0264*AC457 + 4.956</f>
        <v>16.8096</v>
      </c>
      <c r="AS457" s="62">
        <f t="shared" ref="AS457:AS520" si="333" xml:space="preserve"> 0.0254*AC457 + 5.2228</f>
        <v>16.627400000000002</v>
      </c>
      <c r="AT457" s="62">
        <f t="shared" ref="AT457:AT520" si="334" xml:space="preserve"> 0.0294*AC457 + 8.7124</f>
        <v>21.913</v>
      </c>
      <c r="AU457" s="63">
        <f t="shared" ref="AU457:AU520" si="335" xml:space="preserve"> 0.0285*AC457 + 9.0127</f>
        <v>21.809200000000001</v>
      </c>
    </row>
    <row r="458" spans="1:47" s="60" customFormat="1" ht="12" customHeight="1" x14ac:dyDescent="0.3">
      <c r="A458" s="48">
        <v>450</v>
      </c>
      <c r="B458" s="57">
        <f t="shared" si="306"/>
        <v>8.8356999999999992</v>
      </c>
      <c r="C458" s="58">
        <f t="shared" si="307"/>
        <v>7.2153000000000009</v>
      </c>
      <c r="D458" s="58">
        <f t="shared" si="308"/>
        <v>12.044700000000001</v>
      </c>
      <c r="E458" s="59">
        <f t="shared" si="309"/>
        <v>10.1592</v>
      </c>
      <c r="F458" s="57">
        <f t="shared" si="310"/>
        <v>8.1254999999999988</v>
      </c>
      <c r="G458" s="58">
        <f t="shared" si="311"/>
        <v>7.2153000000000009</v>
      </c>
      <c r="H458" s="58">
        <f t="shared" si="312"/>
        <v>11.182500000000001</v>
      </c>
      <c r="I458" s="59">
        <f t="shared" si="313"/>
        <v>10.1592</v>
      </c>
      <c r="J458" s="57">
        <f t="shared" si="314"/>
        <v>7.2153000000000009</v>
      </c>
      <c r="K458" s="58">
        <f t="shared" si="315"/>
        <v>6.9891999999999994</v>
      </c>
      <c r="L458" s="58">
        <f t="shared" si="316"/>
        <v>10.1592</v>
      </c>
      <c r="M458" s="59">
        <f t="shared" si="317"/>
        <v>9.9543999999999997</v>
      </c>
      <c r="O458" s="48">
        <v>450</v>
      </c>
      <c r="P458" s="57">
        <f t="shared" si="294"/>
        <v>0.96989999999999998</v>
      </c>
      <c r="Q458" s="58">
        <f t="shared" si="295"/>
        <v>0.63680000000000003</v>
      </c>
      <c r="R458" s="58">
        <f t="shared" si="296"/>
        <v>1.8412999999999995</v>
      </c>
      <c r="S458" s="59">
        <f t="shared" si="297"/>
        <v>1.5620999999999998</v>
      </c>
      <c r="T458" s="57">
        <f t="shared" si="298"/>
        <v>0.79519999999999968</v>
      </c>
      <c r="U458" s="58">
        <f t="shared" si="299"/>
        <v>0.63680000000000003</v>
      </c>
      <c r="V458" s="58">
        <f t="shared" si="300"/>
        <v>1.6770000000000003</v>
      </c>
      <c r="W458" s="59">
        <f t="shared" si="301"/>
        <v>1.5620999999999998</v>
      </c>
      <c r="X458" s="57">
        <f t="shared" si="302"/>
        <v>0.63680000000000003</v>
      </c>
      <c r="Y458" s="58">
        <f t="shared" si="303"/>
        <v>0.62199999999999989</v>
      </c>
      <c r="Z458" s="58">
        <f t="shared" si="304"/>
        <v>1.5620999999999998</v>
      </c>
      <c r="AA458" s="59">
        <f t="shared" si="305"/>
        <v>1.5536999999999996</v>
      </c>
      <c r="AC458" s="48">
        <v>450</v>
      </c>
      <c r="AD458" s="61">
        <f t="shared" si="318"/>
        <v>14.5023</v>
      </c>
      <c r="AE458" s="62">
        <f t="shared" si="319"/>
        <v>12.6652</v>
      </c>
      <c r="AF458" s="62">
        <f t="shared" si="320"/>
        <v>18.2803</v>
      </c>
      <c r="AG458" s="62">
        <f t="shared" si="321"/>
        <v>16.836000000000002</v>
      </c>
      <c r="AH458" s="62">
        <f t="shared" si="322"/>
        <v>22.6797</v>
      </c>
      <c r="AI458" s="63">
        <f t="shared" si="323"/>
        <v>21.942399999999999</v>
      </c>
      <c r="AJ458" s="61">
        <f t="shared" si="324"/>
        <v>13.672600000000001</v>
      </c>
      <c r="AK458" s="62">
        <f t="shared" si="325"/>
        <v>12.6652</v>
      </c>
      <c r="AL458" s="62">
        <f t="shared" si="326"/>
        <v>17.5913</v>
      </c>
      <c r="AM458" s="62">
        <f t="shared" si="327"/>
        <v>16.836000000000002</v>
      </c>
      <c r="AN458" s="62">
        <f t="shared" si="328"/>
        <v>22.2486</v>
      </c>
      <c r="AO458" s="63">
        <f t="shared" si="329"/>
        <v>21.942399999999999</v>
      </c>
      <c r="AP458" s="61">
        <f t="shared" si="330"/>
        <v>12.6652</v>
      </c>
      <c r="AQ458" s="62">
        <f t="shared" si="331"/>
        <v>12.4666</v>
      </c>
      <c r="AR458" s="62">
        <f t="shared" si="332"/>
        <v>16.836000000000002</v>
      </c>
      <c r="AS458" s="62">
        <f t="shared" si="333"/>
        <v>16.652799999999999</v>
      </c>
      <c r="AT458" s="62">
        <f t="shared" si="334"/>
        <v>21.942399999999999</v>
      </c>
      <c r="AU458" s="63">
        <f t="shared" si="335"/>
        <v>21.837700000000002</v>
      </c>
    </row>
    <row r="459" spans="1:47" s="60" customFormat="1" ht="12" customHeight="1" x14ac:dyDescent="0.3">
      <c r="A459" s="48">
        <v>451</v>
      </c>
      <c r="B459" s="57">
        <f t="shared" si="306"/>
        <v>8.8653000000000013</v>
      </c>
      <c r="C459" s="58">
        <f t="shared" si="307"/>
        <v>7.2393000000000001</v>
      </c>
      <c r="D459" s="58">
        <f t="shared" si="308"/>
        <v>12.0814</v>
      </c>
      <c r="E459" s="59">
        <f t="shared" si="309"/>
        <v>10.1897</v>
      </c>
      <c r="F459" s="57">
        <f t="shared" si="310"/>
        <v>8.1526999999999994</v>
      </c>
      <c r="G459" s="58">
        <f t="shared" si="311"/>
        <v>7.2393000000000001</v>
      </c>
      <c r="H459" s="58">
        <f t="shared" si="312"/>
        <v>11.216500000000002</v>
      </c>
      <c r="I459" s="59">
        <f t="shared" si="313"/>
        <v>10.1897</v>
      </c>
      <c r="J459" s="57">
        <f t="shared" si="314"/>
        <v>7.2393000000000001</v>
      </c>
      <c r="K459" s="58">
        <f t="shared" si="315"/>
        <v>7.0123999999999986</v>
      </c>
      <c r="L459" s="58">
        <f t="shared" si="316"/>
        <v>10.1897</v>
      </c>
      <c r="M459" s="59">
        <f t="shared" si="317"/>
        <v>9.9841999999999995</v>
      </c>
      <c r="O459" s="48">
        <v>451</v>
      </c>
      <c r="P459" s="57">
        <f t="shared" si="294"/>
        <v>0.97560000000000002</v>
      </c>
      <c r="Q459" s="58">
        <f t="shared" si="295"/>
        <v>0.64060000000000006</v>
      </c>
      <c r="R459" s="58">
        <f t="shared" si="296"/>
        <v>1.8499999999999996</v>
      </c>
      <c r="S459" s="59">
        <f t="shared" si="297"/>
        <v>1.5690999999999999</v>
      </c>
      <c r="T459" s="57">
        <f t="shared" si="298"/>
        <v>0.7999999999999996</v>
      </c>
      <c r="U459" s="58">
        <f t="shared" si="299"/>
        <v>0.64060000000000006</v>
      </c>
      <c r="V459" s="58">
        <f t="shared" si="300"/>
        <v>1.6849000000000005</v>
      </c>
      <c r="W459" s="59">
        <f t="shared" si="301"/>
        <v>1.5690999999999999</v>
      </c>
      <c r="X459" s="57">
        <f t="shared" si="302"/>
        <v>0.64060000000000006</v>
      </c>
      <c r="Y459" s="58">
        <f t="shared" si="303"/>
        <v>0.62559999999999993</v>
      </c>
      <c r="Z459" s="58">
        <f t="shared" si="304"/>
        <v>1.5690999999999999</v>
      </c>
      <c r="AA459" s="59">
        <f t="shared" si="305"/>
        <v>1.5604999999999998</v>
      </c>
      <c r="AC459" s="48">
        <v>451</v>
      </c>
      <c r="AD459" s="61">
        <f t="shared" si="318"/>
        <v>14.5313</v>
      </c>
      <c r="AE459" s="62">
        <f t="shared" si="319"/>
        <v>12.6874</v>
      </c>
      <c r="AF459" s="62">
        <f t="shared" si="320"/>
        <v>18.313500000000001</v>
      </c>
      <c r="AG459" s="62">
        <f t="shared" si="321"/>
        <v>16.862400000000001</v>
      </c>
      <c r="AH459" s="62">
        <f t="shared" si="322"/>
        <v>22.7151</v>
      </c>
      <c r="AI459" s="63">
        <f t="shared" si="323"/>
        <v>21.971800000000002</v>
      </c>
      <c r="AJ459" s="61">
        <f t="shared" si="324"/>
        <v>13.698700000000001</v>
      </c>
      <c r="AK459" s="62">
        <f t="shared" si="325"/>
        <v>12.6874</v>
      </c>
      <c r="AL459" s="62">
        <f t="shared" si="326"/>
        <v>17.621700000000001</v>
      </c>
      <c r="AM459" s="62">
        <f t="shared" si="327"/>
        <v>16.862400000000001</v>
      </c>
      <c r="AN459" s="62">
        <f t="shared" si="328"/>
        <v>22.281500000000001</v>
      </c>
      <c r="AO459" s="63">
        <f t="shared" si="329"/>
        <v>21.971800000000002</v>
      </c>
      <c r="AP459" s="61">
        <f t="shared" si="330"/>
        <v>12.6874</v>
      </c>
      <c r="AQ459" s="62">
        <f t="shared" si="331"/>
        <v>12.488</v>
      </c>
      <c r="AR459" s="62">
        <f t="shared" si="332"/>
        <v>16.862400000000001</v>
      </c>
      <c r="AS459" s="62">
        <f t="shared" si="333"/>
        <v>16.6782</v>
      </c>
      <c r="AT459" s="62">
        <f t="shared" si="334"/>
        <v>21.971800000000002</v>
      </c>
      <c r="AU459" s="63">
        <f t="shared" si="335"/>
        <v>21.866199999999999</v>
      </c>
    </row>
    <row r="460" spans="1:47" s="60" customFormat="1" ht="12" customHeight="1" x14ac:dyDescent="0.3">
      <c r="A460" s="48">
        <v>452</v>
      </c>
      <c r="B460" s="57">
        <f t="shared" si="306"/>
        <v>8.8948999999999998</v>
      </c>
      <c r="C460" s="58">
        <f t="shared" si="307"/>
        <v>7.263300000000001</v>
      </c>
      <c r="D460" s="58">
        <f t="shared" si="308"/>
        <v>12.1181</v>
      </c>
      <c r="E460" s="59">
        <f t="shared" si="309"/>
        <v>10.2202</v>
      </c>
      <c r="F460" s="57">
        <f t="shared" si="310"/>
        <v>8.1798999999999999</v>
      </c>
      <c r="G460" s="58">
        <f t="shared" si="311"/>
        <v>7.263300000000001</v>
      </c>
      <c r="H460" s="58">
        <f t="shared" si="312"/>
        <v>11.250500000000001</v>
      </c>
      <c r="I460" s="59">
        <f t="shared" si="313"/>
        <v>10.2202</v>
      </c>
      <c r="J460" s="57">
        <f t="shared" si="314"/>
        <v>7.263300000000001</v>
      </c>
      <c r="K460" s="58">
        <f t="shared" si="315"/>
        <v>7.0355999999999996</v>
      </c>
      <c r="L460" s="58">
        <f t="shared" si="316"/>
        <v>10.2202</v>
      </c>
      <c r="M460" s="59">
        <f t="shared" si="317"/>
        <v>10.013999999999999</v>
      </c>
      <c r="O460" s="48">
        <v>452</v>
      </c>
      <c r="P460" s="57">
        <f t="shared" si="294"/>
        <v>0.98130000000000006</v>
      </c>
      <c r="Q460" s="58">
        <f t="shared" si="295"/>
        <v>0.64440000000000008</v>
      </c>
      <c r="R460" s="58">
        <f t="shared" si="296"/>
        <v>1.8586999999999998</v>
      </c>
      <c r="S460" s="59">
        <f t="shared" si="297"/>
        <v>1.5761000000000001</v>
      </c>
      <c r="T460" s="57">
        <f t="shared" si="298"/>
        <v>0.80479999999999996</v>
      </c>
      <c r="U460" s="58">
        <f t="shared" si="299"/>
        <v>0.64440000000000008</v>
      </c>
      <c r="V460" s="58">
        <f t="shared" si="300"/>
        <v>1.6928000000000003</v>
      </c>
      <c r="W460" s="59">
        <f t="shared" si="301"/>
        <v>1.5761000000000001</v>
      </c>
      <c r="X460" s="57">
        <f t="shared" si="302"/>
        <v>0.64440000000000008</v>
      </c>
      <c r="Y460" s="58">
        <f t="shared" si="303"/>
        <v>0.62919999999999998</v>
      </c>
      <c r="Z460" s="58">
        <f t="shared" si="304"/>
        <v>1.5761000000000001</v>
      </c>
      <c r="AA460" s="59">
        <f t="shared" si="305"/>
        <v>1.5672999999999999</v>
      </c>
      <c r="AC460" s="48">
        <v>452</v>
      </c>
      <c r="AD460" s="61">
        <f t="shared" si="318"/>
        <v>14.5603</v>
      </c>
      <c r="AE460" s="62">
        <f t="shared" si="319"/>
        <v>12.7096</v>
      </c>
      <c r="AF460" s="62">
        <f t="shared" si="320"/>
        <v>18.346699999999998</v>
      </c>
      <c r="AG460" s="62">
        <f t="shared" si="321"/>
        <v>16.8888</v>
      </c>
      <c r="AH460" s="62">
        <f t="shared" si="322"/>
        <v>22.750500000000002</v>
      </c>
      <c r="AI460" s="63">
        <f t="shared" si="323"/>
        <v>22.001200000000001</v>
      </c>
      <c r="AJ460" s="61">
        <f t="shared" si="324"/>
        <v>13.7248</v>
      </c>
      <c r="AK460" s="62">
        <f t="shared" si="325"/>
        <v>12.7096</v>
      </c>
      <c r="AL460" s="62">
        <f t="shared" si="326"/>
        <v>17.652100000000001</v>
      </c>
      <c r="AM460" s="62">
        <f t="shared" si="327"/>
        <v>16.8888</v>
      </c>
      <c r="AN460" s="62">
        <f t="shared" si="328"/>
        <v>22.314399999999999</v>
      </c>
      <c r="AO460" s="63">
        <f t="shared" si="329"/>
        <v>22.001200000000001</v>
      </c>
      <c r="AP460" s="61">
        <f t="shared" si="330"/>
        <v>12.7096</v>
      </c>
      <c r="AQ460" s="62">
        <f t="shared" si="331"/>
        <v>12.509399999999999</v>
      </c>
      <c r="AR460" s="62">
        <f t="shared" si="332"/>
        <v>16.8888</v>
      </c>
      <c r="AS460" s="62">
        <f t="shared" si="333"/>
        <v>16.703600000000002</v>
      </c>
      <c r="AT460" s="62">
        <f t="shared" si="334"/>
        <v>22.001200000000001</v>
      </c>
      <c r="AU460" s="63">
        <f t="shared" si="335"/>
        <v>21.8947</v>
      </c>
    </row>
    <row r="461" spans="1:47" s="60" customFormat="1" ht="12" customHeight="1" x14ac:dyDescent="0.3">
      <c r="A461" s="48">
        <v>453</v>
      </c>
      <c r="B461" s="57">
        <f t="shared" si="306"/>
        <v>8.9245000000000019</v>
      </c>
      <c r="C461" s="58">
        <f t="shared" si="307"/>
        <v>7.2873000000000001</v>
      </c>
      <c r="D461" s="58">
        <f t="shared" si="308"/>
        <v>12.154800000000003</v>
      </c>
      <c r="E461" s="59">
        <f t="shared" si="309"/>
        <v>10.2507</v>
      </c>
      <c r="F461" s="57">
        <f t="shared" si="310"/>
        <v>8.2071000000000005</v>
      </c>
      <c r="G461" s="58">
        <f t="shared" si="311"/>
        <v>7.2873000000000001</v>
      </c>
      <c r="H461" s="58">
        <f t="shared" si="312"/>
        <v>11.284500000000001</v>
      </c>
      <c r="I461" s="59">
        <f t="shared" si="313"/>
        <v>10.2507</v>
      </c>
      <c r="J461" s="57">
        <f t="shared" si="314"/>
        <v>7.2873000000000001</v>
      </c>
      <c r="K461" s="58">
        <f t="shared" si="315"/>
        <v>7.0587999999999989</v>
      </c>
      <c r="L461" s="58">
        <f t="shared" si="316"/>
        <v>10.2507</v>
      </c>
      <c r="M461" s="59">
        <f t="shared" si="317"/>
        <v>10.043799999999999</v>
      </c>
      <c r="O461" s="48">
        <v>453</v>
      </c>
      <c r="P461" s="57">
        <f t="shared" si="294"/>
        <v>0.9870000000000001</v>
      </c>
      <c r="Q461" s="58">
        <f t="shared" si="295"/>
        <v>0.64820000000000011</v>
      </c>
      <c r="R461" s="58">
        <f t="shared" si="296"/>
        <v>1.8673999999999995</v>
      </c>
      <c r="S461" s="59">
        <f t="shared" si="297"/>
        <v>1.5831000000000002</v>
      </c>
      <c r="T461" s="57">
        <f t="shared" si="298"/>
        <v>0.80959999999999988</v>
      </c>
      <c r="U461" s="58">
        <f t="shared" si="299"/>
        <v>0.64820000000000011</v>
      </c>
      <c r="V461" s="58">
        <f t="shared" si="300"/>
        <v>1.7007000000000005</v>
      </c>
      <c r="W461" s="59">
        <f t="shared" si="301"/>
        <v>1.5831000000000002</v>
      </c>
      <c r="X461" s="57">
        <f t="shared" si="302"/>
        <v>0.64820000000000011</v>
      </c>
      <c r="Y461" s="58">
        <f t="shared" si="303"/>
        <v>0.63280000000000003</v>
      </c>
      <c r="Z461" s="58">
        <f t="shared" si="304"/>
        <v>1.5831000000000002</v>
      </c>
      <c r="AA461" s="59">
        <f t="shared" si="305"/>
        <v>1.5741000000000001</v>
      </c>
      <c r="AC461" s="48">
        <v>453</v>
      </c>
      <c r="AD461" s="61">
        <f t="shared" si="318"/>
        <v>14.5893</v>
      </c>
      <c r="AE461" s="62">
        <f t="shared" si="319"/>
        <v>12.731800000000002</v>
      </c>
      <c r="AF461" s="62">
        <f t="shared" si="320"/>
        <v>18.379899999999999</v>
      </c>
      <c r="AG461" s="62">
        <f t="shared" si="321"/>
        <v>16.915199999999999</v>
      </c>
      <c r="AH461" s="62">
        <f t="shared" si="322"/>
        <v>22.785900000000002</v>
      </c>
      <c r="AI461" s="63">
        <f t="shared" si="323"/>
        <v>22.0306</v>
      </c>
      <c r="AJ461" s="61">
        <f t="shared" si="324"/>
        <v>13.750900000000001</v>
      </c>
      <c r="AK461" s="62">
        <f t="shared" si="325"/>
        <v>12.731800000000002</v>
      </c>
      <c r="AL461" s="62">
        <f t="shared" si="326"/>
        <v>17.682500000000001</v>
      </c>
      <c r="AM461" s="62">
        <f t="shared" si="327"/>
        <v>16.915199999999999</v>
      </c>
      <c r="AN461" s="62">
        <f t="shared" si="328"/>
        <v>22.347299999999997</v>
      </c>
      <c r="AO461" s="63">
        <f t="shared" si="329"/>
        <v>22.0306</v>
      </c>
      <c r="AP461" s="61">
        <f t="shared" si="330"/>
        <v>12.731800000000002</v>
      </c>
      <c r="AQ461" s="62">
        <f t="shared" si="331"/>
        <v>12.530799999999999</v>
      </c>
      <c r="AR461" s="62">
        <f t="shared" si="332"/>
        <v>16.915199999999999</v>
      </c>
      <c r="AS461" s="62">
        <f t="shared" si="333"/>
        <v>16.728999999999999</v>
      </c>
      <c r="AT461" s="62">
        <f t="shared" si="334"/>
        <v>22.0306</v>
      </c>
      <c r="AU461" s="63">
        <f t="shared" si="335"/>
        <v>21.923200000000001</v>
      </c>
    </row>
    <row r="462" spans="1:47" s="60" customFormat="1" ht="12" customHeight="1" x14ac:dyDescent="0.3">
      <c r="A462" s="48">
        <v>454</v>
      </c>
      <c r="B462" s="57">
        <f t="shared" si="306"/>
        <v>8.9541000000000004</v>
      </c>
      <c r="C462" s="58">
        <f t="shared" si="307"/>
        <v>7.311300000000001</v>
      </c>
      <c r="D462" s="58">
        <f t="shared" si="308"/>
        <v>12.191500000000003</v>
      </c>
      <c r="E462" s="59">
        <f t="shared" si="309"/>
        <v>10.2812</v>
      </c>
      <c r="F462" s="57">
        <f t="shared" si="310"/>
        <v>8.2342999999999993</v>
      </c>
      <c r="G462" s="58">
        <f t="shared" si="311"/>
        <v>7.311300000000001</v>
      </c>
      <c r="H462" s="58">
        <f t="shared" si="312"/>
        <v>11.318500000000002</v>
      </c>
      <c r="I462" s="59">
        <f t="shared" si="313"/>
        <v>10.2812</v>
      </c>
      <c r="J462" s="57">
        <f t="shared" si="314"/>
        <v>7.311300000000001</v>
      </c>
      <c r="K462" s="58">
        <f t="shared" si="315"/>
        <v>7.0819999999999999</v>
      </c>
      <c r="L462" s="58">
        <f t="shared" si="316"/>
        <v>10.2812</v>
      </c>
      <c r="M462" s="59">
        <f t="shared" si="317"/>
        <v>10.073599999999999</v>
      </c>
      <c r="O462" s="48">
        <v>454</v>
      </c>
      <c r="P462" s="57">
        <f t="shared" si="294"/>
        <v>0.99270000000000014</v>
      </c>
      <c r="Q462" s="58">
        <f t="shared" si="295"/>
        <v>0.65200000000000014</v>
      </c>
      <c r="R462" s="58">
        <f t="shared" si="296"/>
        <v>1.8760999999999997</v>
      </c>
      <c r="S462" s="59">
        <f t="shared" si="297"/>
        <v>1.5900999999999998</v>
      </c>
      <c r="T462" s="57">
        <f t="shared" si="298"/>
        <v>0.81439999999999979</v>
      </c>
      <c r="U462" s="58">
        <f t="shared" si="299"/>
        <v>0.65200000000000014</v>
      </c>
      <c r="V462" s="58">
        <f t="shared" si="300"/>
        <v>1.7086000000000003</v>
      </c>
      <c r="W462" s="59">
        <f t="shared" si="301"/>
        <v>1.5900999999999998</v>
      </c>
      <c r="X462" s="57">
        <f t="shared" si="302"/>
        <v>0.65200000000000014</v>
      </c>
      <c r="Y462" s="58">
        <f t="shared" si="303"/>
        <v>0.63639999999999985</v>
      </c>
      <c r="Z462" s="58">
        <f t="shared" si="304"/>
        <v>1.5900999999999998</v>
      </c>
      <c r="AA462" s="59">
        <f t="shared" si="305"/>
        <v>1.5808999999999997</v>
      </c>
      <c r="AC462" s="48">
        <v>454</v>
      </c>
      <c r="AD462" s="61">
        <f t="shared" si="318"/>
        <v>14.6183</v>
      </c>
      <c r="AE462" s="62">
        <f t="shared" si="319"/>
        <v>12.754000000000001</v>
      </c>
      <c r="AF462" s="62">
        <f t="shared" si="320"/>
        <v>18.4131</v>
      </c>
      <c r="AG462" s="62">
        <f t="shared" si="321"/>
        <v>16.941600000000001</v>
      </c>
      <c r="AH462" s="62">
        <f t="shared" si="322"/>
        <v>22.821300000000001</v>
      </c>
      <c r="AI462" s="63">
        <f t="shared" si="323"/>
        <v>22.060000000000002</v>
      </c>
      <c r="AJ462" s="61">
        <f t="shared" si="324"/>
        <v>13.777000000000001</v>
      </c>
      <c r="AK462" s="62">
        <f t="shared" si="325"/>
        <v>12.754000000000001</v>
      </c>
      <c r="AL462" s="62">
        <f t="shared" si="326"/>
        <v>17.712900000000001</v>
      </c>
      <c r="AM462" s="62">
        <f t="shared" si="327"/>
        <v>16.941600000000001</v>
      </c>
      <c r="AN462" s="62">
        <f t="shared" si="328"/>
        <v>22.380199999999999</v>
      </c>
      <c r="AO462" s="63">
        <f t="shared" si="329"/>
        <v>22.060000000000002</v>
      </c>
      <c r="AP462" s="61">
        <f t="shared" si="330"/>
        <v>12.754000000000001</v>
      </c>
      <c r="AQ462" s="62">
        <f t="shared" si="331"/>
        <v>12.552199999999999</v>
      </c>
      <c r="AR462" s="62">
        <f t="shared" si="332"/>
        <v>16.941600000000001</v>
      </c>
      <c r="AS462" s="62">
        <f t="shared" si="333"/>
        <v>16.7544</v>
      </c>
      <c r="AT462" s="62">
        <f t="shared" si="334"/>
        <v>22.060000000000002</v>
      </c>
      <c r="AU462" s="63">
        <f t="shared" si="335"/>
        <v>21.951700000000002</v>
      </c>
    </row>
    <row r="463" spans="1:47" s="60" customFormat="1" ht="12" customHeight="1" x14ac:dyDescent="0.3">
      <c r="A463" s="48">
        <v>455</v>
      </c>
      <c r="B463" s="57">
        <f t="shared" si="306"/>
        <v>8.9836999999999989</v>
      </c>
      <c r="C463" s="58">
        <f t="shared" si="307"/>
        <v>7.3353000000000002</v>
      </c>
      <c r="D463" s="58">
        <f t="shared" si="308"/>
        <v>12.228200000000003</v>
      </c>
      <c r="E463" s="59">
        <f t="shared" si="309"/>
        <v>10.3117</v>
      </c>
      <c r="F463" s="57">
        <f t="shared" si="310"/>
        <v>8.2614999999999998</v>
      </c>
      <c r="G463" s="58">
        <f t="shared" si="311"/>
        <v>7.3353000000000002</v>
      </c>
      <c r="H463" s="58">
        <f t="shared" si="312"/>
        <v>11.352500000000001</v>
      </c>
      <c r="I463" s="59">
        <f t="shared" si="313"/>
        <v>10.3117</v>
      </c>
      <c r="J463" s="57">
        <f t="shared" si="314"/>
        <v>7.3353000000000002</v>
      </c>
      <c r="K463" s="58">
        <f t="shared" si="315"/>
        <v>7.1051999999999991</v>
      </c>
      <c r="L463" s="58">
        <f t="shared" si="316"/>
        <v>10.3117</v>
      </c>
      <c r="M463" s="59">
        <f t="shared" si="317"/>
        <v>10.103399999999999</v>
      </c>
      <c r="O463" s="48">
        <v>455</v>
      </c>
      <c r="P463" s="57">
        <f t="shared" si="294"/>
        <v>0.99840000000000018</v>
      </c>
      <c r="Q463" s="58">
        <f t="shared" si="295"/>
        <v>0.65580000000000016</v>
      </c>
      <c r="R463" s="58">
        <f t="shared" si="296"/>
        <v>1.8847999999999998</v>
      </c>
      <c r="S463" s="59">
        <f t="shared" si="297"/>
        <v>1.5971</v>
      </c>
      <c r="T463" s="57">
        <f t="shared" si="298"/>
        <v>0.81919999999999971</v>
      </c>
      <c r="U463" s="58">
        <f t="shared" si="299"/>
        <v>0.65580000000000016</v>
      </c>
      <c r="V463" s="58">
        <f t="shared" si="300"/>
        <v>1.7165000000000006</v>
      </c>
      <c r="W463" s="59">
        <f t="shared" si="301"/>
        <v>1.5971</v>
      </c>
      <c r="X463" s="57">
        <f t="shared" si="302"/>
        <v>0.65580000000000016</v>
      </c>
      <c r="Y463" s="58">
        <f t="shared" si="303"/>
        <v>0.6399999999999999</v>
      </c>
      <c r="Z463" s="58">
        <f t="shared" si="304"/>
        <v>1.5971</v>
      </c>
      <c r="AA463" s="59">
        <f t="shared" si="305"/>
        <v>1.5876999999999999</v>
      </c>
      <c r="AC463" s="48">
        <v>455</v>
      </c>
      <c r="AD463" s="61">
        <f t="shared" si="318"/>
        <v>14.6473</v>
      </c>
      <c r="AE463" s="62">
        <f t="shared" si="319"/>
        <v>12.776200000000001</v>
      </c>
      <c r="AF463" s="62">
        <f t="shared" si="320"/>
        <v>18.446300000000001</v>
      </c>
      <c r="AG463" s="62">
        <f t="shared" si="321"/>
        <v>16.968</v>
      </c>
      <c r="AH463" s="62">
        <f t="shared" si="322"/>
        <v>22.8567</v>
      </c>
      <c r="AI463" s="63">
        <f t="shared" si="323"/>
        <v>22.089399999999998</v>
      </c>
      <c r="AJ463" s="61">
        <f t="shared" si="324"/>
        <v>13.803100000000001</v>
      </c>
      <c r="AK463" s="62">
        <f t="shared" si="325"/>
        <v>12.776200000000001</v>
      </c>
      <c r="AL463" s="62">
        <f t="shared" si="326"/>
        <v>17.743300000000001</v>
      </c>
      <c r="AM463" s="62">
        <f t="shared" si="327"/>
        <v>16.968</v>
      </c>
      <c r="AN463" s="62">
        <f t="shared" si="328"/>
        <v>22.4131</v>
      </c>
      <c r="AO463" s="63">
        <f t="shared" si="329"/>
        <v>22.089399999999998</v>
      </c>
      <c r="AP463" s="61">
        <f t="shared" si="330"/>
        <v>12.776200000000001</v>
      </c>
      <c r="AQ463" s="62">
        <f t="shared" si="331"/>
        <v>12.573599999999999</v>
      </c>
      <c r="AR463" s="62">
        <f t="shared" si="332"/>
        <v>16.968</v>
      </c>
      <c r="AS463" s="62">
        <f t="shared" si="333"/>
        <v>16.779800000000002</v>
      </c>
      <c r="AT463" s="62">
        <f t="shared" si="334"/>
        <v>22.089399999999998</v>
      </c>
      <c r="AU463" s="63">
        <f t="shared" si="335"/>
        <v>21.980200000000004</v>
      </c>
    </row>
    <row r="464" spans="1:47" s="60" customFormat="1" ht="12" customHeight="1" x14ac:dyDescent="0.3">
      <c r="A464" s="48">
        <v>456</v>
      </c>
      <c r="B464" s="57">
        <f t="shared" si="306"/>
        <v>9.013300000000001</v>
      </c>
      <c r="C464" s="58">
        <f t="shared" si="307"/>
        <v>7.3593000000000011</v>
      </c>
      <c r="D464" s="58">
        <f t="shared" si="308"/>
        <v>12.264900000000003</v>
      </c>
      <c r="E464" s="59">
        <f t="shared" si="309"/>
        <v>10.3422</v>
      </c>
      <c r="F464" s="57">
        <f t="shared" si="310"/>
        <v>8.2887000000000004</v>
      </c>
      <c r="G464" s="58">
        <f t="shared" si="311"/>
        <v>7.3593000000000011</v>
      </c>
      <c r="H464" s="58">
        <f t="shared" si="312"/>
        <v>11.386500000000002</v>
      </c>
      <c r="I464" s="59">
        <f t="shared" si="313"/>
        <v>10.3422</v>
      </c>
      <c r="J464" s="57">
        <f t="shared" si="314"/>
        <v>7.3593000000000011</v>
      </c>
      <c r="K464" s="58">
        <f t="shared" si="315"/>
        <v>7.1284000000000001</v>
      </c>
      <c r="L464" s="58">
        <f t="shared" si="316"/>
        <v>10.3422</v>
      </c>
      <c r="M464" s="59">
        <f t="shared" si="317"/>
        <v>10.1332</v>
      </c>
      <c r="O464" s="48">
        <v>456</v>
      </c>
      <c r="P464" s="57">
        <f t="shared" si="294"/>
        <v>1.0041000000000002</v>
      </c>
      <c r="Q464" s="58">
        <f t="shared" si="295"/>
        <v>0.65959999999999996</v>
      </c>
      <c r="R464" s="58">
        <f t="shared" si="296"/>
        <v>1.8934999999999995</v>
      </c>
      <c r="S464" s="59">
        <f t="shared" si="297"/>
        <v>1.6041000000000001</v>
      </c>
      <c r="T464" s="57">
        <f t="shared" si="298"/>
        <v>0.82399999999999962</v>
      </c>
      <c r="U464" s="58">
        <f t="shared" si="299"/>
        <v>0.65959999999999996</v>
      </c>
      <c r="V464" s="58">
        <f t="shared" si="300"/>
        <v>1.7244000000000004</v>
      </c>
      <c r="W464" s="59">
        <f t="shared" si="301"/>
        <v>1.6041000000000001</v>
      </c>
      <c r="X464" s="57">
        <f t="shared" si="302"/>
        <v>0.65959999999999996</v>
      </c>
      <c r="Y464" s="58">
        <f t="shared" si="303"/>
        <v>0.64359999999999995</v>
      </c>
      <c r="Z464" s="58">
        <f t="shared" si="304"/>
        <v>1.6041000000000001</v>
      </c>
      <c r="AA464" s="59">
        <f t="shared" si="305"/>
        <v>1.5945</v>
      </c>
      <c r="AC464" s="48">
        <v>456</v>
      </c>
      <c r="AD464" s="61">
        <f t="shared" si="318"/>
        <v>14.676299999999999</v>
      </c>
      <c r="AE464" s="62">
        <f t="shared" si="319"/>
        <v>12.798400000000001</v>
      </c>
      <c r="AF464" s="62">
        <f t="shared" si="320"/>
        <v>18.479500000000002</v>
      </c>
      <c r="AG464" s="62">
        <f t="shared" si="321"/>
        <v>16.994399999999999</v>
      </c>
      <c r="AH464" s="62">
        <f t="shared" si="322"/>
        <v>22.892100000000003</v>
      </c>
      <c r="AI464" s="63">
        <f t="shared" si="323"/>
        <v>22.1188</v>
      </c>
      <c r="AJ464" s="61">
        <f t="shared" si="324"/>
        <v>13.8292</v>
      </c>
      <c r="AK464" s="62">
        <f t="shared" si="325"/>
        <v>12.798400000000001</v>
      </c>
      <c r="AL464" s="62">
        <f t="shared" si="326"/>
        <v>17.773699999999998</v>
      </c>
      <c r="AM464" s="62">
        <f t="shared" si="327"/>
        <v>16.994399999999999</v>
      </c>
      <c r="AN464" s="62">
        <f t="shared" si="328"/>
        <v>22.445999999999998</v>
      </c>
      <c r="AO464" s="63">
        <f t="shared" si="329"/>
        <v>22.1188</v>
      </c>
      <c r="AP464" s="61">
        <f t="shared" si="330"/>
        <v>12.798400000000001</v>
      </c>
      <c r="AQ464" s="62">
        <f t="shared" si="331"/>
        <v>12.594999999999999</v>
      </c>
      <c r="AR464" s="62">
        <f t="shared" si="332"/>
        <v>16.994399999999999</v>
      </c>
      <c r="AS464" s="62">
        <f t="shared" si="333"/>
        <v>16.805199999999999</v>
      </c>
      <c r="AT464" s="62">
        <f t="shared" si="334"/>
        <v>22.1188</v>
      </c>
      <c r="AU464" s="63">
        <f t="shared" si="335"/>
        <v>22.008700000000001</v>
      </c>
    </row>
    <row r="465" spans="1:47" s="60" customFormat="1" ht="12" customHeight="1" x14ac:dyDescent="0.3">
      <c r="A465" s="48">
        <v>457</v>
      </c>
      <c r="B465" s="57">
        <f t="shared" si="306"/>
        <v>9.0428999999999995</v>
      </c>
      <c r="C465" s="58">
        <f t="shared" si="307"/>
        <v>7.3833000000000002</v>
      </c>
      <c r="D465" s="58">
        <f t="shared" si="308"/>
        <v>12.301600000000002</v>
      </c>
      <c r="E465" s="59">
        <f t="shared" si="309"/>
        <v>10.3727</v>
      </c>
      <c r="F465" s="57">
        <f t="shared" si="310"/>
        <v>8.3158999999999992</v>
      </c>
      <c r="G465" s="58">
        <f t="shared" si="311"/>
        <v>7.3833000000000002</v>
      </c>
      <c r="H465" s="58">
        <f t="shared" si="312"/>
        <v>11.420500000000001</v>
      </c>
      <c r="I465" s="59">
        <f t="shared" si="313"/>
        <v>10.3727</v>
      </c>
      <c r="J465" s="57">
        <f t="shared" si="314"/>
        <v>7.3833000000000002</v>
      </c>
      <c r="K465" s="58">
        <f t="shared" si="315"/>
        <v>7.1515999999999993</v>
      </c>
      <c r="L465" s="58">
        <f t="shared" si="316"/>
        <v>10.3727</v>
      </c>
      <c r="M465" s="59">
        <f t="shared" si="317"/>
        <v>10.163</v>
      </c>
      <c r="O465" s="48">
        <v>457</v>
      </c>
      <c r="P465" s="57">
        <f t="shared" si="294"/>
        <v>1.0098000000000003</v>
      </c>
      <c r="Q465" s="58">
        <f t="shared" si="295"/>
        <v>0.66339999999999999</v>
      </c>
      <c r="R465" s="58">
        <f t="shared" si="296"/>
        <v>1.9021999999999997</v>
      </c>
      <c r="S465" s="59">
        <f t="shared" si="297"/>
        <v>1.6111000000000002</v>
      </c>
      <c r="T465" s="57">
        <f t="shared" si="298"/>
        <v>0.82879999999999998</v>
      </c>
      <c r="U465" s="58">
        <f t="shared" si="299"/>
        <v>0.66339999999999999</v>
      </c>
      <c r="V465" s="58">
        <f t="shared" si="300"/>
        <v>1.7323000000000006</v>
      </c>
      <c r="W465" s="59">
        <f t="shared" si="301"/>
        <v>1.6111000000000002</v>
      </c>
      <c r="X465" s="57">
        <f t="shared" si="302"/>
        <v>0.66339999999999999</v>
      </c>
      <c r="Y465" s="58">
        <f t="shared" si="303"/>
        <v>0.6472</v>
      </c>
      <c r="Z465" s="58">
        <f t="shared" si="304"/>
        <v>1.6111000000000002</v>
      </c>
      <c r="AA465" s="59">
        <f t="shared" si="305"/>
        <v>1.6012999999999997</v>
      </c>
      <c r="AC465" s="48">
        <v>457</v>
      </c>
      <c r="AD465" s="61">
        <f t="shared" si="318"/>
        <v>14.705299999999999</v>
      </c>
      <c r="AE465" s="62">
        <f t="shared" si="319"/>
        <v>12.820600000000001</v>
      </c>
      <c r="AF465" s="62">
        <f t="shared" si="320"/>
        <v>18.512699999999999</v>
      </c>
      <c r="AG465" s="62">
        <f t="shared" si="321"/>
        <v>17.020800000000001</v>
      </c>
      <c r="AH465" s="62">
        <f t="shared" si="322"/>
        <v>22.927500000000002</v>
      </c>
      <c r="AI465" s="63">
        <f t="shared" si="323"/>
        <v>22.148200000000003</v>
      </c>
      <c r="AJ465" s="61">
        <f t="shared" si="324"/>
        <v>13.855300000000002</v>
      </c>
      <c r="AK465" s="62">
        <f t="shared" si="325"/>
        <v>12.820600000000001</v>
      </c>
      <c r="AL465" s="62">
        <f t="shared" si="326"/>
        <v>17.804099999999998</v>
      </c>
      <c r="AM465" s="62">
        <f t="shared" si="327"/>
        <v>17.020800000000001</v>
      </c>
      <c r="AN465" s="62">
        <f t="shared" si="328"/>
        <v>22.478899999999999</v>
      </c>
      <c r="AO465" s="63">
        <f t="shared" si="329"/>
        <v>22.148200000000003</v>
      </c>
      <c r="AP465" s="61">
        <f t="shared" si="330"/>
        <v>12.820600000000001</v>
      </c>
      <c r="AQ465" s="62">
        <f t="shared" si="331"/>
        <v>12.616399999999999</v>
      </c>
      <c r="AR465" s="62">
        <f t="shared" si="332"/>
        <v>17.020800000000001</v>
      </c>
      <c r="AS465" s="62">
        <f t="shared" si="333"/>
        <v>16.8306</v>
      </c>
      <c r="AT465" s="62">
        <f t="shared" si="334"/>
        <v>22.148200000000003</v>
      </c>
      <c r="AU465" s="63">
        <f t="shared" si="335"/>
        <v>22.037199999999999</v>
      </c>
    </row>
    <row r="466" spans="1:47" s="60" customFormat="1" ht="12" customHeight="1" x14ac:dyDescent="0.3">
      <c r="A466" s="48">
        <v>458</v>
      </c>
      <c r="B466" s="57">
        <f t="shared" si="306"/>
        <v>9.0725000000000016</v>
      </c>
      <c r="C466" s="58">
        <f t="shared" si="307"/>
        <v>7.4073000000000011</v>
      </c>
      <c r="D466" s="58">
        <f t="shared" si="308"/>
        <v>12.338300000000002</v>
      </c>
      <c r="E466" s="59">
        <f t="shared" si="309"/>
        <v>10.4032</v>
      </c>
      <c r="F466" s="57">
        <f t="shared" si="310"/>
        <v>8.3430999999999997</v>
      </c>
      <c r="G466" s="58">
        <f t="shared" si="311"/>
        <v>7.4073000000000011</v>
      </c>
      <c r="H466" s="58">
        <f t="shared" si="312"/>
        <v>11.454500000000001</v>
      </c>
      <c r="I466" s="59">
        <f t="shared" si="313"/>
        <v>10.4032</v>
      </c>
      <c r="J466" s="57">
        <f t="shared" si="314"/>
        <v>7.4073000000000011</v>
      </c>
      <c r="K466" s="58">
        <f t="shared" si="315"/>
        <v>7.1747999999999985</v>
      </c>
      <c r="L466" s="58">
        <f t="shared" si="316"/>
        <v>10.4032</v>
      </c>
      <c r="M466" s="59">
        <f t="shared" si="317"/>
        <v>10.1928</v>
      </c>
      <c r="O466" s="48">
        <v>458</v>
      </c>
      <c r="P466" s="57">
        <f t="shared" si="294"/>
        <v>1.0155000000000003</v>
      </c>
      <c r="Q466" s="58">
        <f t="shared" si="295"/>
        <v>0.66720000000000002</v>
      </c>
      <c r="R466" s="58">
        <f t="shared" si="296"/>
        <v>1.9108999999999998</v>
      </c>
      <c r="S466" s="59">
        <f t="shared" si="297"/>
        <v>1.6180999999999999</v>
      </c>
      <c r="T466" s="57">
        <f t="shared" si="298"/>
        <v>0.8335999999999999</v>
      </c>
      <c r="U466" s="58">
        <f t="shared" si="299"/>
        <v>0.66720000000000002</v>
      </c>
      <c r="V466" s="58">
        <f t="shared" si="300"/>
        <v>1.7402000000000004</v>
      </c>
      <c r="W466" s="59">
        <f t="shared" si="301"/>
        <v>1.6180999999999999</v>
      </c>
      <c r="X466" s="57">
        <f t="shared" si="302"/>
        <v>0.66720000000000002</v>
      </c>
      <c r="Y466" s="58">
        <f t="shared" si="303"/>
        <v>0.65080000000000005</v>
      </c>
      <c r="Z466" s="58">
        <f t="shared" si="304"/>
        <v>1.6180999999999999</v>
      </c>
      <c r="AA466" s="59">
        <f t="shared" si="305"/>
        <v>1.6080999999999999</v>
      </c>
      <c r="AC466" s="48">
        <v>458</v>
      </c>
      <c r="AD466" s="61">
        <f t="shared" si="318"/>
        <v>14.734299999999999</v>
      </c>
      <c r="AE466" s="62">
        <f t="shared" si="319"/>
        <v>12.8428</v>
      </c>
      <c r="AF466" s="62">
        <f t="shared" si="320"/>
        <v>18.5459</v>
      </c>
      <c r="AG466" s="62">
        <f t="shared" si="321"/>
        <v>17.0472</v>
      </c>
      <c r="AH466" s="62">
        <f t="shared" si="322"/>
        <v>22.962900000000001</v>
      </c>
      <c r="AI466" s="63">
        <f t="shared" si="323"/>
        <v>22.177599999999998</v>
      </c>
      <c r="AJ466" s="61">
        <f t="shared" si="324"/>
        <v>13.881400000000001</v>
      </c>
      <c r="AK466" s="62">
        <f t="shared" si="325"/>
        <v>12.8428</v>
      </c>
      <c r="AL466" s="62">
        <f t="shared" si="326"/>
        <v>17.834499999999998</v>
      </c>
      <c r="AM466" s="62">
        <f t="shared" si="327"/>
        <v>17.0472</v>
      </c>
      <c r="AN466" s="62">
        <f t="shared" si="328"/>
        <v>22.511800000000001</v>
      </c>
      <c r="AO466" s="63">
        <f t="shared" si="329"/>
        <v>22.177599999999998</v>
      </c>
      <c r="AP466" s="61">
        <f t="shared" si="330"/>
        <v>12.8428</v>
      </c>
      <c r="AQ466" s="62">
        <f t="shared" si="331"/>
        <v>12.637799999999999</v>
      </c>
      <c r="AR466" s="62">
        <f t="shared" si="332"/>
        <v>17.0472</v>
      </c>
      <c r="AS466" s="62">
        <f t="shared" si="333"/>
        <v>16.855999999999998</v>
      </c>
      <c r="AT466" s="62">
        <f t="shared" si="334"/>
        <v>22.177599999999998</v>
      </c>
      <c r="AU466" s="63">
        <f t="shared" si="335"/>
        <v>22.0657</v>
      </c>
    </row>
    <row r="467" spans="1:47" s="60" customFormat="1" ht="12" customHeight="1" x14ac:dyDescent="0.3">
      <c r="A467" s="48">
        <v>459</v>
      </c>
      <c r="B467" s="57">
        <f t="shared" si="306"/>
        <v>9.1021000000000001</v>
      </c>
      <c r="C467" s="58">
        <f t="shared" si="307"/>
        <v>7.4313000000000002</v>
      </c>
      <c r="D467" s="58">
        <f t="shared" si="308"/>
        <v>12.375000000000002</v>
      </c>
      <c r="E467" s="59">
        <f t="shared" si="309"/>
        <v>10.4337</v>
      </c>
      <c r="F467" s="57">
        <f t="shared" si="310"/>
        <v>8.3703000000000003</v>
      </c>
      <c r="G467" s="58">
        <f t="shared" si="311"/>
        <v>7.4313000000000002</v>
      </c>
      <c r="H467" s="58">
        <f t="shared" si="312"/>
        <v>11.488500000000002</v>
      </c>
      <c r="I467" s="59">
        <f t="shared" si="313"/>
        <v>10.4337</v>
      </c>
      <c r="J467" s="57">
        <f t="shared" si="314"/>
        <v>7.4313000000000002</v>
      </c>
      <c r="K467" s="58">
        <f t="shared" si="315"/>
        <v>7.1979999999999995</v>
      </c>
      <c r="L467" s="58">
        <f t="shared" si="316"/>
        <v>10.4337</v>
      </c>
      <c r="M467" s="59">
        <f t="shared" si="317"/>
        <v>10.2226</v>
      </c>
      <c r="O467" s="48">
        <v>459</v>
      </c>
      <c r="P467" s="57">
        <f t="shared" si="294"/>
        <v>1.0212000000000003</v>
      </c>
      <c r="Q467" s="58">
        <f t="shared" si="295"/>
        <v>0.67100000000000004</v>
      </c>
      <c r="R467" s="58">
        <f t="shared" si="296"/>
        <v>1.9195999999999995</v>
      </c>
      <c r="S467" s="59">
        <f t="shared" si="297"/>
        <v>1.6251</v>
      </c>
      <c r="T467" s="57">
        <f t="shared" si="298"/>
        <v>0.83839999999999981</v>
      </c>
      <c r="U467" s="58">
        <f t="shared" si="299"/>
        <v>0.67100000000000004</v>
      </c>
      <c r="V467" s="58">
        <f t="shared" si="300"/>
        <v>1.7481000000000007</v>
      </c>
      <c r="W467" s="59">
        <f t="shared" si="301"/>
        <v>1.6251</v>
      </c>
      <c r="X467" s="57">
        <f t="shared" si="302"/>
        <v>0.67100000000000004</v>
      </c>
      <c r="Y467" s="58">
        <f t="shared" si="303"/>
        <v>0.65439999999999987</v>
      </c>
      <c r="Z467" s="58">
        <f t="shared" si="304"/>
        <v>1.6251</v>
      </c>
      <c r="AA467" s="59">
        <f t="shared" si="305"/>
        <v>1.6149</v>
      </c>
      <c r="AC467" s="48">
        <v>459</v>
      </c>
      <c r="AD467" s="61">
        <f t="shared" si="318"/>
        <v>14.763299999999999</v>
      </c>
      <c r="AE467" s="62">
        <f t="shared" si="319"/>
        <v>12.865</v>
      </c>
      <c r="AF467" s="62">
        <f t="shared" si="320"/>
        <v>18.5791</v>
      </c>
      <c r="AG467" s="62">
        <f t="shared" si="321"/>
        <v>17.073599999999999</v>
      </c>
      <c r="AH467" s="62">
        <f t="shared" si="322"/>
        <v>22.9983</v>
      </c>
      <c r="AI467" s="63">
        <f t="shared" si="323"/>
        <v>22.207000000000001</v>
      </c>
      <c r="AJ467" s="61">
        <f t="shared" si="324"/>
        <v>13.907500000000001</v>
      </c>
      <c r="AK467" s="62">
        <f t="shared" si="325"/>
        <v>12.865</v>
      </c>
      <c r="AL467" s="62">
        <f t="shared" si="326"/>
        <v>17.864899999999999</v>
      </c>
      <c r="AM467" s="62">
        <f t="shared" si="327"/>
        <v>17.073599999999999</v>
      </c>
      <c r="AN467" s="62">
        <f t="shared" si="328"/>
        <v>22.544699999999999</v>
      </c>
      <c r="AO467" s="63">
        <f t="shared" si="329"/>
        <v>22.207000000000001</v>
      </c>
      <c r="AP467" s="61">
        <f t="shared" si="330"/>
        <v>12.865</v>
      </c>
      <c r="AQ467" s="62">
        <f t="shared" si="331"/>
        <v>12.659199999999998</v>
      </c>
      <c r="AR467" s="62">
        <f t="shared" si="332"/>
        <v>17.073599999999999</v>
      </c>
      <c r="AS467" s="62">
        <f t="shared" si="333"/>
        <v>16.881399999999999</v>
      </c>
      <c r="AT467" s="62">
        <f t="shared" si="334"/>
        <v>22.207000000000001</v>
      </c>
      <c r="AU467" s="63">
        <f t="shared" si="335"/>
        <v>22.094200000000001</v>
      </c>
    </row>
    <row r="468" spans="1:47" s="60" customFormat="1" ht="12" customHeight="1" x14ac:dyDescent="0.3">
      <c r="A468" s="48">
        <v>460</v>
      </c>
      <c r="B468" s="57">
        <f t="shared" si="306"/>
        <v>9.1317000000000021</v>
      </c>
      <c r="C468" s="58">
        <f t="shared" si="307"/>
        <v>7.4553000000000011</v>
      </c>
      <c r="D468" s="58">
        <f t="shared" si="308"/>
        <v>12.411700000000002</v>
      </c>
      <c r="E468" s="59">
        <f t="shared" si="309"/>
        <v>10.4642</v>
      </c>
      <c r="F468" s="57">
        <f t="shared" si="310"/>
        <v>8.3974999999999991</v>
      </c>
      <c r="G468" s="58">
        <f t="shared" si="311"/>
        <v>7.4553000000000011</v>
      </c>
      <c r="H468" s="58">
        <f t="shared" si="312"/>
        <v>11.522500000000001</v>
      </c>
      <c r="I468" s="59">
        <f t="shared" si="313"/>
        <v>10.4642</v>
      </c>
      <c r="J468" s="57">
        <f t="shared" si="314"/>
        <v>7.4553000000000011</v>
      </c>
      <c r="K468" s="58">
        <f t="shared" si="315"/>
        <v>7.2211999999999987</v>
      </c>
      <c r="L468" s="58">
        <f t="shared" si="316"/>
        <v>10.4642</v>
      </c>
      <c r="M468" s="59">
        <f t="shared" si="317"/>
        <v>10.2524</v>
      </c>
      <c r="O468" s="48">
        <v>460</v>
      </c>
      <c r="P468" s="57">
        <f t="shared" si="294"/>
        <v>1.0268999999999999</v>
      </c>
      <c r="Q468" s="58">
        <f t="shared" si="295"/>
        <v>0.67480000000000007</v>
      </c>
      <c r="R468" s="58">
        <f t="shared" si="296"/>
        <v>1.9282999999999997</v>
      </c>
      <c r="S468" s="59">
        <f t="shared" si="297"/>
        <v>1.6321000000000001</v>
      </c>
      <c r="T468" s="57">
        <f t="shared" si="298"/>
        <v>0.84319999999999973</v>
      </c>
      <c r="U468" s="58">
        <f t="shared" si="299"/>
        <v>0.67480000000000007</v>
      </c>
      <c r="V468" s="58">
        <f t="shared" si="300"/>
        <v>1.7560000000000004</v>
      </c>
      <c r="W468" s="59">
        <f t="shared" si="301"/>
        <v>1.6321000000000001</v>
      </c>
      <c r="X468" s="57">
        <f t="shared" si="302"/>
        <v>0.67480000000000007</v>
      </c>
      <c r="Y468" s="58">
        <f t="shared" si="303"/>
        <v>0.65799999999999992</v>
      </c>
      <c r="Z468" s="58">
        <f t="shared" si="304"/>
        <v>1.6321000000000001</v>
      </c>
      <c r="AA468" s="59">
        <f t="shared" si="305"/>
        <v>1.6216999999999997</v>
      </c>
      <c r="AC468" s="48">
        <v>460</v>
      </c>
      <c r="AD468" s="61">
        <f t="shared" si="318"/>
        <v>14.792299999999999</v>
      </c>
      <c r="AE468" s="62">
        <f t="shared" si="319"/>
        <v>12.8872</v>
      </c>
      <c r="AF468" s="62">
        <f t="shared" si="320"/>
        <v>18.612300000000001</v>
      </c>
      <c r="AG468" s="62">
        <f t="shared" si="321"/>
        <v>17.100000000000001</v>
      </c>
      <c r="AH468" s="62">
        <f t="shared" si="322"/>
        <v>23.0337</v>
      </c>
      <c r="AI468" s="63">
        <f t="shared" si="323"/>
        <v>22.2364</v>
      </c>
      <c r="AJ468" s="61">
        <f t="shared" si="324"/>
        <v>13.9336</v>
      </c>
      <c r="AK468" s="62">
        <f t="shared" si="325"/>
        <v>12.8872</v>
      </c>
      <c r="AL468" s="62">
        <f t="shared" si="326"/>
        <v>17.895299999999999</v>
      </c>
      <c r="AM468" s="62">
        <f t="shared" si="327"/>
        <v>17.100000000000001</v>
      </c>
      <c r="AN468" s="62">
        <f t="shared" si="328"/>
        <v>22.577599999999997</v>
      </c>
      <c r="AO468" s="63">
        <f t="shared" si="329"/>
        <v>22.2364</v>
      </c>
      <c r="AP468" s="61">
        <f t="shared" si="330"/>
        <v>12.8872</v>
      </c>
      <c r="AQ468" s="62">
        <f t="shared" si="331"/>
        <v>12.680599999999998</v>
      </c>
      <c r="AR468" s="62">
        <f t="shared" si="332"/>
        <v>17.100000000000001</v>
      </c>
      <c r="AS468" s="62">
        <f t="shared" si="333"/>
        <v>16.9068</v>
      </c>
      <c r="AT468" s="62">
        <f t="shared" si="334"/>
        <v>22.2364</v>
      </c>
      <c r="AU468" s="63">
        <f t="shared" si="335"/>
        <v>22.122700000000002</v>
      </c>
    </row>
    <row r="469" spans="1:47" s="60" customFormat="1" ht="12" customHeight="1" x14ac:dyDescent="0.3">
      <c r="A469" s="48">
        <v>461</v>
      </c>
      <c r="B469" s="57">
        <f t="shared" si="306"/>
        <v>9.1613000000000007</v>
      </c>
      <c r="C469" s="58">
        <f t="shared" si="307"/>
        <v>7.4793000000000003</v>
      </c>
      <c r="D469" s="58">
        <f t="shared" si="308"/>
        <v>12.448400000000001</v>
      </c>
      <c r="E469" s="59">
        <f t="shared" si="309"/>
        <v>10.4947</v>
      </c>
      <c r="F469" s="57">
        <f t="shared" si="310"/>
        <v>8.4246999999999996</v>
      </c>
      <c r="G469" s="58">
        <f t="shared" si="311"/>
        <v>7.4793000000000003</v>
      </c>
      <c r="H469" s="58">
        <f t="shared" si="312"/>
        <v>11.556500000000002</v>
      </c>
      <c r="I469" s="59">
        <f t="shared" si="313"/>
        <v>10.4947</v>
      </c>
      <c r="J469" s="57">
        <f t="shared" si="314"/>
        <v>7.4793000000000003</v>
      </c>
      <c r="K469" s="58">
        <f t="shared" si="315"/>
        <v>7.2443999999999997</v>
      </c>
      <c r="L469" s="58">
        <f t="shared" si="316"/>
        <v>10.4947</v>
      </c>
      <c r="M469" s="59">
        <f t="shared" si="317"/>
        <v>10.2822</v>
      </c>
      <c r="O469" s="48">
        <v>461</v>
      </c>
      <c r="P469" s="57">
        <f t="shared" si="294"/>
        <v>1.0326</v>
      </c>
      <c r="Q469" s="58">
        <f t="shared" si="295"/>
        <v>0.67860000000000009</v>
      </c>
      <c r="R469" s="58">
        <f t="shared" si="296"/>
        <v>1.9369999999999998</v>
      </c>
      <c r="S469" s="59">
        <f t="shared" si="297"/>
        <v>1.6390999999999998</v>
      </c>
      <c r="T469" s="57">
        <f t="shared" si="298"/>
        <v>0.84799999999999964</v>
      </c>
      <c r="U469" s="58">
        <f t="shared" si="299"/>
        <v>0.67860000000000009</v>
      </c>
      <c r="V469" s="58">
        <f t="shared" si="300"/>
        <v>1.7639000000000002</v>
      </c>
      <c r="W469" s="59">
        <f t="shared" si="301"/>
        <v>1.6390999999999998</v>
      </c>
      <c r="X469" s="57">
        <f t="shared" si="302"/>
        <v>0.67860000000000009</v>
      </c>
      <c r="Y469" s="58">
        <f t="shared" si="303"/>
        <v>0.66159999999999997</v>
      </c>
      <c r="Z469" s="58">
        <f t="shared" si="304"/>
        <v>1.6390999999999998</v>
      </c>
      <c r="AA469" s="59">
        <f t="shared" si="305"/>
        <v>1.6284999999999998</v>
      </c>
      <c r="AC469" s="48">
        <v>461</v>
      </c>
      <c r="AD469" s="61">
        <f t="shared" si="318"/>
        <v>14.821300000000001</v>
      </c>
      <c r="AE469" s="62">
        <f t="shared" si="319"/>
        <v>12.909400000000002</v>
      </c>
      <c r="AF469" s="62">
        <f t="shared" si="320"/>
        <v>18.645500000000002</v>
      </c>
      <c r="AG469" s="62">
        <f t="shared" si="321"/>
        <v>17.1264</v>
      </c>
      <c r="AH469" s="62">
        <f t="shared" si="322"/>
        <v>23.069100000000002</v>
      </c>
      <c r="AI469" s="63">
        <f t="shared" si="323"/>
        <v>22.265799999999999</v>
      </c>
      <c r="AJ469" s="61">
        <f t="shared" si="324"/>
        <v>13.959700000000002</v>
      </c>
      <c r="AK469" s="62">
        <f t="shared" si="325"/>
        <v>12.909400000000002</v>
      </c>
      <c r="AL469" s="62">
        <f t="shared" si="326"/>
        <v>17.925699999999999</v>
      </c>
      <c r="AM469" s="62">
        <f t="shared" si="327"/>
        <v>17.1264</v>
      </c>
      <c r="AN469" s="62">
        <f t="shared" si="328"/>
        <v>22.610500000000002</v>
      </c>
      <c r="AO469" s="63">
        <f t="shared" si="329"/>
        <v>22.265799999999999</v>
      </c>
      <c r="AP469" s="61">
        <f t="shared" si="330"/>
        <v>12.909400000000002</v>
      </c>
      <c r="AQ469" s="62">
        <f t="shared" si="331"/>
        <v>12.701999999999998</v>
      </c>
      <c r="AR469" s="62">
        <f t="shared" si="332"/>
        <v>17.1264</v>
      </c>
      <c r="AS469" s="62">
        <f t="shared" si="333"/>
        <v>16.932199999999998</v>
      </c>
      <c r="AT469" s="62">
        <f t="shared" si="334"/>
        <v>22.265799999999999</v>
      </c>
      <c r="AU469" s="63">
        <f t="shared" si="335"/>
        <v>22.151200000000003</v>
      </c>
    </row>
    <row r="470" spans="1:47" s="60" customFormat="1" ht="12" customHeight="1" x14ac:dyDescent="0.3">
      <c r="A470" s="48">
        <v>462</v>
      </c>
      <c r="B470" s="57">
        <f t="shared" si="306"/>
        <v>9.1908999999999992</v>
      </c>
      <c r="C470" s="58">
        <f t="shared" si="307"/>
        <v>7.5033000000000012</v>
      </c>
      <c r="D470" s="58">
        <f t="shared" si="308"/>
        <v>12.485100000000001</v>
      </c>
      <c r="E470" s="59">
        <f t="shared" si="309"/>
        <v>10.5252</v>
      </c>
      <c r="F470" s="57">
        <f t="shared" si="310"/>
        <v>8.4519000000000002</v>
      </c>
      <c r="G470" s="58">
        <f t="shared" si="311"/>
        <v>7.5033000000000012</v>
      </c>
      <c r="H470" s="58">
        <f t="shared" si="312"/>
        <v>11.590500000000002</v>
      </c>
      <c r="I470" s="59">
        <f t="shared" si="313"/>
        <v>10.5252</v>
      </c>
      <c r="J470" s="57">
        <f t="shared" si="314"/>
        <v>7.5033000000000012</v>
      </c>
      <c r="K470" s="58">
        <f t="shared" si="315"/>
        <v>7.2675999999999989</v>
      </c>
      <c r="L470" s="58">
        <f t="shared" si="316"/>
        <v>10.5252</v>
      </c>
      <c r="M470" s="59">
        <f t="shared" si="317"/>
        <v>10.311999999999999</v>
      </c>
      <c r="O470" s="48">
        <v>462</v>
      </c>
      <c r="P470" s="57">
        <f t="shared" si="294"/>
        <v>1.0383</v>
      </c>
      <c r="Q470" s="58">
        <f t="shared" si="295"/>
        <v>0.68240000000000012</v>
      </c>
      <c r="R470" s="58">
        <f t="shared" si="296"/>
        <v>1.9457</v>
      </c>
      <c r="S470" s="59">
        <f t="shared" si="297"/>
        <v>1.6460999999999999</v>
      </c>
      <c r="T470" s="57">
        <f t="shared" si="298"/>
        <v>0.8528</v>
      </c>
      <c r="U470" s="58">
        <f t="shared" si="299"/>
        <v>0.68240000000000012</v>
      </c>
      <c r="V470" s="58">
        <f t="shared" si="300"/>
        <v>1.7718000000000005</v>
      </c>
      <c r="W470" s="59">
        <f t="shared" si="301"/>
        <v>1.6460999999999999</v>
      </c>
      <c r="X470" s="57">
        <f t="shared" si="302"/>
        <v>0.68240000000000012</v>
      </c>
      <c r="Y470" s="58">
        <f t="shared" si="303"/>
        <v>0.66520000000000001</v>
      </c>
      <c r="Z470" s="58">
        <f t="shared" si="304"/>
        <v>1.6460999999999999</v>
      </c>
      <c r="AA470" s="59">
        <f t="shared" si="305"/>
        <v>1.6353</v>
      </c>
      <c r="AC470" s="48">
        <v>462</v>
      </c>
      <c r="AD470" s="61">
        <f t="shared" si="318"/>
        <v>14.850300000000001</v>
      </c>
      <c r="AE470" s="62">
        <f t="shared" si="319"/>
        <v>12.931600000000001</v>
      </c>
      <c r="AF470" s="62">
        <f t="shared" si="320"/>
        <v>18.678699999999999</v>
      </c>
      <c r="AG470" s="62">
        <f t="shared" si="321"/>
        <v>17.152799999999999</v>
      </c>
      <c r="AH470" s="62">
        <f t="shared" si="322"/>
        <v>23.104500000000002</v>
      </c>
      <c r="AI470" s="63">
        <f t="shared" si="323"/>
        <v>22.295200000000001</v>
      </c>
      <c r="AJ470" s="61">
        <f t="shared" si="324"/>
        <v>13.985800000000001</v>
      </c>
      <c r="AK470" s="62">
        <f t="shared" si="325"/>
        <v>12.931600000000001</v>
      </c>
      <c r="AL470" s="62">
        <f t="shared" si="326"/>
        <v>17.956099999999999</v>
      </c>
      <c r="AM470" s="62">
        <f t="shared" si="327"/>
        <v>17.152799999999999</v>
      </c>
      <c r="AN470" s="62">
        <f t="shared" si="328"/>
        <v>22.6434</v>
      </c>
      <c r="AO470" s="63">
        <f t="shared" si="329"/>
        <v>22.295200000000001</v>
      </c>
      <c r="AP470" s="61">
        <f t="shared" si="330"/>
        <v>12.931600000000001</v>
      </c>
      <c r="AQ470" s="62">
        <f t="shared" si="331"/>
        <v>12.723399999999998</v>
      </c>
      <c r="AR470" s="62">
        <f t="shared" si="332"/>
        <v>17.152799999999999</v>
      </c>
      <c r="AS470" s="62">
        <f t="shared" si="333"/>
        <v>16.957599999999999</v>
      </c>
      <c r="AT470" s="62">
        <f t="shared" si="334"/>
        <v>22.295200000000001</v>
      </c>
      <c r="AU470" s="63">
        <f t="shared" si="335"/>
        <v>22.1797</v>
      </c>
    </row>
    <row r="471" spans="1:47" s="60" customFormat="1" ht="12" customHeight="1" x14ac:dyDescent="0.3">
      <c r="A471" s="48">
        <v>463</v>
      </c>
      <c r="B471" s="57">
        <f t="shared" si="306"/>
        <v>9.2205000000000013</v>
      </c>
      <c r="C471" s="58">
        <f t="shared" si="307"/>
        <v>7.5273000000000003</v>
      </c>
      <c r="D471" s="58">
        <f t="shared" si="308"/>
        <v>12.521800000000001</v>
      </c>
      <c r="E471" s="59">
        <f t="shared" si="309"/>
        <v>10.5557</v>
      </c>
      <c r="F471" s="57">
        <f t="shared" si="310"/>
        <v>8.479099999999999</v>
      </c>
      <c r="G471" s="58">
        <f t="shared" si="311"/>
        <v>7.5273000000000003</v>
      </c>
      <c r="H471" s="58">
        <f t="shared" si="312"/>
        <v>11.624500000000001</v>
      </c>
      <c r="I471" s="59">
        <f t="shared" si="313"/>
        <v>10.5557</v>
      </c>
      <c r="J471" s="57">
        <f t="shared" si="314"/>
        <v>7.5273000000000003</v>
      </c>
      <c r="K471" s="58">
        <f t="shared" si="315"/>
        <v>7.2907999999999999</v>
      </c>
      <c r="L471" s="58">
        <f t="shared" si="316"/>
        <v>10.5557</v>
      </c>
      <c r="M471" s="59">
        <f t="shared" si="317"/>
        <v>10.341799999999999</v>
      </c>
      <c r="O471" s="48">
        <v>463</v>
      </c>
      <c r="P471" s="57">
        <f t="shared" si="294"/>
        <v>1.044</v>
      </c>
      <c r="Q471" s="58">
        <f t="shared" si="295"/>
        <v>0.68620000000000014</v>
      </c>
      <c r="R471" s="58">
        <f t="shared" si="296"/>
        <v>1.9543999999999992</v>
      </c>
      <c r="S471" s="59">
        <f t="shared" si="297"/>
        <v>1.6531</v>
      </c>
      <c r="T471" s="57">
        <f t="shared" si="298"/>
        <v>0.85759999999999992</v>
      </c>
      <c r="U471" s="58">
        <f t="shared" si="299"/>
        <v>0.68620000000000014</v>
      </c>
      <c r="V471" s="58">
        <f t="shared" si="300"/>
        <v>1.7797000000000003</v>
      </c>
      <c r="W471" s="59">
        <f t="shared" si="301"/>
        <v>1.6531</v>
      </c>
      <c r="X471" s="57">
        <f t="shared" si="302"/>
        <v>0.68620000000000014</v>
      </c>
      <c r="Y471" s="58">
        <f t="shared" si="303"/>
        <v>0.66880000000000006</v>
      </c>
      <c r="Z471" s="58">
        <f t="shared" si="304"/>
        <v>1.6531</v>
      </c>
      <c r="AA471" s="59">
        <f t="shared" si="305"/>
        <v>1.6420999999999997</v>
      </c>
      <c r="AC471" s="48">
        <v>463</v>
      </c>
      <c r="AD471" s="61">
        <f t="shared" si="318"/>
        <v>14.879300000000001</v>
      </c>
      <c r="AE471" s="62">
        <f t="shared" si="319"/>
        <v>12.953800000000001</v>
      </c>
      <c r="AF471" s="62">
        <f t="shared" si="320"/>
        <v>18.7119</v>
      </c>
      <c r="AG471" s="62">
        <f t="shared" si="321"/>
        <v>17.179200000000002</v>
      </c>
      <c r="AH471" s="62">
        <f t="shared" si="322"/>
        <v>23.139900000000001</v>
      </c>
      <c r="AI471" s="63">
        <f t="shared" si="323"/>
        <v>22.3246</v>
      </c>
      <c r="AJ471" s="61">
        <f t="shared" si="324"/>
        <v>14.011900000000001</v>
      </c>
      <c r="AK471" s="62">
        <f t="shared" si="325"/>
        <v>12.953800000000001</v>
      </c>
      <c r="AL471" s="62">
        <f t="shared" si="326"/>
        <v>17.986499999999999</v>
      </c>
      <c r="AM471" s="62">
        <f t="shared" si="327"/>
        <v>17.179200000000002</v>
      </c>
      <c r="AN471" s="62">
        <f t="shared" si="328"/>
        <v>22.676299999999998</v>
      </c>
      <c r="AO471" s="63">
        <f t="shared" si="329"/>
        <v>22.3246</v>
      </c>
      <c r="AP471" s="61">
        <f t="shared" si="330"/>
        <v>12.953800000000001</v>
      </c>
      <c r="AQ471" s="62">
        <f t="shared" si="331"/>
        <v>12.744799999999998</v>
      </c>
      <c r="AR471" s="62">
        <f t="shared" si="332"/>
        <v>17.179200000000002</v>
      </c>
      <c r="AS471" s="62">
        <f t="shared" si="333"/>
        <v>16.983000000000001</v>
      </c>
      <c r="AT471" s="62">
        <f t="shared" si="334"/>
        <v>22.3246</v>
      </c>
      <c r="AU471" s="63">
        <f t="shared" si="335"/>
        <v>22.208200000000001</v>
      </c>
    </row>
    <row r="472" spans="1:47" s="60" customFormat="1" ht="12" customHeight="1" x14ac:dyDescent="0.3">
      <c r="A472" s="48">
        <v>464</v>
      </c>
      <c r="B472" s="57">
        <f t="shared" si="306"/>
        <v>9.2500999999999998</v>
      </c>
      <c r="C472" s="58">
        <f t="shared" si="307"/>
        <v>7.5513000000000012</v>
      </c>
      <c r="D472" s="58">
        <f t="shared" si="308"/>
        <v>12.5585</v>
      </c>
      <c r="E472" s="59">
        <f t="shared" si="309"/>
        <v>10.5862</v>
      </c>
      <c r="F472" s="57">
        <f t="shared" si="310"/>
        <v>8.5062999999999995</v>
      </c>
      <c r="G472" s="58">
        <f t="shared" si="311"/>
        <v>7.5513000000000012</v>
      </c>
      <c r="H472" s="58">
        <f t="shared" si="312"/>
        <v>11.658500000000002</v>
      </c>
      <c r="I472" s="59">
        <f t="shared" si="313"/>
        <v>10.5862</v>
      </c>
      <c r="J472" s="57">
        <f t="shared" si="314"/>
        <v>7.5513000000000012</v>
      </c>
      <c r="K472" s="58">
        <f t="shared" si="315"/>
        <v>7.3139999999999992</v>
      </c>
      <c r="L472" s="58">
        <f t="shared" si="316"/>
        <v>10.5862</v>
      </c>
      <c r="M472" s="59">
        <f t="shared" si="317"/>
        <v>10.371599999999999</v>
      </c>
      <c r="O472" s="48">
        <v>464</v>
      </c>
      <c r="P472" s="57">
        <f t="shared" si="294"/>
        <v>1.0497000000000001</v>
      </c>
      <c r="Q472" s="58">
        <f t="shared" si="295"/>
        <v>0.69000000000000017</v>
      </c>
      <c r="R472" s="58">
        <f t="shared" si="296"/>
        <v>1.9630999999999994</v>
      </c>
      <c r="S472" s="59">
        <f t="shared" si="297"/>
        <v>1.6601000000000001</v>
      </c>
      <c r="T472" s="57">
        <f t="shared" si="298"/>
        <v>0.86239999999999983</v>
      </c>
      <c r="U472" s="58">
        <f t="shared" si="299"/>
        <v>0.69000000000000017</v>
      </c>
      <c r="V472" s="58">
        <f t="shared" si="300"/>
        <v>1.7876000000000005</v>
      </c>
      <c r="W472" s="59">
        <f t="shared" si="301"/>
        <v>1.6601000000000001</v>
      </c>
      <c r="X472" s="57">
        <f t="shared" si="302"/>
        <v>0.69000000000000017</v>
      </c>
      <c r="Y472" s="58">
        <f t="shared" si="303"/>
        <v>0.67239999999999989</v>
      </c>
      <c r="Z472" s="58">
        <f t="shared" si="304"/>
        <v>1.6601000000000001</v>
      </c>
      <c r="AA472" s="59">
        <f t="shared" si="305"/>
        <v>1.6488999999999998</v>
      </c>
      <c r="AC472" s="48">
        <v>464</v>
      </c>
      <c r="AD472" s="61">
        <f t="shared" si="318"/>
        <v>14.908300000000001</v>
      </c>
      <c r="AE472" s="62">
        <f t="shared" si="319"/>
        <v>12.976000000000001</v>
      </c>
      <c r="AF472" s="62">
        <f t="shared" si="320"/>
        <v>18.745100000000001</v>
      </c>
      <c r="AG472" s="62">
        <f t="shared" si="321"/>
        <v>17.2056</v>
      </c>
      <c r="AH472" s="62">
        <f t="shared" si="322"/>
        <v>23.1753</v>
      </c>
      <c r="AI472" s="63">
        <f t="shared" si="323"/>
        <v>22.353999999999999</v>
      </c>
      <c r="AJ472" s="61">
        <f t="shared" si="324"/>
        <v>14.038</v>
      </c>
      <c r="AK472" s="62">
        <f t="shared" si="325"/>
        <v>12.976000000000001</v>
      </c>
      <c r="AL472" s="62">
        <f t="shared" si="326"/>
        <v>18.0169</v>
      </c>
      <c r="AM472" s="62">
        <f t="shared" si="327"/>
        <v>17.2056</v>
      </c>
      <c r="AN472" s="62">
        <f t="shared" si="328"/>
        <v>22.709199999999999</v>
      </c>
      <c r="AO472" s="63">
        <f t="shared" si="329"/>
        <v>22.353999999999999</v>
      </c>
      <c r="AP472" s="61">
        <f t="shared" si="330"/>
        <v>12.976000000000001</v>
      </c>
      <c r="AQ472" s="62">
        <f t="shared" si="331"/>
        <v>12.766199999999998</v>
      </c>
      <c r="AR472" s="62">
        <f t="shared" si="332"/>
        <v>17.2056</v>
      </c>
      <c r="AS472" s="62">
        <f t="shared" si="333"/>
        <v>17.008399999999998</v>
      </c>
      <c r="AT472" s="62">
        <f t="shared" si="334"/>
        <v>22.353999999999999</v>
      </c>
      <c r="AU472" s="63">
        <f t="shared" si="335"/>
        <v>22.236699999999999</v>
      </c>
    </row>
    <row r="473" spans="1:47" s="60" customFormat="1" ht="12" customHeight="1" x14ac:dyDescent="0.3">
      <c r="A473" s="48">
        <v>465</v>
      </c>
      <c r="B473" s="57">
        <f t="shared" si="306"/>
        <v>9.2797000000000018</v>
      </c>
      <c r="C473" s="58">
        <f t="shared" si="307"/>
        <v>7.5753000000000004</v>
      </c>
      <c r="D473" s="58">
        <f t="shared" si="308"/>
        <v>12.5952</v>
      </c>
      <c r="E473" s="59">
        <f t="shared" si="309"/>
        <v>10.6167</v>
      </c>
      <c r="F473" s="57">
        <f t="shared" si="310"/>
        <v>8.5335000000000001</v>
      </c>
      <c r="G473" s="58">
        <f t="shared" si="311"/>
        <v>7.5753000000000004</v>
      </c>
      <c r="H473" s="58">
        <f t="shared" si="312"/>
        <v>11.692500000000001</v>
      </c>
      <c r="I473" s="59">
        <f t="shared" si="313"/>
        <v>10.6167</v>
      </c>
      <c r="J473" s="57">
        <f t="shared" si="314"/>
        <v>7.5753000000000004</v>
      </c>
      <c r="K473" s="58">
        <f t="shared" si="315"/>
        <v>7.3371999999999984</v>
      </c>
      <c r="L473" s="58">
        <f t="shared" si="316"/>
        <v>10.6167</v>
      </c>
      <c r="M473" s="59">
        <f t="shared" si="317"/>
        <v>10.401399999999999</v>
      </c>
      <c r="O473" s="48">
        <v>465</v>
      </c>
      <c r="P473" s="57">
        <f t="shared" si="294"/>
        <v>1.0554000000000001</v>
      </c>
      <c r="Q473" s="58">
        <f t="shared" si="295"/>
        <v>0.69379999999999997</v>
      </c>
      <c r="R473" s="58">
        <f t="shared" si="296"/>
        <v>1.9717999999999996</v>
      </c>
      <c r="S473" s="59">
        <f t="shared" si="297"/>
        <v>1.6670999999999998</v>
      </c>
      <c r="T473" s="57">
        <f t="shared" si="298"/>
        <v>0.86719999999999975</v>
      </c>
      <c r="U473" s="58">
        <f t="shared" si="299"/>
        <v>0.69379999999999997</v>
      </c>
      <c r="V473" s="58">
        <f t="shared" si="300"/>
        <v>1.7955000000000003</v>
      </c>
      <c r="W473" s="59">
        <f t="shared" si="301"/>
        <v>1.6670999999999998</v>
      </c>
      <c r="X473" s="57">
        <f t="shared" si="302"/>
        <v>0.69379999999999997</v>
      </c>
      <c r="Y473" s="58">
        <f t="shared" si="303"/>
        <v>0.67599999999999993</v>
      </c>
      <c r="Z473" s="58">
        <f t="shared" si="304"/>
        <v>1.6670999999999998</v>
      </c>
      <c r="AA473" s="59">
        <f t="shared" si="305"/>
        <v>1.6556999999999999</v>
      </c>
      <c r="AC473" s="48">
        <v>465</v>
      </c>
      <c r="AD473" s="61">
        <f t="shared" si="318"/>
        <v>14.9373</v>
      </c>
      <c r="AE473" s="62">
        <f t="shared" si="319"/>
        <v>12.998200000000001</v>
      </c>
      <c r="AF473" s="62">
        <f t="shared" si="320"/>
        <v>18.778300000000002</v>
      </c>
      <c r="AG473" s="62">
        <f t="shared" si="321"/>
        <v>17.231999999999999</v>
      </c>
      <c r="AH473" s="62">
        <f t="shared" si="322"/>
        <v>23.210700000000003</v>
      </c>
      <c r="AI473" s="63">
        <f t="shared" si="323"/>
        <v>22.383400000000002</v>
      </c>
      <c r="AJ473" s="61">
        <f t="shared" si="324"/>
        <v>14.064100000000002</v>
      </c>
      <c r="AK473" s="62">
        <f t="shared" si="325"/>
        <v>12.998200000000001</v>
      </c>
      <c r="AL473" s="62">
        <f t="shared" si="326"/>
        <v>18.0473</v>
      </c>
      <c r="AM473" s="62">
        <f t="shared" si="327"/>
        <v>17.231999999999999</v>
      </c>
      <c r="AN473" s="62">
        <f t="shared" si="328"/>
        <v>22.742100000000001</v>
      </c>
      <c r="AO473" s="63">
        <f t="shared" si="329"/>
        <v>22.383400000000002</v>
      </c>
      <c r="AP473" s="61">
        <f t="shared" si="330"/>
        <v>12.998200000000001</v>
      </c>
      <c r="AQ473" s="62">
        <f t="shared" si="331"/>
        <v>12.787599999999998</v>
      </c>
      <c r="AR473" s="62">
        <f t="shared" si="332"/>
        <v>17.231999999999999</v>
      </c>
      <c r="AS473" s="62">
        <f t="shared" si="333"/>
        <v>17.033799999999999</v>
      </c>
      <c r="AT473" s="62">
        <f t="shared" si="334"/>
        <v>22.383400000000002</v>
      </c>
      <c r="AU473" s="63">
        <f t="shared" si="335"/>
        <v>22.2652</v>
      </c>
    </row>
    <row r="474" spans="1:47" s="60" customFormat="1" ht="12" customHeight="1" x14ac:dyDescent="0.3">
      <c r="A474" s="48">
        <v>466</v>
      </c>
      <c r="B474" s="57">
        <f t="shared" si="306"/>
        <v>9.3093000000000004</v>
      </c>
      <c r="C474" s="58">
        <f t="shared" si="307"/>
        <v>7.5993000000000013</v>
      </c>
      <c r="D474" s="58">
        <f t="shared" si="308"/>
        <v>12.6319</v>
      </c>
      <c r="E474" s="59">
        <f t="shared" si="309"/>
        <v>10.6472</v>
      </c>
      <c r="F474" s="57">
        <f t="shared" si="310"/>
        <v>8.5606999999999989</v>
      </c>
      <c r="G474" s="58">
        <f t="shared" si="311"/>
        <v>7.5993000000000013</v>
      </c>
      <c r="H474" s="58">
        <f t="shared" si="312"/>
        <v>11.726500000000001</v>
      </c>
      <c r="I474" s="59">
        <f t="shared" si="313"/>
        <v>10.6472</v>
      </c>
      <c r="J474" s="57">
        <f t="shared" si="314"/>
        <v>7.5993000000000013</v>
      </c>
      <c r="K474" s="58">
        <f t="shared" si="315"/>
        <v>7.3603999999999994</v>
      </c>
      <c r="L474" s="58">
        <f t="shared" si="316"/>
        <v>10.6472</v>
      </c>
      <c r="M474" s="59">
        <f t="shared" si="317"/>
        <v>10.4312</v>
      </c>
      <c r="O474" s="48">
        <v>466</v>
      </c>
      <c r="P474" s="57">
        <f t="shared" si="294"/>
        <v>1.0611000000000002</v>
      </c>
      <c r="Q474" s="58">
        <f t="shared" si="295"/>
        <v>0.6976</v>
      </c>
      <c r="R474" s="58">
        <f t="shared" si="296"/>
        <v>1.9804999999999997</v>
      </c>
      <c r="S474" s="59">
        <f t="shared" si="297"/>
        <v>1.6740999999999999</v>
      </c>
      <c r="T474" s="57">
        <f t="shared" si="298"/>
        <v>0.87199999999999966</v>
      </c>
      <c r="U474" s="58">
        <f t="shared" si="299"/>
        <v>0.6976</v>
      </c>
      <c r="V474" s="58">
        <f t="shared" si="300"/>
        <v>1.8034000000000006</v>
      </c>
      <c r="W474" s="59">
        <f t="shared" si="301"/>
        <v>1.6740999999999999</v>
      </c>
      <c r="X474" s="57">
        <f t="shared" si="302"/>
        <v>0.6976</v>
      </c>
      <c r="Y474" s="58">
        <f t="shared" si="303"/>
        <v>0.67959999999999998</v>
      </c>
      <c r="Z474" s="58">
        <f t="shared" si="304"/>
        <v>1.6740999999999999</v>
      </c>
      <c r="AA474" s="59">
        <f t="shared" si="305"/>
        <v>1.6624999999999996</v>
      </c>
      <c r="AC474" s="48">
        <v>466</v>
      </c>
      <c r="AD474" s="61">
        <f t="shared" si="318"/>
        <v>14.9663</v>
      </c>
      <c r="AE474" s="62">
        <f t="shared" si="319"/>
        <v>13.0204</v>
      </c>
      <c r="AF474" s="62">
        <f t="shared" si="320"/>
        <v>18.811499999999999</v>
      </c>
      <c r="AG474" s="62">
        <f t="shared" si="321"/>
        <v>17.258400000000002</v>
      </c>
      <c r="AH474" s="62">
        <f t="shared" si="322"/>
        <v>23.246100000000002</v>
      </c>
      <c r="AI474" s="63">
        <f t="shared" si="323"/>
        <v>22.412800000000001</v>
      </c>
      <c r="AJ474" s="61">
        <f t="shared" si="324"/>
        <v>14.090200000000001</v>
      </c>
      <c r="AK474" s="62">
        <f t="shared" si="325"/>
        <v>13.0204</v>
      </c>
      <c r="AL474" s="62">
        <f t="shared" si="326"/>
        <v>18.0777</v>
      </c>
      <c r="AM474" s="62">
        <f t="shared" si="327"/>
        <v>17.258400000000002</v>
      </c>
      <c r="AN474" s="62">
        <f t="shared" si="328"/>
        <v>22.774999999999999</v>
      </c>
      <c r="AO474" s="63">
        <f t="shared" si="329"/>
        <v>22.412800000000001</v>
      </c>
      <c r="AP474" s="61">
        <f t="shared" si="330"/>
        <v>13.0204</v>
      </c>
      <c r="AQ474" s="62">
        <f t="shared" si="331"/>
        <v>12.808999999999997</v>
      </c>
      <c r="AR474" s="62">
        <f t="shared" si="332"/>
        <v>17.258400000000002</v>
      </c>
      <c r="AS474" s="62">
        <f t="shared" si="333"/>
        <v>17.059200000000001</v>
      </c>
      <c r="AT474" s="62">
        <f t="shared" si="334"/>
        <v>22.412800000000001</v>
      </c>
      <c r="AU474" s="63">
        <f t="shared" si="335"/>
        <v>22.293700000000001</v>
      </c>
    </row>
    <row r="475" spans="1:47" s="60" customFormat="1" ht="12" customHeight="1" x14ac:dyDescent="0.3">
      <c r="A475" s="48">
        <v>467</v>
      </c>
      <c r="B475" s="57">
        <f t="shared" si="306"/>
        <v>9.3388999999999989</v>
      </c>
      <c r="C475" s="58">
        <f t="shared" si="307"/>
        <v>7.6233000000000004</v>
      </c>
      <c r="D475" s="58">
        <f t="shared" si="308"/>
        <v>12.668600000000003</v>
      </c>
      <c r="E475" s="59">
        <f t="shared" si="309"/>
        <v>10.6777</v>
      </c>
      <c r="F475" s="57">
        <f t="shared" si="310"/>
        <v>8.5878999999999994</v>
      </c>
      <c r="G475" s="58">
        <f t="shared" si="311"/>
        <v>7.6233000000000004</v>
      </c>
      <c r="H475" s="58">
        <f t="shared" si="312"/>
        <v>11.760500000000002</v>
      </c>
      <c r="I475" s="59">
        <f t="shared" si="313"/>
        <v>10.6777</v>
      </c>
      <c r="J475" s="57">
        <f t="shared" si="314"/>
        <v>7.6233000000000004</v>
      </c>
      <c r="K475" s="58">
        <f t="shared" si="315"/>
        <v>7.3835999999999986</v>
      </c>
      <c r="L475" s="58">
        <f t="shared" si="316"/>
        <v>10.6777</v>
      </c>
      <c r="M475" s="59">
        <f t="shared" si="317"/>
        <v>10.461</v>
      </c>
      <c r="O475" s="48">
        <v>467</v>
      </c>
      <c r="P475" s="57">
        <f t="shared" si="294"/>
        <v>1.0668000000000002</v>
      </c>
      <c r="Q475" s="58">
        <f t="shared" si="295"/>
        <v>0.70140000000000002</v>
      </c>
      <c r="R475" s="58">
        <f t="shared" si="296"/>
        <v>1.9891999999999999</v>
      </c>
      <c r="S475" s="59">
        <f t="shared" si="297"/>
        <v>1.6811</v>
      </c>
      <c r="T475" s="57">
        <f t="shared" si="298"/>
        <v>0.87679999999999958</v>
      </c>
      <c r="U475" s="58">
        <f t="shared" si="299"/>
        <v>0.70140000000000002</v>
      </c>
      <c r="V475" s="58">
        <f t="shared" si="300"/>
        <v>1.8113000000000004</v>
      </c>
      <c r="W475" s="59">
        <f t="shared" si="301"/>
        <v>1.6811</v>
      </c>
      <c r="X475" s="57">
        <f t="shared" si="302"/>
        <v>0.70140000000000002</v>
      </c>
      <c r="Y475" s="58">
        <f t="shared" si="303"/>
        <v>0.68320000000000003</v>
      </c>
      <c r="Z475" s="58">
        <f t="shared" si="304"/>
        <v>1.6811</v>
      </c>
      <c r="AA475" s="59">
        <f t="shared" si="305"/>
        <v>1.6692999999999998</v>
      </c>
      <c r="AC475" s="48">
        <v>467</v>
      </c>
      <c r="AD475" s="61">
        <f t="shared" si="318"/>
        <v>14.9953</v>
      </c>
      <c r="AE475" s="62">
        <f t="shared" si="319"/>
        <v>13.0426</v>
      </c>
      <c r="AF475" s="62">
        <f t="shared" si="320"/>
        <v>18.8447</v>
      </c>
      <c r="AG475" s="62">
        <f t="shared" si="321"/>
        <v>17.284800000000001</v>
      </c>
      <c r="AH475" s="62">
        <f t="shared" si="322"/>
        <v>23.281500000000001</v>
      </c>
      <c r="AI475" s="63">
        <f t="shared" si="323"/>
        <v>22.4422</v>
      </c>
      <c r="AJ475" s="61">
        <f t="shared" si="324"/>
        <v>14.116300000000001</v>
      </c>
      <c r="AK475" s="62">
        <f t="shared" si="325"/>
        <v>13.0426</v>
      </c>
      <c r="AL475" s="62">
        <f t="shared" si="326"/>
        <v>18.1081</v>
      </c>
      <c r="AM475" s="62">
        <f t="shared" si="327"/>
        <v>17.284800000000001</v>
      </c>
      <c r="AN475" s="62">
        <f t="shared" si="328"/>
        <v>22.8079</v>
      </c>
      <c r="AO475" s="63">
        <f t="shared" si="329"/>
        <v>22.4422</v>
      </c>
      <c r="AP475" s="61">
        <f t="shared" si="330"/>
        <v>13.0426</v>
      </c>
      <c r="AQ475" s="62">
        <f t="shared" si="331"/>
        <v>12.830400000000001</v>
      </c>
      <c r="AR475" s="62">
        <f t="shared" si="332"/>
        <v>17.284800000000001</v>
      </c>
      <c r="AS475" s="62">
        <f t="shared" si="333"/>
        <v>17.084599999999998</v>
      </c>
      <c r="AT475" s="62">
        <f t="shared" si="334"/>
        <v>22.4422</v>
      </c>
      <c r="AU475" s="63">
        <f t="shared" si="335"/>
        <v>22.322200000000002</v>
      </c>
    </row>
    <row r="476" spans="1:47" s="60" customFormat="1" ht="12" customHeight="1" x14ac:dyDescent="0.3">
      <c r="A476" s="48">
        <v>468</v>
      </c>
      <c r="B476" s="57">
        <f t="shared" si="306"/>
        <v>9.3685000000000009</v>
      </c>
      <c r="C476" s="58">
        <f t="shared" si="307"/>
        <v>7.6473000000000013</v>
      </c>
      <c r="D476" s="58">
        <f t="shared" si="308"/>
        <v>12.705300000000003</v>
      </c>
      <c r="E476" s="59">
        <f t="shared" si="309"/>
        <v>10.7082</v>
      </c>
      <c r="F476" s="57">
        <f t="shared" si="310"/>
        <v>8.6151</v>
      </c>
      <c r="G476" s="58">
        <f t="shared" si="311"/>
        <v>7.6473000000000013</v>
      </c>
      <c r="H476" s="58">
        <f t="shared" si="312"/>
        <v>11.794500000000001</v>
      </c>
      <c r="I476" s="59">
        <f t="shared" si="313"/>
        <v>10.7082</v>
      </c>
      <c r="J476" s="57">
        <f t="shared" si="314"/>
        <v>7.6473000000000013</v>
      </c>
      <c r="K476" s="58">
        <f t="shared" si="315"/>
        <v>7.4067999999999996</v>
      </c>
      <c r="L476" s="58">
        <f t="shared" si="316"/>
        <v>10.7082</v>
      </c>
      <c r="M476" s="59">
        <f t="shared" si="317"/>
        <v>10.4908</v>
      </c>
      <c r="O476" s="48">
        <v>468</v>
      </c>
      <c r="P476" s="57">
        <f t="shared" si="294"/>
        <v>1.0725000000000002</v>
      </c>
      <c r="Q476" s="58">
        <f t="shared" si="295"/>
        <v>0.70520000000000005</v>
      </c>
      <c r="R476" s="58">
        <f t="shared" si="296"/>
        <v>1.9979</v>
      </c>
      <c r="S476" s="59">
        <f t="shared" si="297"/>
        <v>1.6881000000000002</v>
      </c>
      <c r="T476" s="57">
        <f t="shared" si="298"/>
        <v>0.88159999999999994</v>
      </c>
      <c r="U476" s="58">
        <f t="shared" si="299"/>
        <v>0.70520000000000005</v>
      </c>
      <c r="V476" s="58">
        <f t="shared" si="300"/>
        <v>1.8192000000000006</v>
      </c>
      <c r="W476" s="59">
        <f t="shared" si="301"/>
        <v>1.6881000000000002</v>
      </c>
      <c r="X476" s="57">
        <f t="shared" si="302"/>
        <v>0.70520000000000005</v>
      </c>
      <c r="Y476" s="58">
        <f t="shared" si="303"/>
        <v>0.68679999999999986</v>
      </c>
      <c r="Z476" s="58">
        <f t="shared" si="304"/>
        <v>1.6881000000000002</v>
      </c>
      <c r="AA476" s="59">
        <f t="shared" si="305"/>
        <v>1.6760999999999999</v>
      </c>
      <c r="AC476" s="48">
        <v>468</v>
      </c>
      <c r="AD476" s="61">
        <f t="shared" si="318"/>
        <v>15.0243</v>
      </c>
      <c r="AE476" s="62">
        <f t="shared" si="319"/>
        <v>13.0648</v>
      </c>
      <c r="AF476" s="62">
        <f t="shared" si="320"/>
        <v>18.8779</v>
      </c>
      <c r="AG476" s="62">
        <f t="shared" si="321"/>
        <v>17.311199999999999</v>
      </c>
      <c r="AH476" s="62">
        <f t="shared" si="322"/>
        <v>23.3169</v>
      </c>
      <c r="AI476" s="63">
        <f t="shared" si="323"/>
        <v>22.471600000000002</v>
      </c>
      <c r="AJ476" s="61">
        <f t="shared" si="324"/>
        <v>14.1424</v>
      </c>
      <c r="AK476" s="62">
        <f t="shared" si="325"/>
        <v>13.0648</v>
      </c>
      <c r="AL476" s="62">
        <f t="shared" si="326"/>
        <v>18.138500000000001</v>
      </c>
      <c r="AM476" s="62">
        <f t="shared" si="327"/>
        <v>17.311199999999999</v>
      </c>
      <c r="AN476" s="62">
        <f t="shared" si="328"/>
        <v>22.840800000000002</v>
      </c>
      <c r="AO476" s="63">
        <f t="shared" si="329"/>
        <v>22.471600000000002</v>
      </c>
      <c r="AP476" s="61">
        <f t="shared" si="330"/>
        <v>13.0648</v>
      </c>
      <c r="AQ476" s="62">
        <f t="shared" si="331"/>
        <v>12.851800000000001</v>
      </c>
      <c r="AR476" s="62">
        <f t="shared" si="332"/>
        <v>17.311199999999999</v>
      </c>
      <c r="AS476" s="62">
        <f t="shared" si="333"/>
        <v>17.11</v>
      </c>
      <c r="AT476" s="62">
        <f t="shared" si="334"/>
        <v>22.471600000000002</v>
      </c>
      <c r="AU476" s="63">
        <f t="shared" si="335"/>
        <v>22.350700000000003</v>
      </c>
    </row>
    <row r="477" spans="1:47" s="60" customFormat="1" ht="12" customHeight="1" x14ac:dyDescent="0.3">
      <c r="A477" s="48">
        <v>469</v>
      </c>
      <c r="B477" s="57">
        <f t="shared" si="306"/>
        <v>9.3980999999999995</v>
      </c>
      <c r="C477" s="58">
        <f t="shared" si="307"/>
        <v>7.6713000000000005</v>
      </c>
      <c r="D477" s="58">
        <f t="shared" si="308"/>
        <v>12.742000000000003</v>
      </c>
      <c r="E477" s="59">
        <f t="shared" si="309"/>
        <v>10.7387</v>
      </c>
      <c r="F477" s="57">
        <f t="shared" si="310"/>
        <v>8.6423000000000005</v>
      </c>
      <c r="G477" s="58">
        <f t="shared" si="311"/>
        <v>7.6713000000000005</v>
      </c>
      <c r="H477" s="58">
        <f t="shared" si="312"/>
        <v>11.828500000000002</v>
      </c>
      <c r="I477" s="59">
        <f t="shared" si="313"/>
        <v>10.7387</v>
      </c>
      <c r="J477" s="57">
        <f t="shared" si="314"/>
        <v>7.6713000000000005</v>
      </c>
      <c r="K477" s="58">
        <f t="shared" si="315"/>
        <v>7.4299999999999988</v>
      </c>
      <c r="L477" s="58">
        <f t="shared" si="316"/>
        <v>10.7387</v>
      </c>
      <c r="M477" s="59">
        <f t="shared" si="317"/>
        <v>10.5206</v>
      </c>
      <c r="O477" s="48">
        <v>469</v>
      </c>
      <c r="P477" s="57">
        <f t="shared" si="294"/>
        <v>1.0782000000000003</v>
      </c>
      <c r="Q477" s="58">
        <f t="shared" si="295"/>
        <v>0.70900000000000007</v>
      </c>
      <c r="R477" s="58">
        <f t="shared" si="296"/>
        <v>2.0065999999999993</v>
      </c>
      <c r="S477" s="59">
        <f t="shared" si="297"/>
        <v>1.6950999999999998</v>
      </c>
      <c r="T477" s="57">
        <f t="shared" si="298"/>
        <v>0.88639999999999985</v>
      </c>
      <c r="U477" s="58">
        <f t="shared" si="299"/>
        <v>0.70900000000000007</v>
      </c>
      <c r="V477" s="58">
        <f t="shared" si="300"/>
        <v>1.8271000000000004</v>
      </c>
      <c r="W477" s="59">
        <f t="shared" si="301"/>
        <v>1.6950999999999998</v>
      </c>
      <c r="X477" s="57">
        <f t="shared" si="302"/>
        <v>0.70900000000000007</v>
      </c>
      <c r="Y477" s="58">
        <f t="shared" si="303"/>
        <v>0.6903999999999999</v>
      </c>
      <c r="Z477" s="58">
        <f t="shared" si="304"/>
        <v>1.6950999999999998</v>
      </c>
      <c r="AA477" s="59">
        <f t="shared" si="305"/>
        <v>1.6829000000000001</v>
      </c>
      <c r="AC477" s="48">
        <v>469</v>
      </c>
      <c r="AD477" s="61">
        <f t="shared" si="318"/>
        <v>15.0533</v>
      </c>
      <c r="AE477" s="62">
        <f t="shared" si="319"/>
        <v>13.087000000000002</v>
      </c>
      <c r="AF477" s="62">
        <f t="shared" si="320"/>
        <v>18.911100000000001</v>
      </c>
      <c r="AG477" s="62">
        <f t="shared" si="321"/>
        <v>17.337600000000002</v>
      </c>
      <c r="AH477" s="62">
        <f t="shared" si="322"/>
        <v>23.3523</v>
      </c>
      <c r="AI477" s="63">
        <f t="shared" si="323"/>
        <v>22.500999999999998</v>
      </c>
      <c r="AJ477" s="61">
        <f t="shared" si="324"/>
        <v>14.168500000000002</v>
      </c>
      <c r="AK477" s="62">
        <f t="shared" si="325"/>
        <v>13.087000000000002</v>
      </c>
      <c r="AL477" s="62">
        <f t="shared" si="326"/>
        <v>18.168900000000001</v>
      </c>
      <c r="AM477" s="62">
        <f t="shared" si="327"/>
        <v>17.337600000000002</v>
      </c>
      <c r="AN477" s="62">
        <f t="shared" si="328"/>
        <v>22.873699999999999</v>
      </c>
      <c r="AO477" s="63">
        <f t="shared" si="329"/>
        <v>22.500999999999998</v>
      </c>
      <c r="AP477" s="61">
        <f t="shared" si="330"/>
        <v>13.087000000000002</v>
      </c>
      <c r="AQ477" s="62">
        <f t="shared" si="331"/>
        <v>12.873200000000001</v>
      </c>
      <c r="AR477" s="62">
        <f t="shared" si="332"/>
        <v>17.337600000000002</v>
      </c>
      <c r="AS477" s="62">
        <f t="shared" si="333"/>
        <v>17.135400000000001</v>
      </c>
      <c r="AT477" s="62">
        <f t="shared" si="334"/>
        <v>22.500999999999998</v>
      </c>
      <c r="AU477" s="63">
        <f t="shared" si="335"/>
        <v>22.379200000000001</v>
      </c>
    </row>
    <row r="478" spans="1:47" s="60" customFormat="1" ht="12" customHeight="1" x14ac:dyDescent="0.3">
      <c r="A478" s="48">
        <v>470</v>
      </c>
      <c r="B478" s="57">
        <f t="shared" si="306"/>
        <v>9.4277000000000015</v>
      </c>
      <c r="C478" s="58">
        <f t="shared" si="307"/>
        <v>7.6952999999999996</v>
      </c>
      <c r="D478" s="58">
        <f t="shared" si="308"/>
        <v>12.778700000000002</v>
      </c>
      <c r="E478" s="59">
        <f t="shared" si="309"/>
        <v>10.7692</v>
      </c>
      <c r="F478" s="57">
        <f t="shared" si="310"/>
        <v>8.6694999999999993</v>
      </c>
      <c r="G478" s="58">
        <f t="shared" si="311"/>
        <v>7.6952999999999996</v>
      </c>
      <c r="H478" s="58">
        <f t="shared" si="312"/>
        <v>11.862500000000001</v>
      </c>
      <c r="I478" s="59">
        <f t="shared" si="313"/>
        <v>10.7692</v>
      </c>
      <c r="J478" s="57">
        <f t="shared" si="314"/>
        <v>7.6952999999999996</v>
      </c>
      <c r="K478" s="58">
        <f t="shared" si="315"/>
        <v>7.4531999999999998</v>
      </c>
      <c r="L478" s="58">
        <f t="shared" si="316"/>
        <v>10.7692</v>
      </c>
      <c r="M478" s="59">
        <f t="shared" si="317"/>
        <v>10.5504</v>
      </c>
      <c r="O478" s="48">
        <v>470</v>
      </c>
      <c r="P478" s="57">
        <f t="shared" si="294"/>
        <v>1.0839000000000003</v>
      </c>
      <c r="Q478" s="58">
        <f t="shared" si="295"/>
        <v>0.7128000000000001</v>
      </c>
      <c r="R478" s="58">
        <f t="shared" si="296"/>
        <v>2.0152999999999994</v>
      </c>
      <c r="S478" s="59">
        <f t="shared" si="297"/>
        <v>1.7020999999999999</v>
      </c>
      <c r="T478" s="57">
        <f t="shared" si="298"/>
        <v>0.89119999999999977</v>
      </c>
      <c r="U478" s="58">
        <f t="shared" si="299"/>
        <v>0.7128000000000001</v>
      </c>
      <c r="V478" s="58">
        <f t="shared" si="300"/>
        <v>1.8350000000000006</v>
      </c>
      <c r="W478" s="59">
        <f t="shared" si="301"/>
        <v>1.7020999999999999</v>
      </c>
      <c r="X478" s="57">
        <f t="shared" si="302"/>
        <v>0.7128000000000001</v>
      </c>
      <c r="Y478" s="58">
        <f t="shared" si="303"/>
        <v>0.69399999999999995</v>
      </c>
      <c r="Z478" s="58">
        <f t="shared" si="304"/>
        <v>1.7020999999999999</v>
      </c>
      <c r="AA478" s="59">
        <f t="shared" si="305"/>
        <v>1.6896999999999998</v>
      </c>
      <c r="AC478" s="48">
        <v>470</v>
      </c>
      <c r="AD478" s="61">
        <f t="shared" si="318"/>
        <v>15.0823</v>
      </c>
      <c r="AE478" s="62">
        <f t="shared" si="319"/>
        <v>13.109200000000001</v>
      </c>
      <c r="AF478" s="62">
        <f t="shared" si="320"/>
        <v>18.944300000000002</v>
      </c>
      <c r="AG478" s="62">
        <f t="shared" si="321"/>
        <v>17.364000000000001</v>
      </c>
      <c r="AH478" s="62">
        <f t="shared" si="322"/>
        <v>23.387700000000002</v>
      </c>
      <c r="AI478" s="63">
        <f t="shared" si="323"/>
        <v>22.5304</v>
      </c>
      <c r="AJ478" s="61">
        <f t="shared" si="324"/>
        <v>14.194600000000001</v>
      </c>
      <c r="AK478" s="62">
        <f t="shared" si="325"/>
        <v>13.109200000000001</v>
      </c>
      <c r="AL478" s="62">
        <f t="shared" si="326"/>
        <v>18.199300000000001</v>
      </c>
      <c r="AM478" s="62">
        <f t="shared" si="327"/>
        <v>17.364000000000001</v>
      </c>
      <c r="AN478" s="62">
        <f t="shared" si="328"/>
        <v>22.906599999999997</v>
      </c>
      <c r="AO478" s="63">
        <f t="shared" si="329"/>
        <v>22.5304</v>
      </c>
      <c r="AP478" s="61">
        <f t="shared" si="330"/>
        <v>13.109200000000001</v>
      </c>
      <c r="AQ478" s="62">
        <f t="shared" si="331"/>
        <v>12.894600000000001</v>
      </c>
      <c r="AR478" s="62">
        <f t="shared" si="332"/>
        <v>17.364000000000001</v>
      </c>
      <c r="AS478" s="62">
        <f t="shared" si="333"/>
        <v>17.160799999999998</v>
      </c>
      <c r="AT478" s="62">
        <f t="shared" si="334"/>
        <v>22.5304</v>
      </c>
      <c r="AU478" s="63">
        <f t="shared" si="335"/>
        <v>22.407700000000002</v>
      </c>
    </row>
    <row r="479" spans="1:47" s="60" customFormat="1" ht="12" customHeight="1" x14ac:dyDescent="0.3">
      <c r="A479" s="48">
        <v>471</v>
      </c>
      <c r="B479" s="57">
        <f t="shared" si="306"/>
        <v>9.4573</v>
      </c>
      <c r="C479" s="58">
        <f t="shared" si="307"/>
        <v>7.7193000000000005</v>
      </c>
      <c r="D479" s="58">
        <f t="shared" si="308"/>
        <v>12.815400000000002</v>
      </c>
      <c r="E479" s="59">
        <f t="shared" si="309"/>
        <v>10.7997</v>
      </c>
      <c r="F479" s="57">
        <f t="shared" si="310"/>
        <v>8.6966999999999999</v>
      </c>
      <c r="G479" s="58">
        <f t="shared" si="311"/>
        <v>7.7193000000000005</v>
      </c>
      <c r="H479" s="58">
        <f t="shared" si="312"/>
        <v>11.896500000000003</v>
      </c>
      <c r="I479" s="59">
        <f t="shared" si="313"/>
        <v>10.7997</v>
      </c>
      <c r="J479" s="57">
        <f t="shared" si="314"/>
        <v>7.7193000000000005</v>
      </c>
      <c r="K479" s="58">
        <f t="shared" si="315"/>
        <v>7.476399999999999</v>
      </c>
      <c r="L479" s="58">
        <f t="shared" si="316"/>
        <v>10.7997</v>
      </c>
      <c r="M479" s="59">
        <f t="shared" si="317"/>
        <v>10.5802</v>
      </c>
      <c r="O479" s="48">
        <v>471</v>
      </c>
      <c r="P479" s="57">
        <f t="shared" si="294"/>
        <v>1.0896000000000003</v>
      </c>
      <c r="Q479" s="58">
        <f t="shared" si="295"/>
        <v>0.71660000000000013</v>
      </c>
      <c r="R479" s="58">
        <f t="shared" si="296"/>
        <v>2.0239999999999996</v>
      </c>
      <c r="S479" s="59">
        <f t="shared" si="297"/>
        <v>1.7091000000000001</v>
      </c>
      <c r="T479" s="57">
        <f t="shared" si="298"/>
        <v>0.89599999999999969</v>
      </c>
      <c r="U479" s="58">
        <f t="shared" si="299"/>
        <v>0.71660000000000013</v>
      </c>
      <c r="V479" s="58">
        <f t="shared" si="300"/>
        <v>1.8429000000000004</v>
      </c>
      <c r="W479" s="59">
        <f t="shared" si="301"/>
        <v>1.7091000000000001</v>
      </c>
      <c r="X479" s="57">
        <f t="shared" si="302"/>
        <v>0.71660000000000013</v>
      </c>
      <c r="Y479" s="58">
        <f t="shared" si="303"/>
        <v>0.6976</v>
      </c>
      <c r="Z479" s="58">
        <f t="shared" si="304"/>
        <v>1.7091000000000001</v>
      </c>
      <c r="AA479" s="59">
        <f t="shared" si="305"/>
        <v>1.6964999999999999</v>
      </c>
      <c r="AC479" s="48">
        <v>471</v>
      </c>
      <c r="AD479" s="61">
        <f t="shared" si="318"/>
        <v>15.1113</v>
      </c>
      <c r="AE479" s="62">
        <f t="shared" si="319"/>
        <v>13.131400000000001</v>
      </c>
      <c r="AF479" s="62">
        <f t="shared" si="320"/>
        <v>18.977499999999999</v>
      </c>
      <c r="AG479" s="62">
        <f t="shared" si="321"/>
        <v>17.3904</v>
      </c>
      <c r="AH479" s="62">
        <f t="shared" si="322"/>
        <v>23.423100000000002</v>
      </c>
      <c r="AI479" s="63">
        <f t="shared" si="323"/>
        <v>22.559800000000003</v>
      </c>
      <c r="AJ479" s="61">
        <f t="shared" si="324"/>
        <v>14.220700000000001</v>
      </c>
      <c r="AK479" s="62">
        <f t="shared" si="325"/>
        <v>13.131400000000001</v>
      </c>
      <c r="AL479" s="62">
        <f t="shared" si="326"/>
        <v>18.229700000000001</v>
      </c>
      <c r="AM479" s="62">
        <f t="shared" si="327"/>
        <v>17.3904</v>
      </c>
      <c r="AN479" s="62">
        <f t="shared" si="328"/>
        <v>22.939499999999999</v>
      </c>
      <c r="AO479" s="63">
        <f t="shared" si="329"/>
        <v>22.559800000000003</v>
      </c>
      <c r="AP479" s="61">
        <f t="shared" si="330"/>
        <v>13.131400000000001</v>
      </c>
      <c r="AQ479" s="62">
        <f t="shared" si="331"/>
        <v>12.916</v>
      </c>
      <c r="AR479" s="62">
        <f t="shared" si="332"/>
        <v>17.3904</v>
      </c>
      <c r="AS479" s="62">
        <f t="shared" si="333"/>
        <v>17.186199999999999</v>
      </c>
      <c r="AT479" s="62">
        <f t="shared" si="334"/>
        <v>22.559800000000003</v>
      </c>
      <c r="AU479" s="63">
        <f t="shared" si="335"/>
        <v>22.436199999999999</v>
      </c>
    </row>
    <row r="480" spans="1:47" s="60" customFormat="1" ht="12" customHeight="1" x14ac:dyDescent="0.3">
      <c r="A480" s="48">
        <v>472</v>
      </c>
      <c r="B480" s="57">
        <f t="shared" si="306"/>
        <v>9.4869000000000021</v>
      </c>
      <c r="C480" s="58">
        <f t="shared" si="307"/>
        <v>7.7432999999999996</v>
      </c>
      <c r="D480" s="58">
        <f t="shared" si="308"/>
        <v>12.852100000000002</v>
      </c>
      <c r="E480" s="59">
        <f t="shared" si="309"/>
        <v>10.8302</v>
      </c>
      <c r="F480" s="57">
        <f t="shared" si="310"/>
        <v>8.7239000000000004</v>
      </c>
      <c r="G480" s="58">
        <f t="shared" si="311"/>
        <v>7.7432999999999996</v>
      </c>
      <c r="H480" s="58">
        <f t="shared" si="312"/>
        <v>11.930500000000002</v>
      </c>
      <c r="I480" s="59">
        <f t="shared" si="313"/>
        <v>10.8302</v>
      </c>
      <c r="J480" s="57">
        <f t="shared" si="314"/>
        <v>7.7432999999999996</v>
      </c>
      <c r="K480" s="58">
        <f t="shared" si="315"/>
        <v>7.4995999999999983</v>
      </c>
      <c r="L480" s="58">
        <f t="shared" si="316"/>
        <v>10.8302</v>
      </c>
      <c r="M480" s="59">
        <f t="shared" si="317"/>
        <v>10.61</v>
      </c>
      <c r="O480" s="48">
        <v>472</v>
      </c>
      <c r="P480" s="57">
        <f t="shared" si="294"/>
        <v>1.0952999999999999</v>
      </c>
      <c r="Q480" s="58">
        <f t="shared" si="295"/>
        <v>0.72040000000000015</v>
      </c>
      <c r="R480" s="58">
        <f t="shared" si="296"/>
        <v>2.0326999999999997</v>
      </c>
      <c r="S480" s="59">
        <f t="shared" si="297"/>
        <v>1.7161000000000002</v>
      </c>
      <c r="T480" s="57">
        <f t="shared" si="298"/>
        <v>0.9007999999999996</v>
      </c>
      <c r="U480" s="58">
        <f t="shared" si="299"/>
        <v>0.72040000000000015</v>
      </c>
      <c r="V480" s="58">
        <f t="shared" si="300"/>
        <v>1.8508000000000007</v>
      </c>
      <c r="W480" s="59">
        <f t="shared" si="301"/>
        <v>1.7161000000000002</v>
      </c>
      <c r="X480" s="57">
        <f t="shared" si="302"/>
        <v>0.72040000000000015</v>
      </c>
      <c r="Y480" s="58">
        <f t="shared" si="303"/>
        <v>0.70120000000000005</v>
      </c>
      <c r="Z480" s="58">
        <f t="shared" si="304"/>
        <v>1.7161000000000002</v>
      </c>
      <c r="AA480" s="59">
        <f t="shared" si="305"/>
        <v>1.7033</v>
      </c>
      <c r="AC480" s="48">
        <v>472</v>
      </c>
      <c r="AD480" s="61">
        <f t="shared" si="318"/>
        <v>15.1403</v>
      </c>
      <c r="AE480" s="62">
        <f t="shared" si="319"/>
        <v>13.153600000000001</v>
      </c>
      <c r="AF480" s="62">
        <f t="shared" si="320"/>
        <v>19.0107</v>
      </c>
      <c r="AG480" s="62">
        <f t="shared" si="321"/>
        <v>17.416800000000002</v>
      </c>
      <c r="AH480" s="62">
        <f t="shared" si="322"/>
        <v>23.458500000000001</v>
      </c>
      <c r="AI480" s="63">
        <f t="shared" si="323"/>
        <v>22.589199999999998</v>
      </c>
      <c r="AJ480" s="61">
        <f t="shared" si="324"/>
        <v>14.2468</v>
      </c>
      <c r="AK480" s="62">
        <f t="shared" si="325"/>
        <v>13.153600000000001</v>
      </c>
      <c r="AL480" s="62">
        <f t="shared" si="326"/>
        <v>18.260100000000001</v>
      </c>
      <c r="AM480" s="62">
        <f t="shared" si="327"/>
        <v>17.416800000000002</v>
      </c>
      <c r="AN480" s="62">
        <f t="shared" si="328"/>
        <v>22.9724</v>
      </c>
      <c r="AO480" s="63">
        <f t="shared" si="329"/>
        <v>22.589199999999998</v>
      </c>
      <c r="AP480" s="61">
        <f t="shared" si="330"/>
        <v>13.153600000000001</v>
      </c>
      <c r="AQ480" s="62">
        <f t="shared" si="331"/>
        <v>12.9374</v>
      </c>
      <c r="AR480" s="62">
        <f t="shared" si="332"/>
        <v>17.416800000000002</v>
      </c>
      <c r="AS480" s="62">
        <f t="shared" si="333"/>
        <v>17.211600000000001</v>
      </c>
      <c r="AT480" s="62">
        <f t="shared" si="334"/>
        <v>22.589199999999998</v>
      </c>
      <c r="AU480" s="63">
        <f t="shared" si="335"/>
        <v>22.464700000000001</v>
      </c>
    </row>
    <row r="481" spans="1:47" s="60" customFormat="1" ht="12" customHeight="1" x14ac:dyDescent="0.3">
      <c r="A481" s="48">
        <v>473</v>
      </c>
      <c r="B481" s="57">
        <f t="shared" si="306"/>
        <v>9.5165000000000006</v>
      </c>
      <c r="C481" s="58">
        <f t="shared" si="307"/>
        <v>7.7673000000000005</v>
      </c>
      <c r="D481" s="58">
        <f t="shared" si="308"/>
        <v>12.888800000000002</v>
      </c>
      <c r="E481" s="59">
        <f t="shared" si="309"/>
        <v>10.8607</v>
      </c>
      <c r="F481" s="57">
        <f t="shared" si="310"/>
        <v>8.7510999999999992</v>
      </c>
      <c r="G481" s="58">
        <f t="shared" si="311"/>
        <v>7.7673000000000005</v>
      </c>
      <c r="H481" s="58">
        <f t="shared" si="312"/>
        <v>11.964500000000001</v>
      </c>
      <c r="I481" s="59">
        <f t="shared" si="313"/>
        <v>10.8607</v>
      </c>
      <c r="J481" s="57">
        <f t="shared" si="314"/>
        <v>7.7673000000000005</v>
      </c>
      <c r="K481" s="58">
        <f t="shared" si="315"/>
        <v>7.5227999999999993</v>
      </c>
      <c r="L481" s="58">
        <f t="shared" si="316"/>
        <v>10.8607</v>
      </c>
      <c r="M481" s="59">
        <f t="shared" si="317"/>
        <v>10.639799999999999</v>
      </c>
      <c r="O481" s="48">
        <v>473</v>
      </c>
      <c r="P481" s="57">
        <f t="shared" si="294"/>
        <v>1.101</v>
      </c>
      <c r="Q481" s="58">
        <f t="shared" si="295"/>
        <v>0.72419999999999995</v>
      </c>
      <c r="R481" s="58">
        <f t="shared" si="296"/>
        <v>2.0413999999999999</v>
      </c>
      <c r="S481" s="59">
        <f t="shared" si="297"/>
        <v>1.7230999999999999</v>
      </c>
      <c r="T481" s="57">
        <f t="shared" si="298"/>
        <v>0.90559999999999996</v>
      </c>
      <c r="U481" s="58">
        <f t="shared" si="299"/>
        <v>0.72419999999999995</v>
      </c>
      <c r="V481" s="58">
        <f t="shared" si="300"/>
        <v>1.8587000000000005</v>
      </c>
      <c r="W481" s="59">
        <f t="shared" si="301"/>
        <v>1.7230999999999999</v>
      </c>
      <c r="X481" s="57">
        <f t="shared" si="302"/>
        <v>0.72419999999999995</v>
      </c>
      <c r="Y481" s="58">
        <f t="shared" si="303"/>
        <v>0.70479999999999987</v>
      </c>
      <c r="Z481" s="58">
        <f t="shared" si="304"/>
        <v>1.7230999999999999</v>
      </c>
      <c r="AA481" s="59">
        <f t="shared" si="305"/>
        <v>1.7100999999999997</v>
      </c>
      <c r="AC481" s="48">
        <v>473</v>
      </c>
      <c r="AD481" s="61">
        <f t="shared" si="318"/>
        <v>15.1693</v>
      </c>
      <c r="AE481" s="62">
        <f t="shared" si="319"/>
        <v>13.175800000000001</v>
      </c>
      <c r="AF481" s="62">
        <f t="shared" si="320"/>
        <v>19.043900000000001</v>
      </c>
      <c r="AG481" s="62">
        <f t="shared" si="321"/>
        <v>17.443200000000001</v>
      </c>
      <c r="AH481" s="62">
        <f t="shared" si="322"/>
        <v>23.4939</v>
      </c>
      <c r="AI481" s="63">
        <f t="shared" si="323"/>
        <v>22.618600000000001</v>
      </c>
      <c r="AJ481" s="61">
        <f t="shared" si="324"/>
        <v>14.2729</v>
      </c>
      <c r="AK481" s="62">
        <f t="shared" si="325"/>
        <v>13.175800000000001</v>
      </c>
      <c r="AL481" s="62">
        <f t="shared" si="326"/>
        <v>18.290499999999998</v>
      </c>
      <c r="AM481" s="62">
        <f t="shared" si="327"/>
        <v>17.443200000000001</v>
      </c>
      <c r="AN481" s="62">
        <f t="shared" si="328"/>
        <v>23.005299999999998</v>
      </c>
      <c r="AO481" s="63">
        <f t="shared" si="329"/>
        <v>22.618600000000001</v>
      </c>
      <c r="AP481" s="61">
        <f t="shared" si="330"/>
        <v>13.175800000000001</v>
      </c>
      <c r="AQ481" s="62">
        <f t="shared" si="331"/>
        <v>12.9588</v>
      </c>
      <c r="AR481" s="62">
        <f t="shared" si="332"/>
        <v>17.443200000000001</v>
      </c>
      <c r="AS481" s="62">
        <f t="shared" si="333"/>
        <v>17.236999999999998</v>
      </c>
      <c r="AT481" s="62">
        <f t="shared" si="334"/>
        <v>22.618600000000001</v>
      </c>
      <c r="AU481" s="63">
        <f t="shared" si="335"/>
        <v>22.493200000000002</v>
      </c>
    </row>
    <row r="482" spans="1:47" s="60" customFormat="1" ht="12" customHeight="1" x14ac:dyDescent="0.3">
      <c r="A482" s="48">
        <v>474</v>
      </c>
      <c r="B482" s="57">
        <f t="shared" si="306"/>
        <v>9.5460999999999991</v>
      </c>
      <c r="C482" s="58">
        <f t="shared" si="307"/>
        <v>7.7912999999999997</v>
      </c>
      <c r="D482" s="58">
        <f t="shared" si="308"/>
        <v>12.925500000000001</v>
      </c>
      <c r="E482" s="59">
        <f t="shared" si="309"/>
        <v>10.8912</v>
      </c>
      <c r="F482" s="57">
        <f t="shared" si="310"/>
        <v>8.7782999999999998</v>
      </c>
      <c r="G482" s="58">
        <f t="shared" si="311"/>
        <v>7.7912999999999997</v>
      </c>
      <c r="H482" s="58">
        <f t="shared" si="312"/>
        <v>11.9985</v>
      </c>
      <c r="I482" s="59">
        <f t="shared" si="313"/>
        <v>10.8912</v>
      </c>
      <c r="J482" s="57">
        <f t="shared" si="314"/>
        <v>7.7912999999999997</v>
      </c>
      <c r="K482" s="58">
        <f t="shared" si="315"/>
        <v>7.5459999999999985</v>
      </c>
      <c r="L482" s="58">
        <f t="shared" si="316"/>
        <v>10.8912</v>
      </c>
      <c r="M482" s="59">
        <f t="shared" si="317"/>
        <v>10.669599999999999</v>
      </c>
      <c r="O482" s="48">
        <v>474</v>
      </c>
      <c r="P482" s="57">
        <f t="shared" si="294"/>
        <v>1.1067</v>
      </c>
      <c r="Q482" s="58">
        <f t="shared" si="295"/>
        <v>0.72799999999999998</v>
      </c>
      <c r="R482" s="58">
        <f t="shared" si="296"/>
        <v>2.0501</v>
      </c>
      <c r="S482" s="59">
        <f t="shared" si="297"/>
        <v>1.7301</v>
      </c>
      <c r="T482" s="57">
        <f t="shared" si="298"/>
        <v>0.91039999999999988</v>
      </c>
      <c r="U482" s="58">
        <f t="shared" si="299"/>
        <v>0.72799999999999998</v>
      </c>
      <c r="V482" s="58">
        <f t="shared" si="300"/>
        <v>1.8666000000000003</v>
      </c>
      <c r="W482" s="59">
        <f t="shared" si="301"/>
        <v>1.7301</v>
      </c>
      <c r="X482" s="57">
        <f t="shared" si="302"/>
        <v>0.72799999999999998</v>
      </c>
      <c r="Y482" s="58">
        <f t="shared" si="303"/>
        <v>0.70839999999999992</v>
      </c>
      <c r="Z482" s="58">
        <f t="shared" si="304"/>
        <v>1.7301</v>
      </c>
      <c r="AA482" s="59">
        <f t="shared" si="305"/>
        <v>1.7168999999999999</v>
      </c>
      <c r="AC482" s="48">
        <v>474</v>
      </c>
      <c r="AD482" s="61">
        <f t="shared" si="318"/>
        <v>15.1983</v>
      </c>
      <c r="AE482" s="62">
        <f t="shared" si="319"/>
        <v>13.198</v>
      </c>
      <c r="AF482" s="62">
        <f t="shared" si="320"/>
        <v>19.077100000000002</v>
      </c>
      <c r="AG482" s="62">
        <f t="shared" si="321"/>
        <v>17.4696</v>
      </c>
      <c r="AH482" s="62">
        <f t="shared" si="322"/>
        <v>23.529300000000003</v>
      </c>
      <c r="AI482" s="63">
        <f t="shared" si="323"/>
        <v>22.648</v>
      </c>
      <c r="AJ482" s="61">
        <f t="shared" si="324"/>
        <v>14.299000000000001</v>
      </c>
      <c r="AK482" s="62">
        <f t="shared" si="325"/>
        <v>13.198</v>
      </c>
      <c r="AL482" s="62">
        <f t="shared" si="326"/>
        <v>18.320899999999998</v>
      </c>
      <c r="AM482" s="62">
        <f t="shared" si="327"/>
        <v>17.4696</v>
      </c>
      <c r="AN482" s="62">
        <f t="shared" si="328"/>
        <v>23.0382</v>
      </c>
      <c r="AO482" s="63">
        <f t="shared" si="329"/>
        <v>22.648</v>
      </c>
      <c r="AP482" s="61">
        <f t="shared" si="330"/>
        <v>13.198</v>
      </c>
      <c r="AQ482" s="62">
        <f t="shared" si="331"/>
        <v>12.9802</v>
      </c>
      <c r="AR482" s="62">
        <f t="shared" si="332"/>
        <v>17.4696</v>
      </c>
      <c r="AS482" s="62">
        <f t="shared" si="333"/>
        <v>17.2624</v>
      </c>
      <c r="AT482" s="62">
        <f t="shared" si="334"/>
        <v>22.648</v>
      </c>
      <c r="AU482" s="63">
        <f t="shared" si="335"/>
        <v>22.521700000000003</v>
      </c>
    </row>
    <row r="483" spans="1:47" s="60" customFormat="1" ht="12" customHeight="1" x14ac:dyDescent="0.3">
      <c r="A483" s="48">
        <v>475</v>
      </c>
      <c r="B483" s="57">
        <f t="shared" si="306"/>
        <v>9.5757000000000012</v>
      </c>
      <c r="C483" s="58">
        <f t="shared" si="307"/>
        <v>7.8153000000000006</v>
      </c>
      <c r="D483" s="58">
        <f t="shared" si="308"/>
        <v>12.962200000000001</v>
      </c>
      <c r="E483" s="59">
        <f t="shared" si="309"/>
        <v>10.9217</v>
      </c>
      <c r="F483" s="57">
        <f t="shared" si="310"/>
        <v>8.8055000000000003</v>
      </c>
      <c r="G483" s="58">
        <f t="shared" si="311"/>
        <v>7.8153000000000006</v>
      </c>
      <c r="H483" s="58">
        <f t="shared" si="312"/>
        <v>12.032500000000002</v>
      </c>
      <c r="I483" s="59">
        <f t="shared" si="313"/>
        <v>10.9217</v>
      </c>
      <c r="J483" s="57">
        <f t="shared" si="314"/>
        <v>7.8153000000000006</v>
      </c>
      <c r="K483" s="58">
        <f t="shared" si="315"/>
        <v>7.5691999999999995</v>
      </c>
      <c r="L483" s="58">
        <f t="shared" si="316"/>
        <v>10.9217</v>
      </c>
      <c r="M483" s="59">
        <f t="shared" si="317"/>
        <v>10.699399999999999</v>
      </c>
      <c r="O483" s="48">
        <v>475</v>
      </c>
      <c r="P483" s="57">
        <f t="shared" si="294"/>
        <v>1.1124000000000001</v>
      </c>
      <c r="Q483" s="58">
        <f t="shared" si="295"/>
        <v>0.73180000000000001</v>
      </c>
      <c r="R483" s="58">
        <f t="shared" si="296"/>
        <v>2.0587999999999993</v>
      </c>
      <c r="S483" s="59">
        <f t="shared" si="297"/>
        <v>1.7371000000000001</v>
      </c>
      <c r="T483" s="57">
        <f t="shared" si="298"/>
        <v>0.91519999999999979</v>
      </c>
      <c r="U483" s="58">
        <f t="shared" si="299"/>
        <v>0.73180000000000001</v>
      </c>
      <c r="V483" s="58">
        <f t="shared" si="300"/>
        <v>1.8745000000000005</v>
      </c>
      <c r="W483" s="59">
        <f t="shared" si="301"/>
        <v>1.7371000000000001</v>
      </c>
      <c r="X483" s="57">
        <f t="shared" si="302"/>
        <v>0.73180000000000001</v>
      </c>
      <c r="Y483" s="58">
        <f t="shared" si="303"/>
        <v>0.71199999999999997</v>
      </c>
      <c r="Z483" s="58">
        <f t="shared" si="304"/>
        <v>1.7371000000000001</v>
      </c>
      <c r="AA483" s="59">
        <f t="shared" si="305"/>
        <v>1.7237</v>
      </c>
      <c r="AC483" s="48">
        <v>475</v>
      </c>
      <c r="AD483" s="61">
        <f t="shared" si="318"/>
        <v>15.2273</v>
      </c>
      <c r="AE483" s="62">
        <f t="shared" si="319"/>
        <v>13.2202</v>
      </c>
      <c r="AF483" s="62">
        <f t="shared" si="320"/>
        <v>19.110299999999999</v>
      </c>
      <c r="AG483" s="62">
        <f t="shared" si="321"/>
        <v>17.495999999999999</v>
      </c>
      <c r="AH483" s="62">
        <f t="shared" si="322"/>
        <v>23.564700000000002</v>
      </c>
      <c r="AI483" s="63">
        <f t="shared" si="323"/>
        <v>22.677399999999999</v>
      </c>
      <c r="AJ483" s="61">
        <f t="shared" si="324"/>
        <v>14.325100000000001</v>
      </c>
      <c r="AK483" s="62">
        <f t="shared" si="325"/>
        <v>13.2202</v>
      </c>
      <c r="AL483" s="62">
        <f t="shared" si="326"/>
        <v>18.351299999999998</v>
      </c>
      <c r="AM483" s="62">
        <f t="shared" si="327"/>
        <v>17.495999999999999</v>
      </c>
      <c r="AN483" s="62">
        <f t="shared" si="328"/>
        <v>23.071100000000001</v>
      </c>
      <c r="AO483" s="63">
        <f t="shared" si="329"/>
        <v>22.677399999999999</v>
      </c>
      <c r="AP483" s="61">
        <f t="shared" si="330"/>
        <v>13.2202</v>
      </c>
      <c r="AQ483" s="62">
        <f t="shared" si="331"/>
        <v>13.0016</v>
      </c>
      <c r="AR483" s="62">
        <f t="shared" si="332"/>
        <v>17.495999999999999</v>
      </c>
      <c r="AS483" s="62">
        <f t="shared" si="333"/>
        <v>17.287800000000001</v>
      </c>
      <c r="AT483" s="62">
        <f t="shared" si="334"/>
        <v>22.677399999999999</v>
      </c>
      <c r="AU483" s="63">
        <f t="shared" si="335"/>
        <v>22.5502</v>
      </c>
    </row>
    <row r="484" spans="1:47" s="60" customFormat="1" ht="12" customHeight="1" x14ac:dyDescent="0.3">
      <c r="A484" s="48">
        <v>476</v>
      </c>
      <c r="B484" s="57">
        <f t="shared" si="306"/>
        <v>9.6052999999999997</v>
      </c>
      <c r="C484" s="58">
        <f t="shared" si="307"/>
        <v>7.8392999999999997</v>
      </c>
      <c r="D484" s="58">
        <f t="shared" si="308"/>
        <v>12.998900000000001</v>
      </c>
      <c r="E484" s="59">
        <f t="shared" si="309"/>
        <v>10.952199999999999</v>
      </c>
      <c r="F484" s="57">
        <f t="shared" si="310"/>
        <v>8.8326999999999991</v>
      </c>
      <c r="G484" s="58">
        <f t="shared" si="311"/>
        <v>7.8392999999999997</v>
      </c>
      <c r="H484" s="58">
        <f t="shared" si="312"/>
        <v>12.066500000000001</v>
      </c>
      <c r="I484" s="59">
        <f t="shared" si="313"/>
        <v>10.952199999999999</v>
      </c>
      <c r="J484" s="57">
        <f t="shared" si="314"/>
        <v>7.8392999999999997</v>
      </c>
      <c r="K484" s="58">
        <f t="shared" si="315"/>
        <v>7.5923999999999987</v>
      </c>
      <c r="L484" s="58">
        <f t="shared" si="316"/>
        <v>10.952199999999999</v>
      </c>
      <c r="M484" s="59">
        <f t="shared" si="317"/>
        <v>10.729199999999999</v>
      </c>
      <c r="O484" s="48">
        <v>476</v>
      </c>
      <c r="P484" s="57">
        <f t="shared" si="294"/>
        <v>1.1181000000000001</v>
      </c>
      <c r="Q484" s="58">
        <f t="shared" si="295"/>
        <v>0.73560000000000003</v>
      </c>
      <c r="R484" s="58">
        <f t="shared" si="296"/>
        <v>2.0674999999999994</v>
      </c>
      <c r="S484" s="59">
        <f t="shared" si="297"/>
        <v>1.7440999999999998</v>
      </c>
      <c r="T484" s="57">
        <f t="shared" si="298"/>
        <v>0.91999999999999971</v>
      </c>
      <c r="U484" s="58">
        <f t="shared" si="299"/>
        <v>0.73560000000000003</v>
      </c>
      <c r="V484" s="58">
        <f t="shared" si="300"/>
        <v>1.8824000000000003</v>
      </c>
      <c r="W484" s="59">
        <f t="shared" si="301"/>
        <v>1.7440999999999998</v>
      </c>
      <c r="X484" s="57">
        <f t="shared" si="302"/>
        <v>0.73560000000000003</v>
      </c>
      <c r="Y484" s="58">
        <f t="shared" si="303"/>
        <v>0.71560000000000001</v>
      </c>
      <c r="Z484" s="58">
        <f t="shared" si="304"/>
        <v>1.7440999999999998</v>
      </c>
      <c r="AA484" s="59">
        <f t="shared" si="305"/>
        <v>1.7304999999999997</v>
      </c>
      <c r="AC484" s="48">
        <v>476</v>
      </c>
      <c r="AD484" s="61">
        <f t="shared" si="318"/>
        <v>15.2563</v>
      </c>
      <c r="AE484" s="62">
        <f t="shared" si="319"/>
        <v>13.2424</v>
      </c>
      <c r="AF484" s="62">
        <f t="shared" si="320"/>
        <v>19.1435</v>
      </c>
      <c r="AG484" s="62">
        <f t="shared" si="321"/>
        <v>17.522400000000001</v>
      </c>
      <c r="AH484" s="62">
        <f t="shared" si="322"/>
        <v>23.600100000000001</v>
      </c>
      <c r="AI484" s="63">
        <f t="shared" si="323"/>
        <v>22.706800000000001</v>
      </c>
      <c r="AJ484" s="61">
        <f t="shared" si="324"/>
        <v>14.3512</v>
      </c>
      <c r="AK484" s="62">
        <f t="shared" si="325"/>
        <v>13.2424</v>
      </c>
      <c r="AL484" s="62">
        <f t="shared" si="326"/>
        <v>18.381699999999999</v>
      </c>
      <c r="AM484" s="62">
        <f t="shared" si="327"/>
        <v>17.522400000000001</v>
      </c>
      <c r="AN484" s="62">
        <f t="shared" si="328"/>
        <v>23.103999999999999</v>
      </c>
      <c r="AO484" s="63">
        <f t="shared" si="329"/>
        <v>22.706800000000001</v>
      </c>
      <c r="AP484" s="61">
        <f t="shared" si="330"/>
        <v>13.2424</v>
      </c>
      <c r="AQ484" s="62">
        <f t="shared" si="331"/>
        <v>13.023</v>
      </c>
      <c r="AR484" s="62">
        <f t="shared" si="332"/>
        <v>17.522400000000001</v>
      </c>
      <c r="AS484" s="62">
        <f t="shared" si="333"/>
        <v>17.313199999999998</v>
      </c>
      <c r="AT484" s="62">
        <f t="shared" si="334"/>
        <v>22.706800000000001</v>
      </c>
      <c r="AU484" s="63">
        <f t="shared" si="335"/>
        <v>22.578700000000001</v>
      </c>
    </row>
    <row r="485" spans="1:47" s="60" customFormat="1" ht="12" customHeight="1" x14ac:dyDescent="0.3">
      <c r="A485" s="48">
        <v>477</v>
      </c>
      <c r="B485" s="57">
        <f t="shared" si="306"/>
        <v>9.6349000000000018</v>
      </c>
      <c r="C485" s="58">
        <f t="shared" si="307"/>
        <v>7.8633000000000006</v>
      </c>
      <c r="D485" s="58">
        <f t="shared" si="308"/>
        <v>13.035600000000001</v>
      </c>
      <c r="E485" s="59">
        <f t="shared" si="309"/>
        <v>10.982699999999999</v>
      </c>
      <c r="F485" s="57">
        <f t="shared" si="310"/>
        <v>8.8598999999999997</v>
      </c>
      <c r="G485" s="58">
        <f t="shared" si="311"/>
        <v>7.8633000000000006</v>
      </c>
      <c r="H485" s="58">
        <f t="shared" si="312"/>
        <v>12.1005</v>
      </c>
      <c r="I485" s="59">
        <f t="shared" si="313"/>
        <v>10.982699999999999</v>
      </c>
      <c r="J485" s="57">
        <f t="shared" si="314"/>
        <v>7.8633000000000006</v>
      </c>
      <c r="K485" s="58">
        <f t="shared" si="315"/>
        <v>7.6155999999999997</v>
      </c>
      <c r="L485" s="58">
        <f t="shared" si="316"/>
        <v>10.982699999999999</v>
      </c>
      <c r="M485" s="59">
        <f t="shared" si="317"/>
        <v>10.759</v>
      </c>
      <c r="O485" s="48">
        <v>477</v>
      </c>
      <c r="P485" s="57">
        <f t="shared" si="294"/>
        <v>1.1238000000000001</v>
      </c>
      <c r="Q485" s="58">
        <f t="shared" si="295"/>
        <v>0.73940000000000006</v>
      </c>
      <c r="R485" s="58">
        <f t="shared" si="296"/>
        <v>2.0761999999999996</v>
      </c>
      <c r="S485" s="59">
        <f t="shared" si="297"/>
        <v>1.7510999999999999</v>
      </c>
      <c r="T485" s="57">
        <f t="shared" si="298"/>
        <v>0.92479999999999962</v>
      </c>
      <c r="U485" s="58">
        <f t="shared" si="299"/>
        <v>0.73940000000000006</v>
      </c>
      <c r="V485" s="58">
        <f t="shared" si="300"/>
        <v>1.8903000000000005</v>
      </c>
      <c r="W485" s="59">
        <f t="shared" si="301"/>
        <v>1.7510999999999999</v>
      </c>
      <c r="X485" s="57">
        <f t="shared" si="302"/>
        <v>0.73940000000000006</v>
      </c>
      <c r="Y485" s="58">
        <f t="shared" si="303"/>
        <v>0.71920000000000006</v>
      </c>
      <c r="Z485" s="58">
        <f t="shared" si="304"/>
        <v>1.7510999999999999</v>
      </c>
      <c r="AA485" s="59">
        <f t="shared" si="305"/>
        <v>1.7372999999999998</v>
      </c>
      <c r="AC485" s="48">
        <v>477</v>
      </c>
      <c r="AD485" s="61">
        <f t="shared" si="318"/>
        <v>15.285299999999999</v>
      </c>
      <c r="AE485" s="62">
        <f t="shared" si="319"/>
        <v>13.264600000000002</v>
      </c>
      <c r="AF485" s="62">
        <f t="shared" si="320"/>
        <v>19.1767</v>
      </c>
      <c r="AG485" s="62">
        <f t="shared" si="321"/>
        <v>17.5488</v>
      </c>
      <c r="AH485" s="62">
        <f t="shared" si="322"/>
        <v>23.6355</v>
      </c>
      <c r="AI485" s="63">
        <f t="shared" si="323"/>
        <v>22.7362</v>
      </c>
      <c r="AJ485" s="61">
        <f t="shared" si="324"/>
        <v>14.3773</v>
      </c>
      <c r="AK485" s="62">
        <f t="shared" si="325"/>
        <v>13.264600000000002</v>
      </c>
      <c r="AL485" s="62">
        <f t="shared" si="326"/>
        <v>18.412099999999999</v>
      </c>
      <c r="AM485" s="62">
        <f t="shared" si="327"/>
        <v>17.5488</v>
      </c>
      <c r="AN485" s="62">
        <f t="shared" si="328"/>
        <v>23.136899999999997</v>
      </c>
      <c r="AO485" s="63">
        <f t="shared" si="329"/>
        <v>22.7362</v>
      </c>
      <c r="AP485" s="61">
        <f t="shared" si="330"/>
        <v>13.264600000000002</v>
      </c>
      <c r="AQ485" s="62">
        <f t="shared" si="331"/>
        <v>13.0444</v>
      </c>
      <c r="AR485" s="62">
        <f t="shared" si="332"/>
        <v>17.5488</v>
      </c>
      <c r="AS485" s="62">
        <f t="shared" si="333"/>
        <v>17.3386</v>
      </c>
      <c r="AT485" s="62">
        <f t="shared" si="334"/>
        <v>22.7362</v>
      </c>
      <c r="AU485" s="63">
        <f t="shared" si="335"/>
        <v>22.607199999999999</v>
      </c>
    </row>
    <row r="486" spans="1:47" s="60" customFormat="1" ht="12" customHeight="1" x14ac:dyDescent="0.3">
      <c r="A486" s="48">
        <v>478</v>
      </c>
      <c r="B486" s="57">
        <f t="shared" si="306"/>
        <v>9.6645000000000003</v>
      </c>
      <c r="C486" s="58">
        <f t="shared" si="307"/>
        <v>7.8872999999999998</v>
      </c>
      <c r="D486" s="58">
        <f t="shared" si="308"/>
        <v>13.0723</v>
      </c>
      <c r="E486" s="59">
        <f t="shared" si="309"/>
        <v>11.013199999999999</v>
      </c>
      <c r="F486" s="57">
        <f t="shared" si="310"/>
        <v>8.8871000000000002</v>
      </c>
      <c r="G486" s="58">
        <f t="shared" si="311"/>
        <v>7.8872999999999998</v>
      </c>
      <c r="H486" s="58">
        <f t="shared" si="312"/>
        <v>12.134500000000003</v>
      </c>
      <c r="I486" s="59">
        <f t="shared" si="313"/>
        <v>11.013199999999999</v>
      </c>
      <c r="J486" s="57">
        <f t="shared" si="314"/>
        <v>7.8872999999999998</v>
      </c>
      <c r="K486" s="58">
        <f t="shared" si="315"/>
        <v>7.6387999999999989</v>
      </c>
      <c r="L486" s="58">
        <f t="shared" si="316"/>
        <v>11.013199999999999</v>
      </c>
      <c r="M486" s="59">
        <f t="shared" si="317"/>
        <v>10.7888</v>
      </c>
      <c r="O486" s="48">
        <v>478</v>
      </c>
      <c r="P486" s="57">
        <f t="shared" si="294"/>
        <v>1.1295000000000002</v>
      </c>
      <c r="Q486" s="58">
        <f t="shared" si="295"/>
        <v>0.74320000000000008</v>
      </c>
      <c r="R486" s="58">
        <f t="shared" si="296"/>
        <v>2.0848999999999998</v>
      </c>
      <c r="S486" s="59">
        <f t="shared" si="297"/>
        <v>1.7581</v>
      </c>
      <c r="T486" s="57">
        <f t="shared" si="298"/>
        <v>0.92959999999999998</v>
      </c>
      <c r="U486" s="58">
        <f t="shared" si="299"/>
        <v>0.74320000000000008</v>
      </c>
      <c r="V486" s="58">
        <f t="shared" si="300"/>
        <v>1.8982000000000003</v>
      </c>
      <c r="W486" s="59">
        <f t="shared" si="301"/>
        <v>1.7581</v>
      </c>
      <c r="X486" s="57">
        <f t="shared" si="302"/>
        <v>0.74320000000000008</v>
      </c>
      <c r="Y486" s="58">
        <f t="shared" si="303"/>
        <v>0.72279999999999989</v>
      </c>
      <c r="Z486" s="58">
        <f t="shared" si="304"/>
        <v>1.7581</v>
      </c>
      <c r="AA486" s="59">
        <f t="shared" si="305"/>
        <v>1.7441</v>
      </c>
      <c r="AC486" s="48">
        <v>478</v>
      </c>
      <c r="AD486" s="61">
        <f t="shared" si="318"/>
        <v>15.314299999999999</v>
      </c>
      <c r="AE486" s="62">
        <f t="shared" si="319"/>
        <v>13.286800000000001</v>
      </c>
      <c r="AF486" s="62">
        <f t="shared" si="320"/>
        <v>19.209900000000001</v>
      </c>
      <c r="AG486" s="62">
        <f t="shared" si="321"/>
        <v>17.575199999999999</v>
      </c>
      <c r="AH486" s="62">
        <f t="shared" si="322"/>
        <v>23.6709</v>
      </c>
      <c r="AI486" s="63">
        <f t="shared" si="323"/>
        <v>22.765599999999999</v>
      </c>
      <c r="AJ486" s="61">
        <f t="shared" si="324"/>
        <v>14.403400000000001</v>
      </c>
      <c r="AK486" s="62">
        <f t="shared" si="325"/>
        <v>13.286800000000001</v>
      </c>
      <c r="AL486" s="62">
        <f t="shared" si="326"/>
        <v>18.442499999999999</v>
      </c>
      <c r="AM486" s="62">
        <f t="shared" si="327"/>
        <v>17.575199999999999</v>
      </c>
      <c r="AN486" s="62">
        <f t="shared" si="328"/>
        <v>23.169799999999999</v>
      </c>
      <c r="AO486" s="63">
        <f t="shared" si="329"/>
        <v>22.765599999999999</v>
      </c>
      <c r="AP486" s="61">
        <f t="shared" si="330"/>
        <v>13.286800000000001</v>
      </c>
      <c r="AQ486" s="62">
        <f t="shared" si="331"/>
        <v>13.065799999999999</v>
      </c>
      <c r="AR486" s="62">
        <f t="shared" si="332"/>
        <v>17.575199999999999</v>
      </c>
      <c r="AS486" s="62">
        <f t="shared" si="333"/>
        <v>17.364000000000001</v>
      </c>
      <c r="AT486" s="62">
        <f t="shared" si="334"/>
        <v>22.765599999999999</v>
      </c>
      <c r="AU486" s="63">
        <f t="shared" si="335"/>
        <v>22.6357</v>
      </c>
    </row>
    <row r="487" spans="1:47" s="60" customFormat="1" ht="12" customHeight="1" x14ac:dyDescent="0.3">
      <c r="A487" s="48">
        <v>479</v>
      </c>
      <c r="B487" s="57">
        <f t="shared" si="306"/>
        <v>9.6940999999999988</v>
      </c>
      <c r="C487" s="58">
        <f t="shared" si="307"/>
        <v>7.9113000000000007</v>
      </c>
      <c r="D487" s="58">
        <f t="shared" si="308"/>
        <v>13.109</v>
      </c>
      <c r="E487" s="59">
        <f t="shared" si="309"/>
        <v>11.043699999999999</v>
      </c>
      <c r="F487" s="57">
        <f t="shared" si="310"/>
        <v>8.914299999999999</v>
      </c>
      <c r="G487" s="58">
        <f t="shared" si="311"/>
        <v>7.9113000000000007</v>
      </c>
      <c r="H487" s="58">
        <f t="shared" si="312"/>
        <v>12.168500000000002</v>
      </c>
      <c r="I487" s="59">
        <f t="shared" si="313"/>
        <v>11.043699999999999</v>
      </c>
      <c r="J487" s="57">
        <f t="shared" si="314"/>
        <v>7.9113000000000007</v>
      </c>
      <c r="K487" s="58">
        <f t="shared" si="315"/>
        <v>7.6619999999999999</v>
      </c>
      <c r="L487" s="58">
        <f t="shared" si="316"/>
        <v>11.043699999999999</v>
      </c>
      <c r="M487" s="59">
        <f t="shared" si="317"/>
        <v>10.8186</v>
      </c>
      <c r="O487" s="48">
        <v>479</v>
      </c>
      <c r="P487" s="57">
        <f t="shared" si="294"/>
        <v>1.1352000000000002</v>
      </c>
      <c r="Q487" s="58">
        <f t="shared" si="295"/>
        <v>0.74700000000000011</v>
      </c>
      <c r="R487" s="58">
        <f t="shared" si="296"/>
        <v>2.0935999999999999</v>
      </c>
      <c r="S487" s="59">
        <f t="shared" si="297"/>
        <v>1.7651000000000001</v>
      </c>
      <c r="T487" s="57">
        <f t="shared" si="298"/>
        <v>0.9343999999999999</v>
      </c>
      <c r="U487" s="58">
        <f t="shared" si="299"/>
        <v>0.74700000000000011</v>
      </c>
      <c r="V487" s="58">
        <f t="shared" si="300"/>
        <v>1.9061000000000006</v>
      </c>
      <c r="W487" s="59">
        <f t="shared" si="301"/>
        <v>1.7651000000000001</v>
      </c>
      <c r="X487" s="57">
        <f t="shared" si="302"/>
        <v>0.74700000000000011</v>
      </c>
      <c r="Y487" s="58">
        <f t="shared" si="303"/>
        <v>0.72639999999999993</v>
      </c>
      <c r="Z487" s="58">
        <f t="shared" si="304"/>
        <v>1.7651000000000001</v>
      </c>
      <c r="AA487" s="59">
        <f t="shared" si="305"/>
        <v>1.7508999999999997</v>
      </c>
      <c r="AC487" s="48">
        <v>479</v>
      </c>
      <c r="AD487" s="61">
        <f t="shared" si="318"/>
        <v>15.343299999999999</v>
      </c>
      <c r="AE487" s="62">
        <f t="shared" si="319"/>
        <v>13.309000000000001</v>
      </c>
      <c r="AF487" s="62">
        <f t="shared" si="320"/>
        <v>19.243100000000002</v>
      </c>
      <c r="AG487" s="62">
        <f t="shared" si="321"/>
        <v>17.601600000000001</v>
      </c>
      <c r="AH487" s="62">
        <f t="shared" si="322"/>
        <v>23.706300000000002</v>
      </c>
      <c r="AI487" s="63">
        <f t="shared" si="323"/>
        <v>22.795000000000002</v>
      </c>
      <c r="AJ487" s="61">
        <f t="shared" si="324"/>
        <v>14.429500000000001</v>
      </c>
      <c r="AK487" s="62">
        <f t="shared" si="325"/>
        <v>13.309000000000001</v>
      </c>
      <c r="AL487" s="62">
        <f t="shared" si="326"/>
        <v>18.472899999999999</v>
      </c>
      <c r="AM487" s="62">
        <f t="shared" si="327"/>
        <v>17.601600000000001</v>
      </c>
      <c r="AN487" s="62">
        <f t="shared" si="328"/>
        <v>23.2027</v>
      </c>
      <c r="AO487" s="63">
        <f t="shared" si="329"/>
        <v>22.795000000000002</v>
      </c>
      <c r="AP487" s="61">
        <f t="shared" si="330"/>
        <v>13.309000000000001</v>
      </c>
      <c r="AQ487" s="62">
        <f t="shared" si="331"/>
        <v>13.087199999999999</v>
      </c>
      <c r="AR487" s="62">
        <f t="shared" si="332"/>
        <v>17.601600000000001</v>
      </c>
      <c r="AS487" s="62">
        <f t="shared" si="333"/>
        <v>17.389399999999998</v>
      </c>
      <c r="AT487" s="62">
        <f t="shared" si="334"/>
        <v>22.795000000000002</v>
      </c>
      <c r="AU487" s="63">
        <f t="shared" si="335"/>
        <v>22.664200000000001</v>
      </c>
    </row>
    <row r="488" spans="1:47" s="60" customFormat="1" ht="12" customHeight="1" x14ac:dyDescent="0.3">
      <c r="A488" s="48">
        <v>480</v>
      </c>
      <c r="B488" s="57">
        <f t="shared" si="306"/>
        <v>9.7237000000000009</v>
      </c>
      <c r="C488" s="58">
        <f t="shared" si="307"/>
        <v>7.9352999999999998</v>
      </c>
      <c r="D488" s="58">
        <f t="shared" si="308"/>
        <v>13.145700000000003</v>
      </c>
      <c r="E488" s="59">
        <f t="shared" si="309"/>
        <v>11.074200000000001</v>
      </c>
      <c r="F488" s="57">
        <f t="shared" si="310"/>
        <v>8.9414999999999996</v>
      </c>
      <c r="G488" s="58">
        <f t="shared" si="311"/>
        <v>7.9352999999999998</v>
      </c>
      <c r="H488" s="58">
        <f t="shared" si="312"/>
        <v>12.202500000000001</v>
      </c>
      <c r="I488" s="59">
        <f t="shared" si="313"/>
        <v>11.074200000000001</v>
      </c>
      <c r="J488" s="57">
        <f t="shared" si="314"/>
        <v>7.9352999999999998</v>
      </c>
      <c r="K488" s="58">
        <f t="shared" si="315"/>
        <v>7.6851999999999991</v>
      </c>
      <c r="L488" s="58">
        <f t="shared" si="316"/>
        <v>11.074200000000001</v>
      </c>
      <c r="M488" s="59">
        <f t="shared" si="317"/>
        <v>10.8484</v>
      </c>
      <c r="O488" s="48">
        <v>480</v>
      </c>
      <c r="P488" s="57">
        <f t="shared" si="294"/>
        <v>1.1409000000000002</v>
      </c>
      <c r="Q488" s="58">
        <f t="shared" si="295"/>
        <v>0.75080000000000013</v>
      </c>
      <c r="R488" s="58">
        <f t="shared" si="296"/>
        <v>2.1023000000000001</v>
      </c>
      <c r="S488" s="59">
        <f t="shared" si="297"/>
        <v>1.7720999999999998</v>
      </c>
      <c r="T488" s="57">
        <f t="shared" si="298"/>
        <v>0.93919999999999981</v>
      </c>
      <c r="U488" s="58">
        <f t="shared" si="299"/>
        <v>0.75080000000000013</v>
      </c>
      <c r="V488" s="58">
        <f t="shared" si="300"/>
        <v>1.9140000000000004</v>
      </c>
      <c r="W488" s="59">
        <f t="shared" si="301"/>
        <v>1.7720999999999998</v>
      </c>
      <c r="X488" s="57">
        <f t="shared" si="302"/>
        <v>0.75080000000000013</v>
      </c>
      <c r="Y488" s="58">
        <f t="shared" si="303"/>
        <v>0.73</v>
      </c>
      <c r="Z488" s="58">
        <f t="shared" si="304"/>
        <v>1.7720999999999998</v>
      </c>
      <c r="AA488" s="59">
        <f t="shared" si="305"/>
        <v>1.7576999999999998</v>
      </c>
      <c r="AC488" s="48">
        <v>480</v>
      </c>
      <c r="AD488" s="61">
        <f t="shared" si="318"/>
        <v>15.372299999999999</v>
      </c>
      <c r="AE488" s="62">
        <f t="shared" si="319"/>
        <v>13.331200000000001</v>
      </c>
      <c r="AF488" s="62">
        <f t="shared" si="320"/>
        <v>19.276299999999999</v>
      </c>
      <c r="AG488" s="62">
        <f t="shared" si="321"/>
        <v>17.628</v>
      </c>
      <c r="AH488" s="62">
        <f t="shared" si="322"/>
        <v>23.741700000000002</v>
      </c>
      <c r="AI488" s="63">
        <f t="shared" si="323"/>
        <v>22.824400000000001</v>
      </c>
      <c r="AJ488" s="61">
        <f t="shared" si="324"/>
        <v>14.4556</v>
      </c>
      <c r="AK488" s="62">
        <f t="shared" si="325"/>
        <v>13.331200000000001</v>
      </c>
      <c r="AL488" s="62">
        <f t="shared" si="326"/>
        <v>18.503299999999999</v>
      </c>
      <c r="AM488" s="62">
        <f t="shared" si="327"/>
        <v>17.628</v>
      </c>
      <c r="AN488" s="62">
        <f t="shared" si="328"/>
        <v>23.235599999999998</v>
      </c>
      <c r="AO488" s="63">
        <f t="shared" si="329"/>
        <v>22.824400000000001</v>
      </c>
      <c r="AP488" s="61">
        <f t="shared" si="330"/>
        <v>13.331200000000001</v>
      </c>
      <c r="AQ488" s="62">
        <f t="shared" si="331"/>
        <v>13.108599999999999</v>
      </c>
      <c r="AR488" s="62">
        <f t="shared" si="332"/>
        <v>17.628</v>
      </c>
      <c r="AS488" s="62">
        <f t="shared" si="333"/>
        <v>17.4148</v>
      </c>
      <c r="AT488" s="62">
        <f t="shared" si="334"/>
        <v>22.824400000000001</v>
      </c>
      <c r="AU488" s="63">
        <f t="shared" si="335"/>
        <v>22.692700000000002</v>
      </c>
    </row>
    <row r="489" spans="1:47" s="60" customFormat="1" ht="12" customHeight="1" x14ac:dyDescent="0.3">
      <c r="A489" s="48">
        <v>481</v>
      </c>
      <c r="B489" s="57">
        <f t="shared" si="306"/>
        <v>9.7532999999999994</v>
      </c>
      <c r="C489" s="58">
        <f t="shared" si="307"/>
        <v>7.9593000000000007</v>
      </c>
      <c r="D489" s="58">
        <f t="shared" si="308"/>
        <v>13.182400000000003</v>
      </c>
      <c r="E489" s="59">
        <f t="shared" si="309"/>
        <v>11.104700000000001</v>
      </c>
      <c r="F489" s="57">
        <f t="shared" si="310"/>
        <v>8.9687000000000001</v>
      </c>
      <c r="G489" s="58">
        <f t="shared" si="311"/>
        <v>7.9593000000000007</v>
      </c>
      <c r="H489" s="58">
        <f t="shared" si="312"/>
        <v>12.236500000000003</v>
      </c>
      <c r="I489" s="59">
        <f t="shared" si="313"/>
        <v>11.104700000000001</v>
      </c>
      <c r="J489" s="57">
        <f t="shared" si="314"/>
        <v>7.9593000000000007</v>
      </c>
      <c r="K489" s="58">
        <f t="shared" si="315"/>
        <v>7.7083999999999984</v>
      </c>
      <c r="L489" s="58">
        <f t="shared" si="316"/>
        <v>11.104700000000001</v>
      </c>
      <c r="M489" s="59">
        <f t="shared" si="317"/>
        <v>10.8782</v>
      </c>
      <c r="O489" s="48">
        <v>481</v>
      </c>
      <c r="P489" s="57">
        <f t="shared" si="294"/>
        <v>1.1466000000000003</v>
      </c>
      <c r="Q489" s="58">
        <f t="shared" si="295"/>
        <v>0.75460000000000016</v>
      </c>
      <c r="R489" s="58">
        <f t="shared" si="296"/>
        <v>2.1109999999999993</v>
      </c>
      <c r="S489" s="59">
        <f t="shared" si="297"/>
        <v>1.7790999999999999</v>
      </c>
      <c r="T489" s="57">
        <f t="shared" si="298"/>
        <v>0.94399999999999973</v>
      </c>
      <c r="U489" s="58">
        <f t="shared" si="299"/>
        <v>0.75460000000000016</v>
      </c>
      <c r="V489" s="58">
        <f t="shared" si="300"/>
        <v>1.9219000000000006</v>
      </c>
      <c r="W489" s="59">
        <f t="shared" si="301"/>
        <v>1.7790999999999999</v>
      </c>
      <c r="X489" s="57">
        <f t="shared" si="302"/>
        <v>0.75460000000000016</v>
      </c>
      <c r="Y489" s="58">
        <f t="shared" si="303"/>
        <v>0.73360000000000003</v>
      </c>
      <c r="Z489" s="58">
        <f t="shared" si="304"/>
        <v>1.7790999999999999</v>
      </c>
      <c r="AA489" s="59">
        <f t="shared" si="305"/>
        <v>1.7645</v>
      </c>
      <c r="AC489" s="48">
        <v>481</v>
      </c>
      <c r="AD489" s="61">
        <f t="shared" si="318"/>
        <v>15.401299999999999</v>
      </c>
      <c r="AE489" s="62">
        <f t="shared" si="319"/>
        <v>13.353400000000001</v>
      </c>
      <c r="AF489" s="62">
        <f t="shared" si="320"/>
        <v>19.3095</v>
      </c>
      <c r="AG489" s="62">
        <f t="shared" si="321"/>
        <v>17.654399999999999</v>
      </c>
      <c r="AH489" s="62">
        <f t="shared" si="322"/>
        <v>23.777100000000001</v>
      </c>
      <c r="AI489" s="63">
        <f t="shared" si="323"/>
        <v>22.8538</v>
      </c>
      <c r="AJ489" s="61">
        <f t="shared" si="324"/>
        <v>14.4817</v>
      </c>
      <c r="AK489" s="62">
        <f t="shared" si="325"/>
        <v>13.353400000000001</v>
      </c>
      <c r="AL489" s="62">
        <f t="shared" si="326"/>
        <v>18.5337</v>
      </c>
      <c r="AM489" s="62">
        <f t="shared" si="327"/>
        <v>17.654399999999999</v>
      </c>
      <c r="AN489" s="62">
        <f t="shared" si="328"/>
        <v>23.2685</v>
      </c>
      <c r="AO489" s="63">
        <f t="shared" si="329"/>
        <v>22.8538</v>
      </c>
      <c r="AP489" s="61">
        <f t="shared" si="330"/>
        <v>13.353400000000001</v>
      </c>
      <c r="AQ489" s="62">
        <f t="shared" si="331"/>
        <v>13.129999999999999</v>
      </c>
      <c r="AR489" s="62">
        <f t="shared" si="332"/>
        <v>17.654399999999999</v>
      </c>
      <c r="AS489" s="62">
        <f t="shared" si="333"/>
        <v>17.440200000000001</v>
      </c>
      <c r="AT489" s="62">
        <f t="shared" si="334"/>
        <v>22.8538</v>
      </c>
      <c r="AU489" s="63">
        <f t="shared" si="335"/>
        <v>22.721200000000003</v>
      </c>
    </row>
    <row r="490" spans="1:47" s="60" customFormat="1" ht="12" customHeight="1" x14ac:dyDescent="0.3">
      <c r="A490" s="48">
        <v>482</v>
      </c>
      <c r="B490" s="57">
        <f t="shared" si="306"/>
        <v>9.7829000000000015</v>
      </c>
      <c r="C490" s="58">
        <f t="shared" si="307"/>
        <v>7.9832999999999998</v>
      </c>
      <c r="D490" s="58">
        <f t="shared" si="308"/>
        <v>13.219100000000003</v>
      </c>
      <c r="E490" s="59">
        <f t="shared" si="309"/>
        <v>11.135200000000001</v>
      </c>
      <c r="F490" s="57">
        <f t="shared" si="310"/>
        <v>8.9958999999999989</v>
      </c>
      <c r="G490" s="58">
        <f t="shared" si="311"/>
        <v>7.9832999999999998</v>
      </c>
      <c r="H490" s="58">
        <f t="shared" si="312"/>
        <v>12.270500000000002</v>
      </c>
      <c r="I490" s="59">
        <f t="shared" si="313"/>
        <v>11.135200000000001</v>
      </c>
      <c r="J490" s="57">
        <f t="shared" si="314"/>
        <v>7.9832999999999998</v>
      </c>
      <c r="K490" s="58">
        <f t="shared" si="315"/>
        <v>7.7315999999999994</v>
      </c>
      <c r="L490" s="58">
        <f t="shared" si="316"/>
        <v>11.135200000000001</v>
      </c>
      <c r="M490" s="59">
        <f t="shared" si="317"/>
        <v>10.907999999999999</v>
      </c>
      <c r="O490" s="48">
        <v>482</v>
      </c>
      <c r="P490" s="57">
        <f t="shared" si="294"/>
        <v>1.1523000000000003</v>
      </c>
      <c r="Q490" s="58">
        <f t="shared" si="295"/>
        <v>0.75839999999999996</v>
      </c>
      <c r="R490" s="58">
        <f t="shared" si="296"/>
        <v>2.1196999999999995</v>
      </c>
      <c r="S490" s="59">
        <f t="shared" si="297"/>
        <v>1.7861</v>
      </c>
      <c r="T490" s="57">
        <f t="shared" si="298"/>
        <v>0.94879999999999964</v>
      </c>
      <c r="U490" s="58">
        <f t="shared" si="299"/>
        <v>0.75839999999999996</v>
      </c>
      <c r="V490" s="58">
        <f t="shared" si="300"/>
        <v>1.9298000000000004</v>
      </c>
      <c r="W490" s="59">
        <f t="shared" si="301"/>
        <v>1.7861</v>
      </c>
      <c r="X490" s="57">
        <f t="shared" si="302"/>
        <v>0.75839999999999996</v>
      </c>
      <c r="Y490" s="58">
        <f t="shared" si="303"/>
        <v>0.73719999999999986</v>
      </c>
      <c r="Z490" s="58">
        <f t="shared" si="304"/>
        <v>1.7861</v>
      </c>
      <c r="AA490" s="59">
        <f t="shared" si="305"/>
        <v>1.7712999999999997</v>
      </c>
      <c r="AC490" s="48">
        <v>482</v>
      </c>
      <c r="AD490" s="61">
        <f t="shared" si="318"/>
        <v>15.430300000000001</v>
      </c>
      <c r="AE490" s="62">
        <f t="shared" si="319"/>
        <v>13.3756</v>
      </c>
      <c r="AF490" s="62">
        <f t="shared" si="320"/>
        <v>19.342700000000001</v>
      </c>
      <c r="AG490" s="62">
        <f t="shared" si="321"/>
        <v>17.680800000000001</v>
      </c>
      <c r="AH490" s="62">
        <f t="shared" si="322"/>
        <v>23.8125</v>
      </c>
      <c r="AI490" s="63">
        <f t="shared" si="323"/>
        <v>22.883200000000002</v>
      </c>
      <c r="AJ490" s="61">
        <f t="shared" si="324"/>
        <v>14.507800000000001</v>
      </c>
      <c r="AK490" s="62">
        <f t="shared" si="325"/>
        <v>13.3756</v>
      </c>
      <c r="AL490" s="62">
        <f t="shared" si="326"/>
        <v>18.5641</v>
      </c>
      <c r="AM490" s="62">
        <f t="shared" si="327"/>
        <v>17.680800000000001</v>
      </c>
      <c r="AN490" s="62">
        <f t="shared" si="328"/>
        <v>23.301400000000001</v>
      </c>
      <c r="AO490" s="63">
        <f t="shared" si="329"/>
        <v>22.883200000000002</v>
      </c>
      <c r="AP490" s="61">
        <f t="shared" si="330"/>
        <v>13.3756</v>
      </c>
      <c r="AQ490" s="62">
        <f t="shared" si="331"/>
        <v>13.151399999999999</v>
      </c>
      <c r="AR490" s="62">
        <f t="shared" si="332"/>
        <v>17.680800000000001</v>
      </c>
      <c r="AS490" s="62">
        <f t="shared" si="333"/>
        <v>17.465599999999998</v>
      </c>
      <c r="AT490" s="62">
        <f t="shared" si="334"/>
        <v>22.883200000000002</v>
      </c>
      <c r="AU490" s="63">
        <f t="shared" si="335"/>
        <v>22.749700000000001</v>
      </c>
    </row>
    <row r="491" spans="1:47" s="60" customFormat="1" ht="12" customHeight="1" x14ac:dyDescent="0.3">
      <c r="A491" s="48">
        <v>483</v>
      </c>
      <c r="B491" s="57">
        <f t="shared" si="306"/>
        <v>9.8125</v>
      </c>
      <c r="C491" s="58">
        <f t="shared" si="307"/>
        <v>8.0073000000000008</v>
      </c>
      <c r="D491" s="58">
        <f t="shared" si="308"/>
        <v>13.255800000000002</v>
      </c>
      <c r="E491" s="59">
        <f t="shared" si="309"/>
        <v>11.165700000000001</v>
      </c>
      <c r="F491" s="57">
        <f t="shared" si="310"/>
        <v>9.0230999999999995</v>
      </c>
      <c r="G491" s="58">
        <f t="shared" si="311"/>
        <v>8.0073000000000008</v>
      </c>
      <c r="H491" s="58">
        <f t="shared" si="312"/>
        <v>12.304500000000001</v>
      </c>
      <c r="I491" s="59">
        <f t="shared" si="313"/>
        <v>11.165700000000001</v>
      </c>
      <c r="J491" s="57">
        <f t="shared" si="314"/>
        <v>8.0073000000000008</v>
      </c>
      <c r="K491" s="58">
        <f t="shared" si="315"/>
        <v>7.7547999999999986</v>
      </c>
      <c r="L491" s="58">
        <f t="shared" si="316"/>
        <v>11.165700000000001</v>
      </c>
      <c r="M491" s="59">
        <f t="shared" si="317"/>
        <v>10.937799999999999</v>
      </c>
      <c r="O491" s="48">
        <v>483</v>
      </c>
      <c r="P491" s="57">
        <f t="shared" si="294"/>
        <v>1.1579999999999999</v>
      </c>
      <c r="Q491" s="58">
        <f t="shared" si="295"/>
        <v>0.76219999999999999</v>
      </c>
      <c r="R491" s="58">
        <f t="shared" si="296"/>
        <v>2.1283999999999996</v>
      </c>
      <c r="S491" s="59">
        <f t="shared" si="297"/>
        <v>1.7931000000000001</v>
      </c>
      <c r="T491" s="57">
        <f t="shared" si="298"/>
        <v>0.9536</v>
      </c>
      <c r="U491" s="58">
        <f t="shared" si="299"/>
        <v>0.76219999999999999</v>
      </c>
      <c r="V491" s="58">
        <f t="shared" si="300"/>
        <v>1.9377000000000006</v>
      </c>
      <c r="W491" s="59">
        <f t="shared" si="301"/>
        <v>1.7931000000000001</v>
      </c>
      <c r="X491" s="57">
        <f t="shared" si="302"/>
        <v>0.76219999999999999</v>
      </c>
      <c r="Y491" s="58">
        <f t="shared" si="303"/>
        <v>0.7407999999999999</v>
      </c>
      <c r="Z491" s="58">
        <f t="shared" si="304"/>
        <v>1.7931000000000001</v>
      </c>
      <c r="AA491" s="59">
        <f t="shared" si="305"/>
        <v>1.7780999999999998</v>
      </c>
      <c r="AC491" s="48">
        <v>483</v>
      </c>
      <c r="AD491" s="61">
        <f t="shared" si="318"/>
        <v>15.459300000000001</v>
      </c>
      <c r="AE491" s="62">
        <f t="shared" si="319"/>
        <v>13.3978</v>
      </c>
      <c r="AF491" s="62">
        <f t="shared" si="320"/>
        <v>19.375899999999998</v>
      </c>
      <c r="AG491" s="62">
        <f t="shared" si="321"/>
        <v>17.7072</v>
      </c>
      <c r="AH491" s="62">
        <f t="shared" si="322"/>
        <v>23.847900000000003</v>
      </c>
      <c r="AI491" s="63">
        <f t="shared" si="323"/>
        <v>22.912599999999998</v>
      </c>
      <c r="AJ491" s="61">
        <f t="shared" si="324"/>
        <v>14.533900000000001</v>
      </c>
      <c r="AK491" s="62">
        <f t="shared" si="325"/>
        <v>13.3978</v>
      </c>
      <c r="AL491" s="62">
        <f t="shared" si="326"/>
        <v>18.5945</v>
      </c>
      <c r="AM491" s="62">
        <f t="shared" si="327"/>
        <v>17.7072</v>
      </c>
      <c r="AN491" s="62">
        <f t="shared" si="328"/>
        <v>23.334299999999999</v>
      </c>
      <c r="AO491" s="63">
        <f t="shared" si="329"/>
        <v>22.912599999999998</v>
      </c>
      <c r="AP491" s="61">
        <f t="shared" si="330"/>
        <v>13.3978</v>
      </c>
      <c r="AQ491" s="62">
        <f t="shared" si="331"/>
        <v>13.172799999999999</v>
      </c>
      <c r="AR491" s="62">
        <f t="shared" si="332"/>
        <v>17.7072</v>
      </c>
      <c r="AS491" s="62">
        <f t="shared" si="333"/>
        <v>17.491</v>
      </c>
      <c r="AT491" s="62">
        <f t="shared" si="334"/>
        <v>22.912599999999998</v>
      </c>
      <c r="AU491" s="63">
        <f t="shared" si="335"/>
        <v>22.778200000000002</v>
      </c>
    </row>
    <row r="492" spans="1:47" s="60" customFormat="1" ht="12" customHeight="1" x14ac:dyDescent="0.3">
      <c r="A492" s="48">
        <v>484</v>
      </c>
      <c r="B492" s="57">
        <f t="shared" si="306"/>
        <v>9.8421000000000021</v>
      </c>
      <c r="C492" s="58">
        <f t="shared" si="307"/>
        <v>8.0312999999999999</v>
      </c>
      <c r="D492" s="58">
        <f t="shared" si="308"/>
        <v>13.292500000000002</v>
      </c>
      <c r="E492" s="59">
        <f t="shared" si="309"/>
        <v>11.196200000000001</v>
      </c>
      <c r="F492" s="57">
        <f t="shared" si="310"/>
        <v>9.0503</v>
      </c>
      <c r="G492" s="58">
        <f t="shared" si="311"/>
        <v>8.0312999999999999</v>
      </c>
      <c r="H492" s="58">
        <f t="shared" si="312"/>
        <v>12.3385</v>
      </c>
      <c r="I492" s="59">
        <f t="shared" si="313"/>
        <v>11.196200000000001</v>
      </c>
      <c r="J492" s="57">
        <f t="shared" si="314"/>
        <v>8.0312999999999999</v>
      </c>
      <c r="K492" s="58">
        <f t="shared" si="315"/>
        <v>7.7779999999999996</v>
      </c>
      <c r="L492" s="58">
        <f t="shared" si="316"/>
        <v>11.196200000000001</v>
      </c>
      <c r="M492" s="59">
        <f t="shared" si="317"/>
        <v>10.967599999999999</v>
      </c>
      <c r="O492" s="48">
        <v>484</v>
      </c>
      <c r="P492" s="57">
        <f t="shared" si="294"/>
        <v>1.1637</v>
      </c>
      <c r="Q492" s="58">
        <f t="shared" si="295"/>
        <v>0.76600000000000001</v>
      </c>
      <c r="R492" s="58">
        <f t="shared" si="296"/>
        <v>2.1370999999999998</v>
      </c>
      <c r="S492" s="59">
        <f t="shared" si="297"/>
        <v>1.8000999999999998</v>
      </c>
      <c r="T492" s="57">
        <f t="shared" si="298"/>
        <v>0.95839999999999992</v>
      </c>
      <c r="U492" s="58">
        <f t="shared" si="299"/>
        <v>0.76600000000000001</v>
      </c>
      <c r="V492" s="58">
        <f t="shared" si="300"/>
        <v>1.9456000000000004</v>
      </c>
      <c r="W492" s="59">
        <f t="shared" si="301"/>
        <v>1.8000999999999998</v>
      </c>
      <c r="X492" s="57">
        <f t="shared" si="302"/>
        <v>0.76600000000000001</v>
      </c>
      <c r="Y492" s="58">
        <f t="shared" si="303"/>
        <v>0.74439999999999995</v>
      </c>
      <c r="Z492" s="58">
        <f t="shared" si="304"/>
        <v>1.8000999999999998</v>
      </c>
      <c r="AA492" s="59">
        <f t="shared" si="305"/>
        <v>1.7848999999999999</v>
      </c>
      <c r="AC492" s="48">
        <v>484</v>
      </c>
      <c r="AD492" s="61">
        <f t="shared" si="318"/>
        <v>15.488300000000001</v>
      </c>
      <c r="AE492" s="62">
        <f t="shared" si="319"/>
        <v>13.42</v>
      </c>
      <c r="AF492" s="62">
        <f t="shared" si="320"/>
        <v>19.409099999999999</v>
      </c>
      <c r="AG492" s="62">
        <f t="shared" si="321"/>
        <v>17.733599999999999</v>
      </c>
      <c r="AH492" s="62">
        <f t="shared" si="322"/>
        <v>23.883300000000002</v>
      </c>
      <c r="AI492" s="63">
        <f t="shared" si="323"/>
        <v>22.942</v>
      </c>
      <c r="AJ492" s="61">
        <f t="shared" si="324"/>
        <v>14.56</v>
      </c>
      <c r="AK492" s="62">
        <f t="shared" si="325"/>
        <v>13.42</v>
      </c>
      <c r="AL492" s="62">
        <f t="shared" si="326"/>
        <v>18.6249</v>
      </c>
      <c r="AM492" s="62">
        <f t="shared" si="327"/>
        <v>17.733599999999999</v>
      </c>
      <c r="AN492" s="62">
        <f t="shared" si="328"/>
        <v>23.367199999999997</v>
      </c>
      <c r="AO492" s="63">
        <f t="shared" si="329"/>
        <v>22.942</v>
      </c>
      <c r="AP492" s="61">
        <f t="shared" si="330"/>
        <v>13.42</v>
      </c>
      <c r="AQ492" s="62">
        <f t="shared" si="331"/>
        <v>13.194199999999999</v>
      </c>
      <c r="AR492" s="62">
        <f t="shared" si="332"/>
        <v>17.733599999999999</v>
      </c>
      <c r="AS492" s="62">
        <f t="shared" si="333"/>
        <v>17.516400000000001</v>
      </c>
      <c r="AT492" s="62">
        <f t="shared" si="334"/>
        <v>22.942</v>
      </c>
      <c r="AU492" s="63">
        <f t="shared" si="335"/>
        <v>22.806699999999999</v>
      </c>
    </row>
    <row r="493" spans="1:47" s="60" customFormat="1" ht="12" customHeight="1" x14ac:dyDescent="0.3">
      <c r="A493" s="48">
        <v>485</v>
      </c>
      <c r="B493" s="57">
        <f t="shared" si="306"/>
        <v>9.8717000000000006</v>
      </c>
      <c r="C493" s="58">
        <f t="shared" si="307"/>
        <v>8.0553000000000008</v>
      </c>
      <c r="D493" s="58">
        <f t="shared" si="308"/>
        <v>13.329200000000002</v>
      </c>
      <c r="E493" s="59">
        <f t="shared" si="309"/>
        <v>11.226700000000001</v>
      </c>
      <c r="F493" s="57">
        <f t="shared" si="310"/>
        <v>9.0774999999999988</v>
      </c>
      <c r="G493" s="58">
        <f t="shared" si="311"/>
        <v>8.0553000000000008</v>
      </c>
      <c r="H493" s="58">
        <f t="shared" si="312"/>
        <v>12.372500000000002</v>
      </c>
      <c r="I493" s="59">
        <f t="shared" si="313"/>
        <v>11.226700000000001</v>
      </c>
      <c r="J493" s="57">
        <f t="shared" si="314"/>
        <v>8.0553000000000008</v>
      </c>
      <c r="K493" s="58">
        <f t="shared" si="315"/>
        <v>7.8011999999999988</v>
      </c>
      <c r="L493" s="58">
        <f t="shared" si="316"/>
        <v>11.226700000000001</v>
      </c>
      <c r="M493" s="59">
        <f t="shared" si="317"/>
        <v>10.997399999999999</v>
      </c>
      <c r="O493" s="48">
        <v>485</v>
      </c>
      <c r="P493" s="57">
        <f t="shared" si="294"/>
        <v>1.1694</v>
      </c>
      <c r="Q493" s="58">
        <f t="shared" si="295"/>
        <v>0.76980000000000004</v>
      </c>
      <c r="R493" s="58">
        <f t="shared" si="296"/>
        <v>2.1457999999999999</v>
      </c>
      <c r="S493" s="59">
        <f t="shared" si="297"/>
        <v>1.8070999999999999</v>
      </c>
      <c r="T493" s="57">
        <f t="shared" si="298"/>
        <v>0.96319999999999983</v>
      </c>
      <c r="U493" s="58">
        <f t="shared" si="299"/>
        <v>0.76980000000000004</v>
      </c>
      <c r="V493" s="58">
        <f t="shared" si="300"/>
        <v>1.9535000000000007</v>
      </c>
      <c r="W493" s="59">
        <f t="shared" si="301"/>
        <v>1.8070999999999999</v>
      </c>
      <c r="X493" s="57">
        <f t="shared" si="302"/>
        <v>0.76980000000000004</v>
      </c>
      <c r="Y493" s="58">
        <f t="shared" si="303"/>
        <v>0.748</v>
      </c>
      <c r="Z493" s="58">
        <f t="shared" si="304"/>
        <v>1.8070999999999999</v>
      </c>
      <c r="AA493" s="59">
        <f t="shared" si="305"/>
        <v>1.7916999999999996</v>
      </c>
      <c r="AC493" s="48">
        <v>485</v>
      </c>
      <c r="AD493" s="61">
        <f t="shared" si="318"/>
        <v>15.517300000000001</v>
      </c>
      <c r="AE493" s="62">
        <f t="shared" si="319"/>
        <v>13.442200000000001</v>
      </c>
      <c r="AF493" s="62">
        <f t="shared" si="320"/>
        <v>19.442299999999999</v>
      </c>
      <c r="AG493" s="62">
        <f t="shared" si="321"/>
        <v>17.760000000000002</v>
      </c>
      <c r="AH493" s="62">
        <f t="shared" si="322"/>
        <v>23.918700000000001</v>
      </c>
      <c r="AI493" s="63">
        <f t="shared" si="323"/>
        <v>22.971400000000003</v>
      </c>
      <c r="AJ493" s="61">
        <f t="shared" si="324"/>
        <v>14.5861</v>
      </c>
      <c r="AK493" s="62">
        <f t="shared" si="325"/>
        <v>13.442200000000001</v>
      </c>
      <c r="AL493" s="62">
        <f t="shared" si="326"/>
        <v>18.6553</v>
      </c>
      <c r="AM493" s="62">
        <f t="shared" si="327"/>
        <v>17.760000000000002</v>
      </c>
      <c r="AN493" s="62">
        <f t="shared" si="328"/>
        <v>23.400100000000002</v>
      </c>
      <c r="AO493" s="63">
        <f t="shared" si="329"/>
        <v>22.971400000000003</v>
      </c>
      <c r="AP493" s="61">
        <f t="shared" si="330"/>
        <v>13.442200000000001</v>
      </c>
      <c r="AQ493" s="62">
        <f t="shared" si="331"/>
        <v>13.215599999999998</v>
      </c>
      <c r="AR493" s="62">
        <f t="shared" si="332"/>
        <v>17.760000000000002</v>
      </c>
      <c r="AS493" s="62">
        <f t="shared" si="333"/>
        <v>17.541799999999999</v>
      </c>
      <c r="AT493" s="62">
        <f t="shared" si="334"/>
        <v>22.971400000000003</v>
      </c>
      <c r="AU493" s="63">
        <f t="shared" si="335"/>
        <v>22.8352</v>
      </c>
    </row>
    <row r="494" spans="1:47" s="60" customFormat="1" ht="12" customHeight="1" x14ac:dyDescent="0.3">
      <c r="A494" s="48">
        <v>486</v>
      </c>
      <c r="B494" s="57">
        <f t="shared" si="306"/>
        <v>9.9012999999999991</v>
      </c>
      <c r="C494" s="58">
        <f t="shared" si="307"/>
        <v>8.0792999999999999</v>
      </c>
      <c r="D494" s="58">
        <f t="shared" si="308"/>
        <v>13.365900000000002</v>
      </c>
      <c r="E494" s="59">
        <f t="shared" si="309"/>
        <v>11.257200000000001</v>
      </c>
      <c r="F494" s="57">
        <f t="shared" si="310"/>
        <v>9.1046999999999993</v>
      </c>
      <c r="G494" s="58">
        <f t="shared" si="311"/>
        <v>8.0792999999999999</v>
      </c>
      <c r="H494" s="58">
        <f t="shared" si="312"/>
        <v>12.406500000000001</v>
      </c>
      <c r="I494" s="59">
        <f t="shared" si="313"/>
        <v>11.257200000000001</v>
      </c>
      <c r="J494" s="57">
        <f t="shared" si="314"/>
        <v>8.0792999999999999</v>
      </c>
      <c r="K494" s="58">
        <f t="shared" si="315"/>
        <v>7.8243999999999998</v>
      </c>
      <c r="L494" s="58">
        <f t="shared" si="316"/>
        <v>11.257200000000001</v>
      </c>
      <c r="M494" s="59">
        <f t="shared" si="317"/>
        <v>11.027199999999999</v>
      </c>
      <c r="O494" s="48">
        <v>486</v>
      </c>
      <c r="P494" s="57">
        <f t="shared" si="294"/>
        <v>1.1751</v>
      </c>
      <c r="Q494" s="58">
        <f t="shared" si="295"/>
        <v>0.77360000000000007</v>
      </c>
      <c r="R494" s="58">
        <f t="shared" si="296"/>
        <v>2.1544999999999992</v>
      </c>
      <c r="S494" s="59">
        <f t="shared" si="297"/>
        <v>1.8141</v>
      </c>
      <c r="T494" s="57">
        <f t="shared" si="298"/>
        <v>0.96799999999999975</v>
      </c>
      <c r="U494" s="58">
        <f t="shared" si="299"/>
        <v>0.77360000000000007</v>
      </c>
      <c r="V494" s="58">
        <f t="shared" si="300"/>
        <v>1.9614000000000005</v>
      </c>
      <c r="W494" s="59">
        <f t="shared" si="301"/>
        <v>1.8141</v>
      </c>
      <c r="X494" s="57">
        <f t="shared" si="302"/>
        <v>0.77360000000000007</v>
      </c>
      <c r="Y494" s="58">
        <f t="shared" si="303"/>
        <v>0.75160000000000005</v>
      </c>
      <c r="Z494" s="58">
        <f t="shared" si="304"/>
        <v>1.8141</v>
      </c>
      <c r="AA494" s="59">
        <f t="shared" si="305"/>
        <v>1.7984999999999998</v>
      </c>
      <c r="AC494" s="48">
        <v>486</v>
      </c>
      <c r="AD494" s="61">
        <f t="shared" si="318"/>
        <v>15.5463</v>
      </c>
      <c r="AE494" s="62">
        <f t="shared" si="319"/>
        <v>13.464400000000001</v>
      </c>
      <c r="AF494" s="62">
        <f t="shared" si="320"/>
        <v>19.4755</v>
      </c>
      <c r="AG494" s="62">
        <f t="shared" si="321"/>
        <v>17.7864</v>
      </c>
      <c r="AH494" s="62">
        <f t="shared" si="322"/>
        <v>23.9541</v>
      </c>
      <c r="AI494" s="63">
        <f t="shared" si="323"/>
        <v>23.000799999999998</v>
      </c>
      <c r="AJ494" s="61">
        <f t="shared" si="324"/>
        <v>14.612200000000001</v>
      </c>
      <c r="AK494" s="62">
        <f t="shared" si="325"/>
        <v>13.464400000000001</v>
      </c>
      <c r="AL494" s="62">
        <f t="shared" si="326"/>
        <v>18.685700000000001</v>
      </c>
      <c r="AM494" s="62">
        <f t="shared" si="327"/>
        <v>17.7864</v>
      </c>
      <c r="AN494" s="62">
        <f t="shared" si="328"/>
        <v>23.433</v>
      </c>
      <c r="AO494" s="63">
        <f t="shared" si="329"/>
        <v>23.000799999999998</v>
      </c>
      <c r="AP494" s="61">
        <f t="shared" si="330"/>
        <v>13.464400000000001</v>
      </c>
      <c r="AQ494" s="62">
        <f t="shared" si="331"/>
        <v>13.236999999999998</v>
      </c>
      <c r="AR494" s="62">
        <f t="shared" si="332"/>
        <v>17.7864</v>
      </c>
      <c r="AS494" s="62">
        <f t="shared" si="333"/>
        <v>17.5672</v>
      </c>
      <c r="AT494" s="62">
        <f t="shared" si="334"/>
        <v>23.000799999999998</v>
      </c>
      <c r="AU494" s="63">
        <f t="shared" si="335"/>
        <v>22.863700000000001</v>
      </c>
    </row>
    <row r="495" spans="1:47" s="60" customFormat="1" ht="12" customHeight="1" x14ac:dyDescent="0.3">
      <c r="A495" s="48">
        <v>487</v>
      </c>
      <c r="B495" s="57">
        <f t="shared" si="306"/>
        <v>9.9309000000000012</v>
      </c>
      <c r="C495" s="58">
        <f t="shared" si="307"/>
        <v>8.1033000000000008</v>
      </c>
      <c r="D495" s="58">
        <f t="shared" si="308"/>
        <v>13.402600000000001</v>
      </c>
      <c r="E495" s="59">
        <f t="shared" si="309"/>
        <v>11.287700000000001</v>
      </c>
      <c r="F495" s="57">
        <f t="shared" si="310"/>
        <v>9.1318999999999999</v>
      </c>
      <c r="G495" s="58">
        <f t="shared" si="311"/>
        <v>8.1033000000000008</v>
      </c>
      <c r="H495" s="58">
        <f t="shared" si="312"/>
        <v>12.4405</v>
      </c>
      <c r="I495" s="59">
        <f t="shared" si="313"/>
        <v>11.287700000000001</v>
      </c>
      <c r="J495" s="57">
        <f t="shared" si="314"/>
        <v>8.1033000000000008</v>
      </c>
      <c r="K495" s="58">
        <f t="shared" si="315"/>
        <v>7.847599999999999</v>
      </c>
      <c r="L495" s="58">
        <f t="shared" si="316"/>
        <v>11.287700000000001</v>
      </c>
      <c r="M495" s="59">
        <f t="shared" si="317"/>
        <v>11.057</v>
      </c>
      <c r="O495" s="48">
        <v>487</v>
      </c>
      <c r="P495" s="57">
        <f t="shared" si="294"/>
        <v>1.1808000000000001</v>
      </c>
      <c r="Q495" s="58">
        <f t="shared" si="295"/>
        <v>0.77740000000000009</v>
      </c>
      <c r="R495" s="58">
        <f t="shared" si="296"/>
        <v>2.1631999999999993</v>
      </c>
      <c r="S495" s="59">
        <f t="shared" si="297"/>
        <v>1.8211000000000002</v>
      </c>
      <c r="T495" s="57">
        <f t="shared" si="298"/>
        <v>0.97279999999999966</v>
      </c>
      <c r="U495" s="58">
        <f t="shared" si="299"/>
        <v>0.77740000000000009</v>
      </c>
      <c r="V495" s="58">
        <f t="shared" si="300"/>
        <v>1.9693000000000003</v>
      </c>
      <c r="W495" s="59">
        <f t="shared" si="301"/>
        <v>1.8211000000000002</v>
      </c>
      <c r="X495" s="57">
        <f t="shared" si="302"/>
        <v>0.77740000000000009</v>
      </c>
      <c r="Y495" s="58">
        <f t="shared" si="303"/>
        <v>0.75519999999999987</v>
      </c>
      <c r="Z495" s="58">
        <f t="shared" si="304"/>
        <v>1.8211000000000002</v>
      </c>
      <c r="AA495" s="59">
        <f t="shared" si="305"/>
        <v>1.8052999999999999</v>
      </c>
      <c r="AC495" s="48">
        <v>487</v>
      </c>
      <c r="AD495" s="61">
        <f t="shared" si="318"/>
        <v>15.5753</v>
      </c>
      <c r="AE495" s="62">
        <f t="shared" si="319"/>
        <v>13.486600000000001</v>
      </c>
      <c r="AF495" s="62">
        <f t="shared" si="320"/>
        <v>19.508700000000001</v>
      </c>
      <c r="AG495" s="62">
        <f t="shared" si="321"/>
        <v>17.812799999999999</v>
      </c>
      <c r="AH495" s="62">
        <f t="shared" si="322"/>
        <v>23.9895</v>
      </c>
      <c r="AI495" s="63">
        <f t="shared" si="323"/>
        <v>23.030200000000001</v>
      </c>
      <c r="AJ495" s="61">
        <f t="shared" si="324"/>
        <v>14.638300000000001</v>
      </c>
      <c r="AK495" s="62">
        <f t="shared" si="325"/>
        <v>13.486600000000001</v>
      </c>
      <c r="AL495" s="62">
        <f t="shared" si="326"/>
        <v>18.716100000000001</v>
      </c>
      <c r="AM495" s="62">
        <f t="shared" si="327"/>
        <v>17.812799999999999</v>
      </c>
      <c r="AN495" s="62">
        <f t="shared" si="328"/>
        <v>23.465899999999998</v>
      </c>
      <c r="AO495" s="63">
        <f t="shared" si="329"/>
        <v>23.030200000000001</v>
      </c>
      <c r="AP495" s="61">
        <f t="shared" si="330"/>
        <v>13.486600000000001</v>
      </c>
      <c r="AQ495" s="62">
        <f t="shared" si="331"/>
        <v>13.258399999999998</v>
      </c>
      <c r="AR495" s="62">
        <f t="shared" si="332"/>
        <v>17.812799999999999</v>
      </c>
      <c r="AS495" s="62">
        <f t="shared" si="333"/>
        <v>17.592600000000001</v>
      </c>
      <c r="AT495" s="62">
        <f t="shared" si="334"/>
        <v>23.030200000000001</v>
      </c>
      <c r="AU495" s="63">
        <f t="shared" si="335"/>
        <v>22.892200000000003</v>
      </c>
    </row>
    <row r="496" spans="1:47" s="60" customFormat="1" ht="12" customHeight="1" x14ac:dyDescent="0.3">
      <c r="A496" s="48">
        <v>488</v>
      </c>
      <c r="B496" s="57">
        <f t="shared" si="306"/>
        <v>9.9604999999999997</v>
      </c>
      <c r="C496" s="58">
        <f t="shared" si="307"/>
        <v>8.1273</v>
      </c>
      <c r="D496" s="58">
        <f t="shared" si="308"/>
        <v>13.439300000000001</v>
      </c>
      <c r="E496" s="59">
        <f t="shared" si="309"/>
        <v>11.318200000000001</v>
      </c>
      <c r="F496" s="57">
        <f t="shared" si="310"/>
        <v>9.1591000000000005</v>
      </c>
      <c r="G496" s="58">
        <f t="shared" si="311"/>
        <v>8.1273</v>
      </c>
      <c r="H496" s="58">
        <f t="shared" si="312"/>
        <v>12.474500000000003</v>
      </c>
      <c r="I496" s="59">
        <f t="shared" si="313"/>
        <v>11.318200000000001</v>
      </c>
      <c r="J496" s="57">
        <f t="shared" si="314"/>
        <v>8.1273</v>
      </c>
      <c r="K496" s="58">
        <f t="shared" si="315"/>
        <v>7.8708</v>
      </c>
      <c r="L496" s="58">
        <f t="shared" si="316"/>
        <v>11.318200000000001</v>
      </c>
      <c r="M496" s="59">
        <f t="shared" si="317"/>
        <v>11.0868</v>
      </c>
      <c r="O496" s="48">
        <v>488</v>
      </c>
      <c r="P496" s="57">
        <f t="shared" si="294"/>
        <v>1.1865000000000001</v>
      </c>
      <c r="Q496" s="58">
        <f t="shared" si="295"/>
        <v>0.78120000000000012</v>
      </c>
      <c r="R496" s="58">
        <f t="shared" si="296"/>
        <v>2.1718999999999995</v>
      </c>
      <c r="S496" s="59">
        <f t="shared" si="297"/>
        <v>1.8280999999999998</v>
      </c>
      <c r="T496" s="57">
        <f t="shared" si="298"/>
        <v>0.97759999999999958</v>
      </c>
      <c r="U496" s="58">
        <f t="shared" si="299"/>
        <v>0.78120000000000012</v>
      </c>
      <c r="V496" s="58">
        <f t="shared" si="300"/>
        <v>1.9772000000000005</v>
      </c>
      <c r="W496" s="59">
        <f t="shared" si="301"/>
        <v>1.8280999999999998</v>
      </c>
      <c r="X496" s="57">
        <f t="shared" si="302"/>
        <v>0.78120000000000012</v>
      </c>
      <c r="Y496" s="58">
        <f t="shared" si="303"/>
        <v>0.75879999999999992</v>
      </c>
      <c r="Z496" s="58">
        <f t="shared" si="304"/>
        <v>1.8280999999999998</v>
      </c>
      <c r="AA496" s="59">
        <f t="shared" si="305"/>
        <v>1.8121</v>
      </c>
      <c r="AC496" s="48">
        <v>488</v>
      </c>
      <c r="AD496" s="61">
        <f t="shared" si="318"/>
        <v>15.6043</v>
      </c>
      <c r="AE496" s="62">
        <f t="shared" si="319"/>
        <v>13.508800000000001</v>
      </c>
      <c r="AF496" s="62">
        <f t="shared" si="320"/>
        <v>19.541899999999998</v>
      </c>
      <c r="AG496" s="62">
        <f t="shared" si="321"/>
        <v>17.839200000000002</v>
      </c>
      <c r="AH496" s="62">
        <f t="shared" si="322"/>
        <v>24.024900000000002</v>
      </c>
      <c r="AI496" s="63">
        <f t="shared" si="323"/>
        <v>23.0596</v>
      </c>
      <c r="AJ496" s="61">
        <f t="shared" si="324"/>
        <v>14.664400000000001</v>
      </c>
      <c r="AK496" s="62">
        <f t="shared" si="325"/>
        <v>13.508800000000001</v>
      </c>
      <c r="AL496" s="62">
        <f t="shared" si="326"/>
        <v>18.746500000000001</v>
      </c>
      <c r="AM496" s="62">
        <f t="shared" si="327"/>
        <v>17.839200000000002</v>
      </c>
      <c r="AN496" s="62">
        <f t="shared" si="328"/>
        <v>23.498799999999999</v>
      </c>
      <c r="AO496" s="63">
        <f t="shared" si="329"/>
        <v>23.0596</v>
      </c>
      <c r="AP496" s="61">
        <f t="shared" si="330"/>
        <v>13.508800000000001</v>
      </c>
      <c r="AQ496" s="62">
        <f t="shared" si="331"/>
        <v>13.279799999999998</v>
      </c>
      <c r="AR496" s="62">
        <f t="shared" si="332"/>
        <v>17.839200000000002</v>
      </c>
      <c r="AS496" s="62">
        <f t="shared" si="333"/>
        <v>17.617999999999999</v>
      </c>
      <c r="AT496" s="62">
        <f t="shared" si="334"/>
        <v>23.0596</v>
      </c>
      <c r="AU496" s="63">
        <f t="shared" si="335"/>
        <v>22.920700000000004</v>
      </c>
    </row>
    <row r="497" spans="1:47" s="60" customFormat="1" ht="12" customHeight="1" x14ac:dyDescent="0.3">
      <c r="A497" s="48">
        <v>489</v>
      </c>
      <c r="B497" s="57">
        <f t="shared" si="306"/>
        <v>9.9901000000000018</v>
      </c>
      <c r="C497" s="58">
        <f t="shared" si="307"/>
        <v>8.1513000000000009</v>
      </c>
      <c r="D497" s="58">
        <f t="shared" si="308"/>
        <v>13.476000000000001</v>
      </c>
      <c r="E497" s="59">
        <f t="shared" si="309"/>
        <v>11.348700000000001</v>
      </c>
      <c r="F497" s="57">
        <f t="shared" si="310"/>
        <v>9.1862999999999992</v>
      </c>
      <c r="G497" s="58">
        <f t="shared" si="311"/>
        <v>8.1513000000000009</v>
      </c>
      <c r="H497" s="58">
        <f t="shared" si="312"/>
        <v>12.508500000000002</v>
      </c>
      <c r="I497" s="59">
        <f t="shared" si="313"/>
        <v>11.348700000000001</v>
      </c>
      <c r="J497" s="57">
        <f t="shared" si="314"/>
        <v>8.1513000000000009</v>
      </c>
      <c r="K497" s="58">
        <f t="shared" si="315"/>
        <v>7.8939999999999992</v>
      </c>
      <c r="L497" s="58">
        <f t="shared" si="316"/>
        <v>11.348700000000001</v>
      </c>
      <c r="M497" s="59">
        <f t="shared" si="317"/>
        <v>11.1166</v>
      </c>
      <c r="O497" s="48">
        <v>489</v>
      </c>
      <c r="P497" s="57">
        <f t="shared" si="294"/>
        <v>1.1922000000000001</v>
      </c>
      <c r="Q497" s="58">
        <f t="shared" si="295"/>
        <v>0.78500000000000014</v>
      </c>
      <c r="R497" s="58">
        <f t="shared" si="296"/>
        <v>2.1805999999999996</v>
      </c>
      <c r="S497" s="59">
        <f t="shared" si="297"/>
        <v>1.8351</v>
      </c>
      <c r="T497" s="57">
        <f t="shared" si="298"/>
        <v>0.98239999999999994</v>
      </c>
      <c r="U497" s="58">
        <f t="shared" si="299"/>
        <v>0.78500000000000014</v>
      </c>
      <c r="V497" s="58">
        <f t="shared" si="300"/>
        <v>1.9851000000000003</v>
      </c>
      <c r="W497" s="59">
        <f t="shared" si="301"/>
        <v>1.8351</v>
      </c>
      <c r="X497" s="57">
        <f t="shared" si="302"/>
        <v>0.78500000000000014</v>
      </c>
      <c r="Y497" s="58">
        <f t="shared" si="303"/>
        <v>0.76239999999999997</v>
      </c>
      <c r="Z497" s="58">
        <f t="shared" si="304"/>
        <v>1.8351</v>
      </c>
      <c r="AA497" s="59">
        <f t="shared" si="305"/>
        <v>1.8188999999999997</v>
      </c>
      <c r="AC497" s="48">
        <v>489</v>
      </c>
      <c r="AD497" s="61">
        <f t="shared" si="318"/>
        <v>15.6333</v>
      </c>
      <c r="AE497" s="62">
        <f t="shared" si="319"/>
        <v>13.531000000000001</v>
      </c>
      <c r="AF497" s="62">
        <f t="shared" si="320"/>
        <v>19.575099999999999</v>
      </c>
      <c r="AG497" s="62">
        <f t="shared" si="321"/>
        <v>17.865600000000001</v>
      </c>
      <c r="AH497" s="62">
        <f t="shared" si="322"/>
        <v>24.060300000000002</v>
      </c>
      <c r="AI497" s="63">
        <f t="shared" si="323"/>
        <v>23.088999999999999</v>
      </c>
      <c r="AJ497" s="61">
        <f t="shared" si="324"/>
        <v>14.6905</v>
      </c>
      <c r="AK497" s="62">
        <f t="shared" si="325"/>
        <v>13.531000000000001</v>
      </c>
      <c r="AL497" s="62">
        <f t="shared" si="326"/>
        <v>18.776900000000001</v>
      </c>
      <c r="AM497" s="62">
        <f t="shared" si="327"/>
        <v>17.865600000000001</v>
      </c>
      <c r="AN497" s="62">
        <f t="shared" si="328"/>
        <v>23.531700000000001</v>
      </c>
      <c r="AO497" s="63">
        <f t="shared" si="329"/>
        <v>23.088999999999999</v>
      </c>
      <c r="AP497" s="61">
        <f t="shared" si="330"/>
        <v>13.531000000000001</v>
      </c>
      <c r="AQ497" s="62">
        <f t="shared" si="331"/>
        <v>13.301199999999998</v>
      </c>
      <c r="AR497" s="62">
        <f t="shared" si="332"/>
        <v>17.865600000000001</v>
      </c>
      <c r="AS497" s="62">
        <f t="shared" si="333"/>
        <v>17.6434</v>
      </c>
      <c r="AT497" s="62">
        <f t="shared" si="334"/>
        <v>23.088999999999999</v>
      </c>
      <c r="AU497" s="63">
        <f t="shared" si="335"/>
        <v>22.949200000000001</v>
      </c>
    </row>
    <row r="498" spans="1:47" s="60" customFormat="1" ht="12" customHeight="1" x14ac:dyDescent="0.3">
      <c r="A498" s="48">
        <v>490</v>
      </c>
      <c r="B498" s="57">
        <f t="shared" si="306"/>
        <v>10.0197</v>
      </c>
      <c r="C498" s="58">
        <f t="shared" si="307"/>
        <v>8.1753</v>
      </c>
      <c r="D498" s="58">
        <f t="shared" si="308"/>
        <v>13.512700000000001</v>
      </c>
      <c r="E498" s="59">
        <f t="shared" si="309"/>
        <v>11.379200000000001</v>
      </c>
      <c r="F498" s="57">
        <f t="shared" si="310"/>
        <v>9.2134999999999998</v>
      </c>
      <c r="G498" s="58">
        <f t="shared" si="311"/>
        <v>8.1753</v>
      </c>
      <c r="H498" s="58">
        <f t="shared" si="312"/>
        <v>12.5425</v>
      </c>
      <c r="I498" s="59">
        <f t="shared" si="313"/>
        <v>11.379200000000001</v>
      </c>
      <c r="J498" s="57">
        <f t="shared" si="314"/>
        <v>8.1753</v>
      </c>
      <c r="K498" s="58">
        <f t="shared" si="315"/>
        <v>7.9171999999999985</v>
      </c>
      <c r="L498" s="58">
        <f t="shared" si="316"/>
        <v>11.379200000000001</v>
      </c>
      <c r="M498" s="59">
        <f t="shared" si="317"/>
        <v>11.1464</v>
      </c>
      <c r="O498" s="48">
        <v>490</v>
      </c>
      <c r="P498" s="57">
        <f t="shared" si="294"/>
        <v>1.1979000000000002</v>
      </c>
      <c r="Q498" s="58">
        <f t="shared" si="295"/>
        <v>0.78880000000000017</v>
      </c>
      <c r="R498" s="58">
        <f t="shared" si="296"/>
        <v>2.1892999999999998</v>
      </c>
      <c r="S498" s="59">
        <f t="shared" si="297"/>
        <v>1.8421000000000001</v>
      </c>
      <c r="T498" s="57">
        <f t="shared" si="298"/>
        <v>0.98719999999999986</v>
      </c>
      <c r="U498" s="58">
        <f t="shared" si="299"/>
        <v>0.78880000000000017</v>
      </c>
      <c r="V498" s="58">
        <f t="shared" si="300"/>
        <v>1.9930000000000005</v>
      </c>
      <c r="W498" s="59">
        <f t="shared" si="301"/>
        <v>1.8421000000000001</v>
      </c>
      <c r="X498" s="57">
        <f t="shared" si="302"/>
        <v>0.78880000000000017</v>
      </c>
      <c r="Y498" s="58">
        <f t="shared" si="303"/>
        <v>0.76600000000000001</v>
      </c>
      <c r="Z498" s="58">
        <f t="shared" si="304"/>
        <v>1.8421000000000001</v>
      </c>
      <c r="AA498" s="59">
        <f t="shared" si="305"/>
        <v>1.8256999999999999</v>
      </c>
      <c r="AC498" s="48">
        <v>490</v>
      </c>
      <c r="AD498" s="61">
        <f t="shared" si="318"/>
        <v>15.6623</v>
      </c>
      <c r="AE498" s="62">
        <f t="shared" si="319"/>
        <v>13.5532</v>
      </c>
      <c r="AF498" s="62">
        <f t="shared" si="320"/>
        <v>19.6083</v>
      </c>
      <c r="AG498" s="62">
        <f t="shared" si="321"/>
        <v>17.891999999999999</v>
      </c>
      <c r="AH498" s="62">
        <f t="shared" si="322"/>
        <v>24.095700000000001</v>
      </c>
      <c r="AI498" s="63">
        <f t="shared" si="323"/>
        <v>23.118400000000001</v>
      </c>
      <c r="AJ498" s="61">
        <f t="shared" si="324"/>
        <v>14.716600000000001</v>
      </c>
      <c r="AK498" s="62">
        <f t="shared" si="325"/>
        <v>13.5532</v>
      </c>
      <c r="AL498" s="62">
        <f t="shared" si="326"/>
        <v>18.807300000000001</v>
      </c>
      <c r="AM498" s="62">
        <f t="shared" si="327"/>
        <v>17.891999999999999</v>
      </c>
      <c r="AN498" s="62">
        <f t="shared" si="328"/>
        <v>23.564599999999999</v>
      </c>
      <c r="AO498" s="63">
        <f t="shared" si="329"/>
        <v>23.118400000000001</v>
      </c>
      <c r="AP498" s="61">
        <f t="shared" si="330"/>
        <v>13.5532</v>
      </c>
      <c r="AQ498" s="62">
        <f t="shared" si="331"/>
        <v>13.322599999999998</v>
      </c>
      <c r="AR498" s="62">
        <f t="shared" si="332"/>
        <v>17.891999999999999</v>
      </c>
      <c r="AS498" s="62">
        <f t="shared" si="333"/>
        <v>17.668800000000001</v>
      </c>
      <c r="AT498" s="62">
        <f t="shared" si="334"/>
        <v>23.118400000000001</v>
      </c>
      <c r="AU498" s="63">
        <f t="shared" si="335"/>
        <v>22.977699999999999</v>
      </c>
    </row>
    <row r="499" spans="1:47" s="60" customFormat="1" ht="12" customHeight="1" x14ac:dyDescent="0.3">
      <c r="A499" s="48">
        <v>491</v>
      </c>
      <c r="B499" s="57">
        <f t="shared" si="306"/>
        <v>10.049299999999999</v>
      </c>
      <c r="C499" s="58">
        <f t="shared" si="307"/>
        <v>8.1993000000000009</v>
      </c>
      <c r="D499" s="58">
        <f t="shared" si="308"/>
        <v>13.5494</v>
      </c>
      <c r="E499" s="59">
        <f t="shared" si="309"/>
        <v>11.409700000000001</v>
      </c>
      <c r="F499" s="57">
        <f t="shared" si="310"/>
        <v>9.2407000000000004</v>
      </c>
      <c r="G499" s="58">
        <f t="shared" si="311"/>
        <v>8.1993000000000009</v>
      </c>
      <c r="H499" s="58">
        <f t="shared" si="312"/>
        <v>12.576500000000003</v>
      </c>
      <c r="I499" s="59">
        <f t="shared" si="313"/>
        <v>11.409700000000001</v>
      </c>
      <c r="J499" s="57">
        <f t="shared" si="314"/>
        <v>8.1993000000000009</v>
      </c>
      <c r="K499" s="58">
        <f t="shared" si="315"/>
        <v>7.9403999999999995</v>
      </c>
      <c r="L499" s="58">
        <f t="shared" si="316"/>
        <v>11.409700000000001</v>
      </c>
      <c r="M499" s="59">
        <f t="shared" si="317"/>
        <v>11.1762</v>
      </c>
      <c r="O499" s="48">
        <v>491</v>
      </c>
      <c r="P499" s="57">
        <f t="shared" si="294"/>
        <v>1.2036000000000002</v>
      </c>
      <c r="Q499" s="58">
        <f t="shared" si="295"/>
        <v>0.79259999999999997</v>
      </c>
      <c r="R499" s="58">
        <f t="shared" si="296"/>
        <v>2.198</v>
      </c>
      <c r="S499" s="59">
        <f t="shared" si="297"/>
        <v>1.8491000000000002</v>
      </c>
      <c r="T499" s="57">
        <f t="shared" si="298"/>
        <v>0.99199999999999977</v>
      </c>
      <c r="U499" s="58">
        <f t="shared" si="299"/>
        <v>0.79259999999999997</v>
      </c>
      <c r="V499" s="58">
        <f t="shared" si="300"/>
        <v>2.0009000000000006</v>
      </c>
      <c r="W499" s="59">
        <f t="shared" si="301"/>
        <v>1.8491000000000002</v>
      </c>
      <c r="X499" s="57">
        <f t="shared" si="302"/>
        <v>0.79259999999999997</v>
      </c>
      <c r="Y499" s="58">
        <f t="shared" si="303"/>
        <v>0.76960000000000006</v>
      </c>
      <c r="Z499" s="58">
        <f t="shared" si="304"/>
        <v>1.8491000000000002</v>
      </c>
      <c r="AA499" s="59">
        <f t="shared" si="305"/>
        <v>1.8325</v>
      </c>
      <c r="AC499" s="48">
        <v>491</v>
      </c>
      <c r="AD499" s="61">
        <f t="shared" si="318"/>
        <v>15.6913</v>
      </c>
      <c r="AE499" s="62">
        <f t="shared" si="319"/>
        <v>13.5754</v>
      </c>
      <c r="AF499" s="62">
        <f t="shared" si="320"/>
        <v>19.641500000000001</v>
      </c>
      <c r="AG499" s="62">
        <f t="shared" si="321"/>
        <v>17.918400000000002</v>
      </c>
      <c r="AH499" s="62">
        <f t="shared" si="322"/>
        <v>24.1311</v>
      </c>
      <c r="AI499" s="63">
        <f t="shared" si="323"/>
        <v>23.1478</v>
      </c>
      <c r="AJ499" s="61">
        <f t="shared" si="324"/>
        <v>14.742700000000001</v>
      </c>
      <c r="AK499" s="62">
        <f t="shared" si="325"/>
        <v>13.5754</v>
      </c>
      <c r="AL499" s="62">
        <f t="shared" si="326"/>
        <v>18.837699999999998</v>
      </c>
      <c r="AM499" s="62">
        <f t="shared" si="327"/>
        <v>17.918400000000002</v>
      </c>
      <c r="AN499" s="62">
        <f t="shared" si="328"/>
        <v>23.5975</v>
      </c>
      <c r="AO499" s="63">
        <f t="shared" si="329"/>
        <v>23.1478</v>
      </c>
      <c r="AP499" s="61">
        <f t="shared" si="330"/>
        <v>13.5754</v>
      </c>
      <c r="AQ499" s="62">
        <f t="shared" si="331"/>
        <v>13.343999999999998</v>
      </c>
      <c r="AR499" s="62">
        <f t="shared" si="332"/>
        <v>17.918400000000002</v>
      </c>
      <c r="AS499" s="62">
        <f t="shared" si="333"/>
        <v>17.694199999999999</v>
      </c>
      <c r="AT499" s="62">
        <f t="shared" si="334"/>
        <v>23.1478</v>
      </c>
      <c r="AU499" s="63">
        <f t="shared" si="335"/>
        <v>23.0062</v>
      </c>
    </row>
    <row r="500" spans="1:47" s="60" customFormat="1" ht="12" customHeight="1" x14ac:dyDescent="0.3">
      <c r="A500" s="48">
        <v>492</v>
      </c>
      <c r="B500" s="57">
        <f t="shared" si="306"/>
        <v>10.078900000000001</v>
      </c>
      <c r="C500" s="58">
        <f t="shared" si="307"/>
        <v>8.2233000000000001</v>
      </c>
      <c r="D500" s="58">
        <f t="shared" si="308"/>
        <v>13.5861</v>
      </c>
      <c r="E500" s="59">
        <f t="shared" si="309"/>
        <v>11.440200000000001</v>
      </c>
      <c r="F500" s="57">
        <f t="shared" si="310"/>
        <v>9.2678999999999991</v>
      </c>
      <c r="G500" s="58">
        <f t="shared" si="311"/>
        <v>8.2233000000000001</v>
      </c>
      <c r="H500" s="58">
        <f t="shared" si="312"/>
        <v>12.610500000000002</v>
      </c>
      <c r="I500" s="59">
        <f t="shared" si="313"/>
        <v>11.440200000000001</v>
      </c>
      <c r="J500" s="57">
        <f t="shared" si="314"/>
        <v>8.2233000000000001</v>
      </c>
      <c r="K500" s="58">
        <f t="shared" si="315"/>
        <v>7.9635999999999987</v>
      </c>
      <c r="L500" s="58">
        <f t="shared" si="316"/>
        <v>11.440200000000001</v>
      </c>
      <c r="M500" s="59">
        <f t="shared" si="317"/>
        <v>11.206</v>
      </c>
      <c r="O500" s="48">
        <v>492</v>
      </c>
      <c r="P500" s="57">
        <f t="shared" si="294"/>
        <v>1.2093000000000003</v>
      </c>
      <c r="Q500" s="58">
        <f t="shared" si="295"/>
        <v>0.7964</v>
      </c>
      <c r="R500" s="58">
        <f t="shared" si="296"/>
        <v>2.2066999999999992</v>
      </c>
      <c r="S500" s="59">
        <f t="shared" si="297"/>
        <v>1.8560999999999999</v>
      </c>
      <c r="T500" s="57">
        <f t="shared" si="298"/>
        <v>0.99679999999999969</v>
      </c>
      <c r="U500" s="58">
        <f t="shared" si="299"/>
        <v>0.7964</v>
      </c>
      <c r="V500" s="58">
        <f t="shared" si="300"/>
        <v>2.0088000000000008</v>
      </c>
      <c r="W500" s="59">
        <f t="shared" si="301"/>
        <v>1.8560999999999999</v>
      </c>
      <c r="X500" s="57">
        <f t="shared" si="302"/>
        <v>0.7964</v>
      </c>
      <c r="Y500" s="58">
        <f t="shared" si="303"/>
        <v>0.77319999999999989</v>
      </c>
      <c r="Z500" s="58">
        <f t="shared" si="304"/>
        <v>1.8560999999999999</v>
      </c>
      <c r="AA500" s="59">
        <f t="shared" si="305"/>
        <v>1.8392999999999997</v>
      </c>
      <c r="AC500" s="48">
        <v>492</v>
      </c>
      <c r="AD500" s="61">
        <f t="shared" si="318"/>
        <v>15.7203</v>
      </c>
      <c r="AE500" s="62">
        <f t="shared" si="319"/>
        <v>13.5976</v>
      </c>
      <c r="AF500" s="62">
        <f t="shared" si="320"/>
        <v>19.674699999999998</v>
      </c>
      <c r="AG500" s="62">
        <f t="shared" si="321"/>
        <v>17.944800000000001</v>
      </c>
      <c r="AH500" s="62">
        <f t="shared" si="322"/>
        <v>24.166500000000003</v>
      </c>
      <c r="AI500" s="63">
        <f t="shared" si="323"/>
        <v>23.177199999999999</v>
      </c>
      <c r="AJ500" s="61">
        <f t="shared" si="324"/>
        <v>14.768800000000001</v>
      </c>
      <c r="AK500" s="62">
        <f t="shared" si="325"/>
        <v>13.5976</v>
      </c>
      <c r="AL500" s="62">
        <f t="shared" si="326"/>
        <v>18.868099999999998</v>
      </c>
      <c r="AM500" s="62">
        <f t="shared" si="327"/>
        <v>17.944800000000001</v>
      </c>
      <c r="AN500" s="62">
        <f t="shared" si="328"/>
        <v>23.630399999999998</v>
      </c>
      <c r="AO500" s="63">
        <f t="shared" si="329"/>
        <v>23.177199999999999</v>
      </c>
      <c r="AP500" s="61">
        <f t="shared" si="330"/>
        <v>13.5976</v>
      </c>
      <c r="AQ500" s="62">
        <f t="shared" si="331"/>
        <v>13.365399999999998</v>
      </c>
      <c r="AR500" s="62">
        <f t="shared" si="332"/>
        <v>17.944800000000001</v>
      </c>
      <c r="AS500" s="62">
        <f t="shared" si="333"/>
        <v>17.7196</v>
      </c>
      <c r="AT500" s="62">
        <f t="shared" si="334"/>
        <v>23.177199999999999</v>
      </c>
      <c r="AU500" s="63">
        <f t="shared" si="335"/>
        <v>23.034700000000001</v>
      </c>
    </row>
    <row r="501" spans="1:47" s="60" customFormat="1" ht="12" customHeight="1" x14ac:dyDescent="0.3">
      <c r="A501" s="48">
        <v>493</v>
      </c>
      <c r="B501" s="57">
        <f t="shared" si="306"/>
        <v>10.108499999999999</v>
      </c>
      <c r="C501" s="58">
        <f t="shared" si="307"/>
        <v>8.247300000000001</v>
      </c>
      <c r="D501" s="58">
        <f t="shared" si="308"/>
        <v>13.622800000000003</v>
      </c>
      <c r="E501" s="59">
        <f t="shared" si="309"/>
        <v>11.470700000000001</v>
      </c>
      <c r="F501" s="57">
        <f t="shared" si="310"/>
        <v>9.2950999999999997</v>
      </c>
      <c r="G501" s="58">
        <f t="shared" si="311"/>
        <v>8.247300000000001</v>
      </c>
      <c r="H501" s="58">
        <f t="shared" si="312"/>
        <v>12.644500000000001</v>
      </c>
      <c r="I501" s="59">
        <f t="shared" si="313"/>
        <v>11.470700000000001</v>
      </c>
      <c r="J501" s="57">
        <f t="shared" si="314"/>
        <v>8.247300000000001</v>
      </c>
      <c r="K501" s="58">
        <f t="shared" si="315"/>
        <v>7.9867999999999997</v>
      </c>
      <c r="L501" s="58">
        <f t="shared" si="316"/>
        <v>11.470700000000001</v>
      </c>
      <c r="M501" s="59">
        <f t="shared" si="317"/>
        <v>11.235799999999999</v>
      </c>
      <c r="O501" s="48">
        <v>493</v>
      </c>
      <c r="P501" s="57">
        <f t="shared" si="294"/>
        <v>1.2150000000000003</v>
      </c>
      <c r="Q501" s="58">
        <f t="shared" si="295"/>
        <v>0.80020000000000002</v>
      </c>
      <c r="R501" s="58">
        <f t="shared" si="296"/>
        <v>2.2153999999999994</v>
      </c>
      <c r="S501" s="59">
        <f t="shared" si="297"/>
        <v>1.8631</v>
      </c>
      <c r="T501" s="57">
        <f t="shared" si="298"/>
        <v>1.0015999999999996</v>
      </c>
      <c r="U501" s="58">
        <f t="shared" si="299"/>
        <v>0.80020000000000002</v>
      </c>
      <c r="V501" s="58">
        <f t="shared" si="300"/>
        <v>2.0167000000000002</v>
      </c>
      <c r="W501" s="59">
        <f t="shared" si="301"/>
        <v>1.8631</v>
      </c>
      <c r="X501" s="57">
        <f t="shared" si="302"/>
        <v>0.80020000000000002</v>
      </c>
      <c r="Y501" s="58">
        <f t="shared" si="303"/>
        <v>0.77679999999999993</v>
      </c>
      <c r="Z501" s="58">
        <f t="shared" si="304"/>
        <v>1.8631</v>
      </c>
      <c r="AA501" s="59">
        <f t="shared" si="305"/>
        <v>1.8460999999999999</v>
      </c>
      <c r="AC501" s="48">
        <v>493</v>
      </c>
      <c r="AD501" s="61">
        <f t="shared" si="318"/>
        <v>15.7493</v>
      </c>
      <c r="AE501" s="62">
        <f t="shared" si="319"/>
        <v>13.619800000000001</v>
      </c>
      <c r="AF501" s="62">
        <f t="shared" si="320"/>
        <v>19.707899999999999</v>
      </c>
      <c r="AG501" s="62">
        <f t="shared" si="321"/>
        <v>17.9712</v>
      </c>
      <c r="AH501" s="62">
        <f t="shared" si="322"/>
        <v>24.201900000000002</v>
      </c>
      <c r="AI501" s="63">
        <f t="shared" si="323"/>
        <v>23.206600000000002</v>
      </c>
      <c r="AJ501" s="61">
        <f t="shared" si="324"/>
        <v>14.7949</v>
      </c>
      <c r="AK501" s="62">
        <f t="shared" si="325"/>
        <v>13.619800000000001</v>
      </c>
      <c r="AL501" s="62">
        <f t="shared" si="326"/>
        <v>18.898499999999999</v>
      </c>
      <c r="AM501" s="62">
        <f t="shared" si="327"/>
        <v>17.9712</v>
      </c>
      <c r="AN501" s="62">
        <f t="shared" si="328"/>
        <v>23.6633</v>
      </c>
      <c r="AO501" s="63">
        <f t="shared" si="329"/>
        <v>23.206600000000002</v>
      </c>
      <c r="AP501" s="61">
        <f t="shared" si="330"/>
        <v>13.619800000000001</v>
      </c>
      <c r="AQ501" s="62">
        <f t="shared" si="331"/>
        <v>13.386800000000001</v>
      </c>
      <c r="AR501" s="62">
        <f t="shared" si="332"/>
        <v>17.9712</v>
      </c>
      <c r="AS501" s="62">
        <f t="shared" si="333"/>
        <v>17.745000000000001</v>
      </c>
      <c r="AT501" s="62">
        <f t="shared" si="334"/>
        <v>23.206600000000002</v>
      </c>
      <c r="AU501" s="63">
        <f t="shared" si="335"/>
        <v>23.063200000000002</v>
      </c>
    </row>
    <row r="502" spans="1:47" s="60" customFormat="1" ht="12" customHeight="1" x14ac:dyDescent="0.3">
      <c r="A502" s="48">
        <v>494</v>
      </c>
      <c r="B502" s="57">
        <f t="shared" si="306"/>
        <v>10.138100000000001</v>
      </c>
      <c r="C502" s="58">
        <f t="shared" si="307"/>
        <v>8.2713000000000001</v>
      </c>
      <c r="D502" s="58">
        <f t="shared" si="308"/>
        <v>13.659500000000003</v>
      </c>
      <c r="E502" s="59">
        <f t="shared" si="309"/>
        <v>11.501200000000001</v>
      </c>
      <c r="F502" s="57">
        <f t="shared" si="310"/>
        <v>9.3223000000000003</v>
      </c>
      <c r="G502" s="58">
        <f t="shared" si="311"/>
        <v>8.2713000000000001</v>
      </c>
      <c r="H502" s="58">
        <f t="shared" si="312"/>
        <v>12.678500000000003</v>
      </c>
      <c r="I502" s="59">
        <f t="shared" si="313"/>
        <v>11.501200000000001</v>
      </c>
      <c r="J502" s="57">
        <f t="shared" si="314"/>
        <v>8.2713000000000001</v>
      </c>
      <c r="K502" s="58">
        <f t="shared" si="315"/>
        <v>8.009999999999998</v>
      </c>
      <c r="L502" s="58">
        <f t="shared" si="316"/>
        <v>11.501200000000001</v>
      </c>
      <c r="M502" s="59">
        <f t="shared" si="317"/>
        <v>11.265599999999999</v>
      </c>
      <c r="O502" s="48">
        <v>494</v>
      </c>
      <c r="P502" s="57">
        <f t="shared" si="294"/>
        <v>1.2207000000000003</v>
      </c>
      <c r="Q502" s="58">
        <f t="shared" si="295"/>
        <v>0.80400000000000005</v>
      </c>
      <c r="R502" s="58">
        <f t="shared" si="296"/>
        <v>2.2240999999999995</v>
      </c>
      <c r="S502" s="59">
        <f t="shared" si="297"/>
        <v>1.8701000000000001</v>
      </c>
      <c r="T502" s="57">
        <f t="shared" si="298"/>
        <v>1.0064</v>
      </c>
      <c r="U502" s="58">
        <f t="shared" si="299"/>
        <v>0.80400000000000005</v>
      </c>
      <c r="V502" s="58">
        <f t="shared" si="300"/>
        <v>2.0246000000000004</v>
      </c>
      <c r="W502" s="59">
        <f t="shared" si="301"/>
        <v>1.8701000000000001</v>
      </c>
      <c r="X502" s="57">
        <f t="shared" si="302"/>
        <v>0.80400000000000005</v>
      </c>
      <c r="Y502" s="58">
        <f t="shared" si="303"/>
        <v>0.78039999999999998</v>
      </c>
      <c r="Z502" s="58">
        <f t="shared" si="304"/>
        <v>1.8701000000000001</v>
      </c>
      <c r="AA502" s="59">
        <f t="shared" si="305"/>
        <v>1.8529</v>
      </c>
      <c r="AC502" s="48">
        <v>494</v>
      </c>
      <c r="AD502" s="61">
        <f t="shared" si="318"/>
        <v>15.7783</v>
      </c>
      <c r="AE502" s="62">
        <f t="shared" si="319"/>
        <v>13.642000000000001</v>
      </c>
      <c r="AF502" s="62">
        <f t="shared" si="320"/>
        <v>19.741099999999999</v>
      </c>
      <c r="AG502" s="62">
        <f t="shared" si="321"/>
        <v>17.997600000000002</v>
      </c>
      <c r="AH502" s="62">
        <f t="shared" si="322"/>
        <v>24.237300000000001</v>
      </c>
      <c r="AI502" s="63">
        <f t="shared" si="323"/>
        <v>23.236000000000001</v>
      </c>
      <c r="AJ502" s="61">
        <f t="shared" si="324"/>
        <v>14.821000000000002</v>
      </c>
      <c r="AK502" s="62">
        <f t="shared" si="325"/>
        <v>13.642000000000001</v>
      </c>
      <c r="AL502" s="62">
        <f t="shared" si="326"/>
        <v>18.928899999999999</v>
      </c>
      <c r="AM502" s="62">
        <f t="shared" si="327"/>
        <v>17.997600000000002</v>
      </c>
      <c r="AN502" s="62">
        <f t="shared" si="328"/>
        <v>23.696200000000001</v>
      </c>
      <c r="AO502" s="63">
        <f t="shared" si="329"/>
        <v>23.236000000000001</v>
      </c>
      <c r="AP502" s="61">
        <f t="shared" si="330"/>
        <v>13.642000000000001</v>
      </c>
      <c r="AQ502" s="62">
        <f t="shared" si="331"/>
        <v>13.408200000000001</v>
      </c>
      <c r="AR502" s="62">
        <f t="shared" si="332"/>
        <v>17.997600000000002</v>
      </c>
      <c r="AS502" s="62">
        <f t="shared" si="333"/>
        <v>17.770399999999999</v>
      </c>
      <c r="AT502" s="62">
        <f t="shared" si="334"/>
        <v>23.236000000000001</v>
      </c>
      <c r="AU502" s="63">
        <f t="shared" si="335"/>
        <v>23.091700000000003</v>
      </c>
    </row>
    <row r="503" spans="1:47" s="60" customFormat="1" ht="12" customHeight="1" x14ac:dyDescent="0.3">
      <c r="A503" s="48">
        <v>495</v>
      </c>
      <c r="B503" s="57">
        <f t="shared" si="306"/>
        <v>10.1677</v>
      </c>
      <c r="C503" s="58">
        <f t="shared" si="307"/>
        <v>8.295300000000001</v>
      </c>
      <c r="D503" s="58">
        <f t="shared" si="308"/>
        <v>13.696200000000003</v>
      </c>
      <c r="E503" s="59">
        <f t="shared" si="309"/>
        <v>11.531700000000001</v>
      </c>
      <c r="F503" s="57">
        <f t="shared" si="310"/>
        <v>9.349499999999999</v>
      </c>
      <c r="G503" s="58">
        <f t="shared" si="311"/>
        <v>8.295300000000001</v>
      </c>
      <c r="H503" s="58">
        <f t="shared" si="312"/>
        <v>12.712500000000002</v>
      </c>
      <c r="I503" s="59">
        <f t="shared" si="313"/>
        <v>11.531700000000001</v>
      </c>
      <c r="J503" s="57">
        <f t="shared" si="314"/>
        <v>8.295300000000001</v>
      </c>
      <c r="K503" s="58">
        <f t="shared" si="315"/>
        <v>8.0332000000000008</v>
      </c>
      <c r="L503" s="58">
        <f t="shared" si="316"/>
        <v>11.531700000000001</v>
      </c>
      <c r="M503" s="59">
        <f t="shared" si="317"/>
        <v>11.295399999999999</v>
      </c>
      <c r="O503" s="48">
        <v>495</v>
      </c>
      <c r="P503" s="57">
        <f t="shared" si="294"/>
        <v>1.2263999999999999</v>
      </c>
      <c r="Q503" s="58">
        <f t="shared" si="295"/>
        <v>0.80780000000000007</v>
      </c>
      <c r="R503" s="58">
        <f t="shared" si="296"/>
        <v>2.2327999999999997</v>
      </c>
      <c r="S503" s="59">
        <f t="shared" si="297"/>
        <v>1.8770999999999998</v>
      </c>
      <c r="T503" s="57">
        <f t="shared" si="298"/>
        <v>1.0111999999999999</v>
      </c>
      <c r="U503" s="58">
        <f t="shared" si="299"/>
        <v>0.80780000000000007</v>
      </c>
      <c r="V503" s="58">
        <f t="shared" si="300"/>
        <v>2.0325000000000006</v>
      </c>
      <c r="W503" s="59">
        <f t="shared" si="301"/>
        <v>1.8770999999999998</v>
      </c>
      <c r="X503" s="57">
        <f t="shared" si="302"/>
        <v>0.80780000000000007</v>
      </c>
      <c r="Y503" s="58">
        <f t="shared" si="303"/>
        <v>0.78400000000000003</v>
      </c>
      <c r="Z503" s="58">
        <f t="shared" si="304"/>
        <v>1.8770999999999998</v>
      </c>
      <c r="AA503" s="59">
        <f t="shared" si="305"/>
        <v>1.8596999999999997</v>
      </c>
      <c r="AC503" s="48">
        <v>495</v>
      </c>
      <c r="AD503" s="61">
        <f t="shared" si="318"/>
        <v>15.8073</v>
      </c>
      <c r="AE503" s="62">
        <f t="shared" si="319"/>
        <v>13.664200000000001</v>
      </c>
      <c r="AF503" s="62">
        <f t="shared" si="320"/>
        <v>19.7743</v>
      </c>
      <c r="AG503" s="62">
        <f t="shared" si="321"/>
        <v>18.024000000000001</v>
      </c>
      <c r="AH503" s="62">
        <f t="shared" si="322"/>
        <v>24.2727</v>
      </c>
      <c r="AI503" s="63">
        <f t="shared" si="323"/>
        <v>23.2654</v>
      </c>
      <c r="AJ503" s="61">
        <f t="shared" si="324"/>
        <v>14.847100000000001</v>
      </c>
      <c r="AK503" s="62">
        <f t="shared" si="325"/>
        <v>13.664200000000001</v>
      </c>
      <c r="AL503" s="62">
        <f t="shared" si="326"/>
        <v>18.959299999999999</v>
      </c>
      <c r="AM503" s="62">
        <f t="shared" si="327"/>
        <v>18.024000000000001</v>
      </c>
      <c r="AN503" s="62">
        <f t="shared" si="328"/>
        <v>23.729099999999999</v>
      </c>
      <c r="AO503" s="63">
        <f t="shared" si="329"/>
        <v>23.2654</v>
      </c>
      <c r="AP503" s="61">
        <f t="shared" si="330"/>
        <v>13.664200000000001</v>
      </c>
      <c r="AQ503" s="62">
        <f t="shared" si="331"/>
        <v>13.429600000000001</v>
      </c>
      <c r="AR503" s="62">
        <f t="shared" si="332"/>
        <v>18.024000000000001</v>
      </c>
      <c r="AS503" s="62">
        <f t="shared" si="333"/>
        <v>17.7958</v>
      </c>
      <c r="AT503" s="62">
        <f t="shared" si="334"/>
        <v>23.2654</v>
      </c>
      <c r="AU503" s="63">
        <f t="shared" si="335"/>
        <v>23.120200000000001</v>
      </c>
    </row>
    <row r="504" spans="1:47" s="60" customFormat="1" ht="12" customHeight="1" x14ac:dyDescent="0.3">
      <c r="A504" s="48">
        <v>496</v>
      </c>
      <c r="B504" s="57">
        <f t="shared" si="306"/>
        <v>10.197300000000002</v>
      </c>
      <c r="C504" s="58">
        <f t="shared" si="307"/>
        <v>8.3193000000000001</v>
      </c>
      <c r="D504" s="58">
        <f t="shared" si="308"/>
        <v>13.732900000000003</v>
      </c>
      <c r="E504" s="59">
        <f t="shared" si="309"/>
        <v>11.562200000000001</v>
      </c>
      <c r="F504" s="57">
        <f t="shared" si="310"/>
        <v>9.3766999999999996</v>
      </c>
      <c r="G504" s="58">
        <f t="shared" si="311"/>
        <v>8.3193000000000001</v>
      </c>
      <c r="H504" s="58">
        <f t="shared" si="312"/>
        <v>12.746500000000001</v>
      </c>
      <c r="I504" s="59">
        <f t="shared" si="313"/>
        <v>11.562200000000001</v>
      </c>
      <c r="J504" s="57">
        <f t="shared" si="314"/>
        <v>8.3193000000000001</v>
      </c>
      <c r="K504" s="58">
        <f t="shared" si="315"/>
        <v>8.0564</v>
      </c>
      <c r="L504" s="58">
        <f t="shared" si="316"/>
        <v>11.562200000000001</v>
      </c>
      <c r="M504" s="59">
        <f t="shared" si="317"/>
        <v>11.325199999999999</v>
      </c>
      <c r="O504" s="48">
        <v>496</v>
      </c>
      <c r="P504" s="57">
        <f t="shared" si="294"/>
        <v>1.2321</v>
      </c>
      <c r="Q504" s="58">
        <f t="shared" si="295"/>
        <v>0.8116000000000001</v>
      </c>
      <c r="R504" s="58">
        <f t="shared" si="296"/>
        <v>2.2414999999999998</v>
      </c>
      <c r="S504" s="59">
        <f t="shared" si="297"/>
        <v>1.8840999999999999</v>
      </c>
      <c r="T504" s="57">
        <f t="shared" si="298"/>
        <v>1.0159999999999998</v>
      </c>
      <c r="U504" s="58">
        <f t="shared" si="299"/>
        <v>0.8116000000000001</v>
      </c>
      <c r="V504" s="58">
        <f t="shared" si="300"/>
        <v>2.0404000000000009</v>
      </c>
      <c r="W504" s="59">
        <f t="shared" si="301"/>
        <v>1.8840999999999999</v>
      </c>
      <c r="X504" s="57">
        <f t="shared" si="302"/>
        <v>0.8116000000000001</v>
      </c>
      <c r="Y504" s="58">
        <f t="shared" si="303"/>
        <v>0.78759999999999986</v>
      </c>
      <c r="Z504" s="58">
        <f t="shared" si="304"/>
        <v>1.8840999999999999</v>
      </c>
      <c r="AA504" s="59">
        <f t="shared" si="305"/>
        <v>1.8664999999999998</v>
      </c>
      <c r="AC504" s="48">
        <v>496</v>
      </c>
      <c r="AD504" s="61">
        <f t="shared" si="318"/>
        <v>15.8363</v>
      </c>
      <c r="AE504" s="62">
        <f t="shared" si="319"/>
        <v>13.686400000000001</v>
      </c>
      <c r="AF504" s="62">
        <f t="shared" si="320"/>
        <v>19.807500000000001</v>
      </c>
      <c r="AG504" s="62">
        <f t="shared" si="321"/>
        <v>18.0504</v>
      </c>
      <c r="AH504" s="62">
        <f t="shared" si="322"/>
        <v>24.3081</v>
      </c>
      <c r="AI504" s="63">
        <f t="shared" si="323"/>
        <v>23.294800000000002</v>
      </c>
      <c r="AJ504" s="61">
        <f t="shared" si="324"/>
        <v>14.873200000000001</v>
      </c>
      <c r="AK504" s="62">
        <f t="shared" si="325"/>
        <v>13.686400000000001</v>
      </c>
      <c r="AL504" s="62">
        <f t="shared" si="326"/>
        <v>18.989699999999999</v>
      </c>
      <c r="AM504" s="62">
        <f t="shared" si="327"/>
        <v>18.0504</v>
      </c>
      <c r="AN504" s="62">
        <f t="shared" si="328"/>
        <v>23.762</v>
      </c>
      <c r="AO504" s="63">
        <f t="shared" si="329"/>
        <v>23.294800000000002</v>
      </c>
      <c r="AP504" s="61">
        <f t="shared" si="330"/>
        <v>13.686400000000001</v>
      </c>
      <c r="AQ504" s="62">
        <f t="shared" si="331"/>
        <v>13.451000000000001</v>
      </c>
      <c r="AR504" s="62">
        <f t="shared" si="332"/>
        <v>18.0504</v>
      </c>
      <c r="AS504" s="62">
        <f t="shared" si="333"/>
        <v>17.821200000000001</v>
      </c>
      <c r="AT504" s="62">
        <f t="shared" si="334"/>
        <v>23.294800000000002</v>
      </c>
      <c r="AU504" s="63">
        <f t="shared" si="335"/>
        <v>23.148700000000002</v>
      </c>
    </row>
    <row r="505" spans="1:47" s="60" customFormat="1" ht="12" customHeight="1" x14ac:dyDescent="0.3">
      <c r="A505" s="48">
        <v>497</v>
      </c>
      <c r="B505" s="57">
        <f t="shared" si="306"/>
        <v>10.226900000000001</v>
      </c>
      <c r="C505" s="58">
        <f t="shared" si="307"/>
        <v>8.343300000000001</v>
      </c>
      <c r="D505" s="58">
        <f t="shared" si="308"/>
        <v>13.769600000000002</v>
      </c>
      <c r="E505" s="59">
        <f t="shared" si="309"/>
        <v>11.592700000000001</v>
      </c>
      <c r="F505" s="57">
        <f t="shared" si="310"/>
        <v>9.4039000000000001</v>
      </c>
      <c r="G505" s="58">
        <f t="shared" si="311"/>
        <v>8.343300000000001</v>
      </c>
      <c r="H505" s="58">
        <f t="shared" si="312"/>
        <v>12.7805</v>
      </c>
      <c r="I505" s="59">
        <f t="shared" si="313"/>
        <v>11.592700000000001</v>
      </c>
      <c r="J505" s="57">
        <f t="shared" si="314"/>
        <v>8.343300000000001</v>
      </c>
      <c r="K505" s="58">
        <f t="shared" si="315"/>
        <v>8.0795999999999992</v>
      </c>
      <c r="L505" s="58">
        <f t="shared" si="316"/>
        <v>11.592700000000001</v>
      </c>
      <c r="M505" s="59">
        <f t="shared" si="317"/>
        <v>11.355</v>
      </c>
      <c r="O505" s="48">
        <v>497</v>
      </c>
      <c r="P505" s="57">
        <f t="shared" si="294"/>
        <v>1.2378</v>
      </c>
      <c r="Q505" s="58">
        <f t="shared" si="295"/>
        <v>0.81540000000000012</v>
      </c>
      <c r="R505" s="58">
        <f t="shared" si="296"/>
        <v>2.2502</v>
      </c>
      <c r="S505" s="59">
        <f t="shared" si="297"/>
        <v>1.8911</v>
      </c>
      <c r="T505" s="57">
        <f t="shared" si="298"/>
        <v>1.0207999999999997</v>
      </c>
      <c r="U505" s="58">
        <f t="shared" si="299"/>
        <v>0.81540000000000012</v>
      </c>
      <c r="V505" s="58">
        <f t="shared" si="300"/>
        <v>2.0483000000000002</v>
      </c>
      <c r="W505" s="59">
        <f t="shared" si="301"/>
        <v>1.8911</v>
      </c>
      <c r="X505" s="57">
        <f t="shared" si="302"/>
        <v>0.81540000000000012</v>
      </c>
      <c r="Y505" s="58">
        <f t="shared" si="303"/>
        <v>0.7911999999999999</v>
      </c>
      <c r="Z505" s="58">
        <f t="shared" si="304"/>
        <v>1.8911</v>
      </c>
      <c r="AA505" s="59">
        <f t="shared" si="305"/>
        <v>1.8733</v>
      </c>
      <c r="AC505" s="48">
        <v>497</v>
      </c>
      <c r="AD505" s="61">
        <f t="shared" si="318"/>
        <v>15.8653</v>
      </c>
      <c r="AE505" s="62">
        <f t="shared" si="319"/>
        <v>13.708600000000001</v>
      </c>
      <c r="AF505" s="62">
        <f t="shared" si="320"/>
        <v>19.840699999999998</v>
      </c>
      <c r="AG505" s="62">
        <f t="shared" si="321"/>
        <v>18.076799999999999</v>
      </c>
      <c r="AH505" s="62">
        <f t="shared" si="322"/>
        <v>24.343500000000002</v>
      </c>
      <c r="AI505" s="63">
        <f t="shared" si="323"/>
        <v>23.324199999999998</v>
      </c>
      <c r="AJ505" s="61">
        <f t="shared" si="324"/>
        <v>14.8993</v>
      </c>
      <c r="AK505" s="62">
        <f t="shared" si="325"/>
        <v>13.708600000000001</v>
      </c>
      <c r="AL505" s="62">
        <f t="shared" si="326"/>
        <v>19.020099999999999</v>
      </c>
      <c r="AM505" s="62">
        <f t="shared" si="327"/>
        <v>18.076799999999999</v>
      </c>
      <c r="AN505" s="62">
        <f t="shared" si="328"/>
        <v>23.794899999999998</v>
      </c>
      <c r="AO505" s="63">
        <f t="shared" si="329"/>
        <v>23.324199999999998</v>
      </c>
      <c r="AP505" s="61">
        <f t="shared" si="330"/>
        <v>13.708600000000001</v>
      </c>
      <c r="AQ505" s="62">
        <f t="shared" si="331"/>
        <v>13.4724</v>
      </c>
      <c r="AR505" s="62">
        <f t="shared" si="332"/>
        <v>18.076799999999999</v>
      </c>
      <c r="AS505" s="62">
        <f t="shared" si="333"/>
        <v>17.846599999999999</v>
      </c>
      <c r="AT505" s="62">
        <f t="shared" si="334"/>
        <v>23.324199999999998</v>
      </c>
      <c r="AU505" s="63">
        <f t="shared" si="335"/>
        <v>23.177199999999999</v>
      </c>
    </row>
    <row r="506" spans="1:47" s="60" customFormat="1" ht="12" customHeight="1" x14ac:dyDescent="0.3">
      <c r="A506" s="48">
        <v>498</v>
      </c>
      <c r="B506" s="57">
        <f t="shared" si="306"/>
        <v>10.256499999999999</v>
      </c>
      <c r="C506" s="58">
        <f t="shared" si="307"/>
        <v>8.3673000000000002</v>
      </c>
      <c r="D506" s="58">
        <f t="shared" si="308"/>
        <v>13.806300000000002</v>
      </c>
      <c r="E506" s="59">
        <f t="shared" si="309"/>
        <v>11.623200000000001</v>
      </c>
      <c r="F506" s="57">
        <f t="shared" si="310"/>
        <v>9.4310999999999989</v>
      </c>
      <c r="G506" s="58">
        <f t="shared" si="311"/>
        <v>8.3673000000000002</v>
      </c>
      <c r="H506" s="58">
        <f t="shared" si="312"/>
        <v>12.814500000000002</v>
      </c>
      <c r="I506" s="59">
        <f t="shared" si="313"/>
        <v>11.623200000000001</v>
      </c>
      <c r="J506" s="57">
        <f t="shared" si="314"/>
        <v>8.3673000000000002</v>
      </c>
      <c r="K506" s="58">
        <f t="shared" si="315"/>
        <v>8.1027999999999984</v>
      </c>
      <c r="L506" s="58">
        <f t="shared" si="316"/>
        <v>11.623200000000001</v>
      </c>
      <c r="M506" s="59">
        <f t="shared" si="317"/>
        <v>11.3848</v>
      </c>
      <c r="O506" s="48">
        <v>498</v>
      </c>
      <c r="P506" s="57">
        <f t="shared" si="294"/>
        <v>1.2435</v>
      </c>
      <c r="Q506" s="58">
        <f t="shared" si="295"/>
        <v>0.81920000000000015</v>
      </c>
      <c r="R506" s="58">
        <f t="shared" si="296"/>
        <v>2.2588999999999992</v>
      </c>
      <c r="S506" s="59">
        <f t="shared" si="297"/>
        <v>1.8981000000000001</v>
      </c>
      <c r="T506" s="57">
        <f t="shared" si="298"/>
        <v>1.0255999999999996</v>
      </c>
      <c r="U506" s="58">
        <f t="shared" si="299"/>
        <v>0.81920000000000015</v>
      </c>
      <c r="V506" s="58">
        <f t="shared" si="300"/>
        <v>2.0562000000000005</v>
      </c>
      <c r="W506" s="59">
        <f t="shared" si="301"/>
        <v>1.8981000000000001</v>
      </c>
      <c r="X506" s="57">
        <f t="shared" si="302"/>
        <v>0.81920000000000015</v>
      </c>
      <c r="Y506" s="58">
        <f t="shared" si="303"/>
        <v>0.79479999999999995</v>
      </c>
      <c r="Z506" s="58">
        <f t="shared" si="304"/>
        <v>1.8981000000000001</v>
      </c>
      <c r="AA506" s="59">
        <f t="shared" si="305"/>
        <v>1.8800999999999997</v>
      </c>
      <c r="AC506" s="48">
        <v>498</v>
      </c>
      <c r="AD506" s="61">
        <f t="shared" si="318"/>
        <v>15.894299999999999</v>
      </c>
      <c r="AE506" s="62">
        <f t="shared" si="319"/>
        <v>13.7308</v>
      </c>
      <c r="AF506" s="62">
        <f t="shared" si="320"/>
        <v>19.873899999999999</v>
      </c>
      <c r="AG506" s="62">
        <f t="shared" si="321"/>
        <v>18.103200000000001</v>
      </c>
      <c r="AH506" s="62">
        <f t="shared" si="322"/>
        <v>24.378900000000002</v>
      </c>
      <c r="AI506" s="63">
        <f t="shared" si="323"/>
        <v>23.3536</v>
      </c>
      <c r="AJ506" s="61">
        <f t="shared" si="324"/>
        <v>14.925400000000002</v>
      </c>
      <c r="AK506" s="62">
        <f t="shared" si="325"/>
        <v>13.7308</v>
      </c>
      <c r="AL506" s="62">
        <f t="shared" si="326"/>
        <v>19.0505</v>
      </c>
      <c r="AM506" s="62">
        <f t="shared" si="327"/>
        <v>18.103200000000001</v>
      </c>
      <c r="AN506" s="62">
        <f t="shared" si="328"/>
        <v>23.8278</v>
      </c>
      <c r="AO506" s="63">
        <f t="shared" si="329"/>
        <v>23.3536</v>
      </c>
      <c r="AP506" s="61">
        <f t="shared" si="330"/>
        <v>13.7308</v>
      </c>
      <c r="AQ506" s="62">
        <f t="shared" si="331"/>
        <v>13.4938</v>
      </c>
      <c r="AR506" s="62">
        <f t="shared" si="332"/>
        <v>18.103200000000001</v>
      </c>
      <c r="AS506" s="62">
        <f t="shared" si="333"/>
        <v>17.872</v>
      </c>
      <c r="AT506" s="62">
        <f t="shared" si="334"/>
        <v>23.3536</v>
      </c>
      <c r="AU506" s="63">
        <f t="shared" si="335"/>
        <v>23.2057</v>
      </c>
    </row>
    <row r="507" spans="1:47" s="60" customFormat="1" ht="12" customHeight="1" x14ac:dyDescent="0.3">
      <c r="A507" s="48">
        <v>499</v>
      </c>
      <c r="B507" s="57">
        <f t="shared" si="306"/>
        <v>10.286100000000001</v>
      </c>
      <c r="C507" s="58">
        <f t="shared" si="307"/>
        <v>8.3913000000000011</v>
      </c>
      <c r="D507" s="58">
        <f t="shared" si="308"/>
        <v>13.843000000000002</v>
      </c>
      <c r="E507" s="59">
        <f t="shared" si="309"/>
        <v>11.653700000000001</v>
      </c>
      <c r="F507" s="57">
        <f t="shared" si="310"/>
        <v>9.4582999999999995</v>
      </c>
      <c r="G507" s="58">
        <f t="shared" si="311"/>
        <v>8.3913000000000011</v>
      </c>
      <c r="H507" s="58">
        <f t="shared" si="312"/>
        <v>12.848500000000001</v>
      </c>
      <c r="I507" s="59">
        <f t="shared" si="313"/>
        <v>11.653700000000001</v>
      </c>
      <c r="J507" s="57">
        <f t="shared" si="314"/>
        <v>8.3913000000000011</v>
      </c>
      <c r="K507" s="58">
        <f t="shared" si="315"/>
        <v>8.1259999999999977</v>
      </c>
      <c r="L507" s="58">
        <f t="shared" si="316"/>
        <v>11.653700000000001</v>
      </c>
      <c r="M507" s="59">
        <f t="shared" si="317"/>
        <v>11.4146</v>
      </c>
      <c r="O507" s="48">
        <v>499</v>
      </c>
      <c r="P507" s="57">
        <f t="shared" si="294"/>
        <v>1.2492000000000001</v>
      </c>
      <c r="Q507" s="58">
        <f t="shared" si="295"/>
        <v>0.82299999999999995</v>
      </c>
      <c r="R507" s="58">
        <f t="shared" si="296"/>
        <v>2.2675999999999994</v>
      </c>
      <c r="S507" s="59">
        <f t="shared" si="297"/>
        <v>1.9050999999999998</v>
      </c>
      <c r="T507" s="57">
        <f t="shared" si="298"/>
        <v>1.0304</v>
      </c>
      <c r="U507" s="58">
        <f t="shared" si="299"/>
        <v>0.82299999999999995</v>
      </c>
      <c r="V507" s="58">
        <f t="shared" si="300"/>
        <v>2.0641000000000007</v>
      </c>
      <c r="W507" s="59">
        <f t="shared" si="301"/>
        <v>1.9050999999999998</v>
      </c>
      <c r="X507" s="57">
        <f t="shared" si="302"/>
        <v>0.82299999999999995</v>
      </c>
      <c r="Y507" s="58">
        <f t="shared" si="303"/>
        <v>0.7984</v>
      </c>
      <c r="Z507" s="58">
        <f t="shared" si="304"/>
        <v>1.9050999999999998</v>
      </c>
      <c r="AA507" s="59">
        <f t="shared" si="305"/>
        <v>1.8868999999999998</v>
      </c>
      <c r="AC507" s="48">
        <v>499</v>
      </c>
      <c r="AD507" s="61">
        <f t="shared" si="318"/>
        <v>15.923299999999999</v>
      </c>
      <c r="AE507" s="62">
        <f t="shared" si="319"/>
        <v>13.753</v>
      </c>
      <c r="AF507" s="62">
        <f t="shared" si="320"/>
        <v>19.9071</v>
      </c>
      <c r="AG507" s="62">
        <f t="shared" si="321"/>
        <v>18.1296</v>
      </c>
      <c r="AH507" s="62">
        <f t="shared" si="322"/>
        <v>24.414300000000001</v>
      </c>
      <c r="AI507" s="63">
        <f t="shared" si="323"/>
        <v>23.383000000000003</v>
      </c>
      <c r="AJ507" s="61">
        <f t="shared" si="324"/>
        <v>14.951500000000001</v>
      </c>
      <c r="AK507" s="62">
        <f t="shared" si="325"/>
        <v>13.753</v>
      </c>
      <c r="AL507" s="62">
        <f t="shared" si="326"/>
        <v>19.0809</v>
      </c>
      <c r="AM507" s="62">
        <f t="shared" si="327"/>
        <v>18.1296</v>
      </c>
      <c r="AN507" s="62">
        <f t="shared" si="328"/>
        <v>23.860699999999998</v>
      </c>
      <c r="AO507" s="63">
        <f t="shared" si="329"/>
        <v>23.383000000000003</v>
      </c>
      <c r="AP507" s="61">
        <f t="shared" si="330"/>
        <v>13.753</v>
      </c>
      <c r="AQ507" s="62">
        <f t="shared" si="331"/>
        <v>13.5152</v>
      </c>
      <c r="AR507" s="62">
        <f t="shared" si="332"/>
        <v>18.1296</v>
      </c>
      <c r="AS507" s="62">
        <f t="shared" si="333"/>
        <v>17.897400000000001</v>
      </c>
      <c r="AT507" s="62">
        <f t="shared" si="334"/>
        <v>23.383000000000003</v>
      </c>
      <c r="AU507" s="63">
        <f t="shared" si="335"/>
        <v>23.234200000000001</v>
      </c>
    </row>
    <row r="508" spans="1:47" s="60" customFormat="1" ht="12" customHeight="1" x14ac:dyDescent="0.3">
      <c r="A508" s="48">
        <v>500</v>
      </c>
      <c r="B508" s="57">
        <f t="shared" si="306"/>
        <v>10.3157</v>
      </c>
      <c r="C508" s="58">
        <f t="shared" si="307"/>
        <v>8.4153000000000002</v>
      </c>
      <c r="D508" s="58">
        <f t="shared" si="308"/>
        <v>13.879700000000001</v>
      </c>
      <c r="E508" s="59">
        <f t="shared" si="309"/>
        <v>11.684200000000001</v>
      </c>
      <c r="F508" s="57">
        <f t="shared" si="310"/>
        <v>9.4855</v>
      </c>
      <c r="G508" s="58">
        <f t="shared" si="311"/>
        <v>8.4153000000000002</v>
      </c>
      <c r="H508" s="58">
        <f t="shared" si="312"/>
        <v>12.8825</v>
      </c>
      <c r="I508" s="59">
        <f t="shared" si="313"/>
        <v>11.684200000000001</v>
      </c>
      <c r="J508" s="57">
        <f t="shared" si="314"/>
        <v>8.4153000000000002</v>
      </c>
      <c r="K508" s="58">
        <f t="shared" si="315"/>
        <v>8.1492000000000004</v>
      </c>
      <c r="L508" s="58">
        <f t="shared" si="316"/>
        <v>11.684200000000001</v>
      </c>
      <c r="M508" s="59">
        <f t="shared" si="317"/>
        <v>11.4444</v>
      </c>
      <c r="O508" s="48">
        <v>500</v>
      </c>
      <c r="P508" s="57">
        <f t="shared" si="294"/>
        <v>1.2549000000000001</v>
      </c>
      <c r="Q508" s="58">
        <f t="shared" si="295"/>
        <v>0.82679999999999998</v>
      </c>
      <c r="R508" s="58">
        <f t="shared" si="296"/>
        <v>2.2762999999999995</v>
      </c>
      <c r="S508" s="59">
        <f t="shared" si="297"/>
        <v>1.9120999999999999</v>
      </c>
      <c r="T508" s="57">
        <f t="shared" si="298"/>
        <v>1.0351999999999999</v>
      </c>
      <c r="U508" s="58">
        <f t="shared" si="299"/>
        <v>0.82679999999999998</v>
      </c>
      <c r="V508" s="58">
        <f t="shared" si="300"/>
        <v>2.0720000000000001</v>
      </c>
      <c r="W508" s="59">
        <f t="shared" si="301"/>
        <v>1.9120999999999999</v>
      </c>
      <c r="X508" s="57">
        <f t="shared" si="302"/>
        <v>0.82679999999999998</v>
      </c>
      <c r="Y508" s="58">
        <f t="shared" si="303"/>
        <v>0.80200000000000005</v>
      </c>
      <c r="Z508" s="58">
        <f t="shared" si="304"/>
        <v>1.9120999999999999</v>
      </c>
      <c r="AA508" s="59">
        <f t="shared" si="305"/>
        <v>1.8936999999999999</v>
      </c>
      <c r="AC508" s="48">
        <v>500</v>
      </c>
      <c r="AD508" s="61">
        <f t="shared" si="318"/>
        <v>15.952299999999999</v>
      </c>
      <c r="AE508" s="62">
        <f t="shared" si="319"/>
        <v>13.7752</v>
      </c>
      <c r="AF508" s="62">
        <f t="shared" si="320"/>
        <v>19.940300000000001</v>
      </c>
      <c r="AG508" s="62">
        <f t="shared" si="321"/>
        <v>18.155999999999999</v>
      </c>
      <c r="AH508" s="62">
        <f t="shared" si="322"/>
        <v>24.4497</v>
      </c>
      <c r="AI508" s="63">
        <f t="shared" si="323"/>
        <v>23.412399999999998</v>
      </c>
      <c r="AJ508" s="61">
        <f t="shared" si="324"/>
        <v>14.977600000000001</v>
      </c>
      <c r="AK508" s="62">
        <f t="shared" si="325"/>
        <v>13.7752</v>
      </c>
      <c r="AL508" s="62">
        <f t="shared" si="326"/>
        <v>19.1113</v>
      </c>
      <c r="AM508" s="62">
        <f t="shared" si="327"/>
        <v>18.155999999999999</v>
      </c>
      <c r="AN508" s="62">
        <f t="shared" si="328"/>
        <v>23.893599999999999</v>
      </c>
      <c r="AO508" s="63">
        <f t="shared" si="329"/>
        <v>23.412399999999998</v>
      </c>
      <c r="AP508" s="61">
        <f t="shared" si="330"/>
        <v>13.7752</v>
      </c>
      <c r="AQ508" s="62">
        <f t="shared" si="331"/>
        <v>13.5366</v>
      </c>
      <c r="AR508" s="62">
        <f t="shared" si="332"/>
        <v>18.155999999999999</v>
      </c>
      <c r="AS508" s="62">
        <f t="shared" si="333"/>
        <v>17.922799999999999</v>
      </c>
      <c r="AT508" s="62">
        <f t="shared" si="334"/>
        <v>23.412399999999998</v>
      </c>
      <c r="AU508" s="63">
        <f t="shared" si="335"/>
        <v>23.262700000000002</v>
      </c>
    </row>
    <row r="509" spans="1:47" s="60" customFormat="1" ht="12" customHeight="1" x14ac:dyDescent="0.3">
      <c r="A509" s="48">
        <v>501</v>
      </c>
      <c r="B509" s="57">
        <f t="shared" si="306"/>
        <v>10.345300000000002</v>
      </c>
      <c r="C509" s="58">
        <f t="shared" si="307"/>
        <v>8.4393000000000011</v>
      </c>
      <c r="D509" s="58">
        <f t="shared" si="308"/>
        <v>13.916400000000001</v>
      </c>
      <c r="E509" s="59">
        <f t="shared" si="309"/>
        <v>11.714700000000001</v>
      </c>
      <c r="F509" s="57">
        <f t="shared" si="310"/>
        <v>9.5126999999999988</v>
      </c>
      <c r="G509" s="58">
        <f t="shared" si="311"/>
        <v>8.4393000000000011</v>
      </c>
      <c r="H509" s="58">
        <f t="shared" si="312"/>
        <v>12.916500000000003</v>
      </c>
      <c r="I509" s="59">
        <f t="shared" si="313"/>
        <v>11.714700000000001</v>
      </c>
      <c r="J509" s="57">
        <f t="shared" si="314"/>
        <v>8.4393000000000011</v>
      </c>
      <c r="K509" s="58">
        <f t="shared" si="315"/>
        <v>8.1723999999999997</v>
      </c>
      <c r="L509" s="58">
        <f t="shared" si="316"/>
        <v>11.714700000000001</v>
      </c>
      <c r="M509" s="59">
        <f t="shared" si="317"/>
        <v>11.4742</v>
      </c>
      <c r="O509" s="48">
        <v>501</v>
      </c>
      <c r="P509" s="57">
        <f t="shared" si="294"/>
        <v>1.2606000000000002</v>
      </c>
      <c r="Q509" s="58">
        <f t="shared" si="295"/>
        <v>0.8306</v>
      </c>
      <c r="R509" s="58">
        <f t="shared" si="296"/>
        <v>2.2849999999999997</v>
      </c>
      <c r="S509" s="59">
        <f t="shared" si="297"/>
        <v>1.9191</v>
      </c>
      <c r="T509" s="57">
        <f t="shared" si="298"/>
        <v>1.0399999999999998</v>
      </c>
      <c r="U509" s="58">
        <f t="shared" si="299"/>
        <v>0.8306</v>
      </c>
      <c r="V509" s="58">
        <f t="shared" si="300"/>
        <v>2.0799000000000003</v>
      </c>
      <c r="W509" s="59">
        <f t="shared" si="301"/>
        <v>1.9191</v>
      </c>
      <c r="X509" s="57">
        <f t="shared" si="302"/>
        <v>0.8306</v>
      </c>
      <c r="Y509" s="58">
        <f t="shared" si="303"/>
        <v>0.80559999999999987</v>
      </c>
      <c r="Z509" s="58">
        <f t="shared" si="304"/>
        <v>1.9191</v>
      </c>
      <c r="AA509" s="59">
        <f t="shared" si="305"/>
        <v>1.9004999999999996</v>
      </c>
      <c r="AC509" s="48">
        <v>501</v>
      </c>
      <c r="AD509" s="61">
        <f t="shared" si="318"/>
        <v>15.981299999999999</v>
      </c>
      <c r="AE509" s="62">
        <f t="shared" si="319"/>
        <v>13.797400000000001</v>
      </c>
      <c r="AF509" s="62">
        <f t="shared" si="320"/>
        <v>19.973499999999998</v>
      </c>
      <c r="AG509" s="62">
        <f t="shared" si="321"/>
        <v>18.182400000000001</v>
      </c>
      <c r="AH509" s="62">
        <f t="shared" si="322"/>
        <v>24.485100000000003</v>
      </c>
      <c r="AI509" s="63">
        <f t="shared" si="323"/>
        <v>23.441800000000001</v>
      </c>
      <c r="AJ509" s="61">
        <f t="shared" si="324"/>
        <v>15.0037</v>
      </c>
      <c r="AK509" s="62">
        <f t="shared" si="325"/>
        <v>13.797400000000001</v>
      </c>
      <c r="AL509" s="62">
        <f t="shared" si="326"/>
        <v>19.1417</v>
      </c>
      <c r="AM509" s="62">
        <f t="shared" si="327"/>
        <v>18.182400000000001</v>
      </c>
      <c r="AN509" s="62">
        <f t="shared" si="328"/>
        <v>23.926500000000001</v>
      </c>
      <c r="AO509" s="63">
        <f t="shared" si="329"/>
        <v>23.441800000000001</v>
      </c>
      <c r="AP509" s="61">
        <f t="shared" si="330"/>
        <v>13.797400000000001</v>
      </c>
      <c r="AQ509" s="62">
        <f t="shared" si="331"/>
        <v>13.558</v>
      </c>
      <c r="AR509" s="62">
        <f t="shared" si="332"/>
        <v>18.182400000000001</v>
      </c>
      <c r="AS509" s="62">
        <f t="shared" si="333"/>
        <v>17.9482</v>
      </c>
      <c r="AT509" s="62">
        <f t="shared" si="334"/>
        <v>23.441800000000001</v>
      </c>
      <c r="AU509" s="63">
        <f t="shared" si="335"/>
        <v>23.291200000000003</v>
      </c>
    </row>
    <row r="510" spans="1:47" s="60" customFormat="1" ht="12" customHeight="1" x14ac:dyDescent="0.3">
      <c r="A510" s="48">
        <v>502</v>
      </c>
      <c r="B510" s="57">
        <f t="shared" si="306"/>
        <v>10.3749</v>
      </c>
      <c r="C510" s="58">
        <f t="shared" si="307"/>
        <v>8.4633000000000003</v>
      </c>
      <c r="D510" s="58">
        <f t="shared" si="308"/>
        <v>13.953100000000001</v>
      </c>
      <c r="E510" s="59">
        <f t="shared" si="309"/>
        <v>11.745200000000001</v>
      </c>
      <c r="F510" s="57">
        <f t="shared" si="310"/>
        <v>9.5398999999999994</v>
      </c>
      <c r="G510" s="58">
        <f t="shared" si="311"/>
        <v>8.4633000000000003</v>
      </c>
      <c r="H510" s="58">
        <f t="shared" si="312"/>
        <v>12.950500000000002</v>
      </c>
      <c r="I510" s="59">
        <f t="shared" si="313"/>
        <v>11.745200000000001</v>
      </c>
      <c r="J510" s="57">
        <f t="shared" si="314"/>
        <v>8.4633000000000003</v>
      </c>
      <c r="K510" s="58">
        <f t="shared" si="315"/>
        <v>8.1955999999999989</v>
      </c>
      <c r="L510" s="58">
        <f t="shared" si="316"/>
        <v>11.745200000000001</v>
      </c>
      <c r="M510" s="59">
        <f t="shared" si="317"/>
        <v>11.504</v>
      </c>
      <c r="O510" s="48">
        <v>502</v>
      </c>
      <c r="P510" s="57">
        <f t="shared" si="294"/>
        <v>1.2663000000000002</v>
      </c>
      <c r="Q510" s="58">
        <f t="shared" si="295"/>
        <v>0.83440000000000003</v>
      </c>
      <c r="R510" s="58">
        <f t="shared" si="296"/>
        <v>2.2936999999999999</v>
      </c>
      <c r="S510" s="59">
        <f t="shared" si="297"/>
        <v>1.9261000000000001</v>
      </c>
      <c r="T510" s="57">
        <f t="shared" si="298"/>
        <v>1.0447999999999997</v>
      </c>
      <c r="U510" s="58">
        <f t="shared" si="299"/>
        <v>0.83440000000000003</v>
      </c>
      <c r="V510" s="58">
        <f t="shared" si="300"/>
        <v>2.0878000000000005</v>
      </c>
      <c r="W510" s="59">
        <f t="shared" si="301"/>
        <v>1.9261000000000001</v>
      </c>
      <c r="X510" s="57">
        <f t="shared" si="302"/>
        <v>0.83440000000000003</v>
      </c>
      <c r="Y510" s="58">
        <f t="shared" si="303"/>
        <v>0.80919999999999992</v>
      </c>
      <c r="Z510" s="58">
        <f t="shared" si="304"/>
        <v>1.9261000000000001</v>
      </c>
      <c r="AA510" s="59">
        <f t="shared" si="305"/>
        <v>1.9072999999999998</v>
      </c>
      <c r="AC510" s="48">
        <v>502</v>
      </c>
      <c r="AD510" s="61">
        <f t="shared" si="318"/>
        <v>16.010300000000001</v>
      </c>
      <c r="AE510" s="62">
        <f t="shared" si="319"/>
        <v>13.819600000000001</v>
      </c>
      <c r="AF510" s="62">
        <f t="shared" si="320"/>
        <v>20.006699999999999</v>
      </c>
      <c r="AG510" s="62">
        <f t="shared" si="321"/>
        <v>18.2088</v>
      </c>
      <c r="AH510" s="62">
        <f t="shared" si="322"/>
        <v>24.520500000000002</v>
      </c>
      <c r="AI510" s="63">
        <f t="shared" si="323"/>
        <v>23.4712</v>
      </c>
      <c r="AJ510" s="61">
        <f t="shared" si="324"/>
        <v>15.029800000000002</v>
      </c>
      <c r="AK510" s="62">
        <f t="shared" si="325"/>
        <v>13.819600000000001</v>
      </c>
      <c r="AL510" s="62">
        <f t="shared" si="326"/>
        <v>19.1721</v>
      </c>
      <c r="AM510" s="62">
        <f t="shared" si="327"/>
        <v>18.2088</v>
      </c>
      <c r="AN510" s="62">
        <f t="shared" si="328"/>
        <v>23.959399999999999</v>
      </c>
      <c r="AO510" s="63">
        <f t="shared" si="329"/>
        <v>23.4712</v>
      </c>
      <c r="AP510" s="61">
        <f t="shared" si="330"/>
        <v>13.819600000000001</v>
      </c>
      <c r="AQ510" s="62">
        <f t="shared" si="331"/>
        <v>13.5794</v>
      </c>
      <c r="AR510" s="62">
        <f t="shared" si="332"/>
        <v>18.2088</v>
      </c>
      <c r="AS510" s="62">
        <f t="shared" si="333"/>
        <v>17.973600000000001</v>
      </c>
      <c r="AT510" s="62">
        <f t="shared" si="334"/>
        <v>23.4712</v>
      </c>
      <c r="AU510" s="63">
        <f t="shared" si="335"/>
        <v>23.319700000000001</v>
      </c>
    </row>
    <row r="511" spans="1:47" s="60" customFormat="1" ht="12" customHeight="1" x14ac:dyDescent="0.3">
      <c r="A511" s="48">
        <v>503</v>
      </c>
      <c r="B511" s="57">
        <f t="shared" si="306"/>
        <v>10.404499999999999</v>
      </c>
      <c r="C511" s="58">
        <f t="shared" si="307"/>
        <v>8.4873000000000012</v>
      </c>
      <c r="D511" s="58">
        <f t="shared" si="308"/>
        <v>13.989800000000001</v>
      </c>
      <c r="E511" s="59">
        <f t="shared" si="309"/>
        <v>11.775700000000001</v>
      </c>
      <c r="F511" s="57">
        <f t="shared" si="310"/>
        <v>9.5670999999999999</v>
      </c>
      <c r="G511" s="58">
        <f t="shared" si="311"/>
        <v>8.4873000000000012</v>
      </c>
      <c r="H511" s="58">
        <f t="shared" si="312"/>
        <v>12.984500000000001</v>
      </c>
      <c r="I511" s="59">
        <f t="shared" si="313"/>
        <v>11.775700000000001</v>
      </c>
      <c r="J511" s="57">
        <f t="shared" si="314"/>
        <v>8.4873000000000012</v>
      </c>
      <c r="K511" s="58">
        <f t="shared" si="315"/>
        <v>8.2187999999999981</v>
      </c>
      <c r="L511" s="58">
        <f t="shared" si="316"/>
        <v>11.775700000000001</v>
      </c>
      <c r="M511" s="59">
        <f t="shared" si="317"/>
        <v>11.533799999999999</v>
      </c>
      <c r="O511" s="48">
        <v>503</v>
      </c>
      <c r="P511" s="57">
        <f t="shared" si="294"/>
        <v>1.2720000000000002</v>
      </c>
      <c r="Q511" s="58">
        <f t="shared" si="295"/>
        <v>0.83820000000000006</v>
      </c>
      <c r="R511" s="58">
        <f t="shared" si="296"/>
        <v>2.3024</v>
      </c>
      <c r="S511" s="59">
        <f t="shared" si="297"/>
        <v>1.9330999999999998</v>
      </c>
      <c r="T511" s="57">
        <f t="shared" si="298"/>
        <v>1.0495999999999996</v>
      </c>
      <c r="U511" s="58">
        <f t="shared" si="299"/>
        <v>0.83820000000000006</v>
      </c>
      <c r="V511" s="58">
        <f t="shared" si="300"/>
        <v>2.0957000000000008</v>
      </c>
      <c r="W511" s="59">
        <f t="shared" si="301"/>
        <v>1.9330999999999998</v>
      </c>
      <c r="X511" s="57">
        <f t="shared" si="302"/>
        <v>0.83820000000000006</v>
      </c>
      <c r="Y511" s="58">
        <f t="shared" si="303"/>
        <v>0.81279999999999997</v>
      </c>
      <c r="Z511" s="58">
        <f t="shared" si="304"/>
        <v>1.9330999999999998</v>
      </c>
      <c r="AA511" s="59">
        <f t="shared" si="305"/>
        <v>1.9140999999999999</v>
      </c>
      <c r="AC511" s="48">
        <v>503</v>
      </c>
      <c r="AD511" s="61">
        <f t="shared" si="318"/>
        <v>16.039300000000001</v>
      </c>
      <c r="AE511" s="62">
        <f t="shared" si="319"/>
        <v>13.841800000000001</v>
      </c>
      <c r="AF511" s="62">
        <f t="shared" si="320"/>
        <v>20.039899999999999</v>
      </c>
      <c r="AG511" s="62">
        <f t="shared" si="321"/>
        <v>18.235199999999999</v>
      </c>
      <c r="AH511" s="62">
        <f t="shared" si="322"/>
        <v>24.555900000000001</v>
      </c>
      <c r="AI511" s="63">
        <f t="shared" si="323"/>
        <v>23.500599999999999</v>
      </c>
      <c r="AJ511" s="61">
        <f t="shared" si="324"/>
        <v>15.055900000000001</v>
      </c>
      <c r="AK511" s="62">
        <f t="shared" si="325"/>
        <v>13.841800000000001</v>
      </c>
      <c r="AL511" s="62">
        <f t="shared" si="326"/>
        <v>19.202500000000001</v>
      </c>
      <c r="AM511" s="62">
        <f t="shared" si="327"/>
        <v>18.235199999999999</v>
      </c>
      <c r="AN511" s="62">
        <f t="shared" si="328"/>
        <v>23.9923</v>
      </c>
      <c r="AO511" s="63">
        <f t="shared" si="329"/>
        <v>23.500599999999999</v>
      </c>
      <c r="AP511" s="61">
        <f t="shared" si="330"/>
        <v>13.841800000000001</v>
      </c>
      <c r="AQ511" s="62">
        <f t="shared" si="331"/>
        <v>13.6008</v>
      </c>
      <c r="AR511" s="62">
        <f t="shared" si="332"/>
        <v>18.235199999999999</v>
      </c>
      <c r="AS511" s="62">
        <f t="shared" si="333"/>
        <v>17.998999999999999</v>
      </c>
      <c r="AT511" s="62">
        <f t="shared" si="334"/>
        <v>23.500599999999999</v>
      </c>
      <c r="AU511" s="63">
        <f t="shared" si="335"/>
        <v>23.348199999999999</v>
      </c>
    </row>
    <row r="512" spans="1:47" s="60" customFormat="1" ht="12" customHeight="1" x14ac:dyDescent="0.3">
      <c r="A512" s="48">
        <v>504</v>
      </c>
      <c r="B512" s="57">
        <f t="shared" si="306"/>
        <v>10.434100000000001</v>
      </c>
      <c r="C512" s="58">
        <f t="shared" si="307"/>
        <v>8.5113000000000003</v>
      </c>
      <c r="D512" s="58">
        <f t="shared" si="308"/>
        <v>14.0265</v>
      </c>
      <c r="E512" s="59">
        <f t="shared" si="309"/>
        <v>11.8062</v>
      </c>
      <c r="F512" s="57">
        <f t="shared" si="310"/>
        <v>9.5943000000000005</v>
      </c>
      <c r="G512" s="58">
        <f t="shared" si="311"/>
        <v>8.5113000000000003</v>
      </c>
      <c r="H512" s="58">
        <f t="shared" si="312"/>
        <v>13.018500000000003</v>
      </c>
      <c r="I512" s="59">
        <f t="shared" si="313"/>
        <v>11.8062</v>
      </c>
      <c r="J512" s="57">
        <f t="shared" si="314"/>
        <v>8.5113000000000003</v>
      </c>
      <c r="K512" s="58">
        <f t="shared" si="315"/>
        <v>8.2419999999999973</v>
      </c>
      <c r="L512" s="58">
        <f t="shared" si="316"/>
        <v>11.8062</v>
      </c>
      <c r="M512" s="59">
        <f t="shared" si="317"/>
        <v>11.563599999999999</v>
      </c>
      <c r="O512" s="48">
        <v>504</v>
      </c>
      <c r="P512" s="57">
        <f t="shared" si="294"/>
        <v>1.2777000000000003</v>
      </c>
      <c r="Q512" s="58">
        <f t="shared" si="295"/>
        <v>0.84200000000000008</v>
      </c>
      <c r="R512" s="58">
        <f t="shared" si="296"/>
        <v>2.3110999999999993</v>
      </c>
      <c r="S512" s="59">
        <f t="shared" si="297"/>
        <v>1.9400999999999999</v>
      </c>
      <c r="T512" s="57">
        <f t="shared" si="298"/>
        <v>1.0543999999999996</v>
      </c>
      <c r="U512" s="58">
        <f t="shared" si="299"/>
        <v>0.84200000000000008</v>
      </c>
      <c r="V512" s="58">
        <f t="shared" si="300"/>
        <v>2.1036000000000001</v>
      </c>
      <c r="W512" s="59">
        <f t="shared" si="301"/>
        <v>1.9400999999999999</v>
      </c>
      <c r="X512" s="57">
        <f t="shared" si="302"/>
        <v>0.84200000000000008</v>
      </c>
      <c r="Y512" s="58">
        <f t="shared" si="303"/>
        <v>0.81640000000000001</v>
      </c>
      <c r="Z512" s="58">
        <f t="shared" si="304"/>
        <v>1.9400999999999999</v>
      </c>
      <c r="AA512" s="59">
        <f t="shared" si="305"/>
        <v>1.9209000000000001</v>
      </c>
      <c r="AC512" s="48">
        <v>504</v>
      </c>
      <c r="AD512" s="61">
        <f t="shared" si="318"/>
        <v>16.068300000000001</v>
      </c>
      <c r="AE512" s="62">
        <f t="shared" si="319"/>
        <v>13.864000000000001</v>
      </c>
      <c r="AF512" s="62">
        <f t="shared" si="320"/>
        <v>20.0731</v>
      </c>
      <c r="AG512" s="62">
        <f t="shared" si="321"/>
        <v>18.261600000000001</v>
      </c>
      <c r="AH512" s="62">
        <f t="shared" si="322"/>
        <v>24.5913</v>
      </c>
      <c r="AI512" s="63">
        <f t="shared" si="323"/>
        <v>23.53</v>
      </c>
      <c r="AJ512" s="61">
        <f t="shared" si="324"/>
        <v>15.082000000000001</v>
      </c>
      <c r="AK512" s="62">
        <f t="shared" si="325"/>
        <v>13.864000000000001</v>
      </c>
      <c r="AL512" s="62">
        <f t="shared" si="326"/>
        <v>19.232900000000001</v>
      </c>
      <c r="AM512" s="62">
        <f t="shared" si="327"/>
        <v>18.261600000000001</v>
      </c>
      <c r="AN512" s="62">
        <f t="shared" si="328"/>
        <v>24.025199999999998</v>
      </c>
      <c r="AO512" s="63">
        <f t="shared" si="329"/>
        <v>23.53</v>
      </c>
      <c r="AP512" s="61">
        <f t="shared" si="330"/>
        <v>13.864000000000001</v>
      </c>
      <c r="AQ512" s="62">
        <f t="shared" si="331"/>
        <v>13.622199999999999</v>
      </c>
      <c r="AR512" s="62">
        <f t="shared" si="332"/>
        <v>18.261600000000001</v>
      </c>
      <c r="AS512" s="62">
        <f t="shared" si="333"/>
        <v>18.0244</v>
      </c>
      <c r="AT512" s="62">
        <f t="shared" si="334"/>
        <v>23.53</v>
      </c>
      <c r="AU512" s="63">
        <f t="shared" si="335"/>
        <v>23.3767</v>
      </c>
    </row>
    <row r="513" spans="1:47" s="60" customFormat="1" ht="12" customHeight="1" x14ac:dyDescent="0.3">
      <c r="A513" s="48">
        <v>505</v>
      </c>
      <c r="B513" s="57">
        <f t="shared" si="306"/>
        <v>10.463699999999999</v>
      </c>
      <c r="C513" s="58">
        <f t="shared" si="307"/>
        <v>8.5353000000000012</v>
      </c>
      <c r="D513" s="58">
        <f t="shared" si="308"/>
        <v>14.0632</v>
      </c>
      <c r="E513" s="59">
        <f t="shared" si="309"/>
        <v>11.8367</v>
      </c>
      <c r="F513" s="57">
        <f t="shared" si="310"/>
        <v>9.6214999999999993</v>
      </c>
      <c r="G513" s="58">
        <f t="shared" si="311"/>
        <v>8.5353000000000012</v>
      </c>
      <c r="H513" s="58">
        <f t="shared" si="312"/>
        <v>13.052500000000002</v>
      </c>
      <c r="I513" s="59">
        <f t="shared" si="313"/>
        <v>11.8367</v>
      </c>
      <c r="J513" s="57">
        <f t="shared" si="314"/>
        <v>8.5353000000000012</v>
      </c>
      <c r="K513" s="58">
        <f t="shared" si="315"/>
        <v>8.2652000000000001</v>
      </c>
      <c r="L513" s="58">
        <f t="shared" si="316"/>
        <v>11.8367</v>
      </c>
      <c r="M513" s="59">
        <f t="shared" si="317"/>
        <v>11.593399999999999</v>
      </c>
      <c r="O513" s="48">
        <v>505</v>
      </c>
      <c r="P513" s="57">
        <f t="shared" si="294"/>
        <v>1.2834000000000003</v>
      </c>
      <c r="Q513" s="58">
        <f t="shared" si="295"/>
        <v>0.84580000000000011</v>
      </c>
      <c r="R513" s="58">
        <f t="shared" si="296"/>
        <v>2.3197999999999994</v>
      </c>
      <c r="S513" s="59">
        <f t="shared" si="297"/>
        <v>1.9471000000000001</v>
      </c>
      <c r="T513" s="57">
        <f t="shared" si="298"/>
        <v>1.0591999999999999</v>
      </c>
      <c r="U513" s="58">
        <f t="shared" si="299"/>
        <v>0.84580000000000011</v>
      </c>
      <c r="V513" s="58">
        <f t="shared" si="300"/>
        <v>2.1115000000000004</v>
      </c>
      <c r="W513" s="59">
        <f t="shared" si="301"/>
        <v>1.9471000000000001</v>
      </c>
      <c r="X513" s="57">
        <f t="shared" si="302"/>
        <v>0.84580000000000011</v>
      </c>
      <c r="Y513" s="58">
        <f t="shared" si="303"/>
        <v>0.82000000000000006</v>
      </c>
      <c r="Z513" s="58">
        <f t="shared" si="304"/>
        <v>1.9471000000000001</v>
      </c>
      <c r="AA513" s="59">
        <f t="shared" si="305"/>
        <v>1.9276999999999997</v>
      </c>
      <c r="AC513" s="48">
        <v>505</v>
      </c>
      <c r="AD513" s="61">
        <f t="shared" si="318"/>
        <v>16.097300000000001</v>
      </c>
      <c r="AE513" s="62">
        <f t="shared" si="319"/>
        <v>13.886200000000001</v>
      </c>
      <c r="AF513" s="62">
        <f t="shared" si="320"/>
        <v>20.106300000000001</v>
      </c>
      <c r="AG513" s="62">
        <f t="shared" si="321"/>
        <v>18.288</v>
      </c>
      <c r="AH513" s="62">
        <f t="shared" si="322"/>
        <v>24.6267</v>
      </c>
      <c r="AI513" s="63">
        <f t="shared" si="323"/>
        <v>23.5594</v>
      </c>
      <c r="AJ513" s="61">
        <f t="shared" si="324"/>
        <v>15.1081</v>
      </c>
      <c r="AK513" s="62">
        <f t="shared" si="325"/>
        <v>13.886200000000001</v>
      </c>
      <c r="AL513" s="62">
        <f t="shared" si="326"/>
        <v>19.263300000000001</v>
      </c>
      <c r="AM513" s="62">
        <f t="shared" si="327"/>
        <v>18.288</v>
      </c>
      <c r="AN513" s="62">
        <f t="shared" si="328"/>
        <v>24.0581</v>
      </c>
      <c r="AO513" s="63">
        <f t="shared" si="329"/>
        <v>23.5594</v>
      </c>
      <c r="AP513" s="61">
        <f t="shared" si="330"/>
        <v>13.886200000000001</v>
      </c>
      <c r="AQ513" s="62">
        <f t="shared" si="331"/>
        <v>13.643599999999999</v>
      </c>
      <c r="AR513" s="62">
        <f t="shared" si="332"/>
        <v>18.288</v>
      </c>
      <c r="AS513" s="62">
        <f t="shared" si="333"/>
        <v>18.049800000000001</v>
      </c>
      <c r="AT513" s="62">
        <f t="shared" si="334"/>
        <v>23.5594</v>
      </c>
      <c r="AU513" s="63">
        <f t="shared" si="335"/>
        <v>23.405200000000001</v>
      </c>
    </row>
    <row r="514" spans="1:47" s="60" customFormat="1" ht="12" customHeight="1" x14ac:dyDescent="0.3">
      <c r="A514" s="48">
        <v>506</v>
      </c>
      <c r="B514" s="57">
        <f t="shared" si="306"/>
        <v>10.493300000000001</v>
      </c>
      <c r="C514" s="58">
        <f t="shared" si="307"/>
        <v>8.5593000000000004</v>
      </c>
      <c r="D514" s="58">
        <f t="shared" si="308"/>
        <v>14.099900000000003</v>
      </c>
      <c r="E514" s="59">
        <f t="shared" si="309"/>
        <v>11.8672</v>
      </c>
      <c r="F514" s="57">
        <f t="shared" si="310"/>
        <v>9.6486999999999998</v>
      </c>
      <c r="G514" s="58">
        <f t="shared" si="311"/>
        <v>8.5593000000000004</v>
      </c>
      <c r="H514" s="58">
        <f t="shared" si="312"/>
        <v>13.086500000000001</v>
      </c>
      <c r="I514" s="59">
        <f t="shared" si="313"/>
        <v>11.8672</v>
      </c>
      <c r="J514" s="57">
        <f t="shared" si="314"/>
        <v>8.5593000000000004</v>
      </c>
      <c r="K514" s="58">
        <f t="shared" si="315"/>
        <v>8.2883999999999993</v>
      </c>
      <c r="L514" s="58">
        <f t="shared" si="316"/>
        <v>11.8672</v>
      </c>
      <c r="M514" s="59">
        <f t="shared" si="317"/>
        <v>11.623199999999999</v>
      </c>
      <c r="O514" s="48">
        <v>506</v>
      </c>
      <c r="P514" s="57">
        <f t="shared" si="294"/>
        <v>1.2891000000000004</v>
      </c>
      <c r="Q514" s="58">
        <f t="shared" si="295"/>
        <v>0.84960000000000013</v>
      </c>
      <c r="R514" s="58">
        <f t="shared" si="296"/>
        <v>2.3284999999999996</v>
      </c>
      <c r="S514" s="59">
        <f t="shared" si="297"/>
        <v>1.9541000000000002</v>
      </c>
      <c r="T514" s="57">
        <f t="shared" si="298"/>
        <v>1.0639999999999998</v>
      </c>
      <c r="U514" s="58">
        <f t="shared" si="299"/>
        <v>0.84960000000000013</v>
      </c>
      <c r="V514" s="58">
        <f t="shared" si="300"/>
        <v>2.1194000000000006</v>
      </c>
      <c r="W514" s="59">
        <f t="shared" si="301"/>
        <v>1.9541000000000002</v>
      </c>
      <c r="X514" s="57">
        <f t="shared" si="302"/>
        <v>0.84960000000000013</v>
      </c>
      <c r="Y514" s="58">
        <f t="shared" si="303"/>
        <v>0.82359999999999989</v>
      </c>
      <c r="Z514" s="58">
        <f t="shared" si="304"/>
        <v>1.9541000000000002</v>
      </c>
      <c r="AA514" s="59">
        <f t="shared" si="305"/>
        <v>1.9344999999999999</v>
      </c>
      <c r="AC514" s="48">
        <v>506</v>
      </c>
      <c r="AD514" s="61">
        <f t="shared" si="318"/>
        <v>16.126300000000001</v>
      </c>
      <c r="AE514" s="62">
        <f t="shared" si="319"/>
        <v>13.9084</v>
      </c>
      <c r="AF514" s="62">
        <f t="shared" si="320"/>
        <v>20.139499999999998</v>
      </c>
      <c r="AG514" s="62">
        <f t="shared" si="321"/>
        <v>18.314399999999999</v>
      </c>
      <c r="AH514" s="62">
        <f t="shared" si="322"/>
        <v>24.662100000000002</v>
      </c>
      <c r="AI514" s="63">
        <f t="shared" si="323"/>
        <v>23.588799999999999</v>
      </c>
      <c r="AJ514" s="61">
        <f t="shared" si="324"/>
        <v>15.134200000000002</v>
      </c>
      <c r="AK514" s="62">
        <f t="shared" si="325"/>
        <v>13.9084</v>
      </c>
      <c r="AL514" s="62">
        <f t="shared" si="326"/>
        <v>19.293700000000001</v>
      </c>
      <c r="AM514" s="62">
        <f t="shared" si="327"/>
        <v>18.314399999999999</v>
      </c>
      <c r="AN514" s="62">
        <f t="shared" si="328"/>
        <v>24.091000000000001</v>
      </c>
      <c r="AO514" s="63">
        <f t="shared" si="329"/>
        <v>23.588799999999999</v>
      </c>
      <c r="AP514" s="61">
        <f t="shared" si="330"/>
        <v>13.9084</v>
      </c>
      <c r="AQ514" s="62">
        <f t="shared" si="331"/>
        <v>13.664999999999999</v>
      </c>
      <c r="AR514" s="62">
        <f t="shared" si="332"/>
        <v>18.314399999999999</v>
      </c>
      <c r="AS514" s="62">
        <f t="shared" si="333"/>
        <v>18.075199999999999</v>
      </c>
      <c r="AT514" s="62">
        <f t="shared" si="334"/>
        <v>23.588799999999999</v>
      </c>
      <c r="AU514" s="63">
        <f t="shared" si="335"/>
        <v>23.433700000000002</v>
      </c>
    </row>
    <row r="515" spans="1:47" s="60" customFormat="1" ht="12" customHeight="1" x14ac:dyDescent="0.3">
      <c r="A515" s="48">
        <v>507</v>
      </c>
      <c r="B515" s="57">
        <f t="shared" si="306"/>
        <v>10.5229</v>
      </c>
      <c r="C515" s="58">
        <f t="shared" si="307"/>
        <v>8.5833000000000013</v>
      </c>
      <c r="D515" s="58">
        <f t="shared" si="308"/>
        <v>14.136600000000003</v>
      </c>
      <c r="E515" s="59">
        <f t="shared" si="309"/>
        <v>11.8977</v>
      </c>
      <c r="F515" s="57">
        <f t="shared" si="310"/>
        <v>9.6759000000000004</v>
      </c>
      <c r="G515" s="58">
        <f t="shared" si="311"/>
        <v>8.5833000000000013</v>
      </c>
      <c r="H515" s="58">
        <f t="shared" si="312"/>
        <v>13.1205</v>
      </c>
      <c r="I515" s="59">
        <f t="shared" si="313"/>
        <v>11.8977</v>
      </c>
      <c r="J515" s="57">
        <f t="shared" si="314"/>
        <v>8.5833000000000013</v>
      </c>
      <c r="K515" s="58">
        <f t="shared" si="315"/>
        <v>8.3115999999999985</v>
      </c>
      <c r="L515" s="58">
        <f t="shared" si="316"/>
        <v>11.8977</v>
      </c>
      <c r="M515" s="59">
        <f t="shared" si="317"/>
        <v>11.653</v>
      </c>
      <c r="O515" s="48">
        <v>507</v>
      </c>
      <c r="P515" s="57">
        <f t="shared" si="294"/>
        <v>1.2948</v>
      </c>
      <c r="Q515" s="58">
        <f t="shared" si="295"/>
        <v>0.85340000000000016</v>
      </c>
      <c r="R515" s="58">
        <f t="shared" si="296"/>
        <v>2.3371999999999997</v>
      </c>
      <c r="S515" s="59">
        <f t="shared" si="297"/>
        <v>1.9610999999999998</v>
      </c>
      <c r="T515" s="57">
        <f t="shared" si="298"/>
        <v>1.0687999999999998</v>
      </c>
      <c r="U515" s="58">
        <f t="shared" si="299"/>
        <v>0.85340000000000016</v>
      </c>
      <c r="V515" s="58">
        <f t="shared" si="300"/>
        <v>2.1273</v>
      </c>
      <c r="W515" s="59">
        <f t="shared" si="301"/>
        <v>1.9610999999999998</v>
      </c>
      <c r="X515" s="57">
        <f t="shared" si="302"/>
        <v>0.85340000000000016</v>
      </c>
      <c r="Y515" s="58">
        <f t="shared" si="303"/>
        <v>0.82719999999999994</v>
      </c>
      <c r="Z515" s="58">
        <f t="shared" si="304"/>
        <v>1.9610999999999998</v>
      </c>
      <c r="AA515" s="59">
        <f t="shared" si="305"/>
        <v>1.9413</v>
      </c>
      <c r="AC515" s="48">
        <v>507</v>
      </c>
      <c r="AD515" s="61">
        <f t="shared" si="318"/>
        <v>16.1553</v>
      </c>
      <c r="AE515" s="62">
        <f t="shared" si="319"/>
        <v>13.9306</v>
      </c>
      <c r="AF515" s="62">
        <f t="shared" si="320"/>
        <v>20.172699999999999</v>
      </c>
      <c r="AG515" s="62">
        <f t="shared" si="321"/>
        <v>18.340800000000002</v>
      </c>
      <c r="AH515" s="62">
        <f t="shared" si="322"/>
        <v>24.697500000000002</v>
      </c>
      <c r="AI515" s="63">
        <f t="shared" si="323"/>
        <v>23.618200000000002</v>
      </c>
      <c r="AJ515" s="61">
        <f t="shared" si="324"/>
        <v>15.160300000000001</v>
      </c>
      <c r="AK515" s="62">
        <f t="shared" si="325"/>
        <v>13.9306</v>
      </c>
      <c r="AL515" s="62">
        <f t="shared" si="326"/>
        <v>19.324100000000001</v>
      </c>
      <c r="AM515" s="62">
        <f t="shared" si="327"/>
        <v>18.340800000000002</v>
      </c>
      <c r="AN515" s="62">
        <f t="shared" si="328"/>
        <v>24.123899999999999</v>
      </c>
      <c r="AO515" s="63">
        <f t="shared" si="329"/>
        <v>23.618200000000002</v>
      </c>
      <c r="AP515" s="61">
        <f t="shared" si="330"/>
        <v>13.9306</v>
      </c>
      <c r="AQ515" s="62">
        <f t="shared" si="331"/>
        <v>13.686399999999999</v>
      </c>
      <c r="AR515" s="62">
        <f t="shared" si="332"/>
        <v>18.340800000000002</v>
      </c>
      <c r="AS515" s="62">
        <f t="shared" si="333"/>
        <v>18.1006</v>
      </c>
      <c r="AT515" s="62">
        <f t="shared" si="334"/>
        <v>23.618200000000002</v>
      </c>
      <c r="AU515" s="63">
        <f t="shared" si="335"/>
        <v>23.462200000000003</v>
      </c>
    </row>
    <row r="516" spans="1:47" s="60" customFormat="1" ht="12" customHeight="1" x14ac:dyDescent="0.3">
      <c r="A516" s="48">
        <v>508</v>
      </c>
      <c r="B516" s="57">
        <f t="shared" si="306"/>
        <v>10.552500000000002</v>
      </c>
      <c r="C516" s="58">
        <f t="shared" si="307"/>
        <v>8.6073000000000004</v>
      </c>
      <c r="D516" s="58">
        <f t="shared" si="308"/>
        <v>14.173300000000003</v>
      </c>
      <c r="E516" s="59">
        <f t="shared" si="309"/>
        <v>11.9282</v>
      </c>
      <c r="F516" s="57">
        <f t="shared" si="310"/>
        <v>9.7030999999999992</v>
      </c>
      <c r="G516" s="58">
        <f t="shared" si="311"/>
        <v>8.6073000000000004</v>
      </c>
      <c r="H516" s="58">
        <f t="shared" si="312"/>
        <v>13.154500000000002</v>
      </c>
      <c r="I516" s="59">
        <f t="shared" si="313"/>
        <v>11.9282</v>
      </c>
      <c r="J516" s="57">
        <f t="shared" si="314"/>
        <v>8.6073000000000004</v>
      </c>
      <c r="K516" s="58">
        <f t="shared" si="315"/>
        <v>8.3347999999999978</v>
      </c>
      <c r="L516" s="58">
        <f t="shared" si="316"/>
        <v>11.9282</v>
      </c>
      <c r="M516" s="59">
        <f t="shared" si="317"/>
        <v>11.6828</v>
      </c>
      <c r="O516" s="48">
        <v>508</v>
      </c>
      <c r="P516" s="57">
        <f t="shared" si="294"/>
        <v>1.3005</v>
      </c>
      <c r="Q516" s="58">
        <f t="shared" si="295"/>
        <v>0.85719999999999996</v>
      </c>
      <c r="R516" s="58">
        <f t="shared" si="296"/>
        <v>2.3458999999999999</v>
      </c>
      <c r="S516" s="59">
        <f t="shared" si="297"/>
        <v>1.9681</v>
      </c>
      <c r="T516" s="57">
        <f t="shared" si="298"/>
        <v>1.0735999999999997</v>
      </c>
      <c r="U516" s="58">
        <f t="shared" si="299"/>
        <v>0.85719999999999996</v>
      </c>
      <c r="V516" s="58">
        <f t="shared" si="300"/>
        <v>2.1352000000000002</v>
      </c>
      <c r="W516" s="59">
        <f t="shared" si="301"/>
        <v>1.9681</v>
      </c>
      <c r="X516" s="57">
        <f t="shared" si="302"/>
        <v>0.85719999999999996</v>
      </c>
      <c r="Y516" s="58">
        <f t="shared" si="303"/>
        <v>0.83079999999999998</v>
      </c>
      <c r="Z516" s="58">
        <f t="shared" si="304"/>
        <v>1.9681</v>
      </c>
      <c r="AA516" s="59">
        <f t="shared" si="305"/>
        <v>1.9480999999999997</v>
      </c>
      <c r="AC516" s="48">
        <v>508</v>
      </c>
      <c r="AD516" s="61">
        <f t="shared" si="318"/>
        <v>16.1843</v>
      </c>
      <c r="AE516" s="62">
        <f t="shared" si="319"/>
        <v>13.9528</v>
      </c>
      <c r="AF516" s="62">
        <f t="shared" si="320"/>
        <v>20.2059</v>
      </c>
      <c r="AG516" s="62">
        <f t="shared" si="321"/>
        <v>18.3672</v>
      </c>
      <c r="AH516" s="62">
        <f t="shared" si="322"/>
        <v>24.732900000000001</v>
      </c>
      <c r="AI516" s="63">
        <f t="shared" si="323"/>
        <v>23.647600000000001</v>
      </c>
      <c r="AJ516" s="61">
        <f t="shared" si="324"/>
        <v>15.186400000000001</v>
      </c>
      <c r="AK516" s="62">
        <f t="shared" si="325"/>
        <v>13.9528</v>
      </c>
      <c r="AL516" s="62">
        <f t="shared" si="326"/>
        <v>19.354499999999998</v>
      </c>
      <c r="AM516" s="62">
        <f t="shared" si="327"/>
        <v>18.3672</v>
      </c>
      <c r="AN516" s="62">
        <f t="shared" si="328"/>
        <v>24.1568</v>
      </c>
      <c r="AO516" s="63">
        <f t="shared" si="329"/>
        <v>23.647600000000001</v>
      </c>
      <c r="AP516" s="61">
        <f t="shared" si="330"/>
        <v>13.9528</v>
      </c>
      <c r="AQ516" s="62">
        <f t="shared" si="331"/>
        <v>13.707799999999999</v>
      </c>
      <c r="AR516" s="62">
        <f t="shared" si="332"/>
        <v>18.3672</v>
      </c>
      <c r="AS516" s="62">
        <f t="shared" si="333"/>
        <v>18.126000000000001</v>
      </c>
      <c r="AT516" s="62">
        <f t="shared" si="334"/>
        <v>23.647600000000001</v>
      </c>
      <c r="AU516" s="63">
        <f t="shared" si="335"/>
        <v>23.4907</v>
      </c>
    </row>
    <row r="517" spans="1:47" s="60" customFormat="1" ht="12" customHeight="1" x14ac:dyDescent="0.3">
      <c r="A517" s="48">
        <v>509</v>
      </c>
      <c r="B517" s="57">
        <f t="shared" si="306"/>
        <v>10.582100000000001</v>
      </c>
      <c r="C517" s="58">
        <f t="shared" si="307"/>
        <v>8.6313000000000013</v>
      </c>
      <c r="D517" s="58">
        <f t="shared" si="308"/>
        <v>14.210000000000003</v>
      </c>
      <c r="E517" s="59">
        <f t="shared" si="309"/>
        <v>11.9587</v>
      </c>
      <c r="F517" s="57">
        <f t="shared" si="310"/>
        <v>9.7302999999999997</v>
      </c>
      <c r="G517" s="58">
        <f t="shared" si="311"/>
        <v>8.6313000000000013</v>
      </c>
      <c r="H517" s="58">
        <f t="shared" si="312"/>
        <v>13.188500000000001</v>
      </c>
      <c r="I517" s="59">
        <f t="shared" si="313"/>
        <v>11.9587</v>
      </c>
      <c r="J517" s="57">
        <f t="shared" si="314"/>
        <v>8.6313000000000013</v>
      </c>
      <c r="K517" s="58">
        <f t="shared" si="315"/>
        <v>8.3580000000000005</v>
      </c>
      <c r="L517" s="58">
        <f t="shared" si="316"/>
        <v>11.9587</v>
      </c>
      <c r="M517" s="59">
        <f t="shared" si="317"/>
        <v>11.7126</v>
      </c>
      <c r="O517" s="48">
        <v>509</v>
      </c>
      <c r="P517" s="57">
        <f t="shared" si="294"/>
        <v>1.3062</v>
      </c>
      <c r="Q517" s="58">
        <f t="shared" si="295"/>
        <v>0.86099999999999999</v>
      </c>
      <c r="R517" s="58">
        <f t="shared" si="296"/>
        <v>2.3546</v>
      </c>
      <c r="S517" s="59">
        <f t="shared" si="297"/>
        <v>1.9751000000000001</v>
      </c>
      <c r="T517" s="57">
        <f t="shared" si="298"/>
        <v>1.0783999999999996</v>
      </c>
      <c r="U517" s="58">
        <f t="shared" si="299"/>
        <v>0.86099999999999999</v>
      </c>
      <c r="V517" s="58">
        <f t="shared" si="300"/>
        <v>2.1431000000000004</v>
      </c>
      <c r="W517" s="59">
        <f t="shared" si="301"/>
        <v>1.9751000000000001</v>
      </c>
      <c r="X517" s="57">
        <f t="shared" si="302"/>
        <v>0.86099999999999999</v>
      </c>
      <c r="Y517" s="58">
        <f t="shared" si="303"/>
        <v>0.83440000000000003</v>
      </c>
      <c r="Z517" s="58">
        <f t="shared" si="304"/>
        <v>1.9751000000000001</v>
      </c>
      <c r="AA517" s="59">
        <f t="shared" si="305"/>
        <v>1.9548999999999999</v>
      </c>
      <c r="AC517" s="48">
        <v>509</v>
      </c>
      <c r="AD517" s="61">
        <f t="shared" si="318"/>
        <v>16.2133</v>
      </c>
      <c r="AE517" s="62">
        <f t="shared" si="319"/>
        <v>13.975000000000001</v>
      </c>
      <c r="AF517" s="62">
        <f t="shared" si="320"/>
        <v>20.239100000000001</v>
      </c>
      <c r="AG517" s="62">
        <f t="shared" si="321"/>
        <v>18.393599999999999</v>
      </c>
      <c r="AH517" s="62">
        <f t="shared" si="322"/>
        <v>24.7683</v>
      </c>
      <c r="AI517" s="63">
        <f t="shared" si="323"/>
        <v>23.677</v>
      </c>
      <c r="AJ517" s="61">
        <f t="shared" si="324"/>
        <v>15.2125</v>
      </c>
      <c r="AK517" s="62">
        <f t="shared" si="325"/>
        <v>13.975000000000001</v>
      </c>
      <c r="AL517" s="62">
        <f t="shared" si="326"/>
        <v>19.384899999999998</v>
      </c>
      <c r="AM517" s="62">
        <f t="shared" si="327"/>
        <v>18.393599999999999</v>
      </c>
      <c r="AN517" s="62">
        <f t="shared" si="328"/>
        <v>24.189699999999998</v>
      </c>
      <c r="AO517" s="63">
        <f t="shared" si="329"/>
        <v>23.677</v>
      </c>
      <c r="AP517" s="61">
        <f t="shared" si="330"/>
        <v>13.975000000000001</v>
      </c>
      <c r="AQ517" s="62">
        <f t="shared" si="331"/>
        <v>13.729199999999999</v>
      </c>
      <c r="AR517" s="62">
        <f t="shared" si="332"/>
        <v>18.393599999999999</v>
      </c>
      <c r="AS517" s="62">
        <f t="shared" si="333"/>
        <v>18.151399999999999</v>
      </c>
      <c r="AT517" s="62">
        <f t="shared" si="334"/>
        <v>23.677</v>
      </c>
      <c r="AU517" s="63">
        <f t="shared" si="335"/>
        <v>23.519200000000001</v>
      </c>
    </row>
    <row r="518" spans="1:47" s="60" customFormat="1" ht="12" customHeight="1" x14ac:dyDescent="0.3">
      <c r="A518" s="48">
        <v>510</v>
      </c>
      <c r="B518" s="57">
        <f t="shared" si="306"/>
        <v>10.611699999999999</v>
      </c>
      <c r="C518" s="58">
        <f t="shared" si="307"/>
        <v>8.6553000000000004</v>
      </c>
      <c r="D518" s="58">
        <f t="shared" si="308"/>
        <v>14.246700000000002</v>
      </c>
      <c r="E518" s="59">
        <f t="shared" si="309"/>
        <v>11.9892</v>
      </c>
      <c r="F518" s="57">
        <f t="shared" si="310"/>
        <v>9.7575000000000003</v>
      </c>
      <c r="G518" s="58">
        <f t="shared" si="311"/>
        <v>8.6553000000000004</v>
      </c>
      <c r="H518" s="58">
        <f t="shared" si="312"/>
        <v>13.2225</v>
      </c>
      <c r="I518" s="59">
        <f t="shared" si="313"/>
        <v>11.9892</v>
      </c>
      <c r="J518" s="57">
        <f t="shared" si="314"/>
        <v>8.6553000000000004</v>
      </c>
      <c r="K518" s="58">
        <f t="shared" si="315"/>
        <v>8.3811999999999998</v>
      </c>
      <c r="L518" s="58">
        <f t="shared" si="316"/>
        <v>11.9892</v>
      </c>
      <c r="M518" s="59">
        <f t="shared" si="317"/>
        <v>11.7424</v>
      </c>
      <c r="O518" s="48">
        <v>510</v>
      </c>
      <c r="P518" s="57">
        <f t="shared" si="294"/>
        <v>1.3119000000000001</v>
      </c>
      <c r="Q518" s="58">
        <f t="shared" si="295"/>
        <v>0.86480000000000001</v>
      </c>
      <c r="R518" s="58">
        <f t="shared" si="296"/>
        <v>2.3632999999999993</v>
      </c>
      <c r="S518" s="59">
        <f t="shared" si="297"/>
        <v>1.9821000000000002</v>
      </c>
      <c r="T518" s="57">
        <f t="shared" si="298"/>
        <v>1.0831999999999999</v>
      </c>
      <c r="U518" s="58">
        <f t="shared" si="299"/>
        <v>0.86480000000000001</v>
      </c>
      <c r="V518" s="58">
        <f t="shared" si="300"/>
        <v>2.1510000000000007</v>
      </c>
      <c r="W518" s="59">
        <f t="shared" si="301"/>
        <v>1.9821000000000002</v>
      </c>
      <c r="X518" s="57">
        <f t="shared" si="302"/>
        <v>0.86480000000000001</v>
      </c>
      <c r="Y518" s="58">
        <f t="shared" si="303"/>
        <v>0.83799999999999986</v>
      </c>
      <c r="Z518" s="58">
        <f t="shared" si="304"/>
        <v>1.9821000000000002</v>
      </c>
      <c r="AA518" s="59">
        <f t="shared" si="305"/>
        <v>1.9617</v>
      </c>
      <c r="AC518" s="48">
        <v>510</v>
      </c>
      <c r="AD518" s="61">
        <f t="shared" si="318"/>
        <v>16.2423</v>
      </c>
      <c r="AE518" s="62">
        <f t="shared" si="319"/>
        <v>13.997200000000001</v>
      </c>
      <c r="AF518" s="62">
        <f t="shared" si="320"/>
        <v>20.272299999999998</v>
      </c>
      <c r="AG518" s="62">
        <f t="shared" si="321"/>
        <v>18.420000000000002</v>
      </c>
      <c r="AH518" s="62">
        <f t="shared" si="322"/>
        <v>24.803700000000003</v>
      </c>
      <c r="AI518" s="63">
        <f t="shared" si="323"/>
        <v>23.706400000000002</v>
      </c>
      <c r="AJ518" s="61">
        <f t="shared" si="324"/>
        <v>15.238600000000002</v>
      </c>
      <c r="AK518" s="62">
        <f t="shared" si="325"/>
        <v>13.997200000000001</v>
      </c>
      <c r="AL518" s="62">
        <f t="shared" si="326"/>
        <v>19.415299999999998</v>
      </c>
      <c r="AM518" s="62">
        <f t="shared" si="327"/>
        <v>18.420000000000002</v>
      </c>
      <c r="AN518" s="62">
        <f t="shared" si="328"/>
        <v>24.2226</v>
      </c>
      <c r="AO518" s="63">
        <f t="shared" si="329"/>
        <v>23.706400000000002</v>
      </c>
      <c r="AP518" s="61">
        <f t="shared" si="330"/>
        <v>13.997200000000001</v>
      </c>
      <c r="AQ518" s="62">
        <f t="shared" si="331"/>
        <v>13.750599999999999</v>
      </c>
      <c r="AR518" s="62">
        <f t="shared" si="332"/>
        <v>18.420000000000002</v>
      </c>
      <c r="AS518" s="62">
        <f t="shared" si="333"/>
        <v>18.1768</v>
      </c>
      <c r="AT518" s="62">
        <f t="shared" si="334"/>
        <v>23.706400000000002</v>
      </c>
      <c r="AU518" s="63">
        <f t="shared" si="335"/>
        <v>23.547699999999999</v>
      </c>
    </row>
    <row r="519" spans="1:47" s="60" customFormat="1" ht="12" customHeight="1" x14ac:dyDescent="0.3">
      <c r="A519" s="48">
        <v>511</v>
      </c>
      <c r="B519" s="57">
        <f t="shared" si="306"/>
        <v>10.641300000000001</v>
      </c>
      <c r="C519" s="58">
        <f t="shared" si="307"/>
        <v>8.6793000000000013</v>
      </c>
      <c r="D519" s="58">
        <f t="shared" si="308"/>
        <v>14.283400000000002</v>
      </c>
      <c r="E519" s="59">
        <f t="shared" si="309"/>
        <v>12.0197</v>
      </c>
      <c r="F519" s="57">
        <f t="shared" si="310"/>
        <v>9.7846999999999991</v>
      </c>
      <c r="G519" s="58">
        <f t="shared" si="311"/>
        <v>8.6793000000000013</v>
      </c>
      <c r="H519" s="58">
        <f t="shared" si="312"/>
        <v>13.256500000000003</v>
      </c>
      <c r="I519" s="59">
        <f t="shared" si="313"/>
        <v>12.0197</v>
      </c>
      <c r="J519" s="57">
        <f t="shared" si="314"/>
        <v>8.6793000000000013</v>
      </c>
      <c r="K519" s="58">
        <f t="shared" si="315"/>
        <v>8.404399999999999</v>
      </c>
      <c r="L519" s="58">
        <f t="shared" si="316"/>
        <v>12.0197</v>
      </c>
      <c r="M519" s="59">
        <f t="shared" si="317"/>
        <v>11.7722</v>
      </c>
      <c r="O519" s="48">
        <v>511</v>
      </c>
      <c r="P519" s="57">
        <f t="shared" si="294"/>
        <v>1.3176000000000001</v>
      </c>
      <c r="Q519" s="58">
        <f t="shared" si="295"/>
        <v>0.86860000000000004</v>
      </c>
      <c r="R519" s="58">
        <f t="shared" si="296"/>
        <v>2.3719999999999994</v>
      </c>
      <c r="S519" s="59">
        <f t="shared" si="297"/>
        <v>1.9890999999999999</v>
      </c>
      <c r="T519" s="57">
        <f t="shared" si="298"/>
        <v>1.0879999999999999</v>
      </c>
      <c r="U519" s="58">
        <f t="shared" si="299"/>
        <v>0.86860000000000004</v>
      </c>
      <c r="V519" s="58">
        <f t="shared" si="300"/>
        <v>2.1589</v>
      </c>
      <c r="W519" s="59">
        <f t="shared" si="301"/>
        <v>1.9890999999999999</v>
      </c>
      <c r="X519" s="57">
        <f t="shared" si="302"/>
        <v>0.86860000000000004</v>
      </c>
      <c r="Y519" s="58">
        <f t="shared" si="303"/>
        <v>0.8415999999999999</v>
      </c>
      <c r="Z519" s="58">
        <f t="shared" si="304"/>
        <v>1.9890999999999999</v>
      </c>
      <c r="AA519" s="59">
        <f t="shared" si="305"/>
        <v>1.9684999999999997</v>
      </c>
      <c r="AC519" s="48">
        <v>511</v>
      </c>
      <c r="AD519" s="61">
        <f t="shared" si="318"/>
        <v>16.2713</v>
      </c>
      <c r="AE519" s="62">
        <f t="shared" si="319"/>
        <v>14.019400000000001</v>
      </c>
      <c r="AF519" s="62">
        <f t="shared" si="320"/>
        <v>20.305499999999999</v>
      </c>
      <c r="AG519" s="62">
        <f t="shared" si="321"/>
        <v>18.446400000000001</v>
      </c>
      <c r="AH519" s="62">
        <f t="shared" si="322"/>
        <v>24.839100000000002</v>
      </c>
      <c r="AI519" s="63">
        <f t="shared" si="323"/>
        <v>23.735799999999998</v>
      </c>
      <c r="AJ519" s="61">
        <f t="shared" si="324"/>
        <v>15.264700000000001</v>
      </c>
      <c r="AK519" s="62">
        <f t="shared" si="325"/>
        <v>14.019400000000001</v>
      </c>
      <c r="AL519" s="62">
        <f t="shared" si="326"/>
        <v>19.445699999999999</v>
      </c>
      <c r="AM519" s="62">
        <f t="shared" si="327"/>
        <v>18.446400000000001</v>
      </c>
      <c r="AN519" s="62">
        <f t="shared" si="328"/>
        <v>24.255499999999998</v>
      </c>
      <c r="AO519" s="63">
        <f t="shared" si="329"/>
        <v>23.735799999999998</v>
      </c>
      <c r="AP519" s="61">
        <f t="shared" si="330"/>
        <v>14.019400000000001</v>
      </c>
      <c r="AQ519" s="62">
        <f t="shared" si="331"/>
        <v>13.771999999999998</v>
      </c>
      <c r="AR519" s="62">
        <f t="shared" si="332"/>
        <v>18.446400000000001</v>
      </c>
      <c r="AS519" s="62">
        <f t="shared" si="333"/>
        <v>18.202200000000001</v>
      </c>
      <c r="AT519" s="62">
        <f t="shared" si="334"/>
        <v>23.735799999999998</v>
      </c>
      <c r="AU519" s="63">
        <f t="shared" si="335"/>
        <v>23.5762</v>
      </c>
    </row>
    <row r="520" spans="1:47" s="60" customFormat="1" ht="12" customHeight="1" x14ac:dyDescent="0.3">
      <c r="A520" s="48">
        <v>512</v>
      </c>
      <c r="B520" s="57">
        <f t="shared" si="306"/>
        <v>10.6709</v>
      </c>
      <c r="C520" s="58">
        <f t="shared" si="307"/>
        <v>8.7033000000000005</v>
      </c>
      <c r="D520" s="58">
        <f t="shared" si="308"/>
        <v>14.320100000000002</v>
      </c>
      <c r="E520" s="59">
        <f t="shared" si="309"/>
        <v>12.0502</v>
      </c>
      <c r="F520" s="57">
        <f t="shared" si="310"/>
        <v>9.8118999999999996</v>
      </c>
      <c r="G520" s="58">
        <f t="shared" si="311"/>
        <v>8.7033000000000005</v>
      </c>
      <c r="H520" s="58">
        <f t="shared" si="312"/>
        <v>13.290500000000002</v>
      </c>
      <c r="I520" s="59">
        <f t="shared" si="313"/>
        <v>12.0502</v>
      </c>
      <c r="J520" s="57">
        <f t="shared" si="314"/>
        <v>8.7033000000000005</v>
      </c>
      <c r="K520" s="58">
        <f t="shared" si="315"/>
        <v>8.4275999999999982</v>
      </c>
      <c r="L520" s="58">
        <f t="shared" si="316"/>
        <v>12.0502</v>
      </c>
      <c r="M520" s="59">
        <f t="shared" si="317"/>
        <v>11.802</v>
      </c>
      <c r="O520" s="48">
        <v>512</v>
      </c>
      <c r="P520" s="57">
        <f t="shared" ref="P520:P583" si="336" xml:space="preserve"> 0.0057*O520 - 1.5951</f>
        <v>1.3233000000000001</v>
      </c>
      <c r="Q520" s="58">
        <f t="shared" ref="Q520:Q583" si="337" xml:space="preserve"> 0.0038*O520 - 1.0732</f>
        <v>0.87240000000000006</v>
      </c>
      <c r="R520" s="58">
        <f t="shared" ref="R520:R583" si="338" xml:space="preserve"> 0.0087*$O520 - 2.0737</f>
        <v>2.3806999999999996</v>
      </c>
      <c r="S520" s="59">
        <f t="shared" ref="S520:S583" si="339" xml:space="preserve"> 0.007*$O520 - 1.5879</f>
        <v>1.9961</v>
      </c>
      <c r="T520" s="57">
        <f t="shared" ref="T520:T583" si="340" xml:space="preserve"> 0.0048*O520 - 1.3648</f>
        <v>1.0927999999999998</v>
      </c>
      <c r="U520" s="58">
        <f t="shared" ref="U520:U583" si="341" xml:space="preserve"> 0.0038*O520 - 1.0732</f>
        <v>0.87240000000000006</v>
      </c>
      <c r="V520" s="58">
        <f t="shared" ref="V520:V583" si="342" xml:space="preserve"> 0.0079*$O520 - 1.878</f>
        <v>2.1668000000000003</v>
      </c>
      <c r="W520" s="59">
        <f t="shared" ref="W520:W583" si="343" xml:space="preserve"> 0.007*$O520 - 1.5879</f>
        <v>1.9961</v>
      </c>
      <c r="X520" s="57">
        <f t="shared" ref="X520:X583" si="344" xml:space="preserve"> 0.0038*O520 - 1.0732</f>
        <v>0.87240000000000006</v>
      </c>
      <c r="Y520" s="58">
        <f t="shared" ref="Y520:Y583" si="345" xml:space="preserve"> 0.0036*O520 - 0.998</f>
        <v>0.84519999999999995</v>
      </c>
      <c r="Z520" s="58">
        <f t="shared" ref="Z520:Z583" si="346" xml:space="preserve"> 0.007*$O520 - 1.5879</f>
        <v>1.9961</v>
      </c>
      <c r="AA520" s="59">
        <f t="shared" ref="AA520:AA583" si="347" xml:space="preserve"> 0.0068*O520 - 1.5063</f>
        <v>1.9752999999999998</v>
      </c>
      <c r="AC520" s="48">
        <v>512</v>
      </c>
      <c r="AD520" s="61">
        <f t="shared" si="318"/>
        <v>16.3003</v>
      </c>
      <c r="AE520" s="62">
        <f t="shared" si="319"/>
        <v>14.041600000000001</v>
      </c>
      <c r="AF520" s="62">
        <f t="shared" si="320"/>
        <v>20.338699999999999</v>
      </c>
      <c r="AG520" s="62">
        <f t="shared" si="321"/>
        <v>18.472799999999999</v>
      </c>
      <c r="AH520" s="62">
        <f t="shared" si="322"/>
        <v>24.874500000000001</v>
      </c>
      <c r="AI520" s="63">
        <f t="shared" si="323"/>
        <v>23.7652</v>
      </c>
      <c r="AJ520" s="61">
        <f t="shared" si="324"/>
        <v>15.290800000000001</v>
      </c>
      <c r="AK520" s="62">
        <f t="shared" si="325"/>
        <v>14.041600000000001</v>
      </c>
      <c r="AL520" s="62">
        <f t="shared" si="326"/>
        <v>19.476099999999999</v>
      </c>
      <c r="AM520" s="62">
        <f t="shared" si="327"/>
        <v>18.472799999999999</v>
      </c>
      <c r="AN520" s="62">
        <f t="shared" si="328"/>
        <v>24.288399999999999</v>
      </c>
      <c r="AO520" s="63">
        <f t="shared" si="329"/>
        <v>23.7652</v>
      </c>
      <c r="AP520" s="61">
        <f t="shared" si="330"/>
        <v>14.041600000000001</v>
      </c>
      <c r="AQ520" s="62">
        <f t="shared" si="331"/>
        <v>13.793399999999998</v>
      </c>
      <c r="AR520" s="62">
        <f t="shared" si="332"/>
        <v>18.472799999999999</v>
      </c>
      <c r="AS520" s="62">
        <f t="shared" si="333"/>
        <v>18.227599999999999</v>
      </c>
      <c r="AT520" s="62">
        <f t="shared" si="334"/>
        <v>23.7652</v>
      </c>
      <c r="AU520" s="63">
        <f t="shared" si="335"/>
        <v>23.604700000000001</v>
      </c>
    </row>
    <row r="521" spans="1:47" s="60" customFormat="1" ht="12" customHeight="1" x14ac:dyDescent="0.3">
      <c r="A521" s="48">
        <v>513</v>
      </c>
      <c r="B521" s="57">
        <f t="shared" ref="B521:B584" si="348" xml:space="preserve"> 0.0296*A521 - 4.4843</f>
        <v>10.700500000000002</v>
      </c>
      <c r="C521" s="58">
        <f t="shared" ref="C521:C584" si="349" xml:space="preserve"> 0.024*A521 - 3.5847</f>
        <v>8.7272999999999996</v>
      </c>
      <c r="D521" s="58">
        <f t="shared" ref="D521:D584" si="350" xml:space="preserve"> 0.0367*A521 - 4.4703</f>
        <v>14.356800000000002</v>
      </c>
      <c r="E521" s="59">
        <f t="shared" ref="E521:E584" si="351" xml:space="preserve"> 0.0305*A521 - 3.5658</f>
        <v>12.0807</v>
      </c>
      <c r="F521" s="57">
        <f t="shared" ref="F521:F584" si="352" xml:space="preserve"> 0.0272*A521 - 4.1145</f>
        <v>9.8391000000000002</v>
      </c>
      <c r="G521" s="58">
        <f t="shared" ref="G521:G584" si="353" xml:space="preserve"> 0.024*A521 - 3.5847</f>
        <v>8.7272999999999996</v>
      </c>
      <c r="H521" s="58">
        <f t="shared" ref="H521:H584" si="354" xml:space="preserve"> 0.034*A521 - 4.1175</f>
        <v>13.3245</v>
      </c>
      <c r="I521" s="59">
        <f t="shared" ref="I521:I584" si="355" xml:space="preserve"> 0.0305*A521 - 3.5658</f>
        <v>12.0807</v>
      </c>
      <c r="J521" s="57">
        <f t="shared" ref="J521:J584" si="356" xml:space="preserve"> 0.024*A521 - 3.5847</f>
        <v>8.7272999999999996</v>
      </c>
      <c r="K521" s="58">
        <f t="shared" ref="K521:K584" si="357" xml:space="preserve"> 0.0232*A521 - 3.4508</f>
        <v>8.4507999999999974</v>
      </c>
      <c r="L521" s="58">
        <f t="shared" ref="L521:L584" si="358" xml:space="preserve"> 0.0305*A521 - 3.5658</f>
        <v>12.0807</v>
      </c>
      <c r="M521" s="59">
        <f t="shared" ref="M521:M584" si="359" xml:space="preserve"> 0.0298*A521 - 3.4556</f>
        <v>11.831799999999999</v>
      </c>
      <c r="O521" s="48">
        <v>513</v>
      </c>
      <c r="P521" s="57">
        <f t="shared" si="336"/>
        <v>1.3290000000000002</v>
      </c>
      <c r="Q521" s="58">
        <f t="shared" si="337"/>
        <v>0.87620000000000009</v>
      </c>
      <c r="R521" s="58">
        <f t="shared" si="338"/>
        <v>2.3893999999999997</v>
      </c>
      <c r="S521" s="59">
        <f t="shared" si="339"/>
        <v>2.0030999999999999</v>
      </c>
      <c r="T521" s="57">
        <f t="shared" si="340"/>
        <v>1.0975999999999997</v>
      </c>
      <c r="U521" s="58">
        <f t="shared" si="341"/>
        <v>0.87620000000000009</v>
      </c>
      <c r="V521" s="58">
        <f t="shared" si="342"/>
        <v>2.1747000000000005</v>
      </c>
      <c r="W521" s="59">
        <f t="shared" si="343"/>
        <v>2.0030999999999999</v>
      </c>
      <c r="X521" s="57">
        <f t="shared" si="344"/>
        <v>0.87620000000000009</v>
      </c>
      <c r="Y521" s="58">
        <f t="shared" si="345"/>
        <v>0.8488</v>
      </c>
      <c r="Z521" s="58">
        <f t="shared" si="346"/>
        <v>2.0030999999999999</v>
      </c>
      <c r="AA521" s="59">
        <f t="shared" si="347"/>
        <v>1.9821</v>
      </c>
      <c r="AC521" s="48">
        <v>513</v>
      </c>
      <c r="AD521" s="61">
        <f t="shared" ref="AD521:AD584" si="360" xml:space="preserve"> 0.029*AC521 + 1.4523</f>
        <v>16.3293</v>
      </c>
      <c r="AE521" s="62">
        <f t="shared" ref="AE521:AE584" si="361" xml:space="preserve"> 0.0222*AC521 + 2.6752</f>
        <v>14.063800000000001</v>
      </c>
      <c r="AF521" s="62">
        <f t="shared" ref="AF521:AF584" si="362" xml:space="preserve"> 0.0332*AC521 + 3.3403</f>
        <v>20.3719</v>
      </c>
      <c r="AG521" s="62">
        <f t="shared" ref="AG521:AG584" si="363" xml:space="preserve"> 0.0264*AC521 + 4.956</f>
        <v>18.499200000000002</v>
      </c>
      <c r="AH521" s="62">
        <f t="shared" ref="AH521:AH584" si="364" xml:space="preserve"> 0.0354*AC521 + 6.7497</f>
        <v>24.9099</v>
      </c>
      <c r="AI521" s="63">
        <f t="shared" ref="AI521:AI584" si="365" xml:space="preserve"> 0.0294*AC521 + 8.7124</f>
        <v>23.794600000000003</v>
      </c>
      <c r="AJ521" s="61">
        <f t="shared" ref="AJ521:AJ584" si="366" xml:space="preserve"> 0.0261*AC521 + 1.9276</f>
        <v>15.3169</v>
      </c>
      <c r="AK521" s="62">
        <f t="shared" ref="AK521:AK584" si="367" xml:space="preserve"> 0.0222*AC521 + 2.6752</f>
        <v>14.063800000000001</v>
      </c>
      <c r="AL521" s="62">
        <f t="shared" ref="AL521:AL584" si="368" xml:space="preserve"> 0.0304*AC521 + 3.9113</f>
        <v>19.506499999999999</v>
      </c>
      <c r="AM521" s="62">
        <f t="shared" ref="AM521:AM584" si="369" xml:space="preserve"> 0.0264*AC521 + 4.956</f>
        <v>18.499200000000002</v>
      </c>
      <c r="AN521" s="62">
        <f t="shared" ref="AN521:AN584" si="370" xml:space="preserve"> 0.0329*AC521 + 7.4436</f>
        <v>24.321300000000001</v>
      </c>
      <c r="AO521" s="63">
        <f t="shared" ref="AO521:AO584" si="371" xml:space="preserve"> 0.0294*AC521 + 8.7124</f>
        <v>23.794600000000003</v>
      </c>
      <c r="AP521" s="61">
        <f t="shared" ref="AP521:AP584" si="372" xml:space="preserve"> 0.0222*AC521 + 2.6752</f>
        <v>14.063800000000001</v>
      </c>
      <c r="AQ521" s="62">
        <f t="shared" ref="AQ521:AQ584" si="373" xml:space="preserve"> 0.0214*AC521 + 2.8366</f>
        <v>13.814799999999998</v>
      </c>
      <c r="AR521" s="62">
        <f t="shared" ref="AR521:AR584" si="374" xml:space="preserve"> 0.0264*AC521 + 4.956</f>
        <v>18.499200000000002</v>
      </c>
      <c r="AS521" s="62">
        <f t="shared" ref="AS521:AS584" si="375" xml:space="preserve"> 0.0254*AC521 + 5.2228</f>
        <v>18.253</v>
      </c>
      <c r="AT521" s="62">
        <f t="shared" ref="AT521:AT584" si="376" xml:space="preserve"> 0.0294*AC521 + 8.7124</f>
        <v>23.794600000000003</v>
      </c>
      <c r="AU521" s="63">
        <f t="shared" ref="AU521:AU584" si="377" xml:space="preserve"> 0.0285*AC521 + 9.0127</f>
        <v>23.633200000000002</v>
      </c>
    </row>
    <row r="522" spans="1:47" s="60" customFormat="1" ht="12" customHeight="1" x14ac:dyDescent="0.3">
      <c r="A522" s="48">
        <v>514</v>
      </c>
      <c r="B522" s="57">
        <f t="shared" si="348"/>
        <v>10.7301</v>
      </c>
      <c r="C522" s="58">
        <f t="shared" si="349"/>
        <v>8.7513000000000005</v>
      </c>
      <c r="D522" s="58">
        <f t="shared" si="350"/>
        <v>14.393500000000001</v>
      </c>
      <c r="E522" s="59">
        <f t="shared" si="351"/>
        <v>12.1112</v>
      </c>
      <c r="F522" s="57">
        <f t="shared" si="352"/>
        <v>9.866299999999999</v>
      </c>
      <c r="G522" s="58">
        <f t="shared" si="353"/>
        <v>8.7513000000000005</v>
      </c>
      <c r="H522" s="58">
        <f t="shared" si="354"/>
        <v>13.358500000000003</v>
      </c>
      <c r="I522" s="59">
        <f t="shared" si="355"/>
        <v>12.1112</v>
      </c>
      <c r="J522" s="57">
        <f t="shared" si="356"/>
        <v>8.7513000000000005</v>
      </c>
      <c r="K522" s="58">
        <f t="shared" si="357"/>
        <v>8.4740000000000002</v>
      </c>
      <c r="L522" s="58">
        <f t="shared" si="358"/>
        <v>12.1112</v>
      </c>
      <c r="M522" s="59">
        <f t="shared" si="359"/>
        <v>11.861599999999999</v>
      </c>
      <c r="O522" s="48">
        <v>514</v>
      </c>
      <c r="P522" s="57">
        <f t="shared" si="336"/>
        <v>1.3347000000000002</v>
      </c>
      <c r="Q522" s="58">
        <f t="shared" si="337"/>
        <v>0.88000000000000012</v>
      </c>
      <c r="R522" s="58">
        <f t="shared" si="338"/>
        <v>2.3980999999999999</v>
      </c>
      <c r="S522" s="59">
        <f t="shared" si="339"/>
        <v>2.0100999999999996</v>
      </c>
      <c r="T522" s="57">
        <f t="shared" si="340"/>
        <v>1.1023999999999996</v>
      </c>
      <c r="U522" s="58">
        <f t="shared" si="341"/>
        <v>0.88000000000000012</v>
      </c>
      <c r="V522" s="58">
        <f t="shared" si="342"/>
        <v>2.1825999999999999</v>
      </c>
      <c r="W522" s="59">
        <f t="shared" si="343"/>
        <v>2.0100999999999996</v>
      </c>
      <c r="X522" s="57">
        <f t="shared" si="344"/>
        <v>0.88000000000000012</v>
      </c>
      <c r="Y522" s="58">
        <f t="shared" si="345"/>
        <v>0.85240000000000005</v>
      </c>
      <c r="Z522" s="58">
        <f t="shared" si="346"/>
        <v>2.0100999999999996</v>
      </c>
      <c r="AA522" s="59">
        <f t="shared" si="347"/>
        <v>1.9888999999999997</v>
      </c>
      <c r="AC522" s="48">
        <v>514</v>
      </c>
      <c r="AD522" s="61">
        <f t="shared" si="360"/>
        <v>16.3583</v>
      </c>
      <c r="AE522" s="62">
        <f t="shared" si="361"/>
        <v>14.086</v>
      </c>
      <c r="AF522" s="62">
        <f t="shared" si="362"/>
        <v>20.405100000000001</v>
      </c>
      <c r="AG522" s="62">
        <f t="shared" si="363"/>
        <v>18.525600000000001</v>
      </c>
      <c r="AH522" s="62">
        <f t="shared" si="364"/>
        <v>24.9453</v>
      </c>
      <c r="AI522" s="63">
        <f t="shared" si="365"/>
        <v>23.823999999999998</v>
      </c>
      <c r="AJ522" s="61">
        <f t="shared" si="366"/>
        <v>15.343</v>
      </c>
      <c r="AK522" s="62">
        <f t="shared" si="367"/>
        <v>14.086</v>
      </c>
      <c r="AL522" s="62">
        <f t="shared" si="368"/>
        <v>19.536899999999999</v>
      </c>
      <c r="AM522" s="62">
        <f t="shared" si="369"/>
        <v>18.525600000000001</v>
      </c>
      <c r="AN522" s="62">
        <f t="shared" si="370"/>
        <v>24.354199999999999</v>
      </c>
      <c r="AO522" s="63">
        <f t="shared" si="371"/>
        <v>23.823999999999998</v>
      </c>
      <c r="AP522" s="61">
        <f t="shared" si="372"/>
        <v>14.086</v>
      </c>
      <c r="AQ522" s="62">
        <f t="shared" si="373"/>
        <v>13.836199999999998</v>
      </c>
      <c r="AR522" s="62">
        <f t="shared" si="374"/>
        <v>18.525600000000001</v>
      </c>
      <c r="AS522" s="62">
        <f t="shared" si="375"/>
        <v>18.278400000000001</v>
      </c>
      <c r="AT522" s="62">
        <f t="shared" si="376"/>
        <v>23.823999999999998</v>
      </c>
      <c r="AU522" s="63">
        <f t="shared" si="377"/>
        <v>23.661700000000003</v>
      </c>
    </row>
    <row r="523" spans="1:47" s="60" customFormat="1" ht="12" customHeight="1" x14ac:dyDescent="0.3">
      <c r="A523" s="48">
        <v>515</v>
      </c>
      <c r="B523" s="57">
        <f t="shared" si="348"/>
        <v>10.759700000000002</v>
      </c>
      <c r="C523" s="58">
        <f t="shared" si="349"/>
        <v>8.7752999999999997</v>
      </c>
      <c r="D523" s="58">
        <f t="shared" si="350"/>
        <v>14.430200000000001</v>
      </c>
      <c r="E523" s="59">
        <f t="shared" si="351"/>
        <v>12.1417</v>
      </c>
      <c r="F523" s="57">
        <f t="shared" si="352"/>
        <v>9.8934999999999995</v>
      </c>
      <c r="G523" s="58">
        <f t="shared" si="353"/>
        <v>8.7752999999999997</v>
      </c>
      <c r="H523" s="58">
        <f t="shared" si="354"/>
        <v>13.392500000000002</v>
      </c>
      <c r="I523" s="59">
        <f t="shared" si="355"/>
        <v>12.1417</v>
      </c>
      <c r="J523" s="57">
        <f t="shared" si="356"/>
        <v>8.7752999999999997</v>
      </c>
      <c r="K523" s="58">
        <f t="shared" si="357"/>
        <v>8.4971999999999994</v>
      </c>
      <c r="L523" s="58">
        <f t="shared" si="358"/>
        <v>12.1417</v>
      </c>
      <c r="M523" s="59">
        <f t="shared" si="359"/>
        <v>11.891399999999999</v>
      </c>
      <c r="O523" s="48">
        <v>515</v>
      </c>
      <c r="P523" s="57">
        <f t="shared" si="336"/>
        <v>1.3404000000000003</v>
      </c>
      <c r="Q523" s="58">
        <f t="shared" si="337"/>
        <v>0.88380000000000014</v>
      </c>
      <c r="R523" s="58">
        <f t="shared" si="338"/>
        <v>2.4067999999999992</v>
      </c>
      <c r="S523" s="59">
        <f t="shared" si="339"/>
        <v>2.0171000000000001</v>
      </c>
      <c r="T523" s="57">
        <f t="shared" si="340"/>
        <v>1.1072</v>
      </c>
      <c r="U523" s="58">
        <f t="shared" si="341"/>
        <v>0.88380000000000014</v>
      </c>
      <c r="V523" s="58">
        <f t="shared" si="342"/>
        <v>2.1905000000000001</v>
      </c>
      <c r="W523" s="59">
        <f t="shared" si="343"/>
        <v>2.0171000000000001</v>
      </c>
      <c r="X523" s="57">
        <f t="shared" si="344"/>
        <v>0.88380000000000014</v>
      </c>
      <c r="Y523" s="58">
        <f t="shared" si="345"/>
        <v>0.85599999999999987</v>
      </c>
      <c r="Z523" s="58">
        <f t="shared" si="346"/>
        <v>2.0171000000000001</v>
      </c>
      <c r="AA523" s="59">
        <f t="shared" si="347"/>
        <v>1.9956999999999998</v>
      </c>
      <c r="AC523" s="48">
        <v>515</v>
      </c>
      <c r="AD523" s="61">
        <f t="shared" si="360"/>
        <v>16.3873</v>
      </c>
      <c r="AE523" s="62">
        <f t="shared" si="361"/>
        <v>14.1082</v>
      </c>
      <c r="AF523" s="62">
        <f t="shared" si="362"/>
        <v>20.438299999999998</v>
      </c>
      <c r="AG523" s="62">
        <f t="shared" si="363"/>
        <v>18.552</v>
      </c>
      <c r="AH523" s="62">
        <f t="shared" si="364"/>
        <v>24.980700000000002</v>
      </c>
      <c r="AI523" s="63">
        <f t="shared" si="365"/>
        <v>23.853400000000001</v>
      </c>
      <c r="AJ523" s="61">
        <f t="shared" si="366"/>
        <v>15.369100000000001</v>
      </c>
      <c r="AK523" s="62">
        <f t="shared" si="367"/>
        <v>14.1082</v>
      </c>
      <c r="AL523" s="62">
        <f t="shared" si="368"/>
        <v>19.567299999999999</v>
      </c>
      <c r="AM523" s="62">
        <f t="shared" si="369"/>
        <v>18.552</v>
      </c>
      <c r="AN523" s="62">
        <f t="shared" si="370"/>
        <v>24.3871</v>
      </c>
      <c r="AO523" s="63">
        <f t="shared" si="371"/>
        <v>23.853400000000001</v>
      </c>
      <c r="AP523" s="61">
        <f t="shared" si="372"/>
        <v>14.1082</v>
      </c>
      <c r="AQ523" s="62">
        <f t="shared" si="373"/>
        <v>13.857599999999998</v>
      </c>
      <c r="AR523" s="62">
        <f t="shared" si="374"/>
        <v>18.552</v>
      </c>
      <c r="AS523" s="62">
        <f t="shared" si="375"/>
        <v>18.303799999999999</v>
      </c>
      <c r="AT523" s="62">
        <f t="shared" si="376"/>
        <v>23.853400000000001</v>
      </c>
      <c r="AU523" s="63">
        <f t="shared" si="377"/>
        <v>23.690200000000001</v>
      </c>
    </row>
    <row r="524" spans="1:47" s="60" customFormat="1" ht="12" customHeight="1" x14ac:dyDescent="0.3">
      <c r="A524" s="48">
        <v>516</v>
      </c>
      <c r="B524" s="57">
        <f t="shared" si="348"/>
        <v>10.789300000000001</v>
      </c>
      <c r="C524" s="58">
        <f t="shared" si="349"/>
        <v>8.7993000000000006</v>
      </c>
      <c r="D524" s="58">
        <f t="shared" si="350"/>
        <v>14.466900000000001</v>
      </c>
      <c r="E524" s="59">
        <f t="shared" si="351"/>
        <v>12.1722</v>
      </c>
      <c r="F524" s="57">
        <f t="shared" si="352"/>
        <v>9.9207000000000001</v>
      </c>
      <c r="G524" s="58">
        <f t="shared" si="353"/>
        <v>8.7993000000000006</v>
      </c>
      <c r="H524" s="58">
        <f t="shared" si="354"/>
        <v>13.426500000000001</v>
      </c>
      <c r="I524" s="59">
        <f t="shared" si="355"/>
        <v>12.1722</v>
      </c>
      <c r="J524" s="57">
        <f t="shared" si="356"/>
        <v>8.7993000000000006</v>
      </c>
      <c r="K524" s="58">
        <f t="shared" si="357"/>
        <v>8.5203999999999986</v>
      </c>
      <c r="L524" s="58">
        <f t="shared" si="358"/>
        <v>12.1722</v>
      </c>
      <c r="M524" s="59">
        <f t="shared" si="359"/>
        <v>11.921199999999999</v>
      </c>
      <c r="O524" s="48">
        <v>516</v>
      </c>
      <c r="P524" s="57">
        <f t="shared" si="336"/>
        <v>1.3461000000000003</v>
      </c>
      <c r="Q524" s="58">
        <f t="shared" si="337"/>
        <v>0.88760000000000017</v>
      </c>
      <c r="R524" s="58">
        <f t="shared" si="338"/>
        <v>2.4154999999999993</v>
      </c>
      <c r="S524" s="59">
        <f t="shared" si="339"/>
        <v>2.0240999999999998</v>
      </c>
      <c r="T524" s="57">
        <f t="shared" si="340"/>
        <v>1.1119999999999999</v>
      </c>
      <c r="U524" s="58">
        <f t="shared" si="341"/>
        <v>0.88760000000000017</v>
      </c>
      <c r="V524" s="58">
        <f t="shared" si="342"/>
        <v>2.1984000000000004</v>
      </c>
      <c r="W524" s="59">
        <f t="shared" si="343"/>
        <v>2.0240999999999998</v>
      </c>
      <c r="X524" s="57">
        <f t="shared" si="344"/>
        <v>0.88760000000000017</v>
      </c>
      <c r="Y524" s="58">
        <f t="shared" si="345"/>
        <v>0.85959999999999992</v>
      </c>
      <c r="Z524" s="58">
        <f t="shared" si="346"/>
        <v>2.0240999999999998</v>
      </c>
      <c r="AA524" s="59">
        <f t="shared" si="347"/>
        <v>2.0024999999999999</v>
      </c>
      <c r="AC524" s="48">
        <v>516</v>
      </c>
      <c r="AD524" s="61">
        <f t="shared" si="360"/>
        <v>16.4163</v>
      </c>
      <c r="AE524" s="62">
        <f t="shared" si="361"/>
        <v>14.130400000000002</v>
      </c>
      <c r="AF524" s="62">
        <f t="shared" si="362"/>
        <v>20.471499999999999</v>
      </c>
      <c r="AG524" s="62">
        <f t="shared" si="363"/>
        <v>18.578400000000002</v>
      </c>
      <c r="AH524" s="62">
        <f t="shared" si="364"/>
        <v>25.016100000000002</v>
      </c>
      <c r="AI524" s="63">
        <f t="shared" si="365"/>
        <v>23.8828</v>
      </c>
      <c r="AJ524" s="61">
        <f t="shared" si="366"/>
        <v>15.395200000000001</v>
      </c>
      <c r="AK524" s="62">
        <f t="shared" si="367"/>
        <v>14.130400000000002</v>
      </c>
      <c r="AL524" s="62">
        <f t="shared" si="368"/>
        <v>19.5977</v>
      </c>
      <c r="AM524" s="62">
        <f t="shared" si="369"/>
        <v>18.578400000000002</v>
      </c>
      <c r="AN524" s="62">
        <f t="shared" si="370"/>
        <v>24.419999999999998</v>
      </c>
      <c r="AO524" s="63">
        <f t="shared" si="371"/>
        <v>23.8828</v>
      </c>
      <c r="AP524" s="61">
        <f t="shared" si="372"/>
        <v>14.130400000000002</v>
      </c>
      <c r="AQ524" s="62">
        <f t="shared" si="373"/>
        <v>13.878999999999998</v>
      </c>
      <c r="AR524" s="62">
        <f t="shared" si="374"/>
        <v>18.578400000000002</v>
      </c>
      <c r="AS524" s="62">
        <f t="shared" si="375"/>
        <v>18.3292</v>
      </c>
      <c r="AT524" s="62">
        <f t="shared" si="376"/>
        <v>23.8828</v>
      </c>
      <c r="AU524" s="63">
        <f t="shared" si="377"/>
        <v>23.718700000000002</v>
      </c>
    </row>
    <row r="525" spans="1:47" s="60" customFormat="1" ht="12" customHeight="1" x14ac:dyDescent="0.3">
      <c r="A525" s="48">
        <v>517</v>
      </c>
      <c r="B525" s="57">
        <f t="shared" si="348"/>
        <v>10.818899999999999</v>
      </c>
      <c r="C525" s="58">
        <f t="shared" si="349"/>
        <v>8.8232999999999997</v>
      </c>
      <c r="D525" s="58">
        <f t="shared" si="350"/>
        <v>14.5036</v>
      </c>
      <c r="E525" s="59">
        <f t="shared" si="351"/>
        <v>12.2027</v>
      </c>
      <c r="F525" s="57">
        <f t="shared" si="352"/>
        <v>9.9478999999999989</v>
      </c>
      <c r="G525" s="58">
        <f t="shared" si="353"/>
        <v>8.8232999999999997</v>
      </c>
      <c r="H525" s="58">
        <f t="shared" si="354"/>
        <v>13.460500000000003</v>
      </c>
      <c r="I525" s="59">
        <f t="shared" si="355"/>
        <v>12.2027</v>
      </c>
      <c r="J525" s="57">
        <f t="shared" si="356"/>
        <v>8.8232999999999997</v>
      </c>
      <c r="K525" s="58">
        <f t="shared" si="357"/>
        <v>8.5435999999999979</v>
      </c>
      <c r="L525" s="58">
        <f t="shared" si="358"/>
        <v>12.2027</v>
      </c>
      <c r="M525" s="59">
        <f t="shared" si="359"/>
        <v>11.950999999999999</v>
      </c>
      <c r="O525" s="48">
        <v>517</v>
      </c>
      <c r="P525" s="57">
        <f t="shared" si="336"/>
        <v>1.3518000000000003</v>
      </c>
      <c r="Q525" s="58">
        <f t="shared" si="337"/>
        <v>0.89139999999999997</v>
      </c>
      <c r="R525" s="58">
        <f t="shared" si="338"/>
        <v>2.4241999999999995</v>
      </c>
      <c r="S525" s="59">
        <f t="shared" si="339"/>
        <v>2.0311000000000003</v>
      </c>
      <c r="T525" s="57">
        <f t="shared" si="340"/>
        <v>1.1167999999999998</v>
      </c>
      <c r="U525" s="58">
        <f t="shared" si="341"/>
        <v>0.89139999999999997</v>
      </c>
      <c r="V525" s="58">
        <f t="shared" si="342"/>
        <v>2.2063000000000006</v>
      </c>
      <c r="W525" s="59">
        <f t="shared" si="343"/>
        <v>2.0311000000000003</v>
      </c>
      <c r="X525" s="57">
        <f t="shared" si="344"/>
        <v>0.89139999999999997</v>
      </c>
      <c r="Y525" s="58">
        <f t="shared" si="345"/>
        <v>0.86319999999999997</v>
      </c>
      <c r="Z525" s="58">
        <f t="shared" si="346"/>
        <v>2.0311000000000003</v>
      </c>
      <c r="AA525" s="59">
        <f t="shared" si="347"/>
        <v>2.0092999999999996</v>
      </c>
      <c r="AC525" s="48">
        <v>517</v>
      </c>
      <c r="AD525" s="61">
        <f t="shared" si="360"/>
        <v>16.4453</v>
      </c>
      <c r="AE525" s="62">
        <f t="shared" si="361"/>
        <v>14.152600000000001</v>
      </c>
      <c r="AF525" s="62">
        <f t="shared" si="362"/>
        <v>20.5047</v>
      </c>
      <c r="AG525" s="62">
        <f t="shared" si="363"/>
        <v>18.604800000000001</v>
      </c>
      <c r="AH525" s="62">
        <f t="shared" si="364"/>
        <v>25.051500000000001</v>
      </c>
      <c r="AI525" s="63">
        <f t="shared" si="365"/>
        <v>23.912199999999999</v>
      </c>
      <c r="AJ525" s="61">
        <f t="shared" si="366"/>
        <v>15.4213</v>
      </c>
      <c r="AK525" s="62">
        <f t="shared" si="367"/>
        <v>14.152600000000001</v>
      </c>
      <c r="AL525" s="62">
        <f t="shared" si="368"/>
        <v>19.6281</v>
      </c>
      <c r="AM525" s="62">
        <f t="shared" si="369"/>
        <v>18.604800000000001</v>
      </c>
      <c r="AN525" s="62">
        <f t="shared" si="370"/>
        <v>24.4529</v>
      </c>
      <c r="AO525" s="63">
        <f t="shared" si="371"/>
        <v>23.912199999999999</v>
      </c>
      <c r="AP525" s="61">
        <f t="shared" si="372"/>
        <v>14.152600000000001</v>
      </c>
      <c r="AQ525" s="62">
        <f t="shared" si="373"/>
        <v>13.900399999999998</v>
      </c>
      <c r="AR525" s="62">
        <f t="shared" si="374"/>
        <v>18.604800000000001</v>
      </c>
      <c r="AS525" s="62">
        <f t="shared" si="375"/>
        <v>18.354600000000001</v>
      </c>
      <c r="AT525" s="62">
        <f t="shared" si="376"/>
        <v>23.912199999999999</v>
      </c>
      <c r="AU525" s="63">
        <f t="shared" si="377"/>
        <v>23.747199999999999</v>
      </c>
    </row>
    <row r="526" spans="1:47" s="60" customFormat="1" ht="12" customHeight="1" x14ac:dyDescent="0.3">
      <c r="A526" s="48">
        <v>518</v>
      </c>
      <c r="B526" s="57">
        <f t="shared" si="348"/>
        <v>10.848500000000001</v>
      </c>
      <c r="C526" s="58">
        <f t="shared" si="349"/>
        <v>8.8473000000000006</v>
      </c>
      <c r="D526" s="58">
        <f t="shared" si="350"/>
        <v>14.5403</v>
      </c>
      <c r="E526" s="59">
        <f t="shared" si="351"/>
        <v>12.2332</v>
      </c>
      <c r="F526" s="57">
        <f t="shared" si="352"/>
        <v>9.9750999999999994</v>
      </c>
      <c r="G526" s="58">
        <f t="shared" si="353"/>
        <v>8.8473000000000006</v>
      </c>
      <c r="H526" s="58">
        <f t="shared" si="354"/>
        <v>13.494500000000002</v>
      </c>
      <c r="I526" s="59">
        <f t="shared" si="355"/>
        <v>12.2332</v>
      </c>
      <c r="J526" s="57">
        <f t="shared" si="356"/>
        <v>8.8473000000000006</v>
      </c>
      <c r="K526" s="58">
        <f t="shared" si="357"/>
        <v>8.5668000000000006</v>
      </c>
      <c r="L526" s="58">
        <f t="shared" si="358"/>
        <v>12.2332</v>
      </c>
      <c r="M526" s="59">
        <f t="shared" si="359"/>
        <v>11.9808</v>
      </c>
      <c r="O526" s="48">
        <v>518</v>
      </c>
      <c r="P526" s="57">
        <f t="shared" si="336"/>
        <v>1.3574999999999999</v>
      </c>
      <c r="Q526" s="58">
        <f t="shared" si="337"/>
        <v>0.8952</v>
      </c>
      <c r="R526" s="58">
        <f t="shared" si="338"/>
        <v>2.4328999999999996</v>
      </c>
      <c r="S526" s="59">
        <f t="shared" si="339"/>
        <v>2.0381</v>
      </c>
      <c r="T526" s="57">
        <f t="shared" si="340"/>
        <v>1.1215999999999997</v>
      </c>
      <c r="U526" s="58">
        <f t="shared" si="341"/>
        <v>0.8952</v>
      </c>
      <c r="V526" s="58">
        <f t="shared" si="342"/>
        <v>2.2141999999999999</v>
      </c>
      <c r="W526" s="59">
        <f t="shared" si="343"/>
        <v>2.0381</v>
      </c>
      <c r="X526" s="57">
        <f t="shared" si="344"/>
        <v>0.8952</v>
      </c>
      <c r="Y526" s="58">
        <f t="shared" si="345"/>
        <v>0.86680000000000001</v>
      </c>
      <c r="Z526" s="58">
        <f t="shared" si="346"/>
        <v>2.0381</v>
      </c>
      <c r="AA526" s="59">
        <f t="shared" si="347"/>
        <v>2.0160999999999998</v>
      </c>
      <c r="AC526" s="48">
        <v>518</v>
      </c>
      <c r="AD526" s="61">
        <f t="shared" si="360"/>
        <v>16.474299999999999</v>
      </c>
      <c r="AE526" s="62">
        <f t="shared" si="361"/>
        <v>14.174800000000001</v>
      </c>
      <c r="AF526" s="62">
        <f t="shared" si="362"/>
        <v>20.5379</v>
      </c>
      <c r="AG526" s="62">
        <f t="shared" si="363"/>
        <v>18.6312</v>
      </c>
      <c r="AH526" s="62">
        <f t="shared" si="364"/>
        <v>25.0869</v>
      </c>
      <c r="AI526" s="63">
        <f t="shared" si="365"/>
        <v>23.941600000000001</v>
      </c>
      <c r="AJ526" s="61">
        <f t="shared" si="366"/>
        <v>15.4474</v>
      </c>
      <c r="AK526" s="62">
        <f t="shared" si="367"/>
        <v>14.174800000000001</v>
      </c>
      <c r="AL526" s="62">
        <f t="shared" si="368"/>
        <v>19.6585</v>
      </c>
      <c r="AM526" s="62">
        <f t="shared" si="369"/>
        <v>18.6312</v>
      </c>
      <c r="AN526" s="62">
        <f t="shared" si="370"/>
        <v>24.485799999999998</v>
      </c>
      <c r="AO526" s="63">
        <f t="shared" si="371"/>
        <v>23.941600000000001</v>
      </c>
      <c r="AP526" s="61">
        <f t="shared" si="372"/>
        <v>14.174800000000001</v>
      </c>
      <c r="AQ526" s="62">
        <f t="shared" si="373"/>
        <v>13.921799999999998</v>
      </c>
      <c r="AR526" s="62">
        <f t="shared" si="374"/>
        <v>18.6312</v>
      </c>
      <c r="AS526" s="62">
        <f t="shared" si="375"/>
        <v>18.38</v>
      </c>
      <c r="AT526" s="62">
        <f t="shared" si="376"/>
        <v>23.941600000000001</v>
      </c>
      <c r="AU526" s="63">
        <f t="shared" si="377"/>
        <v>23.775700000000001</v>
      </c>
    </row>
    <row r="527" spans="1:47" s="60" customFormat="1" ht="12" customHeight="1" x14ac:dyDescent="0.3">
      <c r="A527" s="48">
        <v>519</v>
      </c>
      <c r="B527" s="57">
        <f t="shared" si="348"/>
        <v>10.8781</v>
      </c>
      <c r="C527" s="58">
        <f t="shared" si="349"/>
        <v>8.8712999999999997</v>
      </c>
      <c r="D527" s="58">
        <f t="shared" si="350"/>
        <v>14.577000000000004</v>
      </c>
      <c r="E527" s="59">
        <f t="shared" si="351"/>
        <v>12.2637</v>
      </c>
      <c r="F527" s="57">
        <f t="shared" si="352"/>
        <v>10.0023</v>
      </c>
      <c r="G527" s="58">
        <f t="shared" si="353"/>
        <v>8.8712999999999997</v>
      </c>
      <c r="H527" s="58">
        <f t="shared" si="354"/>
        <v>13.528500000000001</v>
      </c>
      <c r="I527" s="59">
        <f t="shared" si="355"/>
        <v>12.2637</v>
      </c>
      <c r="J527" s="57">
        <f t="shared" si="356"/>
        <v>8.8712999999999997</v>
      </c>
      <c r="K527" s="58">
        <f t="shared" si="357"/>
        <v>8.59</v>
      </c>
      <c r="L527" s="58">
        <f t="shared" si="358"/>
        <v>12.2637</v>
      </c>
      <c r="M527" s="59">
        <f t="shared" si="359"/>
        <v>12.0106</v>
      </c>
      <c r="O527" s="48">
        <v>519</v>
      </c>
      <c r="P527" s="57">
        <f t="shared" si="336"/>
        <v>1.3632</v>
      </c>
      <c r="Q527" s="58">
        <f t="shared" si="337"/>
        <v>0.89900000000000002</v>
      </c>
      <c r="R527" s="58">
        <f t="shared" si="338"/>
        <v>2.4415999999999998</v>
      </c>
      <c r="S527" s="59">
        <f t="shared" si="339"/>
        <v>2.0450999999999997</v>
      </c>
      <c r="T527" s="57">
        <f t="shared" si="340"/>
        <v>1.1263999999999996</v>
      </c>
      <c r="U527" s="58">
        <f t="shared" si="341"/>
        <v>0.89900000000000002</v>
      </c>
      <c r="V527" s="58">
        <f t="shared" si="342"/>
        <v>2.2221000000000002</v>
      </c>
      <c r="W527" s="59">
        <f t="shared" si="343"/>
        <v>2.0450999999999997</v>
      </c>
      <c r="X527" s="57">
        <f t="shared" si="344"/>
        <v>0.89900000000000002</v>
      </c>
      <c r="Y527" s="58">
        <f t="shared" si="345"/>
        <v>0.87039999999999984</v>
      </c>
      <c r="Z527" s="58">
        <f t="shared" si="346"/>
        <v>2.0450999999999997</v>
      </c>
      <c r="AA527" s="59">
        <f t="shared" si="347"/>
        <v>2.0228999999999999</v>
      </c>
      <c r="AC527" s="48">
        <v>519</v>
      </c>
      <c r="AD527" s="61">
        <f t="shared" si="360"/>
        <v>16.503299999999999</v>
      </c>
      <c r="AE527" s="62">
        <f t="shared" si="361"/>
        <v>14.197000000000001</v>
      </c>
      <c r="AF527" s="62">
        <f t="shared" si="362"/>
        <v>20.571099999999998</v>
      </c>
      <c r="AG527" s="62">
        <f t="shared" si="363"/>
        <v>18.657599999999999</v>
      </c>
      <c r="AH527" s="62">
        <f t="shared" si="364"/>
        <v>25.122300000000003</v>
      </c>
      <c r="AI527" s="63">
        <f t="shared" si="365"/>
        <v>23.971</v>
      </c>
      <c r="AJ527" s="61">
        <f t="shared" si="366"/>
        <v>15.473500000000001</v>
      </c>
      <c r="AK527" s="62">
        <f t="shared" si="367"/>
        <v>14.197000000000001</v>
      </c>
      <c r="AL527" s="62">
        <f t="shared" si="368"/>
        <v>19.6889</v>
      </c>
      <c r="AM527" s="62">
        <f t="shared" si="369"/>
        <v>18.657599999999999</v>
      </c>
      <c r="AN527" s="62">
        <f t="shared" si="370"/>
        <v>24.518699999999999</v>
      </c>
      <c r="AO527" s="63">
        <f t="shared" si="371"/>
        <v>23.971</v>
      </c>
      <c r="AP527" s="61">
        <f t="shared" si="372"/>
        <v>14.197000000000001</v>
      </c>
      <c r="AQ527" s="62">
        <f t="shared" si="373"/>
        <v>13.943200000000001</v>
      </c>
      <c r="AR527" s="62">
        <f t="shared" si="374"/>
        <v>18.657599999999999</v>
      </c>
      <c r="AS527" s="62">
        <f t="shared" si="375"/>
        <v>18.4054</v>
      </c>
      <c r="AT527" s="62">
        <f t="shared" si="376"/>
        <v>23.971</v>
      </c>
      <c r="AU527" s="63">
        <f t="shared" si="377"/>
        <v>23.804200000000002</v>
      </c>
    </row>
    <row r="528" spans="1:47" s="60" customFormat="1" ht="12" customHeight="1" x14ac:dyDescent="0.3">
      <c r="A528" s="48">
        <v>520</v>
      </c>
      <c r="B528" s="57">
        <f t="shared" si="348"/>
        <v>10.907700000000002</v>
      </c>
      <c r="C528" s="58">
        <f t="shared" si="349"/>
        <v>8.8953000000000007</v>
      </c>
      <c r="D528" s="58">
        <f t="shared" si="350"/>
        <v>14.613700000000003</v>
      </c>
      <c r="E528" s="59">
        <f t="shared" si="351"/>
        <v>12.2942</v>
      </c>
      <c r="F528" s="57">
        <f t="shared" si="352"/>
        <v>10.029499999999999</v>
      </c>
      <c r="G528" s="58">
        <f t="shared" si="353"/>
        <v>8.8953000000000007</v>
      </c>
      <c r="H528" s="58">
        <f t="shared" si="354"/>
        <v>13.5625</v>
      </c>
      <c r="I528" s="59">
        <f t="shared" si="355"/>
        <v>12.2942</v>
      </c>
      <c r="J528" s="57">
        <f t="shared" si="356"/>
        <v>8.8953000000000007</v>
      </c>
      <c r="K528" s="58">
        <f t="shared" si="357"/>
        <v>8.6131999999999991</v>
      </c>
      <c r="L528" s="58">
        <f t="shared" si="358"/>
        <v>12.2942</v>
      </c>
      <c r="M528" s="59">
        <f t="shared" si="359"/>
        <v>12.0404</v>
      </c>
      <c r="O528" s="48">
        <v>520</v>
      </c>
      <c r="P528" s="57">
        <f t="shared" si="336"/>
        <v>1.3689</v>
      </c>
      <c r="Q528" s="58">
        <f t="shared" si="337"/>
        <v>0.90280000000000005</v>
      </c>
      <c r="R528" s="58">
        <f t="shared" si="338"/>
        <v>2.4502999999999999</v>
      </c>
      <c r="S528" s="59">
        <f t="shared" si="339"/>
        <v>2.0521000000000003</v>
      </c>
      <c r="T528" s="57">
        <f t="shared" si="340"/>
        <v>1.1312</v>
      </c>
      <c r="U528" s="58">
        <f t="shared" si="341"/>
        <v>0.90280000000000005</v>
      </c>
      <c r="V528" s="58">
        <f t="shared" si="342"/>
        <v>2.2300000000000004</v>
      </c>
      <c r="W528" s="59">
        <f t="shared" si="343"/>
        <v>2.0521000000000003</v>
      </c>
      <c r="X528" s="57">
        <f t="shared" si="344"/>
        <v>0.90280000000000005</v>
      </c>
      <c r="Y528" s="58">
        <f t="shared" si="345"/>
        <v>0.87399999999999989</v>
      </c>
      <c r="Z528" s="58">
        <f t="shared" si="346"/>
        <v>2.0521000000000003</v>
      </c>
      <c r="AA528" s="59">
        <f t="shared" si="347"/>
        <v>2.0296999999999996</v>
      </c>
      <c r="AC528" s="48">
        <v>520</v>
      </c>
      <c r="AD528" s="61">
        <f t="shared" si="360"/>
        <v>16.532299999999999</v>
      </c>
      <c r="AE528" s="62">
        <f t="shared" si="361"/>
        <v>14.219200000000001</v>
      </c>
      <c r="AF528" s="62">
        <f t="shared" si="362"/>
        <v>20.604299999999999</v>
      </c>
      <c r="AG528" s="62">
        <f t="shared" si="363"/>
        <v>18.684000000000001</v>
      </c>
      <c r="AH528" s="62">
        <f t="shared" si="364"/>
        <v>25.157700000000002</v>
      </c>
      <c r="AI528" s="63">
        <f t="shared" si="365"/>
        <v>24.000399999999999</v>
      </c>
      <c r="AJ528" s="61">
        <f t="shared" si="366"/>
        <v>15.499600000000001</v>
      </c>
      <c r="AK528" s="62">
        <f t="shared" si="367"/>
        <v>14.219200000000001</v>
      </c>
      <c r="AL528" s="62">
        <f t="shared" si="368"/>
        <v>19.7193</v>
      </c>
      <c r="AM528" s="62">
        <f t="shared" si="369"/>
        <v>18.684000000000001</v>
      </c>
      <c r="AN528" s="62">
        <f t="shared" si="370"/>
        <v>24.551600000000001</v>
      </c>
      <c r="AO528" s="63">
        <f t="shared" si="371"/>
        <v>24.000399999999999</v>
      </c>
      <c r="AP528" s="61">
        <f t="shared" si="372"/>
        <v>14.219200000000001</v>
      </c>
      <c r="AQ528" s="62">
        <f t="shared" si="373"/>
        <v>13.964600000000001</v>
      </c>
      <c r="AR528" s="62">
        <f t="shared" si="374"/>
        <v>18.684000000000001</v>
      </c>
      <c r="AS528" s="62">
        <f t="shared" si="375"/>
        <v>18.430800000000001</v>
      </c>
      <c r="AT528" s="62">
        <f t="shared" si="376"/>
        <v>24.000399999999999</v>
      </c>
      <c r="AU528" s="63">
        <f t="shared" si="377"/>
        <v>23.832700000000003</v>
      </c>
    </row>
    <row r="529" spans="1:47" s="60" customFormat="1" ht="12" customHeight="1" x14ac:dyDescent="0.3">
      <c r="A529" s="48">
        <v>521</v>
      </c>
      <c r="B529" s="57">
        <f t="shared" si="348"/>
        <v>10.9373</v>
      </c>
      <c r="C529" s="58">
        <f t="shared" si="349"/>
        <v>8.9192999999999998</v>
      </c>
      <c r="D529" s="58">
        <f t="shared" si="350"/>
        <v>14.650400000000003</v>
      </c>
      <c r="E529" s="59">
        <f t="shared" si="351"/>
        <v>12.3247</v>
      </c>
      <c r="F529" s="57">
        <f t="shared" si="352"/>
        <v>10.056699999999999</v>
      </c>
      <c r="G529" s="58">
        <f t="shared" si="353"/>
        <v>8.9192999999999998</v>
      </c>
      <c r="H529" s="58">
        <f t="shared" si="354"/>
        <v>13.596500000000002</v>
      </c>
      <c r="I529" s="59">
        <f t="shared" si="355"/>
        <v>12.3247</v>
      </c>
      <c r="J529" s="57">
        <f t="shared" si="356"/>
        <v>8.9192999999999998</v>
      </c>
      <c r="K529" s="58">
        <f t="shared" si="357"/>
        <v>8.6363999999999983</v>
      </c>
      <c r="L529" s="58">
        <f t="shared" si="358"/>
        <v>12.3247</v>
      </c>
      <c r="M529" s="59">
        <f t="shared" si="359"/>
        <v>12.0702</v>
      </c>
      <c r="O529" s="48">
        <v>521</v>
      </c>
      <c r="P529" s="57">
        <f t="shared" si="336"/>
        <v>1.3746</v>
      </c>
      <c r="Q529" s="58">
        <f t="shared" si="337"/>
        <v>0.90660000000000007</v>
      </c>
      <c r="R529" s="58">
        <f t="shared" si="338"/>
        <v>2.4589999999999992</v>
      </c>
      <c r="S529" s="59">
        <f t="shared" si="339"/>
        <v>2.0590999999999999</v>
      </c>
      <c r="T529" s="57">
        <f t="shared" si="340"/>
        <v>1.1359999999999999</v>
      </c>
      <c r="U529" s="58">
        <f t="shared" si="341"/>
        <v>0.90660000000000007</v>
      </c>
      <c r="V529" s="58">
        <f t="shared" si="342"/>
        <v>2.2379000000000007</v>
      </c>
      <c r="W529" s="59">
        <f t="shared" si="343"/>
        <v>2.0590999999999999</v>
      </c>
      <c r="X529" s="57">
        <f t="shared" si="344"/>
        <v>0.90660000000000007</v>
      </c>
      <c r="Y529" s="58">
        <f t="shared" si="345"/>
        <v>0.87759999999999994</v>
      </c>
      <c r="Z529" s="58">
        <f t="shared" si="346"/>
        <v>2.0590999999999999</v>
      </c>
      <c r="AA529" s="59">
        <f t="shared" si="347"/>
        <v>2.0364999999999998</v>
      </c>
      <c r="AC529" s="48">
        <v>521</v>
      </c>
      <c r="AD529" s="61">
        <f t="shared" si="360"/>
        <v>16.561299999999999</v>
      </c>
      <c r="AE529" s="62">
        <f t="shared" si="361"/>
        <v>14.241400000000001</v>
      </c>
      <c r="AF529" s="62">
        <f t="shared" si="362"/>
        <v>20.637499999999999</v>
      </c>
      <c r="AG529" s="62">
        <f t="shared" si="363"/>
        <v>18.7104</v>
      </c>
      <c r="AH529" s="62">
        <f t="shared" si="364"/>
        <v>25.193100000000001</v>
      </c>
      <c r="AI529" s="63">
        <f t="shared" si="365"/>
        <v>24.029800000000002</v>
      </c>
      <c r="AJ529" s="61">
        <f t="shared" si="366"/>
        <v>15.525700000000001</v>
      </c>
      <c r="AK529" s="62">
        <f t="shared" si="367"/>
        <v>14.241400000000001</v>
      </c>
      <c r="AL529" s="62">
        <f t="shared" si="368"/>
        <v>19.749700000000001</v>
      </c>
      <c r="AM529" s="62">
        <f t="shared" si="369"/>
        <v>18.7104</v>
      </c>
      <c r="AN529" s="62">
        <f t="shared" si="370"/>
        <v>24.584499999999998</v>
      </c>
      <c r="AO529" s="63">
        <f t="shared" si="371"/>
        <v>24.029800000000002</v>
      </c>
      <c r="AP529" s="61">
        <f t="shared" si="372"/>
        <v>14.241400000000001</v>
      </c>
      <c r="AQ529" s="62">
        <f t="shared" si="373"/>
        <v>13.986000000000001</v>
      </c>
      <c r="AR529" s="62">
        <f t="shared" si="374"/>
        <v>18.7104</v>
      </c>
      <c r="AS529" s="62">
        <f t="shared" si="375"/>
        <v>18.456199999999999</v>
      </c>
      <c r="AT529" s="62">
        <f t="shared" si="376"/>
        <v>24.029800000000002</v>
      </c>
      <c r="AU529" s="63">
        <f t="shared" si="377"/>
        <v>23.861200000000004</v>
      </c>
    </row>
    <row r="530" spans="1:47" s="60" customFormat="1" ht="12" customHeight="1" x14ac:dyDescent="0.3">
      <c r="A530" s="48">
        <v>522</v>
      </c>
      <c r="B530" s="57">
        <f t="shared" si="348"/>
        <v>10.966899999999999</v>
      </c>
      <c r="C530" s="58">
        <f t="shared" si="349"/>
        <v>8.9433000000000007</v>
      </c>
      <c r="D530" s="58">
        <f t="shared" si="350"/>
        <v>14.687100000000003</v>
      </c>
      <c r="E530" s="59">
        <f t="shared" si="351"/>
        <v>12.3552</v>
      </c>
      <c r="F530" s="57">
        <f t="shared" si="352"/>
        <v>10.0839</v>
      </c>
      <c r="G530" s="58">
        <f t="shared" si="353"/>
        <v>8.9433000000000007</v>
      </c>
      <c r="H530" s="58">
        <f t="shared" si="354"/>
        <v>13.630500000000001</v>
      </c>
      <c r="I530" s="59">
        <f t="shared" si="355"/>
        <v>12.3552</v>
      </c>
      <c r="J530" s="57">
        <f t="shared" si="356"/>
        <v>8.9433000000000007</v>
      </c>
      <c r="K530" s="58">
        <f t="shared" si="357"/>
        <v>8.6595999999999975</v>
      </c>
      <c r="L530" s="58">
        <f t="shared" si="358"/>
        <v>12.3552</v>
      </c>
      <c r="M530" s="59">
        <f t="shared" si="359"/>
        <v>12.1</v>
      </c>
      <c r="O530" s="48">
        <v>522</v>
      </c>
      <c r="P530" s="57">
        <f t="shared" si="336"/>
        <v>1.3803000000000001</v>
      </c>
      <c r="Q530" s="58">
        <f t="shared" si="337"/>
        <v>0.9104000000000001</v>
      </c>
      <c r="R530" s="58">
        <f t="shared" si="338"/>
        <v>2.4676999999999993</v>
      </c>
      <c r="S530" s="59">
        <f t="shared" si="339"/>
        <v>2.0660999999999996</v>
      </c>
      <c r="T530" s="57">
        <f t="shared" si="340"/>
        <v>1.1407999999999998</v>
      </c>
      <c r="U530" s="58">
        <f t="shared" si="341"/>
        <v>0.9104000000000001</v>
      </c>
      <c r="V530" s="58">
        <f t="shared" si="342"/>
        <v>2.2458</v>
      </c>
      <c r="W530" s="59">
        <f t="shared" si="343"/>
        <v>2.0660999999999996</v>
      </c>
      <c r="X530" s="57">
        <f t="shared" si="344"/>
        <v>0.9104000000000001</v>
      </c>
      <c r="Y530" s="58">
        <f t="shared" si="345"/>
        <v>0.88119999999999998</v>
      </c>
      <c r="Z530" s="58">
        <f t="shared" si="346"/>
        <v>2.0660999999999996</v>
      </c>
      <c r="AA530" s="59">
        <f t="shared" si="347"/>
        <v>2.0432999999999999</v>
      </c>
      <c r="AC530" s="48">
        <v>522</v>
      </c>
      <c r="AD530" s="61">
        <f t="shared" si="360"/>
        <v>16.590299999999999</v>
      </c>
      <c r="AE530" s="62">
        <f t="shared" si="361"/>
        <v>14.2636</v>
      </c>
      <c r="AF530" s="62">
        <f t="shared" si="362"/>
        <v>20.6707</v>
      </c>
      <c r="AG530" s="62">
        <f t="shared" si="363"/>
        <v>18.736799999999999</v>
      </c>
      <c r="AH530" s="62">
        <f t="shared" si="364"/>
        <v>25.2285</v>
      </c>
      <c r="AI530" s="63">
        <f t="shared" si="365"/>
        <v>24.059200000000001</v>
      </c>
      <c r="AJ530" s="61">
        <f t="shared" si="366"/>
        <v>15.5518</v>
      </c>
      <c r="AK530" s="62">
        <f t="shared" si="367"/>
        <v>14.2636</v>
      </c>
      <c r="AL530" s="62">
        <f t="shared" si="368"/>
        <v>19.780100000000001</v>
      </c>
      <c r="AM530" s="62">
        <f t="shared" si="369"/>
        <v>18.736799999999999</v>
      </c>
      <c r="AN530" s="62">
        <f t="shared" si="370"/>
        <v>24.6174</v>
      </c>
      <c r="AO530" s="63">
        <f t="shared" si="371"/>
        <v>24.059200000000001</v>
      </c>
      <c r="AP530" s="61">
        <f t="shared" si="372"/>
        <v>14.2636</v>
      </c>
      <c r="AQ530" s="62">
        <f t="shared" si="373"/>
        <v>14.007400000000001</v>
      </c>
      <c r="AR530" s="62">
        <f t="shared" si="374"/>
        <v>18.736799999999999</v>
      </c>
      <c r="AS530" s="62">
        <f t="shared" si="375"/>
        <v>18.4816</v>
      </c>
      <c r="AT530" s="62">
        <f t="shared" si="376"/>
        <v>24.059200000000001</v>
      </c>
      <c r="AU530" s="63">
        <f t="shared" si="377"/>
        <v>23.889700000000001</v>
      </c>
    </row>
    <row r="531" spans="1:47" s="60" customFormat="1" ht="12" customHeight="1" x14ac:dyDescent="0.3">
      <c r="A531" s="48">
        <v>523</v>
      </c>
      <c r="B531" s="57">
        <f t="shared" si="348"/>
        <v>10.996500000000001</v>
      </c>
      <c r="C531" s="58">
        <f t="shared" si="349"/>
        <v>8.9672999999999998</v>
      </c>
      <c r="D531" s="58">
        <f t="shared" si="350"/>
        <v>14.723800000000002</v>
      </c>
      <c r="E531" s="59">
        <f t="shared" si="351"/>
        <v>12.3857</v>
      </c>
      <c r="F531" s="57">
        <f t="shared" si="352"/>
        <v>10.1111</v>
      </c>
      <c r="G531" s="58">
        <f t="shared" si="353"/>
        <v>8.9672999999999998</v>
      </c>
      <c r="H531" s="58">
        <f t="shared" si="354"/>
        <v>13.6645</v>
      </c>
      <c r="I531" s="59">
        <f t="shared" si="355"/>
        <v>12.3857</v>
      </c>
      <c r="J531" s="57">
        <f t="shared" si="356"/>
        <v>8.9672999999999998</v>
      </c>
      <c r="K531" s="58">
        <f t="shared" si="357"/>
        <v>8.6828000000000003</v>
      </c>
      <c r="L531" s="58">
        <f t="shared" si="358"/>
        <v>12.3857</v>
      </c>
      <c r="M531" s="59">
        <f t="shared" si="359"/>
        <v>12.129799999999999</v>
      </c>
      <c r="O531" s="48">
        <v>523</v>
      </c>
      <c r="P531" s="57">
        <f t="shared" si="336"/>
        <v>1.3860000000000001</v>
      </c>
      <c r="Q531" s="58">
        <f t="shared" si="337"/>
        <v>0.91420000000000012</v>
      </c>
      <c r="R531" s="58">
        <f t="shared" si="338"/>
        <v>2.4763999999999995</v>
      </c>
      <c r="S531" s="59">
        <f t="shared" si="339"/>
        <v>2.0731000000000002</v>
      </c>
      <c r="T531" s="57">
        <f t="shared" si="340"/>
        <v>1.1455999999999997</v>
      </c>
      <c r="U531" s="58">
        <f t="shared" si="341"/>
        <v>0.91420000000000012</v>
      </c>
      <c r="V531" s="58">
        <f t="shared" si="342"/>
        <v>2.2537000000000003</v>
      </c>
      <c r="W531" s="59">
        <f t="shared" si="343"/>
        <v>2.0731000000000002</v>
      </c>
      <c r="X531" s="57">
        <f t="shared" si="344"/>
        <v>0.91420000000000012</v>
      </c>
      <c r="Y531" s="58">
        <f t="shared" si="345"/>
        <v>0.88480000000000003</v>
      </c>
      <c r="Z531" s="58">
        <f t="shared" si="346"/>
        <v>2.0731000000000002</v>
      </c>
      <c r="AA531" s="59">
        <f t="shared" si="347"/>
        <v>2.0501</v>
      </c>
      <c r="AC531" s="48">
        <v>523</v>
      </c>
      <c r="AD531" s="61">
        <f t="shared" si="360"/>
        <v>16.619300000000003</v>
      </c>
      <c r="AE531" s="62">
        <f t="shared" si="361"/>
        <v>14.2858</v>
      </c>
      <c r="AF531" s="62">
        <f t="shared" si="362"/>
        <v>20.703900000000001</v>
      </c>
      <c r="AG531" s="62">
        <f t="shared" si="363"/>
        <v>18.763200000000001</v>
      </c>
      <c r="AH531" s="62">
        <f t="shared" si="364"/>
        <v>25.2639</v>
      </c>
      <c r="AI531" s="63">
        <f t="shared" si="365"/>
        <v>24.0886</v>
      </c>
      <c r="AJ531" s="61">
        <f t="shared" si="366"/>
        <v>15.577900000000001</v>
      </c>
      <c r="AK531" s="62">
        <f t="shared" si="367"/>
        <v>14.2858</v>
      </c>
      <c r="AL531" s="62">
        <f t="shared" si="368"/>
        <v>19.810500000000001</v>
      </c>
      <c r="AM531" s="62">
        <f t="shared" si="369"/>
        <v>18.763200000000001</v>
      </c>
      <c r="AN531" s="62">
        <f t="shared" si="370"/>
        <v>24.650299999999998</v>
      </c>
      <c r="AO531" s="63">
        <f t="shared" si="371"/>
        <v>24.0886</v>
      </c>
      <c r="AP531" s="61">
        <f t="shared" si="372"/>
        <v>14.2858</v>
      </c>
      <c r="AQ531" s="62">
        <f t="shared" si="373"/>
        <v>14.0288</v>
      </c>
      <c r="AR531" s="62">
        <f t="shared" si="374"/>
        <v>18.763200000000001</v>
      </c>
      <c r="AS531" s="62">
        <f t="shared" si="375"/>
        <v>18.507000000000001</v>
      </c>
      <c r="AT531" s="62">
        <f t="shared" si="376"/>
        <v>24.0886</v>
      </c>
      <c r="AU531" s="63">
        <f t="shared" si="377"/>
        <v>23.918199999999999</v>
      </c>
    </row>
    <row r="532" spans="1:47" s="60" customFormat="1" ht="12" customHeight="1" x14ac:dyDescent="0.3">
      <c r="A532" s="48">
        <v>524</v>
      </c>
      <c r="B532" s="57">
        <f t="shared" si="348"/>
        <v>11.0261</v>
      </c>
      <c r="C532" s="58">
        <f t="shared" si="349"/>
        <v>8.9913000000000007</v>
      </c>
      <c r="D532" s="58">
        <f t="shared" si="350"/>
        <v>14.760500000000002</v>
      </c>
      <c r="E532" s="59">
        <f t="shared" si="351"/>
        <v>12.4162</v>
      </c>
      <c r="F532" s="57">
        <f t="shared" si="352"/>
        <v>10.138299999999999</v>
      </c>
      <c r="G532" s="58">
        <f t="shared" si="353"/>
        <v>8.9913000000000007</v>
      </c>
      <c r="H532" s="58">
        <f t="shared" si="354"/>
        <v>13.698500000000003</v>
      </c>
      <c r="I532" s="59">
        <f t="shared" si="355"/>
        <v>12.4162</v>
      </c>
      <c r="J532" s="57">
        <f t="shared" si="356"/>
        <v>8.9913000000000007</v>
      </c>
      <c r="K532" s="58">
        <f t="shared" si="357"/>
        <v>8.7059999999999995</v>
      </c>
      <c r="L532" s="58">
        <f t="shared" si="358"/>
        <v>12.4162</v>
      </c>
      <c r="M532" s="59">
        <f t="shared" si="359"/>
        <v>12.159599999999999</v>
      </c>
      <c r="O532" s="48">
        <v>524</v>
      </c>
      <c r="P532" s="57">
        <f t="shared" si="336"/>
        <v>1.3917000000000002</v>
      </c>
      <c r="Q532" s="58">
        <f t="shared" si="337"/>
        <v>0.91800000000000015</v>
      </c>
      <c r="R532" s="58">
        <f t="shared" si="338"/>
        <v>2.4850999999999996</v>
      </c>
      <c r="S532" s="59">
        <f t="shared" si="339"/>
        <v>2.0800999999999998</v>
      </c>
      <c r="T532" s="57">
        <f t="shared" si="340"/>
        <v>1.1503999999999996</v>
      </c>
      <c r="U532" s="58">
        <f t="shared" si="341"/>
        <v>0.91800000000000015</v>
      </c>
      <c r="V532" s="58">
        <f t="shared" si="342"/>
        <v>2.2616000000000005</v>
      </c>
      <c r="W532" s="59">
        <f t="shared" si="343"/>
        <v>2.0800999999999998</v>
      </c>
      <c r="X532" s="57">
        <f t="shared" si="344"/>
        <v>0.91800000000000015</v>
      </c>
      <c r="Y532" s="58">
        <f t="shared" si="345"/>
        <v>0.88839999999999986</v>
      </c>
      <c r="Z532" s="58">
        <f t="shared" si="346"/>
        <v>2.0800999999999998</v>
      </c>
      <c r="AA532" s="59">
        <f t="shared" si="347"/>
        <v>2.0568999999999997</v>
      </c>
      <c r="AC532" s="48">
        <v>524</v>
      </c>
      <c r="AD532" s="61">
        <f t="shared" si="360"/>
        <v>16.648300000000003</v>
      </c>
      <c r="AE532" s="62">
        <f t="shared" si="361"/>
        <v>14.308000000000002</v>
      </c>
      <c r="AF532" s="62">
        <f t="shared" si="362"/>
        <v>20.737099999999998</v>
      </c>
      <c r="AG532" s="62">
        <f t="shared" si="363"/>
        <v>18.7896</v>
      </c>
      <c r="AH532" s="62">
        <f t="shared" si="364"/>
        <v>25.299300000000002</v>
      </c>
      <c r="AI532" s="63">
        <f t="shared" si="365"/>
        <v>24.118000000000002</v>
      </c>
      <c r="AJ532" s="61">
        <f t="shared" si="366"/>
        <v>15.604000000000001</v>
      </c>
      <c r="AK532" s="62">
        <f t="shared" si="367"/>
        <v>14.308000000000002</v>
      </c>
      <c r="AL532" s="62">
        <f t="shared" si="368"/>
        <v>19.840900000000001</v>
      </c>
      <c r="AM532" s="62">
        <f t="shared" si="369"/>
        <v>18.7896</v>
      </c>
      <c r="AN532" s="62">
        <f t="shared" si="370"/>
        <v>24.683199999999999</v>
      </c>
      <c r="AO532" s="63">
        <f t="shared" si="371"/>
        <v>24.118000000000002</v>
      </c>
      <c r="AP532" s="61">
        <f t="shared" si="372"/>
        <v>14.308000000000002</v>
      </c>
      <c r="AQ532" s="62">
        <f t="shared" si="373"/>
        <v>14.0502</v>
      </c>
      <c r="AR532" s="62">
        <f t="shared" si="374"/>
        <v>18.7896</v>
      </c>
      <c r="AS532" s="62">
        <f t="shared" si="375"/>
        <v>18.532399999999999</v>
      </c>
      <c r="AT532" s="62">
        <f t="shared" si="376"/>
        <v>24.118000000000002</v>
      </c>
      <c r="AU532" s="63">
        <f t="shared" si="377"/>
        <v>23.9467</v>
      </c>
    </row>
    <row r="533" spans="1:47" s="60" customFormat="1" ht="12" customHeight="1" x14ac:dyDescent="0.3">
      <c r="A533" s="48">
        <v>525</v>
      </c>
      <c r="B533" s="57">
        <f t="shared" si="348"/>
        <v>11.055700000000002</v>
      </c>
      <c r="C533" s="58">
        <f t="shared" si="349"/>
        <v>9.0152999999999999</v>
      </c>
      <c r="D533" s="58">
        <f t="shared" si="350"/>
        <v>14.797200000000002</v>
      </c>
      <c r="E533" s="59">
        <f t="shared" si="351"/>
        <v>12.4467</v>
      </c>
      <c r="F533" s="57">
        <f t="shared" si="352"/>
        <v>10.1655</v>
      </c>
      <c r="G533" s="58">
        <f t="shared" si="353"/>
        <v>9.0152999999999999</v>
      </c>
      <c r="H533" s="58">
        <f t="shared" si="354"/>
        <v>13.732500000000002</v>
      </c>
      <c r="I533" s="59">
        <f t="shared" si="355"/>
        <v>12.4467</v>
      </c>
      <c r="J533" s="57">
        <f t="shared" si="356"/>
        <v>9.0152999999999999</v>
      </c>
      <c r="K533" s="58">
        <f t="shared" si="357"/>
        <v>8.7291999999999987</v>
      </c>
      <c r="L533" s="58">
        <f t="shared" si="358"/>
        <v>12.4467</v>
      </c>
      <c r="M533" s="59">
        <f t="shared" si="359"/>
        <v>12.189399999999999</v>
      </c>
      <c r="O533" s="48">
        <v>525</v>
      </c>
      <c r="P533" s="57">
        <f t="shared" si="336"/>
        <v>1.3974000000000002</v>
      </c>
      <c r="Q533" s="58">
        <f t="shared" si="337"/>
        <v>0.92180000000000017</v>
      </c>
      <c r="R533" s="58">
        <f t="shared" si="338"/>
        <v>2.4937999999999998</v>
      </c>
      <c r="S533" s="59">
        <f t="shared" si="339"/>
        <v>2.0871000000000004</v>
      </c>
      <c r="T533" s="57">
        <f t="shared" si="340"/>
        <v>1.1551999999999996</v>
      </c>
      <c r="U533" s="58">
        <f t="shared" si="341"/>
        <v>0.92180000000000017</v>
      </c>
      <c r="V533" s="58">
        <f t="shared" si="342"/>
        <v>2.2694999999999999</v>
      </c>
      <c r="W533" s="59">
        <f t="shared" si="343"/>
        <v>2.0871000000000004</v>
      </c>
      <c r="X533" s="57">
        <f t="shared" si="344"/>
        <v>0.92180000000000017</v>
      </c>
      <c r="Y533" s="58">
        <f t="shared" si="345"/>
        <v>0.8919999999999999</v>
      </c>
      <c r="Z533" s="58">
        <f t="shared" si="346"/>
        <v>2.0871000000000004</v>
      </c>
      <c r="AA533" s="59">
        <f t="shared" si="347"/>
        <v>2.0636999999999999</v>
      </c>
      <c r="AC533" s="48">
        <v>525</v>
      </c>
      <c r="AD533" s="61">
        <f t="shared" si="360"/>
        <v>16.677300000000002</v>
      </c>
      <c r="AE533" s="62">
        <f t="shared" si="361"/>
        <v>14.330200000000001</v>
      </c>
      <c r="AF533" s="62">
        <f t="shared" si="362"/>
        <v>20.770299999999999</v>
      </c>
      <c r="AG533" s="62">
        <f t="shared" si="363"/>
        <v>18.815999999999999</v>
      </c>
      <c r="AH533" s="62">
        <f t="shared" si="364"/>
        <v>25.334700000000002</v>
      </c>
      <c r="AI533" s="63">
        <f t="shared" si="365"/>
        <v>24.147399999999998</v>
      </c>
      <c r="AJ533" s="61">
        <f t="shared" si="366"/>
        <v>15.630100000000001</v>
      </c>
      <c r="AK533" s="62">
        <f t="shared" si="367"/>
        <v>14.330200000000001</v>
      </c>
      <c r="AL533" s="62">
        <f t="shared" si="368"/>
        <v>19.871300000000002</v>
      </c>
      <c r="AM533" s="62">
        <f t="shared" si="369"/>
        <v>18.815999999999999</v>
      </c>
      <c r="AN533" s="62">
        <f t="shared" si="370"/>
        <v>24.716100000000001</v>
      </c>
      <c r="AO533" s="63">
        <f t="shared" si="371"/>
        <v>24.147399999999998</v>
      </c>
      <c r="AP533" s="61">
        <f t="shared" si="372"/>
        <v>14.330200000000001</v>
      </c>
      <c r="AQ533" s="62">
        <f t="shared" si="373"/>
        <v>14.0716</v>
      </c>
      <c r="AR533" s="62">
        <f t="shared" si="374"/>
        <v>18.815999999999999</v>
      </c>
      <c r="AS533" s="62">
        <f t="shared" si="375"/>
        <v>18.5578</v>
      </c>
      <c r="AT533" s="62">
        <f t="shared" si="376"/>
        <v>24.147399999999998</v>
      </c>
      <c r="AU533" s="63">
        <f t="shared" si="377"/>
        <v>23.975200000000001</v>
      </c>
    </row>
    <row r="534" spans="1:47" s="60" customFormat="1" ht="12" customHeight="1" x14ac:dyDescent="0.3">
      <c r="A534" s="48">
        <v>526</v>
      </c>
      <c r="B534" s="57">
        <f t="shared" si="348"/>
        <v>11.0853</v>
      </c>
      <c r="C534" s="58">
        <f t="shared" si="349"/>
        <v>9.0393000000000008</v>
      </c>
      <c r="D534" s="58">
        <f t="shared" si="350"/>
        <v>14.833900000000002</v>
      </c>
      <c r="E534" s="59">
        <f t="shared" si="351"/>
        <v>12.4772</v>
      </c>
      <c r="F534" s="57">
        <f t="shared" si="352"/>
        <v>10.1927</v>
      </c>
      <c r="G534" s="58">
        <f t="shared" si="353"/>
        <v>9.0393000000000008</v>
      </c>
      <c r="H534" s="58">
        <f t="shared" si="354"/>
        <v>13.766500000000001</v>
      </c>
      <c r="I534" s="59">
        <f t="shared" si="355"/>
        <v>12.4772</v>
      </c>
      <c r="J534" s="57">
        <f t="shared" si="356"/>
        <v>9.0393000000000008</v>
      </c>
      <c r="K534" s="58">
        <f t="shared" si="357"/>
        <v>8.752399999999998</v>
      </c>
      <c r="L534" s="58">
        <f t="shared" si="358"/>
        <v>12.4772</v>
      </c>
      <c r="M534" s="59">
        <f t="shared" si="359"/>
        <v>12.219199999999999</v>
      </c>
      <c r="O534" s="48">
        <v>526</v>
      </c>
      <c r="P534" s="57">
        <f t="shared" si="336"/>
        <v>1.4031000000000002</v>
      </c>
      <c r="Q534" s="58">
        <f t="shared" si="337"/>
        <v>0.92559999999999998</v>
      </c>
      <c r="R534" s="58">
        <f t="shared" si="338"/>
        <v>2.5024999999999999</v>
      </c>
      <c r="S534" s="59">
        <f t="shared" si="339"/>
        <v>2.0941000000000001</v>
      </c>
      <c r="T534" s="57">
        <f t="shared" si="340"/>
        <v>1.1599999999999999</v>
      </c>
      <c r="U534" s="58">
        <f t="shared" si="341"/>
        <v>0.92559999999999998</v>
      </c>
      <c r="V534" s="58">
        <f t="shared" si="342"/>
        <v>2.2774000000000001</v>
      </c>
      <c r="W534" s="59">
        <f t="shared" si="343"/>
        <v>2.0941000000000001</v>
      </c>
      <c r="X534" s="57">
        <f t="shared" si="344"/>
        <v>0.92559999999999998</v>
      </c>
      <c r="Y534" s="58">
        <f t="shared" si="345"/>
        <v>0.89559999999999995</v>
      </c>
      <c r="Z534" s="58">
        <f t="shared" si="346"/>
        <v>2.0941000000000001</v>
      </c>
      <c r="AA534" s="59">
        <f t="shared" si="347"/>
        <v>2.0705</v>
      </c>
      <c r="AC534" s="48">
        <v>526</v>
      </c>
      <c r="AD534" s="61">
        <f t="shared" si="360"/>
        <v>16.706300000000002</v>
      </c>
      <c r="AE534" s="62">
        <f t="shared" si="361"/>
        <v>14.352400000000001</v>
      </c>
      <c r="AF534" s="62">
        <f t="shared" si="362"/>
        <v>20.8035</v>
      </c>
      <c r="AG534" s="62">
        <f t="shared" si="363"/>
        <v>18.842400000000001</v>
      </c>
      <c r="AH534" s="62">
        <f t="shared" si="364"/>
        <v>25.370100000000001</v>
      </c>
      <c r="AI534" s="63">
        <f t="shared" si="365"/>
        <v>24.1768</v>
      </c>
      <c r="AJ534" s="61">
        <f t="shared" si="366"/>
        <v>15.6562</v>
      </c>
      <c r="AK534" s="62">
        <f t="shared" si="367"/>
        <v>14.352400000000001</v>
      </c>
      <c r="AL534" s="62">
        <f t="shared" si="368"/>
        <v>19.901699999999998</v>
      </c>
      <c r="AM534" s="62">
        <f t="shared" si="369"/>
        <v>18.842400000000001</v>
      </c>
      <c r="AN534" s="62">
        <f t="shared" si="370"/>
        <v>24.748999999999999</v>
      </c>
      <c r="AO534" s="63">
        <f t="shared" si="371"/>
        <v>24.1768</v>
      </c>
      <c r="AP534" s="61">
        <f t="shared" si="372"/>
        <v>14.352400000000001</v>
      </c>
      <c r="AQ534" s="62">
        <f t="shared" si="373"/>
        <v>14.093</v>
      </c>
      <c r="AR534" s="62">
        <f t="shared" si="374"/>
        <v>18.842400000000001</v>
      </c>
      <c r="AS534" s="62">
        <f t="shared" si="375"/>
        <v>18.583200000000001</v>
      </c>
      <c r="AT534" s="62">
        <f t="shared" si="376"/>
        <v>24.1768</v>
      </c>
      <c r="AU534" s="63">
        <f t="shared" si="377"/>
        <v>24.003700000000002</v>
      </c>
    </row>
    <row r="535" spans="1:47" s="60" customFormat="1" ht="12" customHeight="1" x14ac:dyDescent="0.3">
      <c r="A535" s="48">
        <v>527</v>
      </c>
      <c r="B535" s="57">
        <f t="shared" si="348"/>
        <v>11.114900000000002</v>
      </c>
      <c r="C535" s="58">
        <f t="shared" si="349"/>
        <v>9.0632999999999999</v>
      </c>
      <c r="D535" s="58">
        <f t="shared" si="350"/>
        <v>14.870600000000001</v>
      </c>
      <c r="E535" s="59">
        <f t="shared" si="351"/>
        <v>12.5077</v>
      </c>
      <c r="F535" s="57">
        <f t="shared" si="352"/>
        <v>10.219899999999999</v>
      </c>
      <c r="G535" s="58">
        <f t="shared" si="353"/>
        <v>9.0632999999999999</v>
      </c>
      <c r="H535" s="58">
        <f t="shared" si="354"/>
        <v>13.800500000000003</v>
      </c>
      <c r="I535" s="59">
        <f t="shared" si="355"/>
        <v>12.5077</v>
      </c>
      <c r="J535" s="57">
        <f t="shared" si="356"/>
        <v>9.0632999999999999</v>
      </c>
      <c r="K535" s="58">
        <f t="shared" si="357"/>
        <v>8.7756000000000007</v>
      </c>
      <c r="L535" s="58">
        <f t="shared" si="358"/>
        <v>12.5077</v>
      </c>
      <c r="M535" s="59">
        <f t="shared" si="359"/>
        <v>12.248999999999999</v>
      </c>
      <c r="O535" s="48">
        <v>527</v>
      </c>
      <c r="P535" s="57">
        <f t="shared" si="336"/>
        <v>1.4088000000000003</v>
      </c>
      <c r="Q535" s="58">
        <f t="shared" si="337"/>
        <v>0.92940000000000023</v>
      </c>
      <c r="R535" s="58">
        <f t="shared" si="338"/>
        <v>2.5111999999999992</v>
      </c>
      <c r="S535" s="59">
        <f t="shared" si="339"/>
        <v>2.1010999999999997</v>
      </c>
      <c r="T535" s="57">
        <f t="shared" si="340"/>
        <v>1.1647999999999998</v>
      </c>
      <c r="U535" s="58">
        <f t="shared" si="341"/>
        <v>0.92940000000000023</v>
      </c>
      <c r="V535" s="58">
        <f t="shared" si="342"/>
        <v>2.2853000000000003</v>
      </c>
      <c r="W535" s="59">
        <f t="shared" si="343"/>
        <v>2.1010999999999997</v>
      </c>
      <c r="X535" s="57">
        <f t="shared" si="344"/>
        <v>0.92940000000000023</v>
      </c>
      <c r="Y535" s="58">
        <f t="shared" si="345"/>
        <v>0.8992</v>
      </c>
      <c r="Z535" s="58">
        <f t="shared" si="346"/>
        <v>2.1010999999999997</v>
      </c>
      <c r="AA535" s="59">
        <f t="shared" si="347"/>
        <v>2.0772999999999997</v>
      </c>
      <c r="AC535" s="48">
        <v>527</v>
      </c>
      <c r="AD535" s="61">
        <f t="shared" si="360"/>
        <v>16.735300000000002</v>
      </c>
      <c r="AE535" s="62">
        <f t="shared" si="361"/>
        <v>14.374600000000001</v>
      </c>
      <c r="AF535" s="62">
        <f t="shared" si="362"/>
        <v>20.8367</v>
      </c>
      <c r="AG535" s="62">
        <f t="shared" si="363"/>
        <v>18.8688</v>
      </c>
      <c r="AH535" s="62">
        <f t="shared" si="364"/>
        <v>25.4055</v>
      </c>
      <c r="AI535" s="63">
        <f t="shared" si="365"/>
        <v>24.206200000000003</v>
      </c>
      <c r="AJ535" s="61">
        <f t="shared" si="366"/>
        <v>15.682300000000001</v>
      </c>
      <c r="AK535" s="62">
        <f t="shared" si="367"/>
        <v>14.374600000000001</v>
      </c>
      <c r="AL535" s="62">
        <f t="shared" si="368"/>
        <v>19.932100000000002</v>
      </c>
      <c r="AM535" s="62">
        <f t="shared" si="369"/>
        <v>18.8688</v>
      </c>
      <c r="AN535" s="62">
        <f t="shared" si="370"/>
        <v>24.7819</v>
      </c>
      <c r="AO535" s="63">
        <f t="shared" si="371"/>
        <v>24.206200000000003</v>
      </c>
      <c r="AP535" s="61">
        <f t="shared" si="372"/>
        <v>14.374600000000001</v>
      </c>
      <c r="AQ535" s="62">
        <f t="shared" si="373"/>
        <v>14.1144</v>
      </c>
      <c r="AR535" s="62">
        <f t="shared" si="374"/>
        <v>18.8688</v>
      </c>
      <c r="AS535" s="62">
        <f t="shared" si="375"/>
        <v>18.608599999999999</v>
      </c>
      <c r="AT535" s="62">
        <f t="shared" si="376"/>
        <v>24.206200000000003</v>
      </c>
      <c r="AU535" s="63">
        <f t="shared" si="377"/>
        <v>24.032200000000003</v>
      </c>
    </row>
    <row r="536" spans="1:47" s="60" customFormat="1" ht="12" customHeight="1" x14ac:dyDescent="0.3">
      <c r="A536" s="48">
        <v>528</v>
      </c>
      <c r="B536" s="57">
        <f t="shared" si="348"/>
        <v>11.144500000000001</v>
      </c>
      <c r="C536" s="58">
        <f t="shared" si="349"/>
        <v>9.0873000000000008</v>
      </c>
      <c r="D536" s="58">
        <f t="shared" si="350"/>
        <v>14.907300000000001</v>
      </c>
      <c r="E536" s="59">
        <f t="shared" si="351"/>
        <v>12.5382</v>
      </c>
      <c r="F536" s="57">
        <f t="shared" si="352"/>
        <v>10.2471</v>
      </c>
      <c r="G536" s="58">
        <f t="shared" si="353"/>
        <v>9.0873000000000008</v>
      </c>
      <c r="H536" s="58">
        <f t="shared" si="354"/>
        <v>13.834500000000002</v>
      </c>
      <c r="I536" s="59">
        <f t="shared" si="355"/>
        <v>12.5382</v>
      </c>
      <c r="J536" s="57">
        <f t="shared" si="356"/>
        <v>9.0873000000000008</v>
      </c>
      <c r="K536" s="58">
        <f t="shared" si="357"/>
        <v>8.7988</v>
      </c>
      <c r="L536" s="58">
        <f t="shared" si="358"/>
        <v>12.5382</v>
      </c>
      <c r="M536" s="59">
        <f t="shared" si="359"/>
        <v>12.2788</v>
      </c>
      <c r="O536" s="48">
        <v>528</v>
      </c>
      <c r="P536" s="57">
        <f t="shared" si="336"/>
        <v>1.4145000000000003</v>
      </c>
      <c r="Q536" s="58">
        <f t="shared" si="337"/>
        <v>0.93320000000000025</v>
      </c>
      <c r="R536" s="58">
        <f t="shared" si="338"/>
        <v>2.5198999999999994</v>
      </c>
      <c r="S536" s="59">
        <f t="shared" si="339"/>
        <v>2.1081000000000003</v>
      </c>
      <c r="T536" s="57">
        <f t="shared" si="340"/>
        <v>1.1695999999999998</v>
      </c>
      <c r="U536" s="58">
        <f t="shared" si="341"/>
        <v>0.93320000000000025</v>
      </c>
      <c r="V536" s="58">
        <f t="shared" si="342"/>
        <v>2.2932000000000006</v>
      </c>
      <c r="W536" s="59">
        <f t="shared" si="343"/>
        <v>2.1081000000000003</v>
      </c>
      <c r="X536" s="57">
        <f t="shared" si="344"/>
        <v>0.93320000000000025</v>
      </c>
      <c r="Y536" s="58">
        <f t="shared" si="345"/>
        <v>0.90280000000000005</v>
      </c>
      <c r="Z536" s="58">
        <f t="shared" si="346"/>
        <v>2.1081000000000003</v>
      </c>
      <c r="AA536" s="59">
        <f t="shared" si="347"/>
        <v>2.0840999999999998</v>
      </c>
      <c r="AC536" s="48">
        <v>528</v>
      </c>
      <c r="AD536" s="61">
        <f t="shared" si="360"/>
        <v>16.764300000000002</v>
      </c>
      <c r="AE536" s="62">
        <f t="shared" si="361"/>
        <v>14.396800000000001</v>
      </c>
      <c r="AF536" s="62">
        <f t="shared" si="362"/>
        <v>20.869899999999998</v>
      </c>
      <c r="AG536" s="62">
        <f t="shared" si="363"/>
        <v>18.895199999999999</v>
      </c>
      <c r="AH536" s="62">
        <f t="shared" si="364"/>
        <v>25.440900000000003</v>
      </c>
      <c r="AI536" s="63">
        <f t="shared" si="365"/>
        <v>24.235599999999998</v>
      </c>
      <c r="AJ536" s="61">
        <f t="shared" si="366"/>
        <v>15.708400000000001</v>
      </c>
      <c r="AK536" s="62">
        <f t="shared" si="367"/>
        <v>14.396800000000001</v>
      </c>
      <c r="AL536" s="62">
        <f t="shared" si="368"/>
        <v>19.962500000000002</v>
      </c>
      <c r="AM536" s="62">
        <f t="shared" si="369"/>
        <v>18.895199999999999</v>
      </c>
      <c r="AN536" s="62">
        <f t="shared" si="370"/>
        <v>24.814799999999998</v>
      </c>
      <c r="AO536" s="63">
        <f t="shared" si="371"/>
        <v>24.235599999999998</v>
      </c>
      <c r="AP536" s="61">
        <f t="shared" si="372"/>
        <v>14.396800000000001</v>
      </c>
      <c r="AQ536" s="62">
        <f t="shared" si="373"/>
        <v>14.1358</v>
      </c>
      <c r="AR536" s="62">
        <f t="shared" si="374"/>
        <v>18.895199999999999</v>
      </c>
      <c r="AS536" s="62">
        <f t="shared" si="375"/>
        <v>18.634</v>
      </c>
      <c r="AT536" s="62">
        <f t="shared" si="376"/>
        <v>24.235599999999998</v>
      </c>
      <c r="AU536" s="63">
        <f t="shared" si="377"/>
        <v>24.060700000000001</v>
      </c>
    </row>
    <row r="537" spans="1:47" s="60" customFormat="1" ht="12" customHeight="1" x14ac:dyDescent="0.3">
      <c r="A537" s="48">
        <v>529</v>
      </c>
      <c r="B537" s="57">
        <f t="shared" si="348"/>
        <v>11.174099999999999</v>
      </c>
      <c r="C537" s="58">
        <f t="shared" si="349"/>
        <v>9.1113</v>
      </c>
      <c r="D537" s="58">
        <f t="shared" si="350"/>
        <v>14.944000000000001</v>
      </c>
      <c r="E537" s="59">
        <f t="shared" si="351"/>
        <v>12.5687</v>
      </c>
      <c r="F537" s="57">
        <f t="shared" si="352"/>
        <v>10.2743</v>
      </c>
      <c r="G537" s="58">
        <f t="shared" si="353"/>
        <v>9.1113</v>
      </c>
      <c r="H537" s="58">
        <f t="shared" si="354"/>
        <v>13.868500000000001</v>
      </c>
      <c r="I537" s="59">
        <f t="shared" si="355"/>
        <v>12.5687</v>
      </c>
      <c r="J537" s="57">
        <f t="shared" si="356"/>
        <v>9.1113</v>
      </c>
      <c r="K537" s="58">
        <f t="shared" si="357"/>
        <v>8.8219999999999992</v>
      </c>
      <c r="L537" s="58">
        <f t="shared" si="358"/>
        <v>12.5687</v>
      </c>
      <c r="M537" s="59">
        <f t="shared" si="359"/>
        <v>12.3086</v>
      </c>
      <c r="O537" s="48">
        <v>529</v>
      </c>
      <c r="P537" s="57">
        <f t="shared" si="336"/>
        <v>1.4202000000000004</v>
      </c>
      <c r="Q537" s="58">
        <f t="shared" si="337"/>
        <v>0.93700000000000028</v>
      </c>
      <c r="R537" s="58">
        <f t="shared" si="338"/>
        <v>2.5285999999999995</v>
      </c>
      <c r="S537" s="59">
        <f t="shared" si="339"/>
        <v>2.1151</v>
      </c>
      <c r="T537" s="57">
        <f t="shared" si="340"/>
        <v>1.1743999999999997</v>
      </c>
      <c r="U537" s="58">
        <f t="shared" si="341"/>
        <v>0.93700000000000028</v>
      </c>
      <c r="V537" s="58">
        <f t="shared" si="342"/>
        <v>2.3010999999999999</v>
      </c>
      <c r="W537" s="59">
        <f t="shared" si="343"/>
        <v>2.1151</v>
      </c>
      <c r="X537" s="57">
        <f t="shared" si="344"/>
        <v>0.93700000000000028</v>
      </c>
      <c r="Y537" s="58">
        <f t="shared" si="345"/>
        <v>0.90639999999999987</v>
      </c>
      <c r="Z537" s="58">
        <f t="shared" si="346"/>
        <v>2.1151</v>
      </c>
      <c r="AA537" s="59">
        <f t="shared" si="347"/>
        <v>2.0909</v>
      </c>
      <c r="AC537" s="48">
        <v>529</v>
      </c>
      <c r="AD537" s="61">
        <f t="shared" si="360"/>
        <v>16.793300000000002</v>
      </c>
      <c r="AE537" s="62">
        <f t="shared" si="361"/>
        <v>14.419</v>
      </c>
      <c r="AF537" s="62">
        <f t="shared" si="362"/>
        <v>20.903099999999998</v>
      </c>
      <c r="AG537" s="62">
        <f t="shared" si="363"/>
        <v>18.921600000000002</v>
      </c>
      <c r="AH537" s="62">
        <f t="shared" si="364"/>
        <v>25.476300000000002</v>
      </c>
      <c r="AI537" s="63">
        <f t="shared" si="365"/>
        <v>24.265000000000001</v>
      </c>
      <c r="AJ537" s="61">
        <f t="shared" si="366"/>
        <v>15.734500000000001</v>
      </c>
      <c r="AK537" s="62">
        <f t="shared" si="367"/>
        <v>14.419</v>
      </c>
      <c r="AL537" s="62">
        <f t="shared" si="368"/>
        <v>19.992900000000002</v>
      </c>
      <c r="AM537" s="62">
        <f t="shared" si="369"/>
        <v>18.921600000000002</v>
      </c>
      <c r="AN537" s="62">
        <f t="shared" si="370"/>
        <v>24.8477</v>
      </c>
      <c r="AO537" s="63">
        <f t="shared" si="371"/>
        <v>24.265000000000001</v>
      </c>
      <c r="AP537" s="61">
        <f t="shared" si="372"/>
        <v>14.419</v>
      </c>
      <c r="AQ537" s="62">
        <f t="shared" si="373"/>
        <v>14.1572</v>
      </c>
      <c r="AR537" s="62">
        <f t="shared" si="374"/>
        <v>18.921600000000002</v>
      </c>
      <c r="AS537" s="62">
        <f t="shared" si="375"/>
        <v>18.659400000000002</v>
      </c>
      <c r="AT537" s="62">
        <f t="shared" si="376"/>
        <v>24.265000000000001</v>
      </c>
      <c r="AU537" s="63">
        <f t="shared" si="377"/>
        <v>24.089200000000002</v>
      </c>
    </row>
    <row r="538" spans="1:47" s="60" customFormat="1" ht="12" customHeight="1" x14ac:dyDescent="0.3">
      <c r="A538" s="48">
        <v>530</v>
      </c>
      <c r="B538" s="57">
        <f t="shared" si="348"/>
        <v>11.203700000000001</v>
      </c>
      <c r="C538" s="58">
        <f t="shared" si="349"/>
        <v>9.1353000000000009</v>
      </c>
      <c r="D538" s="58">
        <f t="shared" si="350"/>
        <v>14.980700000000001</v>
      </c>
      <c r="E538" s="59">
        <f t="shared" si="351"/>
        <v>12.5992</v>
      </c>
      <c r="F538" s="57">
        <f t="shared" si="352"/>
        <v>10.301499999999999</v>
      </c>
      <c r="G538" s="58">
        <f t="shared" si="353"/>
        <v>9.1353000000000009</v>
      </c>
      <c r="H538" s="58">
        <f t="shared" si="354"/>
        <v>13.9025</v>
      </c>
      <c r="I538" s="59">
        <f t="shared" si="355"/>
        <v>12.5992</v>
      </c>
      <c r="J538" s="57">
        <f t="shared" si="356"/>
        <v>9.1353000000000009</v>
      </c>
      <c r="K538" s="58">
        <f t="shared" si="357"/>
        <v>8.8451999999999984</v>
      </c>
      <c r="L538" s="58">
        <f t="shared" si="358"/>
        <v>12.5992</v>
      </c>
      <c r="M538" s="59">
        <f t="shared" si="359"/>
        <v>12.3384</v>
      </c>
      <c r="O538" s="48">
        <v>530</v>
      </c>
      <c r="P538" s="57">
        <f t="shared" si="336"/>
        <v>1.4258999999999999</v>
      </c>
      <c r="Q538" s="58">
        <f t="shared" si="337"/>
        <v>0.94079999999999986</v>
      </c>
      <c r="R538" s="58">
        <f t="shared" si="338"/>
        <v>2.5372999999999997</v>
      </c>
      <c r="S538" s="59">
        <f t="shared" si="339"/>
        <v>2.1220999999999997</v>
      </c>
      <c r="T538" s="57">
        <f t="shared" si="340"/>
        <v>1.1791999999999996</v>
      </c>
      <c r="U538" s="58">
        <f t="shared" si="341"/>
        <v>0.94079999999999986</v>
      </c>
      <c r="V538" s="58">
        <f t="shared" si="342"/>
        <v>2.3090000000000002</v>
      </c>
      <c r="W538" s="59">
        <f t="shared" si="343"/>
        <v>2.1220999999999997</v>
      </c>
      <c r="X538" s="57">
        <f t="shared" si="344"/>
        <v>0.94079999999999986</v>
      </c>
      <c r="Y538" s="58">
        <f t="shared" si="345"/>
        <v>0.90999999999999992</v>
      </c>
      <c r="Z538" s="58">
        <f t="shared" si="346"/>
        <v>2.1220999999999997</v>
      </c>
      <c r="AA538" s="59">
        <f t="shared" si="347"/>
        <v>2.0976999999999997</v>
      </c>
      <c r="AC538" s="48">
        <v>530</v>
      </c>
      <c r="AD538" s="61">
        <f t="shared" si="360"/>
        <v>16.822300000000002</v>
      </c>
      <c r="AE538" s="62">
        <f t="shared" si="361"/>
        <v>14.4412</v>
      </c>
      <c r="AF538" s="62">
        <f t="shared" si="362"/>
        <v>20.936299999999999</v>
      </c>
      <c r="AG538" s="62">
        <f t="shared" si="363"/>
        <v>18.948</v>
      </c>
      <c r="AH538" s="62">
        <f t="shared" si="364"/>
        <v>25.511700000000001</v>
      </c>
      <c r="AI538" s="63">
        <f t="shared" si="365"/>
        <v>24.2944</v>
      </c>
      <c r="AJ538" s="61">
        <f t="shared" si="366"/>
        <v>15.7606</v>
      </c>
      <c r="AK538" s="62">
        <f t="shared" si="367"/>
        <v>14.4412</v>
      </c>
      <c r="AL538" s="62">
        <f t="shared" si="368"/>
        <v>20.023299999999999</v>
      </c>
      <c r="AM538" s="62">
        <f t="shared" si="369"/>
        <v>18.948</v>
      </c>
      <c r="AN538" s="62">
        <f t="shared" si="370"/>
        <v>24.880599999999998</v>
      </c>
      <c r="AO538" s="63">
        <f t="shared" si="371"/>
        <v>24.2944</v>
      </c>
      <c r="AP538" s="61">
        <f t="shared" si="372"/>
        <v>14.4412</v>
      </c>
      <c r="AQ538" s="62">
        <f t="shared" si="373"/>
        <v>14.178599999999999</v>
      </c>
      <c r="AR538" s="62">
        <f t="shared" si="374"/>
        <v>18.948</v>
      </c>
      <c r="AS538" s="62">
        <f t="shared" si="375"/>
        <v>18.684799999999999</v>
      </c>
      <c r="AT538" s="62">
        <f t="shared" si="376"/>
        <v>24.2944</v>
      </c>
      <c r="AU538" s="63">
        <f t="shared" si="377"/>
        <v>24.117699999999999</v>
      </c>
    </row>
    <row r="539" spans="1:47" s="60" customFormat="1" ht="12" customHeight="1" x14ac:dyDescent="0.3">
      <c r="A539" s="48">
        <v>531</v>
      </c>
      <c r="B539" s="57">
        <f t="shared" si="348"/>
        <v>11.2333</v>
      </c>
      <c r="C539" s="58">
        <f t="shared" si="349"/>
        <v>9.1593</v>
      </c>
      <c r="D539" s="58">
        <f t="shared" si="350"/>
        <v>15.0174</v>
      </c>
      <c r="E539" s="59">
        <f t="shared" si="351"/>
        <v>12.6297</v>
      </c>
      <c r="F539" s="57">
        <f t="shared" si="352"/>
        <v>10.3287</v>
      </c>
      <c r="G539" s="58">
        <f t="shared" si="353"/>
        <v>9.1593</v>
      </c>
      <c r="H539" s="58">
        <f t="shared" si="354"/>
        <v>13.936500000000002</v>
      </c>
      <c r="I539" s="59">
        <f t="shared" si="355"/>
        <v>12.6297</v>
      </c>
      <c r="J539" s="57">
        <f t="shared" si="356"/>
        <v>9.1593</v>
      </c>
      <c r="K539" s="58">
        <f t="shared" si="357"/>
        <v>8.8683999999999976</v>
      </c>
      <c r="L539" s="58">
        <f t="shared" si="358"/>
        <v>12.6297</v>
      </c>
      <c r="M539" s="59">
        <f t="shared" si="359"/>
        <v>12.3682</v>
      </c>
      <c r="O539" s="48">
        <v>531</v>
      </c>
      <c r="P539" s="57">
        <f t="shared" si="336"/>
        <v>1.4316</v>
      </c>
      <c r="Q539" s="58">
        <f t="shared" si="337"/>
        <v>0.94459999999999988</v>
      </c>
      <c r="R539" s="58">
        <f t="shared" si="338"/>
        <v>2.5459999999999998</v>
      </c>
      <c r="S539" s="59">
        <f t="shared" si="339"/>
        <v>2.1291000000000002</v>
      </c>
      <c r="T539" s="57">
        <f t="shared" si="340"/>
        <v>1.1839999999999999</v>
      </c>
      <c r="U539" s="58">
        <f t="shared" si="341"/>
        <v>0.94459999999999988</v>
      </c>
      <c r="V539" s="58">
        <f t="shared" si="342"/>
        <v>2.3169000000000004</v>
      </c>
      <c r="W539" s="59">
        <f t="shared" si="343"/>
        <v>2.1291000000000002</v>
      </c>
      <c r="X539" s="57">
        <f t="shared" si="344"/>
        <v>0.94459999999999988</v>
      </c>
      <c r="Y539" s="58">
        <f t="shared" si="345"/>
        <v>0.91359999999999997</v>
      </c>
      <c r="Z539" s="58">
        <f t="shared" si="346"/>
        <v>2.1291000000000002</v>
      </c>
      <c r="AA539" s="59">
        <f t="shared" si="347"/>
        <v>2.1044999999999998</v>
      </c>
      <c r="AC539" s="48">
        <v>531</v>
      </c>
      <c r="AD539" s="61">
        <f t="shared" si="360"/>
        <v>16.851300000000002</v>
      </c>
      <c r="AE539" s="62">
        <f t="shared" si="361"/>
        <v>14.4634</v>
      </c>
      <c r="AF539" s="62">
        <f t="shared" si="362"/>
        <v>20.9695</v>
      </c>
      <c r="AG539" s="62">
        <f t="shared" si="363"/>
        <v>18.974399999999999</v>
      </c>
      <c r="AH539" s="62">
        <f t="shared" si="364"/>
        <v>25.5471</v>
      </c>
      <c r="AI539" s="63">
        <f t="shared" si="365"/>
        <v>24.323799999999999</v>
      </c>
      <c r="AJ539" s="61">
        <f t="shared" si="366"/>
        <v>15.786700000000002</v>
      </c>
      <c r="AK539" s="62">
        <f t="shared" si="367"/>
        <v>14.4634</v>
      </c>
      <c r="AL539" s="62">
        <f t="shared" si="368"/>
        <v>20.053699999999999</v>
      </c>
      <c r="AM539" s="62">
        <f t="shared" si="369"/>
        <v>18.974399999999999</v>
      </c>
      <c r="AN539" s="62">
        <f t="shared" si="370"/>
        <v>24.913499999999999</v>
      </c>
      <c r="AO539" s="63">
        <f t="shared" si="371"/>
        <v>24.323799999999999</v>
      </c>
      <c r="AP539" s="61">
        <f t="shared" si="372"/>
        <v>14.4634</v>
      </c>
      <c r="AQ539" s="62">
        <f t="shared" si="373"/>
        <v>14.2</v>
      </c>
      <c r="AR539" s="62">
        <f t="shared" si="374"/>
        <v>18.974399999999999</v>
      </c>
      <c r="AS539" s="62">
        <f t="shared" si="375"/>
        <v>18.7102</v>
      </c>
      <c r="AT539" s="62">
        <f t="shared" si="376"/>
        <v>24.323799999999999</v>
      </c>
      <c r="AU539" s="63">
        <f t="shared" si="377"/>
        <v>24.1462</v>
      </c>
    </row>
    <row r="540" spans="1:47" s="60" customFormat="1" ht="12" customHeight="1" x14ac:dyDescent="0.3">
      <c r="A540" s="48">
        <v>532</v>
      </c>
      <c r="B540" s="57">
        <f t="shared" si="348"/>
        <v>11.262900000000002</v>
      </c>
      <c r="C540" s="58">
        <f t="shared" si="349"/>
        <v>9.1833000000000009</v>
      </c>
      <c r="D540" s="58">
        <f t="shared" si="350"/>
        <v>15.054100000000004</v>
      </c>
      <c r="E540" s="59">
        <f t="shared" si="351"/>
        <v>12.6602</v>
      </c>
      <c r="F540" s="57">
        <f t="shared" si="352"/>
        <v>10.3559</v>
      </c>
      <c r="G540" s="58">
        <f t="shared" si="353"/>
        <v>9.1833000000000009</v>
      </c>
      <c r="H540" s="58">
        <f t="shared" si="354"/>
        <v>13.970500000000001</v>
      </c>
      <c r="I540" s="59">
        <f t="shared" si="355"/>
        <v>12.6602</v>
      </c>
      <c r="J540" s="57">
        <f t="shared" si="356"/>
        <v>9.1833000000000009</v>
      </c>
      <c r="K540" s="58">
        <f t="shared" si="357"/>
        <v>8.8916000000000004</v>
      </c>
      <c r="L540" s="58">
        <f t="shared" si="358"/>
        <v>12.6602</v>
      </c>
      <c r="M540" s="59">
        <f t="shared" si="359"/>
        <v>12.398</v>
      </c>
      <c r="O540" s="48">
        <v>532</v>
      </c>
      <c r="P540" s="57">
        <f t="shared" si="336"/>
        <v>1.4373</v>
      </c>
      <c r="Q540" s="58">
        <f t="shared" si="337"/>
        <v>0.94839999999999991</v>
      </c>
      <c r="R540" s="58">
        <f t="shared" si="338"/>
        <v>2.5547</v>
      </c>
      <c r="S540" s="59">
        <f t="shared" si="339"/>
        <v>2.1360999999999999</v>
      </c>
      <c r="T540" s="57">
        <f t="shared" si="340"/>
        <v>1.1887999999999999</v>
      </c>
      <c r="U540" s="58">
        <f t="shared" si="341"/>
        <v>0.94839999999999991</v>
      </c>
      <c r="V540" s="58">
        <f t="shared" si="342"/>
        <v>2.3248000000000006</v>
      </c>
      <c r="W540" s="59">
        <f t="shared" si="343"/>
        <v>2.1360999999999999</v>
      </c>
      <c r="X540" s="57">
        <f t="shared" si="344"/>
        <v>0.94839999999999991</v>
      </c>
      <c r="Y540" s="58">
        <f t="shared" si="345"/>
        <v>0.91720000000000002</v>
      </c>
      <c r="Z540" s="58">
        <f t="shared" si="346"/>
        <v>2.1360999999999999</v>
      </c>
      <c r="AA540" s="59">
        <f t="shared" si="347"/>
        <v>2.1113</v>
      </c>
      <c r="AC540" s="48">
        <v>532</v>
      </c>
      <c r="AD540" s="61">
        <f t="shared" si="360"/>
        <v>16.880300000000002</v>
      </c>
      <c r="AE540" s="62">
        <f t="shared" si="361"/>
        <v>14.485600000000002</v>
      </c>
      <c r="AF540" s="62">
        <f t="shared" si="362"/>
        <v>21.002700000000001</v>
      </c>
      <c r="AG540" s="62">
        <f t="shared" si="363"/>
        <v>19.000800000000002</v>
      </c>
      <c r="AH540" s="62">
        <f t="shared" si="364"/>
        <v>25.5825</v>
      </c>
      <c r="AI540" s="63">
        <f t="shared" si="365"/>
        <v>24.353200000000001</v>
      </c>
      <c r="AJ540" s="61">
        <f t="shared" si="366"/>
        <v>15.812800000000001</v>
      </c>
      <c r="AK540" s="62">
        <f t="shared" si="367"/>
        <v>14.485600000000002</v>
      </c>
      <c r="AL540" s="62">
        <f t="shared" si="368"/>
        <v>20.084099999999999</v>
      </c>
      <c r="AM540" s="62">
        <f t="shared" si="369"/>
        <v>19.000800000000002</v>
      </c>
      <c r="AN540" s="62">
        <f t="shared" si="370"/>
        <v>24.946400000000001</v>
      </c>
      <c r="AO540" s="63">
        <f t="shared" si="371"/>
        <v>24.353200000000001</v>
      </c>
      <c r="AP540" s="61">
        <f t="shared" si="372"/>
        <v>14.485600000000002</v>
      </c>
      <c r="AQ540" s="62">
        <f t="shared" si="373"/>
        <v>14.221399999999999</v>
      </c>
      <c r="AR540" s="62">
        <f t="shared" si="374"/>
        <v>19.000800000000002</v>
      </c>
      <c r="AS540" s="62">
        <f t="shared" si="375"/>
        <v>18.735599999999998</v>
      </c>
      <c r="AT540" s="62">
        <f t="shared" si="376"/>
        <v>24.353200000000001</v>
      </c>
      <c r="AU540" s="63">
        <f t="shared" si="377"/>
        <v>24.174700000000001</v>
      </c>
    </row>
    <row r="541" spans="1:47" s="60" customFormat="1" ht="12" customHeight="1" x14ac:dyDescent="0.3">
      <c r="A541" s="48">
        <v>533</v>
      </c>
      <c r="B541" s="57">
        <f t="shared" si="348"/>
        <v>11.2925</v>
      </c>
      <c r="C541" s="58">
        <f t="shared" si="349"/>
        <v>9.2073</v>
      </c>
      <c r="D541" s="58">
        <f t="shared" si="350"/>
        <v>15.090800000000003</v>
      </c>
      <c r="E541" s="59">
        <f t="shared" si="351"/>
        <v>12.6907</v>
      </c>
      <c r="F541" s="57">
        <f t="shared" si="352"/>
        <v>10.383099999999999</v>
      </c>
      <c r="G541" s="58">
        <f t="shared" si="353"/>
        <v>9.2073</v>
      </c>
      <c r="H541" s="58">
        <f t="shared" si="354"/>
        <v>14.0045</v>
      </c>
      <c r="I541" s="59">
        <f t="shared" si="355"/>
        <v>12.6907</v>
      </c>
      <c r="J541" s="57">
        <f t="shared" si="356"/>
        <v>9.2073</v>
      </c>
      <c r="K541" s="58">
        <f t="shared" si="357"/>
        <v>8.9147999999999996</v>
      </c>
      <c r="L541" s="58">
        <f t="shared" si="358"/>
        <v>12.6907</v>
      </c>
      <c r="M541" s="59">
        <f t="shared" si="359"/>
        <v>12.4278</v>
      </c>
      <c r="O541" s="48">
        <v>533</v>
      </c>
      <c r="P541" s="57">
        <f t="shared" si="336"/>
        <v>1.4430000000000001</v>
      </c>
      <c r="Q541" s="58">
        <f t="shared" si="337"/>
        <v>0.95219999999999994</v>
      </c>
      <c r="R541" s="58">
        <f t="shared" si="338"/>
        <v>2.5633999999999992</v>
      </c>
      <c r="S541" s="59">
        <f t="shared" si="339"/>
        <v>2.1430999999999996</v>
      </c>
      <c r="T541" s="57">
        <f t="shared" si="340"/>
        <v>1.1935999999999998</v>
      </c>
      <c r="U541" s="58">
        <f t="shared" si="341"/>
        <v>0.95219999999999994</v>
      </c>
      <c r="V541" s="58">
        <f t="shared" si="342"/>
        <v>2.3327</v>
      </c>
      <c r="W541" s="59">
        <f t="shared" si="343"/>
        <v>2.1430999999999996</v>
      </c>
      <c r="X541" s="57">
        <f t="shared" si="344"/>
        <v>0.95219999999999994</v>
      </c>
      <c r="Y541" s="58">
        <f t="shared" si="345"/>
        <v>0.92079999999999984</v>
      </c>
      <c r="Z541" s="58">
        <f t="shared" si="346"/>
        <v>2.1430999999999996</v>
      </c>
      <c r="AA541" s="59">
        <f t="shared" si="347"/>
        <v>2.1180999999999996</v>
      </c>
      <c r="AC541" s="48">
        <v>533</v>
      </c>
      <c r="AD541" s="61">
        <f t="shared" si="360"/>
        <v>16.909300000000002</v>
      </c>
      <c r="AE541" s="62">
        <f t="shared" si="361"/>
        <v>14.507800000000001</v>
      </c>
      <c r="AF541" s="62">
        <f t="shared" si="362"/>
        <v>21.035899999999998</v>
      </c>
      <c r="AG541" s="62">
        <f t="shared" si="363"/>
        <v>19.027200000000001</v>
      </c>
      <c r="AH541" s="62">
        <f t="shared" si="364"/>
        <v>25.617900000000002</v>
      </c>
      <c r="AI541" s="63">
        <f t="shared" si="365"/>
        <v>24.3826</v>
      </c>
      <c r="AJ541" s="61">
        <f t="shared" si="366"/>
        <v>15.838900000000001</v>
      </c>
      <c r="AK541" s="62">
        <f t="shared" si="367"/>
        <v>14.507800000000001</v>
      </c>
      <c r="AL541" s="62">
        <f t="shared" si="368"/>
        <v>20.1145</v>
      </c>
      <c r="AM541" s="62">
        <f t="shared" si="369"/>
        <v>19.027200000000001</v>
      </c>
      <c r="AN541" s="62">
        <f t="shared" si="370"/>
        <v>24.979299999999999</v>
      </c>
      <c r="AO541" s="63">
        <f t="shared" si="371"/>
        <v>24.3826</v>
      </c>
      <c r="AP541" s="61">
        <f t="shared" si="372"/>
        <v>14.507800000000001</v>
      </c>
      <c r="AQ541" s="62">
        <f t="shared" si="373"/>
        <v>14.242799999999999</v>
      </c>
      <c r="AR541" s="62">
        <f t="shared" si="374"/>
        <v>19.027200000000001</v>
      </c>
      <c r="AS541" s="62">
        <f t="shared" si="375"/>
        <v>18.760999999999999</v>
      </c>
      <c r="AT541" s="62">
        <f t="shared" si="376"/>
        <v>24.3826</v>
      </c>
      <c r="AU541" s="63">
        <f t="shared" si="377"/>
        <v>24.203200000000002</v>
      </c>
    </row>
    <row r="542" spans="1:47" s="60" customFormat="1" ht="12" customHeight="1" x14ac:dyDescent="0.3">
      <c r="A542" s="48">
        <v>534</v>
      </c>
      <c r="B542" s="57">
        <f t="shared" si="348"/>
        <v>11.322099999999999</v>
      </c>
      <c r="C542" s="58">
        <f t="shared" si="349"/>
        <v>9.2313000000000009</v>
      </c>
      <c r="D542" s="58">
        <f t="shared" si="350"/>
        <v>15.127500000000003</v>
      </c>
      <c r="E542" s="59">
        <f t="shared" si="351"/>
        <v>12.7212</v>
      </c>
      <c r="F542" s="57">
        <f t="shared" si="352"/>
        <v>10.410299999999999</v>
      </c>
      <c r="G542" s="58">
        <f t="shared" si="353"/>
        <v>9.2313000000000009</v>
      </c>
      <c r="H542" s="58">
        <f t="shared" si="354"/>
        <v>14.038500000000003</v>
      </c>
      <c r="I542" s="59">
        <f t="shared" si="355"/>
        <v>12.7212</v>
      </c>
      <c r="J542" s="57">
        <f t="shared" si="356"/>
        <v>9.2313000000000009</v>
      </c>
      <c r="K542" s="58">
        <f t="shared" si="357"/>
        <v>8.9379999999999988</v>
      </c>
      <c r="L542" s="58">
        <f t="shared" si="358"/>
        <v>12.7212</v>
      </c>
      <c r="M542" s="59">
        <f t="shared" si="359"/>
        <v>12.457599999999999</v>
      </c>
      <c r="O542" s="48">
        <v>534</v>
      </c>
      <c r="P542" s="57">
        <f t="shared" si="336"/>
        <v>1.4487000000000001</v>
      </c>
      <c r="Q542" s="58">
        <f t="shared" si="337"/>
        <v>0.95599999999999996</v>
      </c>
      <c r="R542" s="58">
        <f t="shared" si="338"/>
        <v>2.5720999999999994</v>
      </c>
      <c r="S542" s="59">
        <f t="shared" si="339"/>
        <v>2.1501000000000001</v>
      </c>
      <c r="T542" s="57">
        <f t="shared" si="340"/>
        <v>1.1983999999999997</v>
      </c>
      <c r="U542" s="58">
        <f t="shared" si="341"/>
        <v>0.95599999999999996</v>
      </c>
      <c r="V542" s="58">
        <f t="shared" si="342"/>
        <v>2.3406000000000002</v>
      </c>
      <c r="W542" s="59">
        <f t="shared" si="343"/>
        <v>2.1501000000000001</v>
      </c>
      <c r="X542" s="57">
        <f t="shared" si="344"/>
        <v>0.95599999999999996</v>
      </c>
      <c r="Y542" s="58">
        <f t="shared" si="345"/>
        <v>0.92439999999999989</v>
      </c>
      <c r="Z542" s="58">
        <f t="shared" si="346"/>
        <v>2.1501000000000001</v>
      </c>
      <c r="AA542" s="59">
        <f t="shared" si="347"/>
        <v>2.1248999999999998</v>
      </c>
      <c r="AC542" s="48">
        <v>534</v>
      </c>
      <c r="AD542" s="61">
        <f t="shared" si="360"/>
        <v>16.938300000000002</v>
      </c>
      <c r="AE542" s="62">
        <f t="shared" si="361"/>
        <v>14.530000000000001</v>
      </c>
      <c r="AF542" s="62">
        <f t="shared" si="362"/>
        <v>21.069099999999999</v>
      </c>
      <c r="AG542" s="62">
        <f t="shared" si="363"/>
        <v>19.053599999999999</v>
      </c>
      <c r="AH542" s="62">
        <f t="shared" si="364"/>
        <v>25.653300000000002</v>
      </c>
      <c r="AI542" s="63">
        <f t="shared" si="365"/>
        <v>24.411999999999999</v>
      </c>
      <c r="AJ542" s="61">
        <f t="shared" si="366"/>
        <v>15.865</v>
      </c>
      <c r="AK542" s="62">
        <f t="shared" si="367"/>
        <v>14.530000000000001</v>
      </c>
      <c r="AL542" s="62">
        <f t="shared" si="368"/>
        <v>20.1449</v>
      </c>
      <c r="AM542" s="62">
        <f t="shared" si="369"/>
        <v>19.053599999999999</v>
      </c>
      <c r="AN542" s="62">
        <f t="shared" si="370"/>
        <v>25.0122</v>
      </c>
      <c r="AO542" s="63">
        <f t="shared" si="371"/>
        <v>24.411999999999999</v>
      </c>
      <c r="AP542" s="61">
        <f t="shared" si="372"/>
        <v>14.530000000000001</v>
      </c>
      <c r="AQ542" s="62">
        <f t="shared" si="373"/>
        <v>14.264199999999999</v>
      </c>
      <c r="AR542" s="62">
        <f t="shared" si="374"/>
        <v>19.053599999999999</v>
      </c>
      <c r="AS542" s="62">
        <f t="shared" si="375"/>
        <v>18.7864</v>
      </c>
      <c r="AT542" s="62">
        <f t="shared" si="376"/>
        <v>24.411999999999999</v>
      </c>
      <c r="AU542" s="63">
        <f t="shared" si="377"/>
        <v>24.231700000000004</v>
      </c>
    </row>
    <row r="543" spans="1:47" s="60" customFormat="1" ht="12" customHeight="1" x14ac:dyDescent="0.3">
      <c r="A543" s="48">
        <v>535</v>
      </c>
      <c r="B543" s="57">
        <f t="shared" si="348"/>
        <v>11.351700000000001</v>
      </c>
      <c r="C543" s="58">
        <f t="shared" si="349"/>
        <v>9.2553000000000001</v>
      </c>
      <c r="D543" s="58">
        <f t="shared" si="350"/>
        <v>15.164200000000003</v>
      </c>
      <c r="E543" s="59">
        <f t="shared" si="351"/>
        <v>12.7517</v>
      </c>
      <c r="F543" s="57">
        <f t="shared" si="352"/>
        <v>10.4375</v>
      </c>
      <c r="G543" s="58">
        <f t="shared" si="353"/>
        <v>9.2553000000000001</v>
      </c>
      <c r="H543" s="58">
        <f t="shared" si="354"/>
        <v>14.072500000000002</v>
      </c>
      <c r="I543" s="59">
        <f t="shared" si="355"/>
        <v>12.7517</v>
      </c>
      <c r="J543" s="57">
        <f t="shared" si="356"/>
        <v>9.2553000000000001</v>
      </c>
      <c r="K543" s="58">
        <f t="shared" si="357"/>
        <v>8.9611999999999981</v>
      </c>
      <c r="L543" s="58">
        <f t="shared" si="358"/>
        <v>12.7517</v>
      </c>
      <c r="M543" s="59">
        <f t="shared" si="359"/>
        <v>12.487399999999999</v>
      </c>
      <c r="O543" s="48">
        <v>535</v>
      </c>
      <c r="P543" s="57">
        <f t="shared" si="336"/>
        <v>1.4544000000000001</v>
      </c>
      <c r="Q543" s="58">
        <f t="shared" si="337"/>
        <v>0.95979999999999999</v>
      </c>
      <c r="R543" s="58">
        <f t="shared" si="338"/>
        <v>2.5807999999999995</v>
      </c>
      <c r="S543" s="59">
        <f t="shared" si="339"/>
        <v>2.1570999999999998</v>
      </c>
      <c r="T543" s="57">
        <f t="shared" si="340"/>
        <v>1.2031999999999996</v>
      </c>
      <c r="U543" s="58">
        <f t="shared" si="341"/>
        <v>0.95979999999999999</v>
      </c>
      <c r="V543" s="58">
        <f t="shared" si="342"/>
        <v>2.3485000000000005</v>
      </c>
      <c r="W543" s="59">
        <f t="shared" si="343"/>
        <v>2.1570999999999998</v>
      </c>
      <c r="X543" s="57">
        <f t="shared" si="344"/>
        <v>0.95979999999999999</v>
      </c>
      <c r="Y543" s="58">
        <f t="shared" si="345"/>
        <v>0.92799999999999994</v>
      </c>
      <c r="Z543" s="58">
        <f t="shared" si="346"/>
        <v>2.1570999999999998</v>
      </c>
      <c r="AA543" s="59">
        <f t="shared" si="347"/>
        <v>2.1316999999999999</v>
      </c>
      <c r="AC543" s="48">
        <v>535</v>
      </c>
      <c r="AD543" s="61">
        <f t="shared" si="360"/>
        <v>16.967300000000002</v>
      </c>
      <c r="AE543" s="62">
        <f t="shared" si="361"/>
        <v>14.552200000000001</v>
      </c>
      <c r="AF543" s="62">
        <f t="shared" si="362"/>
        <v>21.1023</v>
      </c>
      <c r="AG543" s="62">
        <f t="shared" si="363"/>
        <v>19.080000000000002</v>
      </c>
      <c r="AH543" s="62">
        <f t="shared" si="364"/>
        <v>25.688700000000001</v>
      </c>
      <c r="AI543" s="63">
        <f t="shared" si="365"/>
        <v>24.441400000000002</v>
      </c>
      <c r="AJ543" s="61">
        <f t="shared" si="366"/>
        <v>15.891100000000002</v>
      </c>
      <c r="AK543" s="62">
        <f t="shared" si="367"/>
        <v>14.552200000000001</v>
      </c>
      <c r="AL543" s="62">
        <f t="shared" si="368"/>
        <v>20.1753</v>
      </c>
      <c r="AM543" s="62">
        <f t="shared" si="369"/>
        <v>19.080000000000002</v>
      </c>
      <c r="AN543" s="62">
        <f t="shared" si="370"/>
        <v>25.045099999999998</v>
      </c>
      <c r="AO543" s="63">
        <f t="shared" si="371"/>
        <v>24.441400000000002</v>
      </c>
      <c r="AP543" s="61">
        <f t="shared" si="372"/>
        <v>14.552200000000001</v>
      </c>
      <c r="AQ543" s="62">
        <f t="shared" si="373"/>
        <v>14.285599999999999</v>
      </c>
      <c r="AR543" s="62">
        <f t="shared" si="374"/>
        <v>19.080000000000002</v>
      </c>
      <c r="AS543" s="62">
        <f t="shared" si="375"/>
        <v>18.811799999999998</v>
      </c>
      <c r="AT543" s="62">
        <f t="shared" si="376"/>
        <v>24.441400000000002</v>
      </c>
      <c r="AU543" s="63">
        <f t="shared" si="377"/>
        <v>24.260200000000001</v>
      </c>
    </row>
    <row r="544" spans="1:47" s="60" customFormat="1" ht="12" customHeight="1" x14ac:dyDescent="0.3">
      <c r="A544" s="48">
        <v>536</v>
      </c>
      <c r="B544" s="57">
        <f t="shared" si="348"/>
        <v>11.3813</v>
      </c>
      <c r="C544" s="58">
        <f t="shared" si="349"/>
        <v>9.279300000000001</v>
      </c>
      <c r="D544" s="58">
        <f t="shared" si="350"/>
        <v>15.200900000000003</v>
      </c>
      <c r="E544" s="59">
        <f t="shared" si="351"/>
        <v>12.7822</v>
      </c>
      <c r="F544" s="57">
        <f t="shared" si="352"/>
        <v>10.464699999999999</v>
      </c>
      <c r="G544" s="58">
        <f t="shared" si="353"/>
        <v>9.279300000000001</v>
      </c>
      <c r="H544" s="58">
        <f t="shared" si="354"/>
        <v>14.1065</v>
      </c>
      <c r="I544" s="59">
        <f t="shared" si="355"/>
        <v>12.7822</v>
      </c>
      <c r="J544" s="57">
        <f t="shared" si="356"/>
        <v>9.279300000000001</v>
      </c>
      <c r="K544" s="58">
        <f t="shared" si="357"/>
        <v>8.9843999999999973</v>
      </c>
      <c r="L544" s="58">
        <f t="shared" si="358"/>
        <v>12.7822</v>
      </c>
      <c r="M544" s="59">
        <f t="shared" si="359"/>
        <v>12.517199999999999</v>
      </c>
      <c r="O544" s="48">
        <v>536</v>
      </c>
      <c r="P544" s="57">
        <f t="shared" si="336"/>
        <v>1.4601000000000002</v>
      </c>
      <c r="Q544" s="58">
        <f t="shared" si="337"/>
        <v>0.96360000000000001</v>
      </c>
      <c r="R544" s="58">
        <f t="shared" si="338"/>
        <v>2.5894999999999997</v>
      </c>
      <c r="S544" s="59">
        <f t="shared" si="339"/>
        <v>2.1641000000000004</v>
      </c>
      <c r="T544" s="57">
        <f t="shared" si="340"/>
        <v>1.208</v>
      </c>
      <c r="U544" s="58">
        <f t="shared" si="341"/>
        <v>0.96360000000000001</v>
      </c>
      <c r="V544" s="58">
        <f t="shared" si="342"/>
        <v>2.3564000000000007</v>
      </c>
      <c r="W544" s="59">
        <f t="shared" si="343"/>
        <v>2.1641000000000004</v>
      </c>
      <c r="X544" s="57">
        <f t="shared" si="344"/>
        <v>0.96360000000000001</v>
      </c>
      <c r="Y544" s="58">
        <f t="shared" si="345"/>
        <v>0.93159999999999998</v>
      </c>
      <c r="Z544" s="58">
        <f t="shared" si="346"/>
        <v>2.1641000000000004</v>
      </c>
      <c r="AA544" s="59">
        <f t="shared" si="347"/>
        <v>2.1384999999999996</v>
      </c>
      <c r="AC544" s="48">
        <v>536</v>
      </c>
      <c r="AD544" s="61">
        <f t="shared" si="360"/>
        <v>16.996300000000002</v>
      </c>
      <c r="AE544" s="62">
        <f t="shared" si="361"/>
        <v>14.574400000000001</v>
      </c>
      <c r="AF544" s="62">
        <f t="shared" si="362"/>
        <v>21.1355</v>
      </c>
      <c r="AG544" s="62">
        <f t="shared" si="363"/>
        <v>19.106400000000001</v>
      </c>
      <c r="AH544" s="62">
        <f t="shared" si="364"/>
        <v>25.7241</v>
      </c>
      <c r="AI544" s="63">
        <f t="shared" si="365"/>
        <v>24.470800000000001</v>
      </c>
      <c r="AJ544" s="61">
        <f t="shared" si="366"/>
        <v>15.917200000000001</v>
      </c>
      <c r="AK544" s="62">
        <f t="shared" si="367"/>
        <v>14.574400000000001</v>
      </c>
      <c r="AL544" s="62">
        <f t="shared" si="368"/>
        <v>20.2057</v>
      </c>
      <c r="AM544" s="62">
        <f t="shared" si="369"/>
        <v>19.106400000000001</v>
      </c>
      <c r="AN544" s="62">
        <f t="shared" si="370"/>
        <v>25.077999999999999</v>
      </c>
      <c r="AO544" s="63">
        <f t="shared" si="371"/>
        <v>24.470800000000001</v>
      </c>
      <c r="AP544" s="61">
        <f t="shared" si="372"/>
        <v>14.574400000000001</v>
      </c>
      <c r="AQ544" s="62">
        <f t="shared" si="373"/>
        <v>14.306999999999999</v>
      </c>
      <c r="AR544" s="62">
        <f t="shared" si="374"/>
        <v>19.106400000000001</v>
      </c>
      <c r="AS544" s="62">
        <f t="shared" si="375"/>
        <v>18.837199999999999</v>
      </c>
      <c r="AT544" s="62">
        <f t="shared" si="376"/>
        <v>24.470800000000001</v>
      </c>
      <c r="AU544" s="63">
        <f t="shared" si="377"/>
        <v>24.288699999999999</v>
      </c>
    </row>
    <row r="545" spans="1:47" s="60" customFormat="1" ht="12" customHeight="1" x14ac:dyDescent="0.3">
      <c r="A545" s="48">
        <v>537</v>
      </c>
      <c r="B545" s="57">
        <f t="shared" si="348"/>
        <v>11.410900000000002</v>
      </c>
      <c r="C545" s="58">
        <f t="shared" si="349"/>
        <v>9.3033000000000001</v>
      </c>
      <c r="D545" s="58">
        <f t="shared" si="350"/>
        <v>15.237600000000002</v>
      </c>
      <c r="E545" s="59">
        <f t="shared" si="351"/>
        <v>12.8127</v>
      </c>
      <c r="F545" s="57">
        <f t="shared" si="352"/>
        <v>10.491899999999999</v>
      </c>
      <c r="G545" s="58">
        <f t="shared" si="353"/>
        <v>9.3033000000000001</v>
      </c>
      <c r="H545" s="58">
        <f t="shared" si="354"/>
        <v>14.140500000000003</v>
      </c>
      <c r="I545" s="59">
        <f t="shared" si="355"/>
        <v>12.8127</v>
      </c>
      <c r="J545" s="57">
        <f t="shared" si="356"/>
        <v>9.3033000000000001</v>
      </c>
      <c r="K545" s="58">
        <f t="shared" si="357"/>
        <v>9.0076000000000001</v>
      </c>
      <c r="L545" s="58">
        <f t="shared" si="358"/>
        <v>12.8127</v>
      </c>
      <c r="M545" s="59">
        <f t="shared" si="359"/>
        <v>12.547000000000001</v>
      </c>
      <c r="O545" s="48">
        <v>537</v>
      </c>
      <c r="P545" s="57">
        <f t="shared" si="336"/>
        <v>1.4658000000000002</v>
      </c>
      <c r="Q545" s="58">
        <f t="shared" si="337"/>
        <v>0.96740000000000004</v>
      </c>
      <c r="R545" s="58">
        <f t="shared" si="338"/>
        <v>2.5981999999999998</v>
      </c>
      <c r="S545" s="59">
        <f t="shared" si="339"/>
        <v>2.1711</v>
      </c>
      <c r="T545" s="57">
        <f t="shared" si="340"/>
        <v>1.2127999999999999</v>
      </c>
      <c r="U545" s="58">
        <f t="shared" si="341"/>
        <v>0.96740000000000004</v>
      </c>
      <c r="V545" s="58">
        <f t="shared" si="342"/>
        <v>2.3643000000000001</v>
      </c>
      <c r="W545" s="59">
        <f t="shared" si="343"/>
        <v>2.1711</v>
      </c>
      <c r="X545" s="57">
        <f t="shared" si="344"/>
        <v>0.96740000000000004</v>
      </c>
      <c r="Y545" s="58">
        <f t="shared" si="345"/>
        <v>0.93520000000000003</v>
      </c>
      <c r="Z545" s="58">
        <f t="shared" si="346"/>
        <v>2.1711</v>
      </c>
      <c r="AA545" s="59">
        <f t="shared" si="347"/>
        <v>2.1452999999999998</v>
      </c>
      <c r="AC545" s="48">
        <v>537</v>
      </c>
      <c r="AD545" s="61">
        <f t="shared" si="360"/>
        <v>17.025300000000001</v>
      </c>
      <c r="AE545" s="62">
        <f t="shared" si="361"/>
        <v>14.5966</v>
      </c>
      <c r="AF545" s="62">
        <f t="shared" si="362"/>
        <v>21.168699999999998</v>
      </c>
      <c r="AG545" s="62">
        <f t="shared" si="363"/>
        <v>19.1328</v>
      </c>
      <c r="AH545" s="62">
        <f t="shared" si="364"/>
        <v>25.759500000000003</v>
      </c>
      <c r="AI545" s="63">
        <f t="shared" si="365"/>
        <v>24.5002</v>
      </c>
      <c r="AJ545" s="61">
        <f t="shared" si="366"/>
        <v>15.943300000000001</v>
      </c>
      <c r="AK545" s="62">
        <f t="shared" si="367"/>
        <v>14.5966</v>
      </c>
      <c r="AL545" s="62">
        <f t="shared" si="368"/>
        <v>20.2361</v>
      </c>
      <c r="AM545" s="62">
        <f t="shared" si="369"/>
        <v>19.1328</v>
      </c>
      <c r="AN545" s="62">
        <f t="shared" si="370"/>
        <v>25.110900000000001</v>
      </c>
      <c r="AO545" s="63">
        <f t="shared" si="371"/>
        <v>24.5002</v>
      </c>
      <c r="AP545" s="61">
        <f t="shared" si="372"/>
        <v>14.5966</v>
      </c>
      <c r="AQ545" s="62">
        <f t="shared" si="373"/>
        <v>14.328399999999998</v>
      </c>
      <c r="AR545" s="62">
        <f t="shared" si="374"/>
        <v>19.1328</v>
      </c>
      <c r="AS545" s="62">
        <f t="shared" si="375"/>
        <v>18.8626</v>
      </c>
      <c r="AT545" s="62">
        <f t="shared" si="376"/>
        <v>24.5002</v>
      </c>
      <c r="AU545" s="63">
        <f t="shared" si="377"/>
        <v>24.3172</v>
      </c>
    </row>
    <row r="546" spans="1:47" s="60" customFormat="1" ht="12" customHeight="1" x14ac:dyDescent="0.3">
      <c r="A546" s="48">
        <v>538</v>
      </c>
      <c r="B546" s="57">
        <f t="shared" si="348"/>
        <v>11.4405</v>
      </c>
      <c r="C546" s="58">
        <f t="shared" si="349"/>
        <v>9.327300000000001</v>
      </c>
      <c r="D546" s="58">
        <f t="shared" si="350"/>
        <v>15.274300000000002</v>
      </c>
      <c r="E546" s="59">
        <f t="shared" si="351"/>
        <v>12.8432</v>
      </c>
      <c r="F546" s="57">
        <f t="shared" si="352"/>
        <v>10.5191</v>
      </c>
      <c r="G546" s="58">
        <f t="shared" si="353"/>
        <v>9.327300000000001</v>
      </c>
      <c r="H546" s="58">
        <f t="shared" si="354"/>
        <v>14.174500000000002</v>
      </c>
      <c r="I546" s="59">
        <f t="shared" si="355"/>
        <v>12.8432</v>
      </c>
      <c r="J546" s="57">
        <f t="shared" si="356"/>
        <v>9.327300000000001</v>
      </c>
      <c r="K546" s="58">
        <f t="shared" si="357"/>
        <v>9.0307999999999993</v>
      </c>
      <c r="L546" s="58">
        <f t="shared" si="358"/>
        <v>12.8432</v>
      </c>
      <c r="M546" s="59">
        <f t="shared" si="359"/>
        <v>12.576799999999999</v>
      </c>
      <c r="O546" s="48">
        <v>538</v>
      </c>
      <c r="P546" s="57">
        <f t="shared" si="336"/>
        <v>1.4715000000000003</v>
      </c>
      <c r="Q546" s="58">
        <f t="shared" si="337"/>
        <v>0.97120000000000006</v>
      </c>
      <c r="R546" s="58">
        <f t="shared" si="338"/>
        <v>2.6069</v>
      </c>
      <c r="S546" s="59">
        <f t="shared" si="339"/>
        <v>2.1780999999999997</v>
      </c>
      <c r="T546" s="57">
        <f t="shared" si="340"/>
        <v>1.2175999999999998</v>
      </c>
      <c r="U546" s="58">
        <f t="shared" si="341"/>
        <v>0.97120000000000006</v>
      </c>
      <c r="V546" s="58">
        <f t="shared" si="342"/>
        <v>2.3722000000000003</v>
      </c>
      <c r="W546" s="59">
        <f t="shared" si="343"/>
        <v>2.1780999999999997</v>
      </c>
      <c r="X546" s="57">
        <f t="shared" si="344"/>
        <v>0.97120000000000006</v>
      </c>
      <c r="Y546" s="58">
        <f t="shared" si="345"/>
        <v>0.93879999999999986</v>
      </c>
      <c r="Z546" s="58">
        <f t="shared" si="346"/>
        <v>2.1780999999999997</v>
      </c>
      <c r="AA546" s="59">
        <f t="shared" si="347"/>
        <v>2.1520999999999999</v>
      </c>
      <c r="AC546" s="48">
        <v>538</v>
      </c>
      <c r="AD546" s="61">
        <f t="shared" si="360"/>
        <v>17.054300000000001</v>
      </c>
      <c r="AE546" s="62">
        <f t="shared" si="361"/>
        <v>14.6188</v>
      </c>
      <c r="AF546" s="62">
        <f t="shared" si="362"/>
        <v>21.201899999999998</v>
      </c>
      <c r="AG546" s="62">
        <f t="shared" si="363"/>
        <v>19.159200000000002</v>
      </c>
      <c r="AH546" s="62">
        <f t="shared" si="364"/>
        <v>25.794900000000002</v>
      </c>
      <c r="AI546" s="63">
        <f t="shared" si="365"/>
        <v>24.529600000000002</v>
      </c>
      <c r="AJ546" s="61">
        <f t="shared" si="366"/>
        <v>15.9694</v>
      </c>
      <c r="AK546" s="62">
        <f t="shared" si="367"/>
        <v>14.6188</v>
      </c>
      <c r="AL546" s="62">
        <f t="shared" si="368"/>
        <v>20.266500000000001</v>
      </c>
      <c r="AM546" s="62">
        <f t="shared" si="369"/>
        <v>19.159200000000002</v>
      </c>
      <c r="AN546" s="62">
        <f t="shared" si="370"/>
        <v>25.143799999999999</v>
      </c>
      <c r="AO546" s="63">
        <f t="shared" si="371"/>
        <v>24.529600000000002</v>
      </c>
      <c r="AP546" s="61">
        <f t="shared" si="372"/>
        <v>14.6188</v>
      </c>
      <c r="AQ546" s="62">
        <f t="shared" si="373"/>
        <v>14.349799999999998</v>
      </c>
      <c r="AR546" s="62">
        <f t="shared" si="374"/>
        <v>19.159200000000002</v>
      </c>
      <c r="AS546" s="62">
        <f t="shared" si="375"/>
        <v>18.887999999999998</v>
      </c>
      <c r="AT546" s="62">
        <f t="shared" si="376"/>
        <v>24.529600000000002</v>
      </c>
      <c r="AU546" s="63">
        <f t="shared" si="377"/>
        <v>24.345700000000001</v>
      </c>
    </row>
    <row r="547" spans="1:47" s="60" customFormat="1" ht="12" customHeight="1" x14ac:dyDescent="0.3">
      <c r="A547" s="48">
        <v>539</v>
      </c>
      <c r="B547" s="57">
        <f t="shared" si="348"/>
        <v>11.470100000000002</v>
      </c>
      <c r="C547" s="58">
        <f t="shared" si="349"/>
        <v>9.3513000000000002</v>
      </c>
      <c r="D547" s="58">
        <f t="shared" si="350"/>
        <v>15.311000000000002</v>
      </c>
      <c r="E547" s="59">
        <f t="shared" si="351"/>
        <v>12.873699999999999</v>
      </c>
      <c r="F547" s="57">
        <f t="shared" si="352"/>
        <v>10.5463</v>
      </c>
      <c r="G547" s="58">
        <f t="shared" si="353"/>
        <v>9.3513000000000002</v>
      </c>
      <c r="H547" s="58">
        <f t="shared" si="354"/>
        <v>14.208500000000001</v>
      </c>
      <c r="I547" s="59">
        <f t="shared" si="355"/>
        <v>12.873699999999999</v>
      </c>
      <c r="J547" s="57">
        <f t="shared" si="356"/>
        <v>9.3513000000000002</v>
      </c>
      <c r="K547" s="58">
        <f t="shared" si="357"/>
        <v>9.0539999999999985</v>
      </c>
      <c r="L547" s="58">
        <f t="shared" si="358"/>
        <v>12.873699999999999</v>
      </c>
      <c r="M547" s="59">
        <f t="shared" si="359"/>
        <v>12.6066</v>
      </c>
      <c r="O547" s="48">
        <v>539</v>
      </c>
      <c r="P547" s="57">
        <f t="shared" si="336"/>
        <v>1.4772000000000003</v>
      </c>
      <c r="Q547" s="58">
        <f t="shared" si="337"/>
        <v>0.97500000000000009</v>
      </c>
      <c r="R547" s="58">
        <f t="shared" si="338"/>
        <v>2.6155999999999993</v>
      </c>
      <c r="S547" s="59">
        <f t="shared" si="339"/>
        <v>2.1851000000000003</v>
      </c>
      <c r="T547" s="57">
        <f t="shared" si="340"/>
        <v>1.2223999999999997</v>
      </c>
      <c r="U547" s="58">
        <f t="shared" si="341"/>
        <v>0.97500000000000009</v>
      </c>
      <c r="V547" s="58">
        <f t="shared" si="342"/>
        <v>2.3801000000000005</v>
      </c>
      <c r="W547" s="59">
        <f t="shared" si="343"/>
        <v>2.1851000000000003</v>
      </c>
      <c r="X547" s="57">
        <f t="shared" si="344"/>
        <v>0.97500000000000009</v>
      </c>
      <c r="Y547" s="58">
        <f t="shared" si="345"/>
        <v>0.9423999999999999</v>
      </c>
      <c r="Z547" s="58">
        <f t="shared" si="346"/>
        <v>2.1851000000000003</v>
      </c>
      <c r="AA547" s="59">
        <f t="shared" si="347"/>
        <v>2.1589</v>
      </c>
      <c r="AC547" s="48">
        <v>539</v>
      </c>
      <c r="AD547" s="61">
        <f t="shared" si="360"/>
        <v>17.083300000000001</v>
      </c>
      <c r="AE547" s="62">
        <f t="shared" si="361"/>
        <v>14.641</v>
      </c>
      <c r="AF547" s="62">
        <f t="shared" si="362"/>
        <v>21.235099999999999</v>
      </c>
      <c r="AG547" s="62">
        <f t="shared" si="363"/>
        <v>19.185600000000001</v>
      </c>
      <c r="AH547" s="62">
        <f t="shared" si="364"/>
        <v>25.830300000000001</v>
      </c>
      <c r="AI547" s="63">
        <f t="shared" si="365"/>
        <v>24.558999999999997</v>
      </c>
      <c r="AJ547" s="61">
        <f t="shared" si="366"/>
        <v>15.995500000000002</v>
      </c>
      <c r="AK547" s="62">
        <f t="shared" si="367"/>
        <v>14.641</v>
      </c>
      <c r="AL547" s="62">
        <f t="shared" si="368"/>
        <v>20.296900000000001</v>
      </c>
      <c r="AM547" s="62">
        <f t="shared" si="369"/>
        <v>19.185600000000001</v>
      </c>
      <c r="AN547" s="62">
        <f t="shared" si="370"/>
        <v>25.1767</v>
      </c>
      <c r="AO547" s="63">
        <f t="shared" si="371"/>
        <v>24.558999999999997</v>
      </c>
      <c r="AP547" s="61">
        <f t="shared" si="372"/>
        <v>14.641</v>
      </c>
      <c r="AQ547" s="62">
        <f t="shared" si="373"/>
        <v>14.371199999999998</v>
      </c>
      <c r="AR547" s="62">
        <f t="shared" si="374"/>
        <v>19.185600000000001</v>
      </c>
      <c r="AS547" s="62">
        <f t="shared" si="375"/>
        <v>18.913399999999999</v>
      </c>
      <c r="AT547" s="62">
        <f t="shared" si="376"/>
        <v>24.558999999999997</v>
      </c>
      <c r="AU547" s="63">
        <f t="shared" si="377"/>
        <v>24.374200000000002</v>
      </c>
    </row>
    <row r="548" spans="1:47" s="60" customFormat="1" ht="12" customHeight="1" x14ac:dyDescent="0.3">
      <c r="A548" s="48">
        <v>540</v>
      </c>
      <c r="B548" s="57">
        <f t="shared" si="348"/>
        <v>11.499700000000001</v>
      </c>
      <c r="C548" s="58">
        <f t="shared" si="349"/>
        <v>9.3753000000000011</v>
      </c>
      <c r="D548" s="58">
        <f t="shared" si="350"/>
        <v>15.347700000000001</v>
      </c>
      <c r="E548" s="59">
        <f t="shared" si="351"/>
        <v>12.904199999999999</v>
      </c>
      <c r="F548" s="57">
        <f t="shared" si="352"/>
        <v>10.573499999999999</v>
      </c>
      <c r="G548" s="58">
        <f t="shared" si="353"/>
        <v>9.3753000000000011</v>
      </c>
      <c r="H548" s="58">
        <f t="shared" si="354"/>
        <v>14.242500000000003</v>
      </c>
      <c r="I548" s="59">
        <f t="shared" si="355"/>
        <v>12.904199999999999</v>
      </c>
      <c r="J548" s="57">
        <f t="shared" si="356"/>
        <v>9.3753000000000011</v>
      </c>
      <c r="K548" s="58">
        <f t="shared" si="357"/>
        <v>9.0771999999999977</v>
      </c>
      <c r="L548" s="58">
        <f t="shared" si="358"/>
        <v>12.904199999999999</v>
      </c>
      <c r="M548" s="59">
        <f t="shared" si="359"/>
        <v>12.636399999999998</v>
      </c>
      <c r="O548" s="48">
        <v>540</v>
      </c>
      <c r="P548" s="57">
        <f t="shared" si="336"/>
        <v>1.4829000000000003</v>
      </c>
      <c r="Q548" s="58">
        <f t="shared" si="337"/>
        <v>0.97880000000000011</v>
      </c>
      <c r="R548" s="58">
        <f t="shared" si="338"/>
        <v>2.6242999999999994</v>
      </c>
      <c r="S548" s="59">
        <f t="shared" si="339"/>
        <v>2.1920999999999999</v>
      </c>
      <c r="T548" s="57">
        <f t="shared" si="340"/>
        <v>1.2271999999999996</v>
      </c>
      <c r="U548" s="58">
        <f t="shared" si="341"/>
        <v>0.97880000000000011</v>
      </c>
      <c r="V548" s="58">
        <f t="shared" si="342"/>
        <v>2.3879999999999999</v>
      </c>
      <c r="W548" s="59">
        <f t="shared" si="343"/>
        <v>2.1920999999999999</v>
      </c>
      <c r="X548" s="57">
        <f t="shared" si="344"/>
        <v>0.97880000000000011</v>
      </c>
      <c r="Y548" s="58">
        <f t="shared" si="345"/>
        <v>0.94599999999999995</v>
      </c>
      <c r="Z548" s="58">
        <f t="shared" si="346"/>
        <v>2.1920999999999999</v>
      </c>
      <c r="AA548" s="59">
        <f t="shared" si="347"/>
        <v>2.1656999999999997</v>
      </c>
      <c r="AC548" s="48">
        <v>540</v>
      </c>
      <c r="AD548" s="61">
        <f t="shared" si="360"/>
        <v>17.112300000000001</v>
      </c>
      <c r="AE548" s="62">
        <f t="shared" si="361"/>
        <v>14.663200000000002</v>
      </c>
      <c r="AF548" s="62">
        <f t="shared" si="362"/>
        <v>21.2683</v>
      </c>
      <c r="AG548" s="62">
        <f t="shared" si="363"/>
        <v>19.212</v>
      </c>
      <c r="AH548" s="62">
        <f t="shared" si="364"/>
        <v>25.8657</v>
      </c>
      <c r="AI548" s="63">
        <f t="shared" si="365"/>
        <v>24.5884</v>
      </c>
      <c r="AJ548" s="61">
        <f t="shared" si="366"/>
        <v>16.021599999999999</v>
      </c>
      <c r="AK548" s="62">
        <f t="shared" si="367"/>
        <v>14.663200000000002</v>
      </c>
      <c r="AL548" s="62">
        <f t="shared" si="368"/>
        <v>20.327300000000001</v>
      </c>
      <c r="AM548" s="62">
        <f t="shared" si="369"/>
        <v>19.212</v>
      </c>
      <c r="AN548" s="62">
        <f t="shared" si="370"/>
        <v>25.209599999999998</v>
      </c>
      <c r="AO548" s="63">
        <f t="shared" si="371"/>
        <v>24.5884</v>
      </c>
      <c r="AP548" s="61">
        <f t="shared" si="372"/>
        <v>14.663200000000002</v>
      </c>
      <c r="AQ548" s="62">
        <f t="shared" si="373"/>
        <v>14.392599999999998</v>
      </c>
      <c r="AR548" s="62">
        <f t="shared" si="374"/>
        <v>19.212</v>
      </c>
      <c r="AS548" s="62">
        <f t="shared" si="375"/>
        <v>18.938800000000001</v>
      </c>
      <c r="AT548" s="62">
        <f t="shared" si="376"/>
        <v>24.5884</v>
      </c>
      <c r="AU548" s="63">
        <f t="shared" si="377"/>
        <v>24.402700000000003</v>
      </c>
    </row>
    <row r="549" spans="1:47" s="60" customFormat="1" ht="12" customHeight="1" x14ac:dyDescent="0.3">
      <c r="A549" s="48">
        <v>541</v>
      </c>
      <c r="B549" s="57">
        <f t="shared" si="348"/>
        <v>11.529299999999999</v>
      </c>
      <c r="C549" s="58">
        <f t="shared" si="349"/>
        <v>9.3993000000000002</v>
      </c>
      <c r="D549" s="58">
        <f t="shared" si="350"/>
        <v>15.384400000000001</v>
      </c>
      <c r="E549" s="59">
        <f t="shared" si="351"/>
        <v>12.934699999999999</v>
      </c>
      <c r="F549" s="57">
        <f t="shared" si="352"/>
        <v>10.6007</v>
      </c>
      <c r="G549" s="58">
        <f t="shared" si="353"/>
        <v>9.3993000000000002</v>
      </c>
      <c r="H549" s="58">
        <f t="shared" si="354"/>
        <v>14.276500000000002</v>
      </c>
      <c r="I549" s="59">
        <f t="shared" si="355"/>
        <v>12.934699999999999</v>
      </c>
      <c r="J549" s="57">
        <f t="shared" si="356"/>
        <v>9.3993000000000002</v>
      </c>
      <c r="K549" s="58">
        <f t="shared" si="357"/>
        <v>9.1004000000000005</v>
      </c>
      <c r="L549" s="58">
        <f t="shared" si="358"/>
        <v>12.934699999999999</v>
      </c>
      <c r="M549" s="59">
        <f t="shared" si="359"/>
        <v>12.6662</v>
      </c>
      <c r="O549" s="48">
        <v>541</v>
      </c>
      <c r="P549" s="57">
        <f t="shared" si="336"/>
        <v>1.4886000000000004</v>
      </c>
      <c r="Q549" s="58">
        <f t="shared" si="337"/>
        <v>0.98260000000000014</v>
      </c>
      <c r="R549" s="58">
        <f t="shared" si="338"/>
        <v>2.6329999999999996</v>
      </c>
      <c r="S549" s="59">
        <f t="shared" si="339"/>
        <v>2.1990999999999996</v>
      </c>
      <c r="T549" s="57">
        <f t="shared" si="340"/>
        <v>1.2319999999999995</v>
      </c>
      <c r="U549" s="58">
        <f t="shared" si="341"/>
        <v>0.98260000000000014</v>
      </c>
      <c r="V549" s="58">
        <f t="shared" si="342"/>
        <v>2.3959000000000001</v>
      </c>
      <c r="W549" s="59">
        <f t="shared" si="343"/>
        <v>2.1990999999999996</v>
      </c>
      <c r="X549" s="57">
        <f t="shared" si="344"/>
        <v>0.98260000000000014</v>
      </c>
      <c r="Y549" s="58">
        <f t="shared" si="345"/>
        <v>0.9496</v>
      </c>
      <c r="Z549" s="58">
        <f t="shared" si="346"/>
        <v>2.1990999999999996</v>
      </c>
      <c r="AA549" s="59">
        <f t="shared" si="347"/>
        <v>2.1724999999999999</v>
      </c>
      <c r="AC549" s="48">
        <v>541</v>
      </c>
      <c r="AD549" s="61">
        <f t="shared" si="360"/>
        <v>17.141300000000001</v>
      </c>
      <c r="AE549" s="62">
        <f t="shared" si="361"/>
        <v>14.685400000000001</v>
      </c>
      <c r="AF549" s="62">
        <f t="shared" si="362"/>
        <v>21.301500000000001</v>
      </c>
      <c r="AG549" s="62">
        <f t="shared" si="363"/>
        <v>19.238399999999999</v>
      </c>
      <c r="AH549" s="62">
        <f t="shared" si="364"/>
        <v>25.9011</v>
      </c>
      <c r="AI549" s="63">
        <f t="shared" si="365"/>
        <v>24.617800000000003</v>
      </c>
      <c r="AJ549" s="61">
        <f t="shared" si="366"/>
        <v>16.047699999999999</v>
      </c>
      <c r="AK549" s="62">
        <f t="shared" si="367"/>
        <v>14.685400000000001</v>
      </c>
      <c r="AL549" s="62">
        <f t="shared" si="368"/>
        <v>20.357700000000001</v>
      </c>
      <c r="AM549" s="62">
        <f t="shared" si="369"/>
        <v>19.238399999999999</v>
      </c>
      <c r="AN549" s="62">
        <f t="shared" si="370"/>
        <v>25.2425</v>
      </c>
      <c r="AO549" s="63">
        <f t="shared" si="371"/>
        <v>24.617800000000003</v>
      </c>
      <c r="AP549" s="61">
        <f t="shared" si="372"/>
        <v>14.685400000000001</v>
      </c>
      <c r="AQ549" s="62">
        <f t="shared" si="373"/>
        <v>14.413999999999998</v>
      </c>
      <c r="AR549" s="62">
        <f t="shared" si="374"/>
        <v>19.238399999999999</v>
      </c>
      <c r="AS549" s="62">
        <f t="shared" si="375"/>
        <v>18.964199999999998</v>
      </c>
      <c r="AT549" s="62">
        <f t="shared" si="376"/>
        <v>24.617800000000003</v>
      </c>
      <c r="AU549" s="63">
        <f t="shared" si="377"/>
        <v>24.4312</v>
      </c>
    </row>
    <row r="550" spans="1:47" s="60" customFormat="1" ht="12" customHeight="1" x14ac:dyDescent="0.3">
      <c r="A550" s="48">
        <v>542</v>
      </c>
      <c r="B550" s="57">
        <f t="shared" si="348"/>
        <v>11.558900000000001</v>
      </c>
      <c r="C550" s="58">
        <f t="shared" si="349"/>
        <v>9.4233000000000011</v>
      </c>
      <c r="D550" s="58">
        <f t="shared" si="350"/>
        <v>15.421100000000001</v>
      </c>
      <c r="E550" s="59">
        <f t="shared" si="351"/>
        <v>12.965199999999999</v>
      </c>
      <c r="F550" s="57">
        <f t="shared" si="352"/>
        <v>10.6279</v>
      </c>
      <c r="G550" s="58">
        <f t="shared" si="353"/>
        <v>9.4233000000000011</v>
      </c>
      <c r="H550" s="58">
        <f t="shared" si="354"/>
        <v>14.310500000000001</v>
      </c>
      <c r="I550" s="59">
        <f t="shared" si="355"/>
        <v>12.965199999999999</v>
      </c>
      <c r="J550" s="57">
        <f t="shared" si="356"/>
        <v>9.4233000000000011</v>
      </c>
      <c r="K550" s="58">
        <f t="shared" si="357"/>
        <v>9.1235999999999997</v>
      </c>
      <c r="L550" s="58">
        <f t="shared" si="358"/>
        <v>12.965199999999999</v>
      </c>
      <c r="M550" s="59">
        <f t="shared" si="359"/>
        <v>12.695999999999998</v>
      </c>
      <c r="O550" s="48">
        <v>542</v>
      </c>
      <c r="P550" s="57">
        <f t="shared" si="336"/>
        <v>1.4943</v>
      </c>
      <c r="Q550" s="58">
        <f t="shared" si="337"/>
        <v>0.98640000000000017</v>
      </c>
      <c r="R550" s="58">
        <f t="shared" si="338"/>
        <v>2.6416999999999997</v>
      </c>
      <c r="S550" s="59">
        <f t="shared" si="339"/>
        <v>2.2061000000000002</v>
      </c>
      <c r="T550" s="57">
        <f t="shared" si="340"/>
        <v>1.2367999999999999</v>
      </c>
      <c r="U550" s="58">
        <f t="shared" si="341"/>
        <v>0.98640000000000017</v>
      </c>
      <c r="V550" s="58">
        <f t="shared" si="342"/>
        <v>2.4038000000000004</v>
      </c>
      <c r="W550" s="59">
        <f t="shared" si="343"/>
        <v>2.2061000000000002</v>
      </c>
      <c r="X550" s="57">
        <f t="shared" si="344"/>
        <v>0.98640000000000017</v>
      </c>
      <c r="Y550" s="58">
        <f t="shared" si="345"/>
        <v>0.95320000000000005</v>
      </c>
      <c r="Z550" s="58">
        <f t="shared" si="346"/>
        <v>2.2061000000000002</v>
      </c>
      <c r="AA550" s="59">
        <f t="shared" si="347"/>
        <v>2.1793</v>
      </c>
      <c r="AC550" s="48">
        <v>542</v>
      </c>
      <c r="AD550" s="61">
        <f t="shared" si="360"/>
        <v>17.170300000000001</v>
      </c>
      <c r="AE550" s="62">
        <f t="shared" si="361"/>
        <v>14.707600000000001</v>
      </c>
      <c r="AF550" s="62">
        <f t="shared" si="362"/>
        <v>21.334699999999998</v>
      </c>
      <c r="AG550" s="62">
        <f t="shared" si="363"/>
        <v>19.264800000000001</v>
      </c>
      <c r="AH550" s="62">
        <f t="shared" si="364"/>
        <v>25.936500000000002</v>
      </c>
      <c r="AI550" s="63">
        <f t="shared" si="365"/>
        <v>24.647199999999998</v>
      </c>
      <c r="AJ550" s="61">
        <f t="shared" si="366"/>
        <v>16.073799999999999</v>
      </c>
      <c r="AK550" s="62">
        <f t="shared" si="367"/>
        <v>14.707600000000001</v>
      </c>
      <c r="AL550" s="62">
        <f t="shared" si="368"/>
        <v>20.388100000000001</v>
      </c>
      <c r="AM550" s="62">
        <f t="shared" si="369"/>
        <v>19.264800000000001</v>
      </c>
      <c r="AN550" s="62">
        <f t="shared" si="370"/>
        <v>25.275399999999998</v>
      </c>
      <c r="AO550" s="63">
        <f t="shared" si="371"/>
        <v>24.647199999999998</v>
      </c>
      <c r="AP550" s="61">
        <f t="shared" si="372"/>
        <v>14.707600000000001</v>
      </c>
      <c r="AQ550" s="62">
        <f t="shared" si="373"/>
        <v>14.435399999999998</v>
      </c>
      <c r="AR550" s="62">
        <f t="shared" si="374"/>
        <v>19.264800000000001</v>
      </c>
      <c r="AS550" s="62">
        <f t="shared" si="375"/>
        <v>18.989599999999999</v>
      </c>
      <c r="AT550" s="62">
        <f t="shared" si="376"/>
        <v>24.647199999999998</v>
      </c>
      <c r="AU550" s="63">
        <f t="shared" si="377"/>
        <v>24.459700000000002</v>
      </c>
    </row>
    <row r="551" spans="1:47" s="60" customFormat="1" ht="12" customHeight="1" x14ac:dyDescent="0.3">
      <c r="A551" s="48">
        <v>543</v>
      </c>
      <c r="B551" s="57">
        <f t="shared" si="348"/>
        <v>11.5885</v>
      </c>
      <c r="C551" s="58">
        <f t="shared" si="349"/>
        <v>9.4473000000000003</v>
      </c>
      <c r="D551" s="58">
        <f t="shared" si="350"/>
        <v>15.457800000000001</v>
      </c>
      <c r="E551" s="59">
        <f t="shared" si="351"/>
        <v>12.995699999999999</v>
      </c>
      <c r="F551" s="57">
        <f t="shared" si="352"/>
        <v>10.655099999999999</v>
      </c>
      <c r="G551" s="58">
        <f t="shared" si="353"/>
        <v>9.4473000000000003</v>
      </c>
      <c r="H551" s="58">
        <f t="shared" si="354"/>
        <v>14.3445</v>
      </c>
      <c r="I551" s="59">
        <f t="shared" si="355"/>
        <v>12.995699999999999</v>
      </c>
      <c r="J551" s="57">
        <f t="shared" si="356"/>
        <v>9.4473000000000003</v>
      </c>
      <c r="K551" s="58">
        <f t="shared" si="357"/>
        <v>9.1467999999999989</v>
      </c>
      <c r="L551" s="58">
        <f t="shared" si="358"/>
        <v>12.995699999999999</v>
      </c>
      <c r="M551" s="59">
        <f t="shared" si="359"/>
        <v>12.7258</v>
      </c>
      <c r="O551" s="48">
        <v>543</v>
      </c>
      <c r="P551" s="57">
        <f t="shared" si="336"/>
        <v>1.5</v>
      </c>
      <c r="Q551" s="58">
        <f t="shared" si="337"/>
        <v>0.99020000000000019</v>
      </c>
      <c r="R551" s="58">
        <f t="shared" si="338"/>
        <v>2.6503999999999999</v>
      </c>
      <c r="S551" s="59">
        <f t="shared" si="339"/>
        <v>2.2130999999999998</v>
      </c>
      <c r="T551" s="57">
        <f t="shared" si="340"/>
        <v>1.2415999999999998</v>
      </c>
      <c r="U551" s="58">
        <f t="shared" si="341"/>
        <v>0.99020000000000019</v>
      </c>
      <c r="V551" s="58">
        <f t="shared" si="342"/>
        <v>2.4117000000000006</v>
      </c>
      <c r="W551" s="59">
        <f t="shared" si="343"/>
        <v>2.2130999999999998</v>
      </c>
      <c r="X551" s="57">
        <f t="shared" si="344"/>
        <v>0.99020000000000019</v>
      </c>
      <c r="Y551" s="58">
        <f t="shared" si="345"/>
        <v>0.95679999999999987</v>
      </c>
      <c r="Z551" s="58">
        <f t="shared" si="346"/>
        <v>2.2130999999999998</v>
      </c>
      <c r="AA551" s="59">
        <f t="shared" si="347"/>
        <v>2.1860999999999997</v>
      </c>
      <c r="AC551" s="48">
        <v>543</v>
      </c>
      <c r="AD551" s="61">
        <f t="shared" si="360"/>
        <v>17.199300000000001</v>
      </c>
      <c r="AE551" s="62">
        <f t="shared" si="361"/>
        <v>14.729800000000001</v>
      </c>
      <c r="AF551" s="62">
        <f t="shared" si="362"/>
        <v>21.367899999999999</v>
      </c>
      <c r="AG551" s="62">
        <f t="shared" si="363"/>
        <v>19.2912</v>
      </c>
      <c r="AH551" s="62">
        <f t="shared" si="364"/>
        <v>25.971900000000002</v>
      </c>
      <c r="AI551" s="63">
        <f t="shared" si="365"/>
        <v>24.676600000000001</v>
      </c>
      <c r="AJ551" s="61">
        <f t="shared" si="366"/>
        <v>16.099900000000002</v>
      </c>
      <c r="AK551" s="62">
        <f t="shared" si="367"/>
        <v>14.729800000000001</v>
      </c>
      <c r="AL551" s="62">
        <f t="shared" si="368"/>
        <v>20.418500000000002</v>
      </c>
      <c r="AM551" s="62">
        <f t="shared" si="369"/>
        <v>19.2912</v>
      </c>
      <c r="AN551" s="62">
        <f t="shared" si="370"/>
        <v>25.308299999999999</v>
      </c>
      <c r="AO551" s="63">
        <f t="shared" si="371"/>
        <v>24.676600000000001</v>
      </c>
      <c r="AP551" s="61">
        <f t="shared" si="372"/>
        <v>14.729800000000001</v>
      </c>
      <c r="AQ551" s="62">
        <f t="shared" si="373"/>
        <v>14.456799999999998</v>
      </c>
      <c r="AR551" s="62">
        <f t="shared" si="374"/>
        <v>19.2912</v>
      </c>
      <c r="AS551" s="62">
        <f t="shared" si="375"/>
        <v>19.015000000000001</v>
      </c>
      <c r="AT551" s="62">
        <f t="shared" si="376"/>
        <v>24.676600000000001</v>
      </c>
      <c r="AU551" s="63">
        <f t="shared" si="377"/>
        <v>24.488199999999999</v>
      </c>
    </row>
    <row r="552" spans="1:47" s="60" customFormat="1" ht="12" customHeight="1" x14ac:dyDescent="0.3">
      <c r="A552" s="48">
        <v>544</v>
      </c>
      <c r="B552" s="57">
        <f t="shared" si="348"/>
        <v>11.618099999999998</v>
      </c>
      <c r="C552" s="58">
        <f t="shared" si="349"/>
        <v>9.4713000000000012</v>
      </c>
      <c r="D552" s="58">
        <f t="shared" si="350"/>
        <v>15.4945</v>
      </c>
      <c r="E552" s="59">
        <f t="shared" si="351"/>
        <v>13.026199999999999</v>
      </c>
      <c r="F552" s="57">
        <f t="shared" si="352"/>
        <v>10.6823</v>
      </c>
      <c r="G552" s="58">
        <f t="shared" si="353"/>
        <v>9.4713000000000012</v>
      </c>
      <c r="H552" s="58">
        <f t="shared" si="354"/>
        <v>14.378500000000003</v>
      </c>
      <c r="I552" s="59">
        <f t="shared" si="355"/>
        <v>13.026199999999999</v>
      </c>
      <c r="J552" s="57">
        <f t="shared" si="356"/>
        <v>9.4713000000000012</v>
      </c>
      <c r="K552" s="58">
        <f t="shared" si="357"/>
        <v>9.1699999999999982</v>
      </c>
      <c r="L552" s="58">
        <f t="shared" si="358"/>
        <v>13.026199999999999</v>
      </c>
      <c r="M552" s="59">
        <f t="shared" si="359"/>
        <v>12.755600000000001</v>
      </c>
      <c r="O552" s="48">
        <v>544</v>
      </c>
      <c r="P552" s="57">
        <f t="shared" si="336"/>
        <v>1.5057</v>
      </c>
      <c r="Q552" s="58">
        <f t="shared" si="337"/>
        <v>0.99400000000000022</v>
      </c>
      <c r="R552" s="58">
        <f t="shared" si="338"/>
        <v>2.6590999999999991</v>
      </c>
      <c r="S552" s="59">
        <f t="shared" si="339"/>
        <v>2.2201000000000004</v>
      </c>
      <c r="T552" s="57">
        <f t="shared" si="340"/>
        <v>1.2463999999999997</v>
      </c>
      <c r="U552" s="58">
        <f t="shared" si="341"/>
        <v>0.99400000000000022</v>
      </c>
      <c r="V552" s="58">
        <f t="shared" si="342"/>
        <v>2.4196</v>
      </c>
      <c r="W552" s="59">
        <f t="shared" si="343"/>
        <v>2.2201000000000004</v>
      </c>
      <c r="X552" s="57">
        <f t="shared" si="344"/>
        <v>0.99400000000000022</v>
      </c>
      <c r="Y552" s="58">
        <f t="shared" si="345"/>
        <v>0.96039999999999992</v>
      </c>
      <c r="Z552" s="58">
        <f t="shared" si="346"/>
        <v>2.2201000000000004</v>
      </c>
      <c r="AA552" s="59">
        <f t="shared" si="347"/>
        <v>2.1928999999999998</v>
      </c>
      <c r="AC552" s="48">
        <v>544</v>
      </c>
      <c r="AD552" s="61">
        <f t="shared" si="360"/>
        <v>17.228300000000001</v>
      </c>
      <c r="AE552" s="62">
        <f t="shared" si="361"/>
        <v>14.752000000000001</v>
      </c>
      <c r="AF552" s="62">
        <f t="shared" si="362"/>
        <v>21.4011</v>
      </c>
      <c r="AG552" s="62">
        <f t="shared" si="363"/>
        <v>19.317599999999999</v>
      </c>
      <c r="AH552" s="62">
        <f t="shared" si="364"/>
        <v>26.007300000000001</v>
      </c>
      <c r="AI552" s="63">
        <f t="shared" si="365"/>
        <v>24.706</v>
      </c>
      <c r="AJ552" s="61">
        <f t="shared" si="366"/>
        <v>16.126000000000001</v>
      </c>
      <c r="AK552" s="62">
        <f t="shared" si="367"/>
        <v>14.752000000000001</v>
      </c>
      <c r="AL552" s="62">
        <f t="shared" si="368"/>
        <v>20.448900000000002</v>
      </c>
      <c r="AM552" s="62">
        <f t="shared" si="369"/>
        <v>19.317599999999999</v>
      </c>
      <c r="AN552" s="62">
        <f t="shared" si="370"/>
        <v>25.341200000000001</v>
      </c>
      <c r="AO552" s="63">
        <f t="shared" si="371"/>
        <v>24.706</v>
      </c>
      <c r="AP552" s="61">
        <f t="shared" si="372"/>
        <v>14.752000000000001</v>
      </c>
      <c r="AQ552" s="62">
        <f t="shared" si="373"/>
        <v>14.478199999999998</v>
      </c>
      <c r="AR552" s="62">
        <f t="shared" si="374"/>
        <v>19.317599999999999</v>
      </c>
      <c r="AS552" s="62">
        <f t="shared" si="375"/>
        <v>19.040399999999998</v>
      </c>
      <c r="AT552" s="62">
        <f t="shared" si="376"/>
        <v>24.706</v>
      </c>
      <c r="AU552" s="63">
        <f t="shared" si="377"/>
        <v>24.5167</v>
      </c>
    </row>
    <row r="553" spans="1:47" s="60" customFormat="1" ht="12" customHeight="1" x14ac:dyDescent="0.3">
      <c r="A553" s="48">
        <v>545</v>
      </c>
      <c r="B553" s="57">
        <f t="shared" si="348"/>
        <v>11.6477</v>
      </c>
      <c r="C553" s="58">
        <f t="shared" si="349"/>
        <v>9.4953000000000003</v>
      </c>
      <c r="D553" s="58">
        <f t="shared" si="350"/>
        <v>15.531200000000004</v>
      </c>
      <c r="E553" s="59">
        <f t="shared" si="351"/>
        <v>13.056699999999999</v>
      </c>
      <c r="F553" s="57">
        <f t="shared" si="352"/>
        <v>10.7095</v>
      </c>
      <c r="G553" s="58">
        <f t="shared" si="353"/>
        <v>9.4953000000000003</v>
      </c>
      <c r="H553" s="58">
        <f t="shared" si="354"/>
        <v>14.412500000000001</v>
      </c>
      <c r="I553" s="59">
        <f t="shared" si="355"/>
        <v>13.056699999999999</v>
      </c>
      <c r="J553" s="57">
        <f t="shared" si="356"/>
        <v>9.4953000000000003</v>
      </c>
      <c r="K553" s="58">
        <f t="shared" si="357"/>
        <v>9.1931999999999974</v>
      </c>
      <c r="L553" s="58">
        <f t="shared" si="358"/>
        <v>13.056699999999999</v>
      </c>
      <c r="M553" s="59">
        <f t="shared" si="359"/>
        <v>12.785399999999999</v>
      </c>
      <c r="O553" s="48">
        <v>545</v>
      </c>
      <c r="P553" s="57">
        <f t="shared" si="336"/>
        <v>1.5114000000000001</v>
      </c>
      <c r="Q553" s="58">
        <f t="shared" si="337"/>
        <v>0.99780000000000024</v>
      </c>
      <c r="R553" s="58">
        <f t="shared" si="338"/>
        <v>2.6677999999999993</v>
      </c>
      <c r="S553" s="59">
        <f t="shared" si="339"/>
        <v>2.2271000000000001</v>
      </c>
      <c r="T553" s="57">
        <f t="shared" si="340"/>
        <v>1.2511999999999996</v>
      </c>
      <c r="U553" s="58">
        <f t="shared" si="341"/>
        <v>0.99780000000000024</v>
      </c>
      <c r="V553" s="58">
        <f t="shared" si="342"/>
        <v>2.4275000000000002</v>
      </c>
      <c r="W553" s="59">
        <f t="shared" si="343"/>
        <v>2.2271000000000001</v>
      </c>
      <c r="X553" s="57">
        <f t="shared" si="344"/>
        <v>0.99780000000000024</v>
      </c>
      <c r="Y553" s="58">
        <f t="shared" si="345"/>
        <v>0.96399999999999997</v>
      </c>
      <c r="Z553" s="58">
        <f t="shared" si="346"/>
        <v>2.2271000000000001</v>
      </c>
      <c r="AA553" s="59">
        <f t="shared" si="347"/>
        <v>2.1997</v>
      </c>
      <c r="AC553" s="48">
        <v>545</v>
      </c>
      <c r="AD553" s="61">
        <f t="shared" si="360"/>
        <v>17.257300000000001</v>
      </c>
      <c r="AE553" s="62">
        <f t="shared" si="361"/>
        <v>14.7742</v>
      </c>
      <c r="AF553" s="62">
        <f t="shared" si="362"/>
        <v>21.4343</v>
      </c>
      <c r="AG553" s="62">
        <f t="shared" si="363"/>
        <v>19.344000000000001</v>
      </c>
      <c r="AH553" s="62">
        <f t="shared" si="364"/>
        <v>26.0427</v>
      </c>
      <c r="AI553" s="63">
        <f t="shared" si="365"/>
        <v>24.735399999999998</v>
      </c>
      <c r="AJ553" s="61">
        <f t="shared" si="366"/>
        <v>16.152100000000001</v>
      </c>
      <c r="AK553" s="62">
        <f t="shared" si="367"/>
        <v>14.7742</v>
      </c>
      <c r="AL553" s="62">
        <f t="shared" si="368"/>
        <v>20.479300000000002</v>
      </c>
      <c r="AM553" s="62">
        <f t="shared" si="369"/>
        <v>19.344000000000001</v>
      </c>
      <c r="AN553" s="62">
        <f t="shared" si="370"/>
        <v>25.374099999999999</v>
      </c>
      <c r="AO553" s="63">
        <f t="shared" si="371"/>
        <v>24.735399999999998</v>
      </c>
      <c r="AP553" s="61">
        <f t="shared" si="372"/>
        <v>14.7742</v>
      </c>
      <c r="AQ553" s="62">
        <f t="shared" si="373"/>
        <v>14.499600000000001</v>
      </c>
      <c r="AR553" s="62">
        <f t="shared" si="374"/>
        <v>19.344000000000001</v>
      </c>
      <c r="AS553" s="62">
        <f t="shared" si="375"/>
        <v>19.065799999999999</v>
      </c>
      <c r="AT553" s="62">
        <f t="shared" si="376"/>
        <v>24.735399999999998</v>
      </c>
      <c r="AU553" s="63">
        <f t="shared" si="377"/>
        <v>24.545200000000001</v>
      </c>
    </row>
    <row r="554" spans="1:47" s="60" customFormat="1" ht="12" customHeight="1" x14ac:dyDescent="0.3">
      <c r="A554" s="48">
        <v>546</v>
      </c>
      <c r="B554" s="57">
        <f t="shared" si="348"/>
        <v>11.677299999999999</v>
      </c>
      <c r="C554" s="58">
        <f t="shared" si="349"/>
        <v>9.5193000000000012</v>
      </c>
      <c r="D554" s="58">
        <f t="shared" si="350"/>
        <v>15.567900000000003</v>
      </c>
      <c r="E554" s="59">
        <f t="shared" si="351"/>
        <v>13.087199999999999</v>
      </c>
      <c r="F554" s="57">
        <f t="shared" si="352"/>
        <v>10.736699999999999</v>
      </c>
      <c r="G554" s="58">
        <f t="shared" si="353"/>
        <v>9.5193000000000012</v>
      </c>
      <c r="H554" s="58">
        <f t="shared" si="354"/>
        <v>14.4465</v>
      </c>
      <c r="I554" s="59">
        <f t="shared" si="355"/>
        <v>13.087199999999999</v>
      </c>
      <c r="J554" s="57">
        <f t="shared" si="356"/>
        <v>9.5193000000000012</v>
      </c>
      <c r="K554" s="58">
        <f t="shared" si="357"/>
        <v>9.2164000000000001</v>
      </c>
      <c r="L554" s="58">
        <f t="shared" si="358"/>
        <v>13.087199999999999</v>
      </c>
      <c r="M554" s="59">
        <f t="shared" si="359"/>
        <v>12.815200000000001</v>
      </c>
      <c r="O554" s="48">
        <v>546</v>
      </c>
      <c r="P554" s="57">
        <f t="shared" si="336"/>
        <v>1.5171000000000001</v>
      </c>
      <c r="Q554" s="58">
        <f t="shared" si="337"/>
        <v>1.0016000000000003</v>
      </c>
      <c r="R554" s="58">
        <f t="shared" si="338"/>
        <v>2.6764999999999994</v>
      </c>
      <c r="S554" s="59">
        <f t="shared" si="339"/>
        <v>2.2340999999999998</v>
      </c>
      <c r="T554" s="57">
        <f t="shared" si="340"/>
        <v>1.2559999999999996</v>
      </c>
      <c r="U554" s="58">
        <f t="shared" si="341"/>
        <v>1.0016000000000003</v>
      </c>
      <c r="V554" s="58">
        <f t="shared" si="342"/>
        <v>2.4354000000000005</v>
      </c>
      <c r="W554" s="59">
        <f t="shared" si="343"/>
        <v>2.2340999999999998</v>
      </c>
      <c r="X554" s="57">
        <f t="shared" si="344"/>
        <v>1.0016000000000003</v>
      </c>
      <c r="Y554" s="58">
        <f t="shared" si="345"/>
        <v>0.96760000000000002</v>
      </c>
      <c r="Z554" s="58">
        <f t="shared" si="346"/>
        <v>2.2340999999999998</v>
      </c>
      <c r="AA554" s="59">
        <f t="shared" si="347"/>
        <v>2.2064999999999997</v>
      </c>
      <c r="AC554" s="48">
        <v>546</v>
      </c>
      <c r="AD554" s="61">
        <f t="shared" si="360"/>
        <v>17.286300000000001</v>
      </c>
      <c r="AE554" s="62">
        <f t="shared" si="361"/>
        <v>14.7964</v>
      </c>
      <c r="AF554" s="62">
        <f t="shared" si="362"/>
        <v>21.467499999999998</v>
      </c>
      <c r="AG554" s="62">
        <f t="shared" si="363"/>
        <v>19.3704</v>
      </c>
      <c r="AH554" s="62">
        <f t="shared" si="364"/>
        <v>26.078100000000003</v>
      </c>
      <c r="AI554" s="63">
        <f t="shared" si="365"/>
        <v>24.764800000000001</v>
      </c>
      <c r="AJ554" s="61">
        <f t="shared" si="366"/>
        <v>16.1782</v>
      </c>
      <c r="AK554" s="62">
        <f t="shared" si="367"/>
        <v>14.7964</v>
      </c>
      <c r="AL554" s="62">
        <f t="shared" si="368"/>
        <v>20.509700000000002</v>
      </c>
      <c r="AM554" s="62">
        <f t="shared" si="369"/>
        <v>19.3704</v>
      </c>
      <c r="AN554" s="62">
        <f t="shared" si="370"/>
        <v>25.407</v>
      </c>
      <c r="AO554" s="63">
        <f t="shared" si="371"/>
        <v>24.764800000000001</v>
      </c>
      <c r="AP554" s="61">
        <f t="shared" si="372"/>
        <v>14.7964</v>
      </c>
      <c r="AQ554" s="62">
        <f t="shared" si="373"/>
        <v>14.521000000000001</v>
      </c>
      <c r="AR554" s="62">
        <f t="shared" si="374"/>
        <v>19.3704</v>
      </c>
      <c r="AS554" s="62">
        <f t="shared" si="375"/>
        <v>19.091200000000001</v>
      </c>
      <c r="AT554" s="62">
        <f t="shared" si="376"/>
        <v>24.764800000000001</v>
      </c>
      <c r="AU554" s="63">
        <f t="shared" si="377"/>
        <v>24.573700000000002</v>
      </c>
    </row>
    <row r="555" spans="1:47" s="60" customFormat="1" ht="12" customHeight="1" x14ac:dyDescent="0.3">
      <c r="A555" s="48">
        <v>547</v>
      </c>
      <c r="B555" s="57">
        <f t="shared" si="348"/>
        <v>11.706900000000001</v>
      </c>
      <c r="C555" s="58">
        <f t="shared" si="349"/>
        <v>9.5433000000000003</v>
      </c>
      <c r="D555" s="58">
        <f t="shared" si="350"/>
        <v>15.604600000000003</v>
      </c>
      <c r="E555" s="59">
        <f t="shared" si="351"/>
        <v>13.117699999999999</v>
      </c>
      <c r="F555" s="57">
        <f t="shared" si="352"/>
        <v>10.7639</v>
      </c>
      <c r="G555" s="58">
        <f t="shared" si="353"/>
        <v>9.5433000000000003</v>
      </c>
      <c r="H555" s="58">
        <f t="shared" si="354"/>
        <v>14.480500000000003</v>
      </c>
      <c r="I555" s="59">
        <f t="shared" si="355"/>
        <v>13.117699999999999</v>
      </c>
      <c r="J555" s="57">
        <f t="shared" si="356"/>
        <v>9.5433000000000003</v>
      </c>
      <c r="K555" s="58">
        <f t="shared" si="357"/>
        <v>9.2395999999999994</v>
      </c>
      <c r="L555" s="58">
        <f t="shared" si="358"/>
        <v>13.117699999999999</v>
      </c>
      <c r="M555" s="59">
        <f t="shared" si="359"/>
        <v>12.844999999999999</v>
      </c>
      <c r="O555" s="48">
        <v>547</v>
      </c>
      <c r="P555" s="57">
        <f t="shared" si="336"/>
        <v>1.5228000000000002</v>
      </c>
      <c r="Q555" s="58">
        <f t="shared" si="337"/>
        <v>1.0053999999999998</v>
      </c>
      <c r="R555" s="58">
        <f t="shared" si="338"/>
        <v>2.6851999999999996</v>
      </c>
      <c r="S555" s="59">
        <f t="shared" si="339"/>
        <v>2.2411000000000003</v>
      </c>
      <c r="T555" s="57">
        <f t="shared" si="340"/>
        <v>1.2607999999999999</v>
      </c>
      <c r="U555" s="58">
        <f t="shared" si="341"/>
        <v>1.0053999999999998</v>
      </c>
      <c r="V555" s="58">
        <f t="shared" si="342"/>
        <v>2.4433000000000007</v>
      </c>
      <c r="W555" s="59">
        <f t="shared" si="343"/>
        <v>2.2411000000000003</v>
      </c>
      <c r="X555" s="57">
        <f t="shared" si="344"/>
        <v>1.0053999999999998</v>
      </c>
      <c r="Y555" s="58">
        <f t="shared" si="345"/>
        <v>0.97119999999999984</v>
      </c>
      <c r="Z555" s="58">
        <f t="shared" si="346"/>
        <v>2.2411000000000003</v>
      </c>
      <c r="AA555" s="59">
        <f t="shared" si="347"/>
        <v>2.2132999999999998</v>
      </c>
      <c r="AC555" s="48">
        <v>547</v>
      </c>
      <c r="AD555" s="61">
        <f t="shared" si="360"/>
        <v>17.315300000000001</v>
      </c>
      <c r="AE555" s="62">
        <f t="shared" si="361"/>
        <v>14.8186</v>
      </c>
      <c r="AF555" s="62">
        <f t="shared" si="362"/>
        <v>21.500699999999998</v>
      </c>
      <c r="AG555" s="62">
        <f t="shared" si="363"/>
        <v>19.396799999999999</v>
      </c>
      <c r="AH555" s="62">
        <f t="shared" si="364"/>
        <v>26.113500000000002</v>
      </c>
      <c r="AI555" s="63">
        <f t="shared" si="365"/>
        <v>24.794200000000004</v>
      </c>
      <c r="AJ555" s="61">
        <f t="shared" si="366"/>
        <v>16.204300000000003</v>
      </c>
      <c r="AK555" s="62">
        <f t="shared" si="367"/>
        <v>14.8186</v>
      </c>
      <c r="AL555" s="62">
        <f t="shared" si="368"/>
        <v>20.540099999999999</v>
      </c>
      <c r="AM555" s="62">
        <f t="shared" si="369"/>
        <v>19.396799999999999</v>
      </c>
      <c r="AN555" s="62">
        <f t="shared" si="370"/>
        <v>25.439899999999998</v>
      </c>
      <c r="AO555" s="63">
        <f t="shared" si="371"/>
        <v>24.794200000000004</v>
      </c>
      <c r="AP555" s="61">
        <f t="shared" si="372"/>
        <v>14.8186</v>
      </c>
      <c r="AQ555" s="62">
        <f t="shared" si="373"/>
        <v>14.542400000000001</v>
      </c>
      <c r="AR555" s="62">
        <f t="shared" si="374"/>
        <v>19.396799999999999</v>
      </c>
      <c r="AS555" s="62">
        <f t="shared" si="375"/>
        <v>19.116599999999998</v>
      </c>
      <c r="AT555" s="62">
        <f t="shared" si="376"/>
        <v>24.794200000000004</v>
      </c>
      <c r="AU555" s="63">
        <f t="shared" si="377"/>
        <v>24.602200000000003</v>
      </c>
    </row>
    <row r="556" spans="1:47" s="60" customFormat="1" ht="12" customHeight="1" x14ac:dyDescent="0.3">
      <c r="A556" s="48">
        <v>548</v>
      </c>
      <c r="B556" s="57">
        <f t="shared" si="348"/>
        <v>11.736499999999999</v>
      </c>
      <c r="C556" s="58">
        <f t="shared" si="349"/>
        <v>9.5673000000000012</v>
      </c>
      <c r="D556" s="58">
        <f t="shared" si="350"/>
        <v>15.641300000000003</v>
      </c>
      <c r="E556" s="59">
        <f t="shared" si="351"/>
        <v>13.148199999999999</v>
      </c>
      <c r="F556" s="57">
        <f t="shared" si="352"/>
        <v>10.7911</v>
      </c>
      <c r="G556" s="58">
        <f t="shared" si="353"/>
        <v>9.5673000000000012</v>
      </c>
      <c r="H556" s="58">
        <f t="shared" si="354"/>
        <v>14.514500000000002</v>
      </c>
      <c r="I556" s="59">
        <f t="shared" si="355"/>
        <v>13.148199999999999</v>
      </c>
      <c r="J556" s="57">
        <f t="shared" si="356"/>
        <v>9.5673000000000012</v>
      </c>
      <c r="K556" s="58">
        <f t="shared" si="357"/>
        <v>9.2627999999999986</v>
      </c>
      <c r="L556" s="58">
        <f t="shared" si="358"/>
        <v>13.148199999999999</v>
      </c>
      <c r="M556" s="59">
        <f t="shared" si="359"/>
        <v>12.8748</v>
      </c>
      <c r="O556" s="48">
        <v>548</v>
      </c>
      <c r="P556" s="57">
        <f t="shared" si="336"/>
        <v>1.5285000000000002</v>
      </c>
      <c r="Q556" s="58">
        <f t="shared" si="337"/>
        <v>1.0091999999999999</v>
      </c>
      <c r="R556" s="58">
        <f t="shared" si="338"/>
        <v>2.6938999999999997</v>
      </c>
      <c r="S556" s="59">
        <f t="shared" si="339"/>
        <v>2.2481</v>
      </c>
      <c r="T556" s="57">
        <f t="shared" si="340"/>
        <v>1.2655999999999998</v>
      </c>
      <c r="U556" s="58">
        <f t="shared" si="341"/>
        <v>1.0091999999999999</v>
      </c>
      <c r="V556" s="58">
        <f t="shared" si="342"/>
        <v>2.4512</v>
      </c>
      <c r="W556" s="59">
        <f t="shared" si="343"/>
        <v>2.2481</v>
      </c>
      <c r="X556" s="57">
        <f t="shared" si="344"/>
        <v>1.0091999999999999</v>
      </c>
      <c r="Y556" s="58">
        <f t="shared" si="345"/>
        <v>0.97479999999999989</v>
      </c>
      <c r="Z556" s="58">
        <f t="shared" si="346"/>
        <v>2.2481</v>
      </c>
      <c r="AA556" s="59">
        <f t="shared" si="347"/>
        <v>2.2201</v>
      </c>
      <c r="AC556" s="48">
        <v>548</v>
      </c>
      <c r="AD556" s="61">
        <f t="shared" si="360"/>
        <v>17.3443</v>
      </c>
      <c r="AE556" s="62">
        <f t="shared" si="361"/>
        <v>14.840800000000002</v>
      </c>
      <c r="AF556" s="62">
        <f t="shared" si="362"/>
        <v>21.533899999999999</v>
      </c>
      <c r="AG556" s="62">
        <f t="shared" si="363"/>
        <v>19.423200000000001</v>
      </c>
      <c r="AH556" s="62">
        <f t="shared" si="364"/>
        <v>26.148900000000001</v>
      </c>
      <c r="AI556" s="63">
        <f t="shared" si="365"/>
        <v>24.823599999999999</v>
      </c>
      <c r="AJ556" s="61">
        <f t="shared" si="366"/>
        <v>16.230400000000003</v>
      </c>
      <c r="AK556" s="62">
        <f t="shared" si="367"/>
        <v>14.840800000000002</v>
      </c>
      <c r="AL556" s="62">
        <f t="shared" si="368"/>
        <v>20.570499999999999</v>
      </c>
      <c r="AM556" s="62">
        <f t="shared" si="369"/>
        <v>19.423200000000001</v>
      </c>
      <c r="AN556" s="62">
        <f t="shared" si="370"/>
        <v>25.472799999999999</v>
      </c>
      <c r="AO556" s="63">
        <f t="shared" si="371"/>
        <v>24.823599999999999</v>
      </c>
      <c r="AP556" s="61">
        <f t="shared" si="372"/>
        <v>14.840800000000002</v>
      </c>
      <c r="AQ556" s="62">
        <f t="shared" si="373"/>
        <v>14.563800000000001</v>
      </c>
      <c r="AR556" s="62">
        <f t="shared" si="374"/>
        <v>19.423200000000001</v>
      </c>
      <c r="AS556" s="62">
        <f t="shared" si="375"/>
        <v>19.141999999999999</v>
      </c>
      <c r="AT556" s="62">
        <f t="shared" si="376"/>
        <v>24.823599999999999</v>
      </c>
      <c r="AU556" s="63">
        <f t="shared" si="377"/>
        <v>24.630700000000001</v>
      </c>
    </row>
    <row r="557" spans="1:47" s="60" customFormat="1" ht="12" customHeight="1" x14ac:dyDescent="0.3">
      <c r="A557" s="48">
        <v>549</v>
      </c>
      <c r="B557" s="57">
        <f t="shared" si="348"/>
        <v>11.766099999999998</v>
      </c>
      <c r="C557" s="58">
        <f t="shared" si="349"/>
        <v>9.5913000000000004</v>
      </c>
      <c r="D557" s="58">
        <f t="shared" si="350"/>
        <v>15.678000000000003</v>
      </c>
      <c r="E557" s="59">
        <f t="shared" si="351"/>
        <v>13.178699999999999</v>
      </c>
      <c r="F557" s="57">
        <f t="shared" si="352"/>
        <v>10.818299999999999</v>
      </c>
      <c r="G557" s="58">
        <f t="shared" si="353"/>
        <v>9.5913000000000004</v>
      </c>
      <c r="H557" s="58">
        <f t="shared" si="354"/>
        <v>14.548500000000001</v>
      </c>
      <c r="I557" s="59">
        <f t="shared" si="355"/>
        <v>13.178699999999999</v>
      </c>
      <c r="J557" s="57">
        <f t="shared" si="356"/>
        <v>9.5913000000000004</v>
      </c>
      <c r="K557" s="58">
        <f t="shared" si="357"/>
        <v>9.2859999999999978</v>
      </c>
      <c r="L557" s="58">
        <f t="shared" si="358"/>
        <v>13.178699999999999</v>
      </c>
      <c r="M557" s="59">
        <f t="shared" si="359"/>
        <v>12.904599999999999</v>
      </c>
      <c r="O557" s="48">
        <v>549</v>
      </c>
      <c r="P557" s="57">
        <f t="shared" si="336"/>
        <v>1.5342000000000002</v>
      </c>
      <c r="Q557" s="58">
        <f t="shared" si="337"/>
        <v>1.0129999999999999</v>
      </c>
      <c r="R557" s="58">
        <f t="shared" si="338"/>
        <v>2.7025999999999999</v>
      </c>
      <c r="S557" s="59">
        <f t="shared" si="339"/>
        <v>2.2550999999999997</v>
      </c>
      <c r="T557" s="57">
        <f t="shared" si="340"/>
        <v>1.2703999999999998</v>
      </c>
      <c r="U557" s="58">
        <f t="shared" si="341"/>
        <v>1.0129999999999999</v>
      </c>
      <c r="V557" s="58">
        <f t="shared" si="342"/>
        <v>2.4591000000000003</v>
      </c>
      <c r="W557" s="59">
        <f t="shared" si="343"/>
        <v>2.2550999999999997</v>
      </c>
      <c r="X557" s="57">
        <f t="shared" si="344"/>
        <v>1.0129999999999999</v>
      </c>
      <c r="Y557" s="58">
        <f t="shared" si="345"/>
        <v>0.97839999999999994</v>
      </c>
      <c r="Z557" s="58">
        <f t="shared" si="346"/>
        <v>2.2550999999999997</v>
      </c>
      <c r="AA557" s="59">
        <f t="shared" si="347"/>
        <v>2.2268999999999997</v>
      </c>
      <c r="AC557" s="48">
        <v>549</v>
      </c>
      <c r="AD557" s="61">
        <f t="shared" si="360"/>
        <v>17.3733</v>
      </c>
      <c r="AE557" s="62">
        <f t="shared" si="361"/>
        <v>14.863000000000001</v>
      </c>
      <c r="AF557" s="62">
        <f t="shared" si="362"/>
        <v>21.5671</v>
      </c>
      <c r="AG557" s="62">
        <f t="shared" si="363"/>
        <v>19.4496</v>
      </c>
      <c r="AH557" s="62">
        <f t="shared" si="364"/>
        <v>26.1843</v>
      </c>
      <c r="AI557" s="63">
        <f t="shared" si="365"/>
        <v>24.853000000000002</v>
      </c>
      <c r="AJ557" s="61">
        <f t="shared" si="366"/>
        <v>16.256500000000003</v>
      </c>
      <c r="AK557" s="62">
        <f t="shared" si="367"/>
        <v>14.863000000000001</v>
      </c>
      <c r="AL557" s="62">
        <f t="shared" si="368"/>
        <v>20.600899999999999</v>
      </c>
      <c r="AM557" s="62">
        <f t="shared" si="369"/>
        <v>19.4496</v>
      </c>
      <c r="AN557" s="62">
        <f t="shared" si="370"/>
        <v>25.505700000000001</v>
      </c>
      <c r="AO557" s="63">
        <f t="shared" si="371"/>
        <v>24.853000000000002</v>
      </c>
      <c r="AP557" s="61">
        <f t="shared" si="372"/>
        <v>14.863000000000001</v>
      </c>
      <c r="AQ557" s="62">
        <f t="shared" si="373"/>
        <v>14.5852</v>
      </c>
      <c r="AR557" s="62">
        <f t="shared" si="374"/>
        <v>19.4496</v>
      </c>
      <c r="AS557" s="62">
        <f t="shared" si="375"/>
        <v>19.167400000000001</v>
      </c>
      <c r="AT557" s="62">
        <f t="shared" si="376"/>
        <v>24.853000000000002</v>
      </c>
      <c r="AU557" s="63">
        <f t="shared" si="377"/>
        <v>24.659200000000002</v>
      </c>
    </row>
    <row r="558" spans="1:47" s="60" customFormat="1" ht="12" customHeight="1" x14ac:dyDescent="0.3">
      <c r="A558" s="48">
        <v>550</v>
      </c>
      <c r="B558" s="57">
        <f t="shared" si="348"/>
        <v>11.7957</v>
      </c>
      <c r="C558" s="58">
        <f t="shared" si="349"/>
        <v>9.6153000000000013</v>
      </c>
      <c r="D558" s="58">
        <f t="shared" si="350"/>
        <v>15.714700000000002</v>
      </c>
      <c r="E558" s="59">
        <f t="shared" si="351"/>
        <v>13.209199999999999</v>
      </c>
      <c r="F558" s="57">
        <f t="shared" si="352"/>
        <v>10.845499999999999</v>
      </c>
      <c r="G558" s="58">
        <f t="shared" si="353"/>
        <v>9.6153000000000013</v>
      </c>
      <c r="H558" s="58">
        <f t="shared" si="354"/>
        <v>14.582500000000003</v>
      </c>
      <c r="I558" s="59">
        <f t="shared" si="355"/>
        <v>13.209199999999999</v>
      </c>
      <c r="J558" s="57">
        <f t="shared" si="356"/>
        <v>9.6153000000000013</v>
      </c>
      <c r="K558" s="58">
        <f t="shared" si="357"/>
        <v>9.3092000000000006</v>
      </c>
      <c r="L558" s="58">
        <f t="shared" si="358"/>
        <v>13.209199999999999</v>
      </c>
      <c r="M558" s="59">
        <f t="shared" si="359"/>
        <v>12.9344</v>
      </c>
      <c r="O558" s="48">
        <v>550</v>
      </c>
      <c r="P558" s="57">
        <f t="shared" si="336"/>
        <v>1.5399000000000003</v>
      </c>
      <c r="Q558" s="58">
        <f t="shared" si="337"/>
        <v>1.0167999999999999</v>
      </c>
      <c r="R558" s="58">
        <f t="shared" si="338"/>
        <v>2.7112999999999992</v>
      </c>
      <c r="S558" s="59">
        <f t="shared" si="339"/>
        <v>2.2621000000000002</v>
      </c>
      <c r="T558" s="57">
        <f t="shared" si="340"/>
        <v>1.2751999999999997</v>
      </c>
      <c r="U558" s="58">
        <f t="shared" si="341"/>
        <v>1.0167999999999999</v>
      </c>
      <c r="V558" s="58">
        <f t="shared" si="342"/>
        <v>2.4670000000000005</v>
      </c>
      <c r="W558" s="59">
        <f t="shared" si="343"/>
        <v>2.2621000000000002</v>
      </c>
      <c r="X558" s="57">
        <f t="shared" si="344"/>
        <v>1.0167999999999999</v>
      </c>
      <c r="Y558" s="58">
        <f t="shared" si="345"/>
        <v>0.98199999999999998</v>
      </c>
      <c r="Z558" s="58">
        <f t="shared" si="346"/>
        <v>2.2621000000000002</v>
      </c>
      <c r="AA558" s="59">
        <f t="shared" si="347"/>
        <v>2.2336999999999998</v>
      </c>
      <c r="AC558" s="48">
        <v>550</v>
      </c>
      <c r="AD558" s="61">
        <f t="shared" si="360"/>
        <v>17.4023</v>
      </c>
      <c r="AE558" s="62">
        <f t="shared" si="361"/>
        <v>14.885200000000001</v>
      </c>
      <c r="AF558" s="62">
        <f t="shared" si="362"/>
        <v>21.600300000000001</v>
      </c>
      <c r="AG558" s="62">
        <f t="shared" si="363"/>
        <v>19.475999999999999</v>
      </c>
      <c r="AH558" s="62">
        <f t="shared" si="364"/>
        <v>26.2197</v>
      </c>
      <c r="AI558" s="63">
        <f t="shared" si="365"/>
        <v>24.882399999999997</v>
      </c>
      <c r="AJ558" s="61">
        <f t="shared" si="366"/>
        <v>16.282600000000002</v>
      </c>
      <c r="AK558" s="62">
        <f t="shared" si="367"/>
        <v>14.885200000000001</v>
      </c>
      <c r="AL558" s="62">
        <f t="shared" si="368"/>
        <v>20.6313</v>
      </c>
      <c r="AM558" s="62">
        <f t="shared" si="369"/>
        <v>19.475999999999999</v>
      </c>
      <c r="AN558" s="62">
        <f t="shared" si="370"/>
        <v>25.538599999999999</v>
      </c>
      <c r="AO558" s="63">
        <f t="shared" si="371"/>
        <v>24.882399999999997</v>
      </c>
      <c r="AP558" s="61">
        <f t="shared" si="372"/>
        <v>14.885200000000001</v>
      </c>
      <c r="AQ558" s="62">
        <f t="shared" si="373"/>
        <v>14.6066</v>
      </c>
      <c r="AR558" s="62">
        <f t="shared" si="374"/>
        <v>19.475999999999999</v>
      </c>
      <c r="AS558" s="62">
        <f t="shared" si="375"/>
        <v>19.192799999999998</v>
      </c>
      <c r="AT558" s="62">
        <f t="shared" si="376"/>
        <v>24.882399999999997</v>
      </c>
      <c r="AU558" s="63">
        <f t="shared" si="377"/>
        <v>24.6877</v>
      </c>
    </row>
    <row r="559" spans="1:47" s="60" customFormat="1" ht="12" customHeight="1" x14ac:dyDescent="0.3">
      <c r="A559" s="48">
        <v>551</v>
      </c>
      <c r="B559" s="57">
        <f t="shared" si="348"/>
        <v>11.825299999999999</v>
      </c>
      <c r="C559" s="58">
        <f t="shared" si="349"/>
        <v>9.6393000000000004</v>
      </c>
      <c r="D559" s="58">
        <f t="shared" si="350"/>
        <v>15.751400000000002</v>
      </c>
      <c r="E559" s="59">
        <f t="shared" si="351"/>
        <v>13.239699999999999</v>
      </c>
      <c r="F559" s="57">
        <f t="shared" si="352"/>
        <v>10.8727</v>
      </c>
      <c r="G559" s="58">
        <f t="shared" si="353"/>
        <v>9.6393000000000004</v>
      </c>
      <c r="H559" s="58">
        <f t="shared" si="354"/>
        <v>14.616500000000002</v>
      </c>
      <c r="I559" s="59">
        <f t="shared" si="355"/>
        <v>13.239699999999999</v>
      </c>
      <c r="J559" s="57">
        <f t="shared" si="356"/>
        <v>9.6393000000000004</v>
      </c>
      <c r="K559" s="58">
        <f t="shared" si="357"/>
        <v>9.3323999999999998</v>
      </c>
      <c r="L559" s="58">
        <f t="shared" si="358"/>
        <v>13.239699999999999</v>
      </c>
      <c r="M559" s="59">
        <f t="shared" si="359"/>
        <v>12.964199999999998</v>
      </c>
      <c r="O559" s="48">
        <v>551</v>
      </c>
      <c r="P559" s="57">
        <f t="shared" si="336"/>
        <v>1.5456000000000003</v>
      </c>
      <c r="Q559" s="58">
        <f t="shared" si="337"/>
        <v>1.0206</v>
      </c>
      <c r="R559" s="58">
        <f t="shared" si="338"/>
        <v>2.7199999999999993</v>
      </c>
      <c r="S559" s="59">
        <f t="shared" si="339"/>
        <v>2.2690999999999999</v>
      </c>
      <c r="T559" s="57">
        <f t="shared" si="340"/>
        <v>1.2799999999999996</v>
      </c>
      <c r="U559" s="58">
        <f t="shared" si="341"/>
        <v>1.0206</v>
      </c>
      <c r="V559" s="58">
        <f t="shared" si="342"/>
        <v>2.4748999999999999</v>
      </c>
      <c r="W559" s="59">
        <f t="shared" si="343"/>
        <v>2.2690999999999999</v>
      </c>
      <c r="X559" s="57">
        <f t="shared" si="344"/>
        <v>1.0206</v>
      </c>
      <c r="Y559" s="58">
        <f t="shared" si="345"/>
        <v>0.98560000000000003</v>
      </c>
      <c r="Z559" s="58">
        <f t="shared" si="346"/>
        <v>2.2690999999999999</v>
      </c>
      <c r="AA559" s="59">
        <f t="shared" si="347"/>
        <v>2.2404999999999999</v>
      </c>
      <c r="AC559" s="48">
        <v>551</v>
      </c>
      <c r="AD559" s="61">
        <f t="shared" si="360"/>
        <v>17.4313</v>
      </c>
      <c r="AE559" s="62">
        <f t="shared" si="361"/>
        <v>14.907400000000001</v>
      </c>
      <c r="AF559" s="62">
        <f t="shared" si="362"/>
        <v>21.633499999999998</v>
      </c>
      <c r="AG559" s="62">
        <f t="shared" si="363"/>
        <v>19.502400000000002</v>
      </c>
      <c r="AH559" s="62">
        <f t="shared" si="364"/>
        <v>26.255100000000002</v>
      </c>
      <c r="AI559" s="63">
        <f t="shared" si="365"/>
        <v>24.911799999999999</v>
      </c>
      <c r="AJ559" s="61">
        <f t="shared" si="366"/>
        <v>16.308700000000002</v>
      </c>
      <c r="AK559" s="62">
        <f t="shared" si="367"/>
        <v>14.907400000000001</v>
      </c>
      <c r="AL559" s="62">
        <f t="shared" si="368"/>
        <v>20.6617</v>
      </c>
      <c r="AM559" s="62">
        <f t="shared" si="369"/>
        <v>19.502400000000002</v>
      </c>
      <c r="AN559" s="62">
        <f t="shared" si="370"/>
        <v>25.5715</v>
      </c>
      <c r="AO559" s="63">
        <f t="shared" si="371"/>
        <v>24.911799999999999</v>
      </c>
      <c r="AP559" s="61">
        <f t="shared" si="372"/>
        <v>14.907400000000001</v>
      </c>
      <c r="AQ559" s="62">
        <f t="shared" si="373"/>
        <v>14.628</v>
      </c>
      <c r="AR559" s="62">
        <f t="shared" si="374"/>
        <v>19.502400000000002</v>
      </c>
      <c r="AS559" s="62">
        <f t="shared" si="375"/>
        <v>19.2182</v>
      </c>
      <c r="AT559" s="62">
        <f t="shared" si="376"/>
        <v>24.911799999999999</v>
      </c>
      <c r="AU559" s="63">
        <f t="shared" si="377"/>
        <v>24.716200000000001</v>
      </c>
    </row>
    <row r="560" spans="1:47" s="60" customFormat="1" ht="12" customHeight="1" x14ac:dyDescent="0.3">
      <c r="A560" s="48">
        <v>552</v>
      </c>
      <c r="B560" s="57">
        <f t="shared" si="348"/>
        <v>11.854900000000001</v>
      </c>
      <c r="C560" s="58">
        <f t="shared" si="349"/>
        <v>9.6633000000000013</v>
      </c>
      <c r="D560" s="58">
        <f t="shared" si="350"/>
        <v>15.788100000000002</v>
      </c>
      <c r="E560" s="59">
        <f t="shared" si="351"/>
        <v>13.270199999999999</v>
      </c>
      <c r="F560" s="57">
        <f t="shared" si="352"/>
        <v>10.899899999999999</v>
      </c>
      <c r="G560" s="58">
        <f t="shared" si="353"/>
        <v>9.6633000000000013</v>
      </c>
      <c r="H560" s="58">
        <f t="shared" si="354"/>
        <v>14.650500000000001</v>
      </c>
      <c r="I560" s="59">
        <f t="shared" si="355"/>
        <v>13.270199999999999</v>
      </c>
      <c r="J560" s="57">
        <f t="shared" si="356"/>
        <v>9.6633000000000013</v>
      </c>
      <c r="K560" s="58">
        <f t="shared" si="357"/>
        <v>9.355599999999999</v>
      </c>
      <c r="L560" s="58">
        <f t="shared" si="358"/>
        <v>13.270199999999999</v>
      </c>
      <c r="M560" s="59">
        <f t="shared" si="359"/>
        <v>12.994</v>
      </c>
      <c r="O560" s="48">
        <v>552</v>
      </c>
      <c r="P560" s="57">
        <f t="shared" si="336"/>
        <v>1.5513000000000003</v>
      </c>
      <c r="Q560" s="58">
        <f t="shared" si="337"/>
        <v>1.0244</v>
      </c>
      <c r="R560" s="58">
        <f t="shared" si="338"/>
        <v>2.7286999999999995</v>
      </c>
      <c r="S560" s="59">
        <f t="shared" si="339"/>
        <v>2.2760999999999996</v>
      </c>
      <c r="T560" s="57">
        <f t="shared" si="340"/>
        <v>1.2847999999999999</v>
      </c>
      <c r="U560" s="58">
        <f t="shared" si="341"/>
        <v>1.0244</v>
      </c>
      <c r="V560" s="58">
        <f t="shared" si="342"/>
        <v>2.4828000000000001</v>
      </c>
      <c r="W560" s="59">
        <f t="shared" si="343"/>
        <v>2.2760999999999996</v>
      </c>
      <c r="X560" s="57">
        <f t="shared" si="344"/>
        <v>1.0244</v>
      </c>
      <c r="Y560" s="58">
        <f t="shared" si="345"/>
        <v>0.98919999999999986</v>
      </c>
      <c r="Z560" s="58">
        <f t="shared" si="346"/>
        <v>2.2760999999999996</v>
      </c>
      <c r="AA560" s="59">
        <f t="shared" si="347"/>
        <v>2.2472999999999996</v>
      </c>
      <c r="AC560" s="48">
        <v>552</v>
      </c>
      <c r="AD560" s="61">
        <f t="shared" si="360"/>
        <v>17.4603</v>
      </c>
      <c r="AE560" s="62">
        <f t="shared" si="361"/>
        <v>14.929600000000001</v>
      </c>
      <c r="AF560" s="62">
        <f t="shared" si="362"/>
        <v>21.666699999999999</v>
      </c>
      <c r="AG560" s="62">
        <f t="shared" si="363"/>
        <v>19.5288</v>
      </c>
      <c r="AH560" s="62">
        <f t="shared" si="364"/>
        <v>26.290500000000002</v>
      </c>
      <c r="AI560" s="63">
        <f t="shared" si="365"/>
        <v>24.941200000000002</v>
      </c>
      <c r="AJ560" s="61">
        <f t="shared" si="366"/>
        <v>16.334800000000001</v>
      </c>
      <c r="AK560" s="62">
        <f t="shared" si="367"/>
        <v>14.929600000000001</v>
      </c>
      <c r="AL560" s="62">
        <f t="shared" si="368"/>
        <v>20.6921</v>
      </c>
      <c r="AM560" s="62">
        <f t="shared" si="369"/>
        <v>19.5288</v>
      </c>
      <c r="AN560" s="62">
        <f t="shared" si="370"/>
        <v>25.604399999999998</v>
      </c>
      <c r="AO560" s="63">
        <f t="shared" si="371"/>
        <v>24.941200000000002</v>
      </c>
      <c r="AP560" s="61">
        <f t="shared" si="372"/>
        <v>14.929600000000001</v>
      </c>
      <c r="AQ560" s="62">
        <f t="shared" si="373"/>
        <v>14.6494</v>
      </c>
      <c r="AR560" s="62">
        <f t="shared" si="374"/>
        <v>19.5288</v>
      </c>
      <c r="AS560" s="62">
        <f t="shared" si="375"/>
        <v>19.243600000000001</v>
      </c>
      <c r="AT560" s="62">
        <f t="shared" si="376"/>
        <v>24.941200000000002</v>
      </c>
      <c r="AU560" s="63">
        <f t="shared" si="377"/>
        <v>24.744700000000002</v>
      </c>
    </row>
    <row r="561" spans="1:47" s="60" customFormat="1" ht="12" customHeight="1" x14ac:dyDescent="0.3">
      <c r="A561" s="48">
        <v>553</v>
      </c>
      <c r="B561" s="57">
        <f t="shared" si="348"/>
        <v>11.884499999999999</v>
      </c>
      <c r="C561" s="58">
        <f t="shared" si="349"/>
        <v>9.6873000000000005</v>
      </c>
      <c r="D561" s="58">
        <f t="shared" si="350"/>
        <v>15.824800000000002</v>
      </c>
      <c r="E561" s="59">
        <f t="shared" si="351"/>
        <v>13.300699999999999</v>
      </c>
      <c r="F561" s="57">
        <f t="shared" si="352"/>
        <v>10.927099999999999</v>
      </c>
      <c r="G561" s="58">
        <f t="shared" si="353"/>
        <v>9.6873000000000005</v>
      </c>
      <c r="H561" s="58">
        <f t="shared" si="354"/>
        <v>14.6845</v>
      </c>
      <c r="I561" s="59">
        <f t="shared" si="355"/>
        <v>13.300699999999999</v>
      </c>
      <c r="J561" s="57">
        <f t="shared" si="356"/>
        <v>9.6873000000000005</v>
      </c>
      <c r="K561" s="58">
        <f t="shared" si="357"/>
        <v>9.3787999999999982</v>
      </c>
      <c r="L561" s="58">
        <f t="shared" si="358"/>
        <v>13.300699999999999</v>
      </c>
      <c r="M561" s="59">
        <f t="shared" si="359"/>
        <v>13.023800000000001</v>
      </c>
      <c r="O561" s="48">
        <v>553</v>
      </c>
      <c r="P561" s="57">
        <f t="shared" si="336"/>
        <v>1.5569999999999999</v>
      </c>
      <c r="Q561" s="58">
        <f t="shared" si="337"/>
        <v>1.0282</v>
      </c>
      <c r="R561" s="58">
        <f t="shared" si="338"/>
        <v>2.7373999999999996</v>
      </c>
      <c r="S561" s="59">
        <f t="shared" si="339"/>
        <v>2.2831000000000001</v>
      </c>
      <c r="T561" s="57">
        <f t="shared" si="340"/>
        <v>1.2895999999999999</v>
      </c>
      <c r="U561" s="58">
        <f t="shared" si="341"/>
        <v>1.0282</v>
      </c>
      <c r="V561" s="58">
        <f t="shared" si="342"/>
        <v>2.4907000000000004</v>
      </c>
      <c r="W561" s="59">
        <f t="shared" si="343"/>
        <v>2.2831000000000001</v>
      </c>
      <c r="X561" s="57">
        <f t="shared" si="344"/>
        <v>1.0282</v>
      </c>
      <c r="Y561" s="58">
        <f t="shared" si="345"/>
        <v>0.9927999999999999</v>
      </c>
      <c r="Z561" s="58">
        <f t="shared" si="346"/>
        <v>2.2831000000000001</v>
      </c>
      <c r="AA561" s="59">
        <f t="shared" si="347"/>
        <v>2.2540999999999998</v>
      </c>
      <c r="AC561" s="48">
        <v>553</v>
      </c>
      <c r="AD561" s="61">
        <f t="shared" si="360"/>
        <v>17.489300000000004</v>
      </c>
      <c r="AE561" s="62">
        <f t="shared" si="361"/>
        <v>14.9518</v>
      </c>
      <c r="AF561" s="62">
        <f t="shared" si="362"/>
        <v>21.6999</v>
      </c>
      <c r="AG561" s="62">
        <f t="shared" si="363"/>
        <v>19.555199999999999</v>
      </c>
      <c r="AH561" s="62">
        <f t="shared" si="364"/>
        <v>26.325900000000001</v>
      </c>
      <c r="AI561" s="63">
        <f t="shared" si="365"/>
        <v>24.970599999999997</v>
      </c>
      <c r="AJ561" s="61">
        <f t="shared" si="366"/>
        <v>16.360900000000001</v>
      </c>
      <c r="AK561" s="62">
        <f t="shared" si="367"/>
        <v>14.9518</v>
      </c>
      <c r="AL561" s="62">
        <f t="shared" si="368"/>
        <v>20.7225</v>
      </c>
      <c r="AM561" s="62">
        <f t="shared" si="369"/>
        <v>19.555199999999999</v>
      </c>
      <c r="AN561" s="62">
        <f t="shared" si="370"/>
        <v>25.6373</v>
      </c>
      <c r="AO561" s="63">
        <f t="shared" si="371"/>
        <v>24.970599999999997</v>
      </c>
      <c r="AP561" s="61">
        <f t="shared" si="372"/>
        <v>14.9518</v>
      </c>
      <c r="AQ561" s="62">
        <f t="shared" si="373"/>
        <v>14.6708</v>
      </c>
      <c r="AR561" s="62">
        <f t="shared" si="374"/>
        <v>19.555199999999999</v>
      </c>
      <c r="AS561" s="62">
        <f t="shared" si="375"/>
        <v>19.268999999999998</v>
      </c>
      <c r="AT561" s="62">
        <f t="shared" si="376"/>
        <v>24.970599999999997</v>
      </c>
      <c r="AU561" s="63">
        <f t="shared" si="377"/>
        <v>24.773200000000003</v>
      </c>
    </row>
    <row r="562" spans="1:47" s="60" customFormat="1" ht="12" customHeight="1" x14ac:dyDescent="0.3">
      <c r="A562" s="48">
        <v>554</v>
      </c>
      <c r="B562" s="57">
        <f t="shared" si="348"/>
        <v>11.914100000000001</v>
      </c>
      <c r="C562" s="58">
        <f t="shared" si="349"/>
        <v>9.7113000000000014</v>
      </c>
      <c r="D562" s="58">
        <f t="shared" si="350"/>
        <v>15.861500000000001</v>
      </c>
      <c r="E562" s="59">
        <f t="shared" si="351"/>
        <v>13.331199999999999</v>
      </c>
      <c r="F562" s="57">
        <f t="shared" si="352"/>
        <v>10.9543</v>
      </c>
      <c r="G562" s="58">
        <f t="shared" si="353"/>
        <v>9.7113000000000014</v>
      </c>
      <c r="H562" s="58">
        <f t="shared" si="354"/>
        <v>14.718500000000002</v>
      </c>
      <c r="I562" s="59">
        <f t="shared" si="355"/>
        <v>13.331199999999999</v>
      </c>
      <c r="J562" s="57">
        <f t="shared" si="356"/>
        <v>9.7113000000000014</v>
      </c>
      <c r="K562" s="58">
        <f t="shared" si="357"/>
        <v>9.4019999999999975</v>
      </c>
      <c r="L562" s="58">
        <f t="shared" si="358"/>
        <v>13.331199999999999</v>
      </c>
      <c r="M562" s="59">
        <f t="shared" si="359"/>
        <v>13.053599999999999</v>
      </c>
      <c r="O562" s="48">
        <v>554</v>
      </c>
      <c r="P562" s="57">
        <f t="shared" si="336"/>
        <v>1.5627</v>
      </c>
      <c r="Q562" s="58">
        <f t="shared" si="337"/>
        <v>1.032</v>
      </c>
      <c r="R562" s="58">
        <f t="shared" si="338"/>
        <v>2.7460999999999998</v>
      </c>
      <c r="S562" s="59">
        <f t="shared" si="339"/>
        <v>2.2900999999999998</v>
      </c>
      <c r="T562" s="57">
        <f t="shared" si="340"/>
        <v>1.2943999999999998</v>
      </c>
      <c r="U562" s="58">
        <f t="shared" si="341"/>
        <v>1.032</v>
      </c>
      <c r="V562" s="58">
        <f t="shared" si="342"/>
        <v>2.4986000000000006</v>
      </c>
      <c r="W562" s="59">
        <f t="shared" si="343"/>
        <v>2.2900999999999998</v>
      </c>
      <c r="X562" s="57">
        <f t="shared" si="344"/>
        <v>1.032</v>
      </c>
      <c r="Y562" s="58">
        <f t="shared" si="345"/>
        <v>0.99639999999999995</v>
      </c>
      <c r="Z562" s="58">
        <f t="shared" si="346"/>
        <v>2.2900999999999998</v>
      </c>
      <c r="AA562" s="59">
        <f t="shared" si="347"/>
        <v>2.2608999999999999</v>
      </c>
      <c r="AC562" s="48">
        <v>554</v>
      </c>
      <c r="AD562" s="61">
        <f t="shared" si="360"/>
        <v>17.518300000000004</v>
      </c>
      <c r="AE562" s="62">
        <f t="shared" si="361"/>
        <v>14.974</v>
      </c>
      <c r="AF562" s="62">
        <f t="shared" si="362"/>
        <v>21.7331</v>
      </c>
      <c r="AG562" s="62">
        <f t="shared" si="363"/>
        <v>19.581600000000002</v>
      </c>
      <c r="AH562" s="62">
        <f t="shared" si="364"/>
        <v>26.3613</v>
      </c>
      <c r="AI562" s="63">
        <f t="shared" si="365"/>
        <v>25</v>
      </c>
      <c r="AJ562" s="61">
        <f t="shared" si="366"/>
        <v>16.387</v>
      </c>
      <c r="AK562" s="62">
        <f t="shared" si="367"/>
        <v>14.974</v>
      </c>
      <c r="AL562" s="62">
        <f t="shared" si="368"/>
        <v>20.7529</v>
      </c>
      <c r="AM562" s="62">
        <f t="shared" si="369"/>
        <v>19.581600000000002</v>
      </c>
      <c r="AN562" s="62">
        <f t="shared" si="370"/>
        <v>25.670199999999998</v>
      </c>
      <c r="AO562" s="63">
        <f t="shared" si="371"/>
        <v>25</v>
      </c>
      <c r="AP562" s="61">
        <f t="shared" si="372"/>
        <v>14.974</v>
      </c>
      <c r="AQ562" s="62">
        <f t="shared" si="373"/>
        <v>14.6922</v>
      </c>
      <c r="AR562" s="62">
        <f t="shared" si="374"/>
        <v>19.581600000000002</v>
      </c>
      <c r="AS562" s="62">
        <f t="shared" si="375"/>
        <v>19.2944</v>
      </c>
      <c r="AT562" s="62">
        <f t="shared" si="376"/>
        <v>25</v>
      </c>
      <c r="AU562" s="63">
        <f t="shared" si="377"/>
        <v>24.8017</v>
      </c>
    </row>
    <row r="563" spans="1:47" s="60" customFormat="1" ht="12" customHeight="1" x14ac:dyDescent="0.3">
      <c r="A563" s="48">
        <v>555</v>
      </c>
      <c r="B563" s="57">
        <f t="shared" si="348"/>
        <v>11.9437</v>
      </c>
      <c r="C563" s="58">
        <f t="shared" si="349"/>
        <v>9.7353000000000005</v>
      </c>
      <c r="D563" s="58">
        <f t="shared" si="350"/>
        <v>15.898200000000001</v>
      </c>
      <c r="E563" s="59">
        <f t="shared" si="351"/>
        <v>13.361699999999999</v>
      </c>
      <c r="F563" s="57">
        <f t="shared" si="352"/>
        <v>10.981499999999999</v>
      </c>
      <c r="G563" s="58">
        <f t="shared" si="353"/>
        <v>9.7353000000000005</v>
      </c>
      <c r="H563" s="58">
        <f t="shared" si="354"/>
        <v>14.752500000000001</v>
      </c>
      <c r="I563" s="59">
        <f t="shared" si="355"/>
        <v>13.361699999999999</v>
      </c>
      <c r="J563" s="57">
        <f t="shared" si="356"/>
        <v>9.7353000000000005</v>
      </c>
      <c r="K563" s="58">
        <f t="shared" si="357"/>
        <v>9.4252000000000002</v>
      </c>
      <c r="L563" s="58">
        <f t="shared" si="358"/>
        <v>13.361699999999999</v>
      </c>
      <c r="M563" s="59">
        <f t="shared" si="359"/>
        <v>13.083400000000001</v>
      </c>
      <c r="O563" s="48">
        <v>555</v>
      </c>
      <c r="P563" s="57">
        <f t="shared" si="336"/>
        <v>1.5684</v>
      </c>
      <c r="Q563" s="58">
        <f t="shared" si="337"/>
        <v>1.0358000000000001</v>
      </c>
      <c r="R563" s="58">
        <f t="shared" si="338"/>
        <v>2.7547999999999999</v>
      </c>
      <c r="S563" s="59">
        <f t="shared" si="339"/>
        <v>2.2971000000000004</v>
      </c>
      <c r="T563" s="57">
        <f t="shared" si="340"/>
        <v>1.2991999999999997</v>
      </c>
      <c r="U563" s="58">
        <f t="shared" si="341"/>
        <v>1.0358000000000001</v>
      </c>
      <c r="V563" s="58">
        <f t="shared" si="342"/>
        <v>2.5065</v>
      </c>
      <c r="W563" s="59">
        <f t="shared" si="343"/>
        <v>2.2971000000000004</v>
      </c>
      <c r="X563" s="57">
        <f t="shared" si="344"/>
        <v>1.0358000000000001</v>
      </c>
      <c r="Y563" s="58">
        <f t="shared" si="345"/>
        <v>1</v>
      </c>
      <c r="Z563" s="58">
        <f t="shared" si="346"/>
        <v>2.2971000000000004</v>
      </c>
      <c r="AA563" s="59">
        <f t="shared" si="347"/>
        <v>2.2676999999999996</v>
      </c>
      <c r="AC563" s="48">
        <v>555</v>
      </c>
      <c r="AD563" s="61">
        <f t="shared" si="360"/>
        <v>17.547300000000003</v>
      </c>
      <c r="AE563" s="62">
        <f t="shared" si="361"/>
        <v>14.9962</v>
      </c>
      <c r="AF563" s="62">
        <f t="shared" si="362"/>
        <v>21.766300000000001</v>
      </c>
      <c r="AG563" s="62">
        <f t="shared" si="363"/>
        <v>19.608000000000001</v>
      </c>
      <c r="AH563" s="62">
        <f t="shared" si="364"/>
        <v>26.396700000000003</v>
      </c>
      <c r="AI563" s="63">
        <f t="shared" si="365"/>
        <v>25.029400000000003</v>
      </c>
      <c r="AJ563" s="61">
        <f t="shared" si="366"/>
        <v>16.4131</v>
      </c>
      <c r="AK563" s="62">
        <f t="shared" si="367"/>
        <v>14.9962</v>
      </c>
      <c r="AL563" s="62">
        <f t="shared" si="368"/>
        <v>20.783300000000001</v>
      </c>
      <c r="AM563" s="62">
        <f t="shared" si="369"/>
        <v>19.608000000000001</v>
      </c>
      <c r="AN563" s="62">
        <f t="shared" si="370"/>
        <v>25.703099999999999</v>
      </c>
      <c r="AO563" s="63">
        <f t="shared" si="371"/>
        <v>25.029400000000003</v>
      </c>
      <c r="AP563" s="61">
        <f t="shared" si="372"/>
        <v>14.9962</v>
      </c>
      <c r="AQ563" s="62">
        <f t="shared" si="373"/>
        <v>14.7136</v>
      </c>
      <c r="AR563" s="62">
        <f t="shared" si="374"/>
        <v>19.608000000000001</v>
      </c>
      <c r="AS563" s="62">
        <f t="shared" si="375"/>
        <v>19.319800000000001</v>
      </c>
      <c r="AT563" s="62">
        <f t="shared" si="376"/>
        <v>25.029400000000003</v>
      </c>
      <c r="AU563" s="63">
        <f t="shared" si="377"/>
        <v>24.830200000000001</v>
      </c>
    </row>
    <row r="564" spans="1:47" s="60" customFormat="1" ht="12" customHeight="1" x14ac:dyDescent="0.3">
      <c r="A564" s="48">
        <v>556</v>
      </c>
      <c r="B564" s="57">
        <f t="shared" si="348"/>
        <v>11.973299999999998</v>
      </c>
      <c r="C564" s="58">
        <f t="shared" si="349"/>
        <v>9.7592999999999996</v>
      </c>
      <c r="D564" s="58">
        <f t="shared" si="350"/>
        <v>15.934900000000001</v>
      </c>
      <c r="E564" s="59">
        <f t="shared" si="351"/>
        <v>13.392199999999999</v>
      </c>
      <c r="F564" s="57">
        <f t="shared" si="352"/>
        <v>11.008699999999999</v>
      </c>
      <c r="G564" s="58">
        <f t="shared" si="353"/>
        <v>9.7592999999999996</v>
      </c>
      <c r="H564" s="58">
        <f t="shared" si="354"/>
        <v>14.7865</v>
      </c>
      <c r="I564" s="59">
        <f t="shared" si="355"/>
        <v>13.392199999999999</v>
      </c>
      <c r="J564" s="57">
        <f t="shared" si="356"/>
        <v>9.7592999999999996</v>
      </c>
      <c r="K564" s="58">
        <f t="shared" si="357"/>
        <v>9.4483999999999995</v>
      </c>
      <c r="L564" s="58">
        <f t="shared" si="358"/>
        <v>13.392199999999999</v>
      </c>
      <c r="M564" s="59">
        <f t="shared" si="359"/>
        <v>13.113199999999999</v>
      </c>
      <c r="O564" s="48">
        <v>556</v>
      </c>
      <c r="P564" s="57">
        <f t="shared" si="336"/>
        <v>1.5741000000000001</v>
      </c>
      <c r="Q564" s="58">
        <f t="shared" si="337"/>
        <v>1.0396000000000001</v>
      </c>
      <c r="R564" s="58">
        <f t="shared" si="338"/>
        <v>2.7634999999999992</v>
      </c>
      <c r="S564" s="59">
        <f t="shared" si="339"/>
        <v>2.3041</v>
      </c>
      <c r="T564" s="57">
        <f t="shared" si="340"/>
        <v>1.3039999999999996</v>
      </c>
      <c r="U564" s="58">
        <f t="shared" si="341"/>
        <v>1.0396000000000001</v>
      </c>
      <c r="V564" s="58">
        <f t="shared" si="342"/>
        <v>2.5144000000000002</v>
      </c>
      <c r="W564" s="59">
        <f t="shared" si="343"/>
        <v>2.3041</v>
      </c>
      <c r="X564" s="57">
        <f t="shared" si="344"/>
        <v>1.0396000000000001</v>
      </c>
      <c r="Y564" s="58">
        <f t="shared" si="345"/>
        <v>1.0035999999999998</v>
      </c>
      <c r="Z564" s="58">
        <f t="shared" si="346"/>
        <v>2.3041</v>
      </c>
      <c r="AA564" s="59">
        <f t="shared" si="347"/>
        <v>2.2744999999999997</v>
      </c>
      <c r="AC564" s="48">
        <v>556</v>
      </c>
      <c r="AD564" s="61">
        <f t="shared" si="360"/>
        <v>17.576300000000003</v>
      </c>
      <c r="AE564" s="62">
        <f t="shared" si="361"/>
        <v>15.018400000000002</v>
      </c>
      <c r="AF564" s="62">
        <f t="shared" si="362"/>
        <v>21.799499999999998</v>
      </c>
      <c r="AG564" s="62">
        <f t="shared" si="363"/>
        <v>19.634399999999999</v>
      </c>
      <c r="AH564" s="62">
        <f t="shared" si="364"/>
        <v>26.432100000000002</v>
      </c>
      <c r="AI564" s="63">
        <f t="shared" si="365"/>
        <v>25.058799999999998</v>
      </c>
      <c r="AJ564" s="61">
        <f t="shared" si="366"/>
        <v>16.4392</v>
      </c>
      <c r="AK564" s="62">
        <f t="shared" si="367"/>
        <v>15.018400000000002</v>
      </c>
      <c r="AL564" s="62">
        <f t="shared" si="368"/>
        <v>20.813700000000001</v>
      </c>
      <c r="AM564" s="62">
        <f t="shared" si="369"/>
        <v>19.634399999999999</v>
      </c>
      <c r="AN564" s="62">
        <f t="shared" si="370"/>
        <v>25.736000000000001</v>
      </c>
      <c r="AO564" s="63">
        <f t="shared" si="371"/>
        <v>25.058799999999998</v>
      </c>
      <c r="AP564" s="61">
        <f t="shared" si="372"/>
        <v>15.018400000000002</v>
      </c>
      <c r="AQ564" s="62">
        <f t="shared" si="373"/>
        <v>14.734999999999999</v>
      </c>
      <c r="AR564" s="62">
        <f t="shared" si="374"/>
        <v>19.634399999999999</v>
      </c>
      <c r="AS564" s="62">
        <f t="shared" si="375"/>
        <v>19.345199999999998</v>
      </c>
      <c r="AT564" s="62">
        <f t="shared" si="376"/>
        <v>25.058799999999998</v>
      </c>
      <c r="AU564" s="63">
        <f t="shared" si="377"/>
        <v>24.858699999999999</v>
      </c>
    </row>
    <row r="565" spans="1:47" s="60" customFormat="1" ht="12" customHeight="1" x14ac:dyDescent="0.3">
      <c r="A565" s="48">
        <v>557</v>
      </c>
      <c r="B565" s="57">
        <f t="shared" si="348"/>
        <v>12.0029</v>
      </c>
      <c r="C565" s="58">
        <f t="shared" si="349"/>
        <v>9.7833000000000006</v>
      </c>
      <c r="D565" s="58">
        <f t="shared" si="350"/>
        <v>15.9716</v>
      </c>
      <c r="E565" s="59">
        <f t="shared" si="351"/>
        <v>13.422699999999999</v>
      </c>
      <c r="F565" s="57">
        <f t="shared" si="352"/>
        <v>11.0359</v>
      </c>
      <c r="G565" s="58">
        <f t="shared" si="353"/>
        <v>9.7833000000000006</v>
      </c>
      <c r="H565" s="58">
        <f t="shared" si="354"/>
        <v>14.820500000000003</v>
      </c>
      <c r="I565" s="59">
        <f t="shared" si="355"/>
        <v>13.422699999999999</v>
      </c>
      <c r="J565" s="57">
        <f t="shared" si="356"/>
        <v>9.7833000000000006</v>
      </c>
      <c r="K565" s="58">
        <f t="shared" si="357"/>
        <v>9.4715999999999987</v>
      </c>
      <c r="L565" s="58">
        <f t="shared" si="358"/>
        <v>13.422699999999999</v>
      </c>
      <c r="M565" s="59">
        <f t="shared" si="359"/>
        <v>13.143000000000001</v>
      </c>
      <c r="O565" s="48">
        <v>557</v>
      </c>
      <c r="P565" s="57">
        <f t="shared" si="336"/>
        <v>1.5798000000000001</v>
      </c>
      <c r="Q565" s="58">
        <f t="shared" si="337"/>
        <v>1.0434000000000001</v>
      </c>
      <c r="R565" s="58">
        <f t="shared" si="338"/>
        <v>2.7721999999999993</v>
      </c>
      <c r="S565" s="59">
        <f t="shared" si="339"/>
        <v>2.3110999999999997</v>
      </c>
      <c r="T565" s="57">
        <f t="shared" si="340"/>
        <v>1.3088</v>
      </c>
      <c r="U565" s="58">
        <f t="shared" si="341"/>
        <v>1.0434000000000001</v>
      </c>
      <c r="V565" s="58">
        <f t="shared" si="342"/>
        <v>2.5223000000000004</v>
      </c>
      <c r="W565" s="59">
        <f t="shared" si="343"/>
        <v>2.3110999999999997</v>
      </c>
      <c r="X565" s="57">
        <f t="shared" si="344"/>
        <v>1.0434000000000001</v>
      </c>
      <c r="Y565" s="58">
        <f t="shared" si="345"/>
        <v>1.0071999999999999</v>
      </c>
      <c r="Z565" s="58">
        <f t="shared" si="346"/>
        <v>2.3110999999999997</v>
      </c>
      <c r="AA565" s="59">
        <f t="shared" si="347"/>
        <v>2.2812999999999999</v>
      </c>
      <c r="AC565" s="48">
        <v>557</v>
      </c>
      <c r="AD565" s="61">
        <f t="shared" si="360"/>
        <v>17.605300000000003</v>
      </c>
      <c r="AE565" s="62">
        <f t="shared" si="361"/>
        <v>15.040600000000001</v>
      </c>
      <c r="AF565" s="62">
        <f t="shared" si="362"/>
        <v>21.832699999999999</v>
      </c>
      <c r="AG565" s="62">
        <f t="shared" si="363"/>
        <v>19.660800000000002</v>
      </c>
      <c r="AH565" s="62">
        <f t="shared" si="364"/>
        <v>26.467500000000001</v>
      </c>
      <c r="AI565" s="63">
        <f t="shared" si="365"/>
        <v>25.088200000000001</v>
      </c>
      <c r="AJ565" s="61">
        <f t="shared" si="366"/>
        <v>16.465299999999999</v>
      </c>
      <c r="AK565" s="62">
        <f t="shared" si="367"/>
        <v>15.040600000000001</v>
      </c>
      <c r="AL565" s="62">
        <f t="shared" si="368"/>
        <v>20.844100000000001</v>
      </c>
      <c r="AM565" s="62">
        <f t="shared" si="369"/>
        <v>19.660800000000002</v>
      </c>
      <c r="AN565" s="62">
        <f t="shared" si="370"/>
        <v>25.768899999999999</v>
      </c>
      <c r="AO565" s="63">
        <f t="shared" si="371"/>
        <v>25.088200000000001</v>
      </c>
      <c r="AP565" s="61">
        <f t="shared" si="372"/>
        <v>15.040600000000001</v>
      </c>
      <c r="AQ565" s="62">
        <f t="shared" si="373"/>
        <v>14.756399999999999</v>
      </c>
      <c r="AR565" s="62">
        <f t="shared" si="374"/>
        <v>19.660800000000002</v>
      </c>
      <c r="AS565" s="62">
        <f t="shared" si="375"/>
        <v>19.3706</v>
      </c>
      <c r="AT565" s="62">
        <f t="shared" si="376"/>
        <v>25.088200000000001</v>
      </c>
      <c r="AU565" s="63">
        <f t="shared" si="377"/>
        <v>24.8872</v>
      </c>
    </row>
    <row r="566" spans="1:47" s="60" customFormat="1" ht="12" customHeight="1" x14ac:dyDescent="0.3">
      <c r="A566" s="48">
        <v>558</v>
      </c>
      <c r="B566" s="57">
        <f t="shared" si="348"/>
        <v>12.032499999999999</v>
      </c>
      <c r="C566" s="58">
        <f t="shared" si="349"/>
        <v>9.8072999999999997</v>
      </c>
      <c r="D566" s="58">
        <f t="shared" si="350"/>
        <v>16.008300000000006</v>
      </c>
      <c r="E566" s="59">
        <f t="shared" si="351"/>
        <v>13.453199999999999</v>
      </c>
      <c r="F566" s="57">
        <f t="shared" si="352"/>
        <v>11.0631</v>
      </c>
      <c r="G566" s="58">
        <f t="shared" si="353"/>
        <v>9.8072999999999997</v>
      </c>
      <c r="H566" s="58">
        <f t="shared" si="354"/>
        <v>14.854500000000002</v>
      </c>
      <c r="I566" s="59">
        <f t="shared" si="355"/>
        <v>13.453199999999999</v>
      </c>
      <c r="J566" s="57">
        <f t="shared" si="356"/>
        <v>9.8072999999999997</v>
      </c>
      <c r="K566" s="58">
        <f t="shared" si="357"/>
        <v>9.4947999999999979</v>
      </c>
      <c r="L566" s="58">
        <f t="shared" si="358"/>
        <v>13.453199999999999</v>
      </c>
      <c r="M566" s="59">
        <f t="shared" si="359"/>
        <v>13.172799999999999</v>
      </c>
      <c r="O566" s="48">
        <v>558</v>
      </c>
      <c r="P566" s="57">
        <f t="shared" si="336"/>
        <v>1.5855000000000001</v>
      </c>
      <c r="Q566" s="58">
        <f t="shared" si="337"/>
        <v>1.0472000000000001</v>
      </c>
      <c r="R566" s="58">
        <f t="shared" si="338"/>
        <v>2.7808999999999995</v>
      </c>
      <c r="S566" s="59">
        <f t="shared" si="339"/>
        <v>2.3181000000000003</v>
      </c>
      <c r="T566" s="57">
        <f t="shared" si="340"/>
        <v>1.3135999999999999</v>
      </c>
      <c r="U566" s="58">
        <f t="shared" si="341"/>
        <v>1.0472000000000001</v>
      </c>
      <c r="V566" s="58">
        <f t="shared" si="342"/>
        <v>2.5302000000000007</v>
      </c>
      <c r="W566" s="59">
        <f t="shared" si="343"/>
        <v>2.3181000000000003</v>
      </c>
      <c r="X566" s="57">
        <f t="shared" si="344"/>
        <v>1.0472000000000001</v>
      </c>
      <c r="Y566" s="58">
        <f t="shared" si="345"/>
        <v>1.0107999999999999</v>
      </c>
      <c r="Z566" s="58">
        <f t="shared" si="346"/>
        <v>2.3181000000000003</v>
      </c>
      <c r="AA566" s="59">
        <f t="shared" si="347"/>
        <v>2.2881</v>
      </c>
      <c r="AC566" s="48">
        <v>558</v>
      </c>
      <c r="AD566" s="61">
        <f t="shared" si="360"/>
        <v>17.634300000000003</v>
      </c>
      <c r="AE566" s="62">
        <f t="shared" si="361"/>
        <v>15.062800000000001</v>
      </c>
      <c r="AF566" s="62">
        <f t="shared" si="362"/>
        <v>21.8659</v>
      </c>
      <c r="AG566" s="62">
        <f t="shared" si="363"/>
        <v>19.687200000000001</v>
      </c>
      <c r="AH566" s="62">
        <f t="shared" si="364"/>
        <v>26.5029</v>
      </c>
      <c r="AI566" s="63">
        <f t="shared" si="365"/>
        <v>25.117600000000003</v>
      </c>
      <c r="AJ566" s="61">
        <f t="shared" si="366"/>
        <v>16.491399999999999</v>
      </c>
      <c r="AK566" s="62">
        <f t="shared" si="367"/>
        <v>15.062800000000001</v>
      </c>
      <c r="AL566" s="62">
        <f t="shared" si="368"/>
        <v>20.874500000000001</v>
      </c>
      <c r="AM566" s="62">
        <f t="shared" si="369"/>
        <v>19.687200000000001</v>
      </c>
      <c r="AN566" s="62">
        <f t="shared" si="370"/>
        <v>25.8018</v>
      </c>
      <c r="AO566" s="63">
        <f t="shared" si="371"/>
        <v>25.117600000000003</v>
      </c>
      <c r="AP566" s="61">
        <f t="shared" si="372"/>
        <v>15.062800000000001</v>
      </c>
      <c r="AQ566" s="62">
        <f t="shared" si="373"/>
        <v>14.777799999999999</v>
      </c>
      <c r="AR566" s="62">
        <f t="shared" si="374"/>
        <v>19.687200000000001</v>
      </c>
      <c r="AS566" s="62">
        <f t="shared" si="375"/>
        <v>19.396000000000001</v>
      </c>
      <c r="AT566" s="62">
        <f t="shared" si="376"/>
        <v>25.117600000000003</v>
      </c>
      <c r="AU566" s="63">
        <f t="shared" si="377"/>
        <v>24.915700000000001</v>
      </c>
    </row>
    <row r="567" spans="1:47" s="60" customFormat="1" ht="12" customHeight="1" x14ac:dyDescent="0.3">
      <c r="A567" s="48">
        <v>559</v>
      </c>
      <c r="B567" s="57">
        <f t="shared" si="348"/>
        <v>12.062100000000001</v>
      </c>
      <c r="C567" s="58">
        <f t="shared" si="349"/>
        <v>9.8313000000000006</v>
      </c>
      <c r="D567" s="58">
        <f t="shared" si="350"/>
        <v>16.045000000000002</v>
      </c>
      <c r="E567" s="59">
        <f t="shared" si="351"/>
        <v>13.483699999999999</v>
      </c>
      <c r="F567" s="57">
        <f t="shared" si="352"/>
        <v>11.090299999999999</v>
      </c>
      <c r="G567" s="58">
        <f t="shared" si="353"/>
        <v>9.8313000000000006</v>
      </c>
      <c r="H567" s="58">
        <f t="shared" si="354"/>
        <v>14.888500000000001</v>
      </c>
      <c r="I567" s="59">
        <f t="shared" si="355"/>
        <v>13.483699999999999</v>
      </c>
      <c r="J567" s="57">
        <f t="shared" si="356"/>
        <v>9.8313000000000006</v>
      </c>
      <c r="K567" s="58">
        <f t="shared" si="357"/>
        <v>9.5180000000000007</v>
      </c>
      <c r="L567" s="58">
        <f t="shared" si="358"/>
        <v>13.483699999999999</v>
      </c>
      <c r="M567" s="59">
        <f t="shared" si="359"/>
        <v>13.2026</v>
      </c>
      <c r="O567" s="48">
        <v>559</v>
      </c>
      <c r="P567" s="57">
        <f t="shared" si="336"/>
        <v>1.5912000000000002</v>
      </c>
      <c r="Q567" s="58">
        <f t="shared" si="337"/>
        <v>1.0510000000000002</v>
      </c>
      <c r="R567" s="58">
        <f t="shared" si="338"/>
        <v>2.7895999999999996</v>
      </c>
      <c r="S567" s="59">
        <f t="shared" si="339"/>
        <v>2.3250999999999999</v>
      </c>
      <c r="T567" s="57">
        <f t="shared" si="340"/>
        <v>1.3183999999999998</v>
      </c>
      <c r="U567" s="58">
        <f t="shared" si="341"/>
        <v>1.0510000000000002</v>
      </c>
      <c r="V567" s="58">
        <f t="shared" si="342"/>
        <v>2.5381</v>
      </c>
      <c r="W567" s="59">
        <f t="shared" si="343"/>
        <v>2.3250999999999999</v>
      </c>
      <c r="X567" s="57">
        <f t="shared" si="344"/>
        <v>1.0510000000000002</v>
      </c>
      <c r="Y567" s="58">
        <f t="shared" si="345"/>
        <v>1.0144</v>
      </c>
      <c r="Z567" s="58">
        <f t="shared" si="346"/>
        <v>2.3250999999999999</v>
      </c>
      <c r="AA567" s="59">
        <f t="shared" si="347"/>
        <v>2.2948999999999997</v>
      </c>
      <c r="AC567" s="48">
        <v>559</v>
      </c>
      <c r="AD567" s="61">
        <f t="shared" si="360"/>
        <v>17.663300000000003</v>
      </c>
      <c r="AE567" s="62">
        <f t="shared" si="361"/>
        <v>15.085000000000001</v>
      </c>
      <c r="AF567" s="62">
        <f t="shared" si="362"/>
        <v>21.899100000000001</v>
      </c>
      <c r="AG567" s="62">
        <f t="shared" si="363"/>
        <v>19.7136</v>
      </c>
      <c r="AH567" s="62">
        <f t="shared" si="364"/>
        <v>26.5383</v>
      </c>
      <c r="AI567" s="63">
        <f t="shared" si="365"/>
        <v>25.146999999999998</v>
      </c>
      <c r="AJ567" s="61">
        <f t="shared" si="366"/>
        <v>16.517499999999998</v>
      </c>
      <c r="AK567" s="62">
        <f t="shared" si="367"/>
        <v>15.085000000000001</v>
      </c>
      <c r="AL567" s="62">
        <f t="shared" si="368"/>
        <v>20.904900000000001</v>
      </c>
      <c r="AM567" s="62">
        <f t="shared" si="369"/>
        <v>19.7136</v>
      </c>
      <c r="AN567" s="62">
        <f t="shared" si="370"/>
        <v>25.834699999999998</v>
      </c>
      <c r="AO567" s="63">
        <f t="shared" si="371"/>
        <v>25.146999999999998</v>
      </c>
      <c r="AP567" s="61">
        <f t="shared" si="372"/>
        <v>15.085000000000001</v>
      </c>
      <c r="AQ567" s="62">
        <f t="shared" si="373"/>
        <v>14.799199999999999</v>
      </c>
      <c r="AR567" s="62">
        <f t="shared" si="374"/>
        <v>19.7136</v>
      </c>
      <c r="AS567" s="62">
        <f t="shared" si="375"/>
        <v>19.421399999999998</v>
      </c>
      <c r="AT567" s="62">
        <f t="shared" si="376"/>
        <v>25.146999999999998</v>
      </c>
      <c r="AU567" s="63">
        <f t="shared" si="377"/>
        <v>24.944200000000002</v>
      </c>
    </row>
    <row r="568" spans="1:47" s="60" customFormat="1" ht="12" customHeight="1" x14ac:dyDescent="0.3">
      <c r="A568" s="48">
        <v>560</v>
      </c>
      <c r="B568" s="57">
        <f t="shared" si="348"/>
        <v>12.091699999999999</v>
      </c>
      <c r="C568" s="58">
        <f t="shared" si="349"/>
        <v>9.8552999999999997</v>
      </c>
      <c r="D568" s="58">
        <f t="shared" si="350"/>
        <v>16.081700000000005</v>
      </c>
      <c r="E568" s="59">
        <f t="shared" si="351"/>
        <v>13.514199999999999</v>
      </c>
      <c r="F568" s="57">
        <f t="shared" si="352"/>
        <v>11.1175</v>
      </c>
      <c r="G568" s="58">
        <f t="shared" si="353"/>
        <v>9.8552999999999997</v>
      </c>
      <c r="H568" s="58">
        <f t="shared" si="354"/>
        <v>14.922500000000003</v>
      </c>
      <c r="I568" s="59">
        <f t="shared" si="355"/>
        <v>13.514199999999999</v>
      </c>
      <c r="J568" s="57">
        <f t="shared" si="356"/>
        <v>9.8552999999999997</v>
      </c>
      <c r="K568" s="58">
        <f t="shared" si="357"/>
        <v>9.5411999999999999</v>
      </c>
      <c r="L568" s="58">
        <f t="shared" si="358"/>
        <v>13.514199999999999</v>
      </c>
      <c r="M568" s="59">
        <f t="shared" si="359"/>
        <v>13.232399999999998</v>
      </c>
      <c r="O568" s="48">
        <v>560</v>
      </c>
      <c r="P568" s="57">
        <f t="shared" si="336"/>
        <v>1.5969000000000002</v>
      </c>
      <c r="Q568" s="58">
        <f t="shared" si="337"/>
        <v>1.0548000000000002</v>
      </c>
      <c r="R568" s="58">
        <f t="shared" si="338"/>
        <v>2.7982999999999998</v>
      </c>
      <c r="S568" s="59">
        <f t="shared" si="339"/>
        <v>2.3320999999999996</v>
      </c>
      <c r="T568" s="57">
        <f t="shared" si="340"/>
        <v>1.3231999999999997</v>
      </c>
      <c r="U568" s="58">
        <f t="shared" si="341"/>
        <v>1.0548000000000002</v>
      </c>
      <c r="V568" s="58">
        <f t="shared" si="342"/>
        <v>2.5460000000000003</v>
      </c>
      <c r="W568" s="59">
        <f t="shared" si="343"/>
        <v>2.3320999999999996</v>
      </c>
      <c r="X568" s="57">
        <f t="shared" si="344"/>
        <v>1.0548000000000002</v>
      </c>
      <c r="Y568" s="58">
        <f t="shared" si="345"/>
        <v>1.018</v>
      </c>
      <c r="Z568" s="58">
        <f t="shared" si="346"/>
        <v>2.3320999999999996</v>
      </c>
      <c r="AA568" s="59">
        <f t="shared" si="347"/>
        <v>2.3016999999999999</v>
      </c>
      <c r="AC568" s="48">
        <v>560</v>
      </c>
      <c r="AD568" s="61">
        <f t="shared" si="360"/>
        <v>17.692300000000003</v>
      </c>
      <c r="AE568" s="62">
        <f t="shared" si="361"/>
        <v>15.107200000000001</v>
      </c>
      <c r="AF568" s="62">
        <f t="shared" si="362"/>
        <v>21.932299999999998</v>
      </c>
      <c r="AG568" s="62">
        <f t="shared" si="363"/>
        <v>19.740000000000002</v>
      </c>
      <c r="AH568" s="62">
        <f t="shared" si="364"/>
        <v>26.573700000000002</v>
      </c>
      <c r="AI568" s="63">
        <f t="shared" si="365"/>
        <v>25.176400000000001</v>
      </c>
      <c r="AJ568" s="61">
        <f t="shared" si="366"/>
        <v>16.543600000000001</v>
      </c>
      <c r="AK568" s="62">
        <f t="shared" si="367"/>
        <v>15.107200000000001</v>
      </c>
      <c r="AL568" s="62">
        <f t="shared" si="368"/>
        <v>20.935300000000002</v>
      </c>
      <c r="AM568" s="62">
        <f t="shared" si="369"/>
        <v>19.740000000000002</v>
      </c>
      <c r="AN568" s="62">
        <f t="shared" si="370"/>
        <v>25.867599999999999</v>
      </c>
      <c r="AO568" s="63">
        <f t="shared" si="371"/>
        <v>25.176400000000001</v>
      </c>
      <c r="AP568" s="61">
        <f t="shared" si="372"/>
        <v>15.107200000000001</v>
      </c>
      <c r="AQ568" s="62">
        <f t="shared" si="373"/>
        <v>14.820599999999999</v>
      </c>
      <c r="AR568" s="62">
        <f t="shared" si="374"/>
        <v>19.740000000000002</v>
      </c>
      <c r="AS568" s="62">
        <f t="shared" si="375"/>
        <v>19.4468</v>
      </c>
      <c r="AT568" s="62">
        <f t="shared" si="376"/>
        <v>25.176400000000001</v>
      </c>
      <c r="AU568" s="63">
        <f t="shared" si="377"/>
        <v>24.972700000000003</v>
      </c>
    </row>
    <row r="569" spans="1:47" s="60" customFormat="1" ht="12" customHeight="1" x14ac:dyDescent="0.3">
      <c r="A569" s="48">
        <v>561</v>
      </c>
      <c r="B569" s="57">
        <f t="shared" si="348"/>
        <v>12.121299999999998</v>
      </c>
      <c r="C569" s="58">
        <f t="shared" si="349"/>
        <v>9.8793000000000006</v>
      </c>
      <c r="D569" s="58">
        <f t="shared" si="350"/>
        <v>16.118400000000001</v>
      </c>
      <c r="E569" s="59">
        <f t="shared" si="351"/>
        <v>13.544699999999999</v>
      </c>
      <c r="F569" s="57">
        <f t="shared" si="352"/>
        <v>11.1447</v>
      </c>
      <c r="G569" s="58">
        <f t="shared" si="353"/>
        <v>9.8793000000000006</v>
      </c>
      <c r="H569" s="58">
        <f t="shared" si="354"/>
        <v>14.956500000000002</v>
      </c>
      <c r="I569" s="59">
        <f t="shared" si="355"/>
        <v>13.544699999999999</v>
      </c>
      <c r="J569" s="57">
        <f t="shared" si="356"/>
        <v>9.8793000000000006</v>
      </c>
      <c r="K569" s="58">
        <f t="shared" si="357"/>
        <v>9.5643999999999991</v>
      </c>
      <c r="L569" s="58">
        <f t="shared" si="358"/>
        <v>13.544699999999999</v>
      </c>
      <c r="M569" s="59">
        <f t="shared" si="359"/>
        <v>13.2622</v>
      </c>
      <c r="O569" s="48">
        <v>561</v>
      </c>
      <c r="P569" s="57">
        <f t="shared" si="336"/>
        <v>1.6026000000000002</v>
      </c>
      <c r="Q569" s="58">
        <f t="shared" si="337"/>
        <v>1.0586000000000002</v>
      </c>
      <c r="R569" s="58">
        <f t="shared" si="338"/>
        <v>2.8069999999999999</v>
      </c>
      <c r="S569" s="59">
        <f t="shared" si="339"/>
        <v>2.3391000000000002</v>
      </c>
      <c r="T569" s="57">
        <f t="shared" si="340"/>
        <v>1.3279999999999996</v>
      </c>
      <c r="U569" s="58">
        <f t="shared" si="341"/>
        <v>1.0586000000000002</v>
      </c>
      <c r="V569" s="58">
        <f t="shared" si="342"/>
        <v>2.5539000000000005</v>
      </c>
      <c r="W569" s="59">
        <f t="shared" si="343"/>
        <v>2.3391000000000002</v>
      </c>
      <c r="X569" s="57">
        <f t="shared" si="344"/>
        <v>1.0586000000000002</v>
      </c>
      <c r="Y569" s="58">
        <f t="shared" si="345"/>
        <v>1.0216000000000001</v>
      </c>
      <c r="Z569" s="58">
        <f t="shared" si="346"/>
        <v>2.3391000000000002</v>
      </c>
      <c r="AA569" s="59">
        <f t="shared" si="347"/>
        <v>2.3085</v>
      </c>
      <c r="AC569" s="48">
        <v>561</v>
      </c>
      <c r="AD569" s="61">
        <f t="shared" si="360"/>
        <v>17.721300000000003</v>
      </c>
      <c r="AE569" s="62">
        <f t="shared" si="361"/>
        <v>15.1294</v>
      </c>
      <c r="AF569" s="62">
        <f t="shared" si="362"/>
        <v>21.965499999999999</v>
      </c>
      <c r="AG569" s="62">
        <f t="shared" si="363"/>
        <v>19.766400000000001</v>
      </c>
      <c r="AH569" s="62">
        <f t="shared" si="364"/>
        <v>26.609100000000002</v>
      </c>
      <c r="AI569" s="63">
        <f t="shared" si="365"/>
        <v>25.205800000000004</v>
      </c>
      <c r="AJ569" s="61">
        <f t="shared" si="366"/>
        <v>16.569700000000001</v>
      </c>
      <c r="AK569" s="62">
        <f t="shared" si="367"/>
        <v>15.1294</v>
      </c>
      <c r="AL569" s="62">
        <f t="shared" si="368"/>
        <v>20.965700000000002</v>
      </c>
      <c r="AM569" s="62">
        <f t="shared" si="369"/>
        <v>19.766400000000001</v>
      </c>
      <c r="AN569" s="62">
        <f t="shared" si="370"/>
        <v>25.900500000000001</v>
      </c>
      <c r="AO569" s="63">
        <f t="shared" si="371"/>
        <v>25.205800000000004</v>
      </c>
      <c r="AP569" s="61">
        <f t="shared" si="372"/>
        <v>15.1294</v>
      </c>
      <c r="AQ569" s="62">
        <f t="shared" si="373"/>
        <v>14.841999999999999</v>
      </c>
      <c r="AR569" s="62">
        <f t="shared" si="374"/>
        <v>19.766400000000001</v>
      </c>
      <c r="AS569" s="62">
        <f t="shared" si="375"/>
        <v>19.472200000000001</v>
      </c>
      <c r="AT569" s="62">
        <f t="shared" si="376"/>
        <v>25.205800000000004</v>
      </c>
      <c r="AU569" s="63">
        <f t="shared" si="377"/>
        <v>25.001200000000001</v>
      </c>
    </row>
    <row r="570" spans="1:47" s="60" customFormat="1" ht="12" customHeight="1" x14ac:dyDescent="0.3">
      <c r="A570" s="48">
        <v>562</v>
      </c>
      <c r="B570" s="57">
        <f t="shared" si="348"/>
        <v>12.1509</v>
      </c>
      <c r="C570" s="58">
        <f t="shared" si="349"/>
        <v>9.9032999999999998</v>
      </c>
      <c r="D570" s="58">
        <f t="shared" si="350"/>
        <v>16.155100000000004</v>
      </c>
      <c r="E570" s="59">
        <f t="shared" si="351"/>
        <v>13.575199999999999</v>
      </c>
      <c r="F570" s="57">
        <f t="shared" si="352"/>
        <v>11.171899999999999</v>
      </c>
      <c r="G570" s="58">
        <f t="shared" si="353"/>
        <v>9.9032999999999998</v>
      </c>
      <c r="H570" s="58">
        <f t="shared" si="354"/>
        <v>14.990500000000001</v>
      </c>
      <c r="I570" s="59">
        <f t="shared" si="355"/>
        <v>13.575199999999999</v>
      </c>
      <c r="J570" s="57">
        <f t="shared" si="356"/>
        <v>9.9032999999999998</v>
      </c>
      <c r="K570" s="58">
        <f t="shared" si="357"/>
        <v>9.5875999999999983</v>
      </c>
      <c r="L570" s="58">
        <f t="shared" si="358"/>
        <v>13.575199999999999</v>
      </c>
      <c r="M570" s="59">
        <f t="shared" si="359"/>
        <v>13.291999999999998</v>
      </c>
      <c r="O570" s="48">
        <v>562</v>
      </c>
      <c r="P570" s="57">
        <f t="shared" si="336"/>
        <v>1.6083000000000003</v>
      </c>
      <c r="Q570" s="58">
        <f t="shared" si="337"/>
        <v>1.0624000000000002</v>
      </c>
      <c r="R570" s="58">
        <f t="shared" si="338"/>
        <v>2.8156999999999992</v>
      </c>
      <c r="S570" s="59">
        <f t="shared" si="339"/>
        <v>2.3460999999999999</v>
      </c>
      <c r="T570" s="57">
        <f t="shared" si="340"/>
        <v>1.3327999999999995</v>
      </c>
      <c r="U570" s="58">
        <f t="shared" si="341"/>
        <v>1.0624000000000002</v>
      </c>
      <c r="V570" s="58">
        <f t="shared" si="342"/>
        <v>2.5618000000000007</v>
      </c>
      <c r="W570" s="59">
        <f t="shared" si="343"/>
        <v>2.3460999999999999</v>
      </c>
      <c r="X570" s="57">
        <f t="shared" si="344"/>
        <v>1.0624000000000002</v>
      </c>
      <c r="Y570" s="58">
        <f t="shared" si="345"/>
        <v>1.0252000000000001</v>
      </c>
      <c r="Z570" s="58">
        <f t="shared" si="346"/>
        <v>2.3460999999999999</v>
      </c>
      <c r="AA570" s="59">
        <f t="shared" si="347"/>
        <v>2.3152999999999997</v>
      </c>
      <c r="AC570" s="48">
        <v>562</v>
      </c>
      <c r="AD570" s="61">
        <f t="shared" si="360"/>
        <v>17.750300000000003</v>
      </c>
      <c r="AE570" s="62">
        <f t="shared" si="361"/>
        <v>15.1516</v>
      </c>
      <c r="AF570" s="62">
        <f t="shared" si="362"/>
        <v>21.998699999999999</v>
      </c>
      <c r="AG570" s="62">
        <f t="shared" si="363"/>
        <v>19.7928</v>
      </c>
      <c r="AH570" s="62">
        <f t="shared" si="364"/>
        <v>26.644500000000001</v>
      </c>
      <c r="AI570" s="63">
        <f t="shared" si="365"/>
        <v>25.235199999999999</v>
      </c>
      <c r="AJ570" s="61">
        <f t="shared" si="366"/>
        <v>16.595800000000001</v>
      </c>
      <c r="AK570" s="62">
        <f t="shared" si="367"/>
        <v>15.1516</v>
      </c>
      <c r="AL570" s="62">
        <f t="shared" si="368"/>
        <v>20.996100000000002</v>
      </c>
      <c r="AM570" s="62">
        <f t="shared" si="369"/>
        <v>19.7928</v>
      </c>
      <c r="AN570" s="62">
        <f t="shared" si="370"/>
        <v>25.933399999999999</v>
      </c>
      <c r="AO570" s="63">
        <f t="shared" si="371"/>
        <v>25.235199999999999</v>
      </c>
      <c r="AP570" s="61">
        <f t="shared" si="372"/>
        <v>15.1516</v>
      </c>
      <c r="AQ570" s="62">
        <f t="shared" si="373"/>
        <v>14.863399999999999</v>
      </c>
      <c r="AR570" s="62">
        <f t="shared" si="374"/>
        <v>19.7928</v>
      </c>
      <c r="AS570" s="62">
        <f t="shared" si="375"/>
        <v>19.497599999999998</v>
      </c>
      <c r="AT570" s="62">
        <f t="shared" si="376"/>
        <v>25.235199999999999</v>
      </c>
      <c r="AU570" s="63">
        <f t="shared" si="377"/>
        <v>25.029699999999998</v>
      </c>
    </row>
    <row r="571" spans="1:47" s="60" customFormat="1" ht="12" customHeight="1" x14ac:dyDescent="0.3">
      <c r="A571" s="48">
        <v>563</v>
      </c>
      <c r="B571" s="57">
        <f t="shared" si="348"/>
        <v>12.180499999999999</v>
      </c>
      <c r="C571" s="58">
        <f t="shared" si="349"/>
        <v>9.9273000000000007</v>
      </c>
      <c r="D571" s="58">
        <f t="shared" si="350"/>
        <v>16.191800000000001</v>
      </c>
      <c r="E571" s="59">
        <f t="shared" si="351"/>
        <v>13.605699999999999</v>
      </c>
      <c r="F571" s="57">
        <f t="shared" si="352"/>
        <v>11.1991</v>
      </c>
      <c r="G571" s="58">
        <f t="shared" si="353"/>
        <v>9.9273000000000007</v>
      </c>
      <c r="H571" s="58">
        <f t="shared" si="354"/>
        <v>15.024500000000003</v>
      </c>
      <c r="I571" s="59">
        <f t="shared" si="355"/>
        <v>13.605699999999999</v>
      </c>
      <c r="J571" s="57">
        <f t="shared" si="356"/>
        <v>9.9273000000000007</v>
      </c>
      <c r="K571" s="58">
        <f t="shared" si="357"/>
        <v>9.6107999999999976</v>
      </c>
      <c r="L571" s="58">
        <f t="shared" si="358"/>
        <v>13.605699999999999</v>
      </c>
      <c r="M571" s="59">
        <f t="shared" si="359"/>
        <v>13.3218</v>
      </c>
      <c r="O571" s="48">
        <v>563</v>
      </c>
      <c r="P571" s="57">
        <f t="shared" si="336"/>
        <v>1.6140000000000003</v>
      </c>
      <c r="Q571" s="58">
        <f t="shared" si="337"/>
        <v>1.0662000000000003</v>
      </c>
      <c r="R571" s="58">
        <f t="shared" si="338"/>
        <v>2.8243999999999994</v>
      </c>
      <c r="S571" s="59">
        <f t="shared" si="339"/>
        <v>2.3531000000000004</v>
      </c>
      <c r="T571" s="57">
        <f t="shared" si="340"/>
        <v>1.3375999999999999</v>
      </c>
      <c r="U571" s="58">
        <f t="shared" si="341"/>
        <v>1.0662000000000003</v>
      </c>
      <c r="V571" s="58">
        <f t="shared" si="342"/>
        <v>2.5697000000000001</v>
      </c>
      <c r="W571" s="59">
        <f t="shared" si="343"/>
        <v>2.3531000000000004</v>
      </c>
      <c r="X571" s="57">
        <f t="shared" si="344"/>
        <v>1.0662000000000003</v>
      </c>
      <c r="Y571" s="58">
        <f t="shared" si="345"/>
        <v>1.0288000000000002</v>
      </c>
      <c r="Z571" s="58">
        <f t="shared" si="346"/>
        <v>2.3531000000000004</v>
      </c>
      <c r="AA571" s="59">
        <f t="shared" si="347"/>
        <v>2.3220999999999998</v>
      </c>
      <c r="AC571" s="48">
        <v>563</v>
      </c>
      <c r="AD571" s="61">
        <f t="shared" si="360"/>
        <v>17.779300000000003</v>
      </c>
      <c r="AE571" s="62">
        <f t="shared" si="361"/>
        <v>15.1738</v>
      </c>
      <c r="AF571" s="62">
        <f t="shared" si="362"/>
        <v>22.0319</v>
      </c>
      <c r="AG571" s="62">
        <f t="shared" si="363"/>
        <v>19.819199999999999</v>
      </c>
      <c r="AH571" s="62">
        <f t="shared" si="364"/>
        <v>26.6799</v>
      </c>
      <c r="AI571" s="63">
        <f t="shared" si="365"/>
        <v>25.264600000000002</v>
      </c>
      <c r="AJ571" s="61">
        <f t="shared" si="366"/>
        <v>16.6219</v>
      </c>
      <c r="AK571" s="62">
        <f t="shared" si="367"/>
        <v>15.1738</v>
      </c>
      <c r="AL571" s="62">
        <f t="shared" si="368"/>
        <v>21.026500000000002</v>
      </c>
      <c r="AM571" s="62">
        <f t="shared" si="369"/>
        <v>19.819199999999999</v>
      </c>
      <c r="AN571" s="62">
        <f t="shared" si="370"/>
        <v>25.9663</v>
      </c>
      <c r="AO571" s="63">
        <f t="shared" si="371"/>
        <v>25.264600000000002</v>
      </c>
      <c r="AP571" s="61">
        <f t="shared" si="372"/>
        <v>15.1738</v>
      </c>
      <c r="AQ571" s="62">
        <f t="shared" si="373"/>
        <v>14.884799999999998</v>
      </c>
      <c r="AR571" s="62">
        <f t="shared" si="374"/>
        <v>19.819199999999999</v>
      </c>
      <c r="AS571" s="62">
        <f t="shared" si="375"/>
        <v>19.523</v>
      </c>
      <c r="AT571" s="62">
        <f t="shared" si="376"/>
        <v>25.264600000000002</v>
      </c>
      <c r="AU571" s="63">
        <f t="shared" si="377"/>
        <v>25.058199999999999</v>
      </c>
    </row>
    <row r="572" spans="1:47" s="60" customFormat="1" ht="12" customHeight="1" x14ac:dyDescent="0.3">
      <c r="A572" s="48">
        <v>564</v>
      </c>
      <c r="B572" s="57">
        <f t="shared" si="348"/>
        <v>12.210100000000001</v>
      </c>
      <c r="C572" s="58">
        <f t="shared" si="349"/>
        <v>9.9512999999999998</v>
      </c>
      <c r="D572" s="58">
        <f t="shared" si="350"/>
        <v>16.228500000000004</v>
      </c>
      <c r="E572" s="59">
        <f t="shared" si="351"/>
        <v>13.636199999999999</v>
      </c>
      <c r="F572" s="57">
        <f t="shared" si="352"/>
        <v>11.2263</v>
      </c>
      <c r="G572" s="58">
        <f t="shared" si="353"/>
        <v>9.9512999999999998</v>
      </c>
      <c r="H572" s="58">
        <f t="shared" si="354"/>
        <v>15.058500000000002</v>
      </c>
      <c r="I572" s="59">
        <f t="shared" si="355"/>
        <v>13.636199999999999</v>
      </c>
      <c r="J572" s="57">
        <f t="shared" si="356"/>
        <v>9.9512999999999998</v>
      </c>
      <c r="K572" s="58">
        <f t="shared" si="357"/>
        <v>9.6340000000000003</v>
      </c>
      <c r="L572" s="58">
        <f t="shared" si="358"/>
        <v>13.636199999999999</v>
      </c>
      <c r="M572" s="59">
        <f t="shared" si="359"/>
        <v>13.351600000000001</v>
      </c>
      <c r="O572" s="48">
        <v>564</v>
      </c>
      <c r="P572" s="57">
        <f t="shared" si="336"/>
        <v>1.6197000000000004</v>
      </c>
      <c r="Q572" s="58">
        <f t="shared" si="337"/>
        <v>1.0700000000000003</v>
      </c>
      <c r="R572" s="58">
        <f t="shared" si="338"/>
        <v>2.8330999999999995</v>
      </c>
      <c r="S572" s="59">
        <f t="shared" si="339"/>
        <v>2.3601000000000001</v>
      </c>
      <c r="T572" s="57">
        <f t="shared" si="340"/>
        <v>1.3423999999999998</v>
      </c>
      <c r="U572" s="58">
        <f t="shared" si="341"/>
        <v>1.0700000000000003</v>
      </c>
      <c r="V572" s="58">
        <f t="shared" si="342"/>
        <v>2.5776000000000003</v>
      </c>
      <c r="W572" s="59">
        <f t="shared" si="343"/>
        <v>2.3601000000000001</v>
      </c>
      <c r="X572" s="57">
        <f t="shared" si="344"/>
        <v>1.0700000000000003</v>
      </c>
      <c r="Y572" s="58">
        <f t="shared" si="345"/>
        <v>1.0323999999999998</v>
      </c>
      <c r="Z572" s="58">
        <f t="shared" si="346"/>
        <v>2.3601000000000001</v>
      </c>
      <c r="AA572" s="59">
        <f t="shared" si="347"/>
        <v>2.3289</v>
      </c>
      <c r="AC572" s="48">
        <v>564</v>
      </c>
      <c r="AD572" s="61">
        <f t="shared" si="360"/>
        <v>17.808300000000003</v>
      </c>
      <c r="AE572" s="62">
        <f t="shared" si="361"/>
        <v>15.196000000000002</v>
      </c>
      <c r="AF572" s="62">
        <f t="shared" si="362"/>
        <v>22.065100000000001</v>
      </c>
      <c r="AG572" s="62">
        <f t="shared" si="363"/>
        <v>19.845600000000001</v>
      </c>
      <c r="AH572" s="62">
        <f t="shared" si="364"/>
        <v>26.715300000000003</v>
      </c>
      <c r="AI572" s="63">
        <f t="shared" si="365"/>
        <v>25.293999999999997</v>
      </c>
      <c r="AJ572" s="61">
        <f t="shared" si="366"/>
        <v>16.648000000000003</v>
      </c>
      <c r="AK572" s="62">
        <f t="shared" si="367"/>
        <v>15.196000000000002</v>
      </c>
      <c r="AL572" s="62">
        <f t="shared" si="368"/>
        <v>21.056900000000002</v>
      </c>
      <c r="AM572" s="62">
        <f t="shared" si="369"/>
        <v>19.845600000000001</v>
      </c>
      <c r="AN572" s="62">
        <f t="shared" si="370"/>
        <v>25.999199999999998</v>
      </c>
      <c r="AO572" s="63">
        <f t="shared" si="371"/>
        <v>25.293999999999997</v>
      </c>
      <c r="AP572" s="61">
        <f t="shared" si="372"/>
        <v>15.196000000000002</v>
      </c>
      <c r="AQ572" s="62">
        <f t="shared" si="373"/>
        <v>14.906199999999998</v>
      </c>
      <c r="AR572" s="62">
        <f t="shared" si="374"/>
        <v>19.845600000000001</v>
      </c>
      <c r="AS572" s="62">
        <f t="shared" si="375"/>
        <v>19.548400000000001</v>
      </c>
      <c r="AT572" s="62">
        <f t="shared" si="376"/>
        <v>25.293999999999997</v>
      </c>
      <c r="AU572" s="63">
        <f t="shared" si="377"/>
        <v>25.0867</v>
      </c>
    </row>
    <row r="573" spans="1:47" s="60" customFormat="1" ht="12" customHeight="1" x14ac:dyDescent="0.3">
      <c r="A573" s="48">
        <v>565</v>
      </c>
      <c r="B573" s="57">
        <f t="shared" si="348"/>
        <v>12.239699999999999</v>
      </c>
      <c r="C573" s="58">
        <f t="shared" si="349"/>
        <v>9.9753000000000007</v>
      </c>
      <c r="D573" s="58">
        <f t="shared" si="350"/>
        <v>16.2652</v>
      </c>
      <c r="E573" s="59">
        <f t="shared" si="351"/>
        <v>13.666699999999999</v>
      </c>
      <c r="F573" s="57">
        <f t="shared" si="352"/>
        <v>11.253499999999999</v>
      </c>
      <c r="G573" s="58">
        <f t="shared" si="353"/>
        <v>9.9753000000000007</v>
      </c>
      <c r="H573" s="58">
        <f t="shared" si="354"/>
        <v>15.092500000000001</v>
      </c>
      <c r="I573" s="59">
        <f t="shared" si="355"/>
        <v>13.666699999999999</v>
      </c>
      <c r="J573" s="57">
        <f t="shared" si="356"/>
        <v>9.9753000000000007</v>
      </c>
      <c r="K573" s="58">
        <f t="shared" si="357"/>
        <v>9.6571999999999996</v>
      </c>
      <c r="L573" s="58">
        <f t="shared" si="358"/>
        <v>13.666699999999999</v>
      </c>
      <c r="M573" s="59">
        <f t="shared" si="359"/>
        <v>13.381399999999999</v>
      </c>
      <c r="O573" s="48">
        <v>565</v>
      </c>
      <c r="P573" s="57">
        <f t="shared" si="336"/>
        <v>1.6254</v>
      </c>
      <c r="Q573" s="58">
        <f t="shared" si="337"/>
        <v>1.0737999999999999</v>
      </c>
      <c r="R573" s="58">
        <f t="shared" si="338"/>
        <v>2.8417999999999997</v>
      </c>
      <c r="S573" s="59">
        <f t="shared" si="339"/>
        <v>2.3670999999999998</v>
      </c>
      <c r="T573" s="57">
        <f t="shared" si="340"/>
        <v>1.3471999999999997</v>
      </c>
      <c r="U573" s="58">
        <f t="shared" si="341"/>
        <v>1.0737999999999999</v>
      </c>
      <c r="V573" s="58">
        <f t="shared" si="342"/>
        <v>2.5855000000000006</v>
      </c>
      <c r="W573" s="59">
        <f t="shared" si="343"/>
        <v>2.3670999999999998</v>
      </c>
      <c r="X573" s="57">
        <f t="shared" si="344"/>
        <v>1.0737999999999999</v>
      </c>
      <c r="Y573" s="58">
        <f t="shared" si="345"/>
        <v>1.0359999999999998</v>
      </c>
      <c r="Z573" s="58">
        <f t="shared" si="346"/>
        <v>2.3670999999999998</v>
      </c>
      <c r="AA573" s="59">
        <f t="shared" si="347"/>
        <v>2.3356999999999997</v>
      </c>
      <c r="AC573" s="48">
        <v>565</v>
      </c>
      <c r="AD573" s="61">
        <f t="shared" si="360"/>
        <v>17.837300000000003</v>
      </c>
      <c r="AE573" s="62">
        <f t="shared" si="361"/>
        <v>15.218200000000001</v>
      </c>
      <c r="AF573" s="62">
        <f t="shared" si="362"/>
        <v>22.098299999999998</v>
      </c>
      <c r="AG573" s="62">
        <f t="shared" si="363"/>
        <v>19.872</v>
      </c>
      <c r="AH573" s="62">
        <f t="shared" si="364"/>
        <v>26.750700000000002</v>
      </c>
      <c r="AI573" s="63">
        <f t="shared" si="365"/>
        <v>25.323399999999999</v>
      </c>
      <c r="AJ573" s="61">
        <f t="shared" si="366"/>
        <v>16.674100000000003</v>
      </c>
      <c r="AK573" s="62">
        <f t="shared" si="367"/>
        <v>15.218200000000001</v>
      </c>
      <c r="AL573" s="62">
        <f t="shared" si="368"/>
        <v>21.087299999999999</v>
      </c>
      <c r="AM573" s="62">
        <f t="shared" si="369"/>
        <v>19.872</v>
      </c>
      <c r="AN573" s="62">
        <f t="shared" si="370"/>
        <v>26.0321</v>
      </c>
      <c r="AO573" s="63">
        <f t="shared" si="371"/>
        <v>25.323399999999999</v>
      </c>
      <c r="AP573" s="61">
        <f t="shared" si="372"/>
        <v>15.218200000000001</v>
      </c>
      <c r="AQ573" s="62">
        <f t="shared" si="373"/>
        <v>14.927599999999998</v>
      </c>
      <c r="AR573" s="62">
        <f t="shared" si="374"/>
        <v>19.872</v>
      </c>
      <c r="AS573" s="62">
        <f t="shared" si="375"/>
        <v>19.573799999999999</v>
      </c>
      <c r="AT573" s="62">
        <f t="shared" si="376"/>
        <v>25.323399999999999</v>
      </c>
      <c r="AU573" s="63">
        <f t="shared" si="377"/>
        <v>25.115200000000002</v>
      </c>
    </row>
    <row r="574" spans="1:47" s="60" customFormat="1" ht="12" customHeight="1" x14ac:dyDescent="0.3">
      <c r="A574" s="48">
        <v>566</v>
      </c>
      <c r="B574" s="57">
        <f t="shared" si="348"/>
        <v>12.269300000000001</v>
      </c>
      <c r="C574" s="58">
        <f t="shared" si="349"/>
        <v>9.9992999999999999</v>
      </c>
      <c r="D574" s="58">
        <f t="shared" si="350"/>
        <v>16.301900000000003</v>
      </c>
      <c r="E574" s="59">
        <f t="shared" si="351"/>
        <v>13.697199999999999</v>
      </c>
      <c r="F574" s="57">
        <f t="shared" si="352"/>
        <v>11.2807</v>
      </c>
      <c r="G574" s="58">
        <f t="shared" si="353"/>
        <v>9.9992999999999999</v>
      </c>
      <c r="H574" s="58">
        <f t="shared" si="354"/>
        <v>15.1265</v>
      </c>
      <c r="I574" s="59">
        <f t="shared" si="355"/>
        <v>13.697199999999999</v>
      </c>
      <c r="J574" s="57">
        <f t="shared" si="356"/>
        <v>9.9992999999999999</v>
      </c>
      <c r="K574" s="58">
        <f t="shared" si="357"/>
        <v>9.6803999999999988</v>
      </c>
      <c r="L574" s="58">
        <f t="shared" si="358"/>
        <v>13.697199999999999</v>
      </c>
      <c r="M574" s="59">
        <f t="shared" si="359"/>
        <v>13.411200000000001</v>
      </c>
      <c r="O574" s="48">
        <v>566</v>
      </c>
      <c r="P574" s="57">
        <f t="shared" si="336"/>
        <v>1.6311</v>
      </c>
      <c r="Q574" s="58">
        <f t="shared" si="337"/>
        <v>1.0775999999999999</v>
      </c>
      <c r="R574" s="58">
        <f t="shared" si="338"/>
        <v>2.8504999999999998</v>
      </c>
      <c r="S574" s="59">
        <f t="shared" si="339"/>
        <v>2.3741000000000003</v>
      </c>
      <c r="T574" s="57">
        <f t="shared" si="340"/>
        <v>1.3519999999999996</v>
      </c>
      <c r="U574" s="58">
        <f t="shared" si="341"/>
        <v>1.0775999999999999</v>
      </c>
      <c r="V574" s="58">
        <f t="shared" si="342"/>
        <v>2.5933999999999999</v>
      </c>
      <c r="W574" s="59">
        <f t="shared" si="343"/>
        <v>2.3741000000000003</v>
      </c>
      <c r="X574" s="57">
        <f t="shared" si="344"/>
        <v>1.0775999999999999</v>
      </c>
      <c r="Y574" s="58">
        <f t="shared" si="345"/>
        <v>1.0395999999999999</v>
      </c>
      <c r="Z574" s="58">
        <f t="shared" si="346"/>
        <v>2.3741000000000003</v>
      </c>
      <c r="AA574" s="59">
        <f t="shared" si="347"/>
        <v>2.3424999999999998</v>
      </c>
      <c r="AC574" s="48">
        <v>566</v>
      </c>
      <c r="AD574" s="61">
        <f t="shared" si="360"/>
        <v>17.866300000000003</v>
      </c>
      <c r="AE574" s="62">
        <f t="shared" si="361"/>
        <v>15.240400000000001</v>
      </c>
      <c r="AF574" s="62">
        <f t="shared" si="362"/>
        <v>22.131499999999999</v>
      </c>
      <c r="AG574" s="62">
        <f t="shared" si="363"/>
        <v>19.898399999999999</v>
      </c>
      <c r="AH574" s="62">
        <f t="shared" si="364"/>
        <v>26.786100000000001</v>
      </c>
      <c r="AI574" s="63">
        <f t="shared" si="365"/>
        <v>25.352800000000002</v>
      </c>
      <c r="AJ574" s="61">
        <f t="shared" si="366"/>
        <v>16.700200000000002</v>
      </c>
      <c r="AK574" s="62">
        <f t="shared" si="367"/>
        <v>15.240400000000001</v>
      </c>
      <c r="AL574" s="62">
        <f t="shared" si="368"/>
        <v>21.117699999999999</v>
      </c>
      <c r="AM574" s="62">
        <f t="shared" si="369"/>
        <v>19.898399999999999</v>
      </c>
      <c r="AN574" s="62">
        <f t="shared" si="370"/>
        <v>26.064999999999998</v>
      </c>
      <c r="AO574" s="63">
        <f t="shared" si="371"/>
        <v>25.352800000000002</v>
      </c>
      <c r="AP574" s="61">
        <f t="shared" si="372"/>
        <v>15.240400000000001</v>
      </c>
      <c r="AQ574" s="62">
        <f t="shared" si="373"/>
        <v>14.948999999999998</v>
      </c>
      <c r="AR574" s="62">
        <f t="shared" si="374"/>
        <v>19.898399999999999</v>
      </c>
      <c r="AS574" s="62">
        <f t="shared" si="375"/>
        <v>19.5992</v>
      </c>
      <c r="AT574" s="62">
        <f t="shared" si="376"/>
        <v>25.352800000000002</v>
      </c>
      <c r="AU574" s="63">
        <f t="shared" si="377"/>
        <v>25.143700000000003</v>
      </c>
    </row>
    <row r="575" spans="1:47" s="60" customFormat="1" ht="12" customHeight="1" x14ac:dyDescent="0.3">
      <c r="A575" s="48">
        <v>567</v>
      </c>
      <c r="B575" s="57">
        <f t="shared" si="348"/>
        <v>12.2989</v>
      </c>
      <c r="C575" s="58">
        <f t="shared" si="349"/>
        <v>10.023300000000001</v>
      </c>
      <c r="D575" s="58">
        <f t="shared" si="350"/>
        <v>16.3386</v>
      </c>
      <c r="E575" s="59">
        <f t="shared" si="351"/>
        <v>13.727699999999999</v>
      </c>
      <c r="F575" s="57">
        <f t="shared" si="352"/>
        <v>11.3079</v>
      </c>
      <c r="G575" s="58">
        <f t="shared" si="353"/>
        <v>10.023300000000001</v>
      </c>
      <c r="H575" s="58">
        <f t="shared" si="354"/>
        <v>15.160500000000003</v>
      </c>
      <c r="I575" s="59">
        <f t="shared" si="355"/>
        <v>13.727699999999999</v>
      </c>
      <c r="J575" s="57">
        <f t="shared" si="356"/>
        <v>10.023300000000001</v>
      </c>
      <c r="K575" s="58">
        <f t="shared" si="357"/>
        <v>9.703599999999998</v>
      </c>
      <c r="L575" s="58">
        <f t="shared" si="358"/>
        <v>13.727699999999999</v>
      </c>
      <c r="M575" s="59">
        <f t="shared" si="359"/>
        <v>13.440999999999999</v>
      </c>
      <c r="O575" s="48">
        <v>567</v>
      </c>
      <c r="P575" s="57">
        <f t="shared" si="336"/>
        <v>1.6368</v>
      </c>
      <c r="Q575" s="58">
        <f t="shared" si="337"/>
        <v>1.0813999999999999</v>
      </c>
      <c r="R575" s="58">
        <f t="shared" si="338"/>
        <v>2.8592</v>
      </c>
      <c r="S575" s="59">
        <f t="shared" si="339"/>
        <v>2.3811</v>
      </c>
      <c r="T575" s="57">
        <f t="shared" si="340"/>
        <v>1.3567999999999996</v>
      </c>
      <c r="U575" s="58">
        <f t="shared" si="341"/>
        <v>1.0813999999999999</v>
      </c>
      <c r="V575" s="58">
        <f t="shared" si="342"/>
        <v>2.6013000000000002</v>
      </c>
      <c r="W575" s="59">
        <f t="shared" si="343"/>
        <v>2.3811</v>
      </c>
      <c r="X575" s="57">
        <f t="shared" si="344"/>
        <v>1.0813999999999999</v>
      </c>
      <c r="Y575" s="58">
        <f t="shared" si="345"/>
        <v>1.0431999999999999</v>
      </c>
      <c r="Z575" s="58">
        <f t="shared" si="346"/>
        <v>2.3811</v>
      </c>
      <c r="AA575" s="59">
        <f t="shared" si="347"/>
        <v>2.3492999999999999</v>
      </c>
      <c r="AC575" s="48">
        <v>567</v>
      </c>
      <c r="AD575" s="61">
        <f t="shared" si="360"/>
        <v>17.895300000000002</v>
      </c>
      <c r="AE575" s="62">
        <f t="shared" si="361"/>
        <v>15.262600000000001</v>
      </c>
      <c r="AF575" s="62">
        <f t="shared" si="362"/>
        <v>22.1647</v>
      </c>
      <c r="AG575" s="62">
        <f t="shared" si="363"/>
        <v>19.924800000000001</v>
      </c>
      <c r="AH575" s="62">
        <f t="shared" si="364"/>
        <v>26.8215</v>
      </c>
      <c r="AI575" s="63">
        <f t="shared" si="365"/>
        <v>25.382199999999997</v>
      </c>
      <c r="AJ575" s="61">
        <f t="shared" si="366"/>
        <v>16.726300000000002</v>
      </c>
      <c r="AK575" s="62">
        <f t="shared" si="367"/>
        <v>15.262600000000001</v>
      </c>
      <c r="AL575" s="62">
        <f t="shared" si="368"/>
        <v>21.148099999999999</v>
      </c>
      <c r="AM575" s="62">
        <f t="shared" si="369"/>
        <v>19.924800000000001</v>
      </c>
      <c r="AN575" s="62">
        <f t="shared" si="370"/>
        <v>26.097899999999999</v>
      </c>
      <c r="AO575" s="63">
        <f t="shared" si="371"/>
        <v>25.382199999999997</v>
      </c>
      <c r="AP575" s="61">
        <f t="shared" si="372"/>
        <v>15.262600000000001</v>
      </c>
      <c r="AQ575" s="62">
        <f t="shared" si="373"/>
        <v>14.970399999999998</v>
      </c>
      <c r="AR575" s="62">
        <f t="shared" si="374"/>
        <v>19.924800000000001</v>
      </c>
      <c r="AS575" s="62">
        <f t="shared" si="375"/>
        <v>19.624600000000001</v>
      </c>
      <c r="AT575" s="62">
        <f t="shared" si="376"/>
        <v>25.382199999999997</v>
      </c>
      <c r="AU575" s="63">
        <f t="shared" si="377"/>
        <v>25.172200000000004</v>
      </c>
    </row>
    <row r="576" spans="1:47" s="60" customFormat="1" ht="12" customHeight="1" x14ac:dyDescent="0.3">
      <c r="A576" s="48">
        <v>568</v>
      </c>
      <c r="B576" s="57">
        <f t="shared" si="348"/>
        <v>12.328499999999998</v>
      </c>
      <c r="C576" s="58">
        <f t="shared" si="349"/>
        <v>10.0473</v>
      </c>
      <c r="D576" s="58">
        <f t="shared" si="350"/>
        <v>16.375300000000003</v>
      </c>
      <c r="E576" s="59">
        <f t="shared" si="351"/>
        <v>13.758199999999999</v>
      </c>
      <c r="F576" s="57">
        <f t="shared" si="352"/>
        <v>11.335099999999999</v>
      </c>
      <c r="G576" s="58">
        <f t="shared" si="353"/>
        <v>10.0473</v>
      </c>
      <c r="H576" s="58">
        <f t="shared" si="354"/>
        <v>15.194500000000001</v>
      </c>
      <c r="I576" s="59">
        <f t="shared" si="355"/>
        <v>13.758199999999999</v>
      </c>
      <c r="J576" s="57">
        <f t="shared" si="356"/>
        <v>10.0473</v>
      </c>
      <c r="K576" s="58">
        <f t="shared" si="357"/>
        <v>9.7267999999999972</v>
      </c>
      <c r="L576" s="58">
        <f t="shared" si="358"/>
        <v>13.758199999999999</v>
      </c>
      <c r="M576" s="59">
        <f t="shared" si="359"/>
        <v>13.470800000000001</v>
      </c>
      <c r="O576" s="48">
        <v>568</v>
      </c>
      <c r="P576" s="57">
        <f t="shared" si="336"/>
        <v>1.6425000000000001</v>
      </c>
      <c r="Q576" s="58">
        <f t="shared" si="337"/>
        <v>1.0851999999999999</v>
      </c>
      <c r="R576" s="58">
        <f t="shared" si="338"/>
        <v>2.8678999999999992</v>
      </c>
      <c r="S576" s="59">
        <f t="shared" si="339"/>
        <v>2.3880999999999997</v>
      </c>
      <c r="T576" s="57">
        <f t="shared" si="340"/>
        <v>1.3615999999999999</v>
      </c>
      <c r="U576" s="58">
        <f t="shared" si="341"/>
        <v>1.0851999999999999</v>
      </c>
      <c r="V576" s="58">
        <f t="shared" si="342"/>
        <v>2.6092000000000004</v>
      </c>
      <c r="W576" s="59">
        <f t="shared" si="343"/>
        <v>2.3880999999999997</v>
      </c>
      <c r="X576" s="57">
        <f t="shared" si="344"/>
        <v>1.0851999999999999</v>
      </c>
      <c r="Y576" s="58">
        <f t="shared" si="345"/>
        <v>1.0468</v>
      </c>
      <c r="Z576" s="58">
        <f t="shared" si="346"/>
        <v>2.3880999999999997</v>
      </c>
      <c r="AA576" s="59">
        <f t="shared" si="347"/>
        <v>2.3560999999999996</v>
      </c>
      <c r="AC576" s="48">
        <v>568</v>
      </c>
      <c r="AD576" s="61">
        <f t="shared" si="360"/>
        <v>17.924300000000002</v>
      </c>
      <c r="AE576" s="62">
        <f t="shared" si="361"/>
        <v>15.284800000000001</v>
      </c>
      <c r="AF576" s="62">
        <f t="shared" si="362"/>
        <v>22.197900000000001</v>
      </c>
      <c r="AG576" s="62">
        <f t="shared" si="363"/>
        <v>19.9512</v>
      </c>
      <c r="AH576" s="62">
        <f t="shared" si="364"/>
        <v>26.8569</v>
      </c>
      <c r="AI576" s="63">
        <f t="shared" si="365"/>
        <v>25.4116</v>
      </c>
      <c r="AJ576" s="61">
        <f t="shared" si="366"/>
        <v>16.752400000000002</v>
      </c>
      <c r="AK576" s="62">
        <f t="shared" si="367"/>
        <v>15.284800000000001</v>
      </c>
      <c r="AL576" s="62">
        <f t="shared" si="368"/>
        <v>21.1785</v>
      </c>
      <c r="AM576" s="62">
        <f t="shared" si="369"/>
        <v>19.9512</v>
      </c>
      <c r="AN576" s="62">
        <f t="shared" si="370"/>
        <v>26.130800000000001</v>
      </c>
      <c r="AO576" s="63">
        <f t="shared" si="371"/>
        <v>25.4116</v>
      </c>
      <c r="AP576" s="61">
        <f t="shared" si="372"/>
        <v>15.284800000000001</v>
      </c>
      <c r="AQ576" s="62">
        <f t="shared" si="373"/>
        <v>14.991799999999998</v>
      </c>
      <c r="AR576" s="62">
        <f t="shared" si="374"/>
        <v>19.9512</v>
      </c>
      <c r="AS576" s="62">
        <f t="shared" si="375"/>
        <v>19.649999999999999</v>
      </c>
      <c r="AT576" s="62">
        <f t="shared" si="376"/>
        <v>25.4116</v>
      </c>
      <c r="AU576" s="63">
        <f t="shared" si="377"/>
        <v>25.200699999999998</v>
      </c>
    </row>
    <row r="577" spans="1:47" s="60" customFormat="1" ht="12" customHeight="1" x14ac:dyDescent="0.3">
      <c r="A577" s="48">
        <v>569</v>
      </c>
      <c r="B577" s="57">
        <f t="shared" si="348"/>
        <v>12.3581</v>
      </c>
      <c r="C577" s="58">
        <f t="shared" si="349"/>
        <v>10.071300000000001</v>
      </c>
      <c r="D577" s="58">
        <f t="shared" si="350"/>
        <v>16.411999999999999</v>
      </c>
      <c r="E577" s="59">
        <f t="shared" si="351"/>
        <v>13.788699999999999</v>
      </c>
      <c r="F577" s="57">
        <f t="shared" si="352"/>
        <v>11.362299999999999</v>
      </c>
      <c r="G577" s="58">
        <f t="shared" si="353"/>
        <v>10.071300000000001</v>
      </c>
      <c r="H577" s="58">
        <f t="shared" si="354"/>
        <v>15.2285</v>
      </c>
      <c r="I577" s="59">
        <f t="shared" si="355"/>
        <v>13.788699999999999</v>
      </c>
      <c r="J577" s="57">
        <f t="shared" si="356"/>
        <v>10.071300000000001</v>
      </c>
      <c r="K577" s="58">
        <f t="shared" si="357"/>
        <v>9.75</v>
      </c>
      <c r="L577" s="58">
        <f t="shared" si="358"/>
        <v>13.788699999999999</v>
      </c>
      <c r="M577" s="59">
        <f t="shared" si="359"/>
        <v>13.500599999999999</v>
      </c>
      <c r="O577" s="48">
        <v>569</v>
      </c>
      <c r="P577" s="57">
        <f t="shared" si="336"/>
        <v>1.6482000000000001</v>
      </c>
      <c r="Q577" s="58">
        <f t="shared" si="337"/>
        <v>1.089</v>
      </c>
      <c r="R577" s="58">
        <f t="shared" si="338"/>
        <v>2.8765999999999994</v>
      </c>
      <c r="S577" s="59">
        <f t="shared" si="339"/>
        <v>2.3951000000000002</v>
      </c>
      <c r="T577" s="57">
        <f t="shared" si="340"/>
        <v>1.3663999999999998</v>
      </c>
      <c r="U577" s="58">
        <f t="shared" si="341"/>
        <v>1.089</v>
      </c>
      <c r="V577" s="58">
        <f t="shared" si="342"/>
        <v>2.6171000000000006</v>
      </c>
      <c r="W577" s="59">
        <f t="shared" si="343"/>
        <v>2.3951000000000002</v>
      </c>
      <c r="X577" s="57">
        <f t="shared" si="344"/>
        <v>1.089</v>
      </c>
      <c r="Y577" s="58">
        <f t="shared" si="345"/>
        <v>1.0504</v>
      </c>
      <c r="Z577" s="58">
        <f t="shared" si="346"/>
        <v>2.3951000000000002</v>
      </c>
      <c r="AA577" s="59">
        <f t="shared" si="347"/>
        <v>2.3628999999999998</v>
      </c>
      <c r="AC577" s="48">
        <v>569</v>
      </c>
      <c r="AD577" s="61">
        <f t="shared" si="360"/>
        <v>17.953300000000002</v>
      </c>
      <c r="AE577" s="62">
        <f t="shared" si="361"/>
        <v>15.307</v>
      </c>
      <c r="AF577" s="62">
        <f t="shared" si="362"/>
        <v>22.231099999999998</v>
      </c>
      <c r="AG577" s="62">
        <f t="shared" si="363"/>
        <v>19.977599999999999</v>
      </c>
      <c r="AH577" s="62">
        <f t="shared" si="364"/>
        <v>26.892300000000002</v>
      </c>
      <c r="AI577" s="63">
        <f t="shared" si="365"/>
        <v>25.441000000000003</v>
      </c>
      <c r="AJ577" s="61">
        <f t="shared" si="366"/>
        <v>16.778500000000001</v>
      </c>
      <c r="AK577" s="62">
        <f t="shared" si="367"/>
        <v>15.307</v>
      </c>
      <c r="AL577" s="62">
        <f t="shared" si="368"/>
        <v>21.2089</v>
      </c>
      <c r="AM577" s="62">
        <f t="shared" si="369"/>
        <v>19.977599999999999</v>
      </c>
      <c r="AN577" s="62">
        <f t="shared" si="370"/>
        <v>26.163699999999999</v>
      </c>
      <c r="AO577" s="63">
        <f t="shared" si="371"/>
        <v>25.441000000000003</v>
      </c>
      <c r="AP577" s="61">
        <f t="shared" si="372"/>
        <v>15.307</v>
      </c>
      <c r="AQ577" s="62">
        <f t="shared" si="373"/>
        <v>15.013199999999998</v>
      </c>
      <c r="AR577" s="62">
        <f t="shared" si="374"/>
        <v>19.977599999999999</v>
      </c>
      <c r="AS577" s="62">
        <f t="shared" si="375"/>
        <v>19.6754</v>
      </c>
      <c r="AT577" s="62">
        <f t="shared" si="376"/>
        <v>25.441000000000003</v>
      </c>
      <c r="AU577" s="63">
        <f t="shared" si="377"/>
        <v>25.229199999999999</v>
      </c>
    </row>
    <row r="578" spans="1:47" s="60" customFormat="1" ht="12" customHeight="1" x14ac:dyDescent="0.3">
      <c r="A578" s="48">
        <v>570</v>
      </c>
      <c r="B578" s="57">
        <f t="shared" si="348"/>
        <v>12.387699999999999</v>
      </c>
      <c r="C578" s="58">
        <f t="shared" si="349"/>
        <v>10.0953</v>
      </c>
      <c r="D578" s="58">
        <f t="shared" si="350"/>
        <v>16.448700000000002</v>
      </c>
      <c r="E578" s="59">
        <f t="shared" si="351"/>
        <v>13.819199999999999</v>
      </c>
      <c r="F578" s="57">
        <f t="shared" si="352"/>
        <v>11.3895</v>
      </c>
      <c r="G578" s="58">
        <f t="shared" si="353"/>
        <v>10.0953</v>
      </c>
      <c r="H578" s="58">
        <f t="shared" si="354"/>
        <v>15.262500000000003</v>
      </c>
      <c r="I578" s="59">
        <f t="shared" si="355"/>
        <v>13.819199999999999</v>
      </c>
      <c r="J578" s="57">
        <f t="shared" si="356"/>
        <v>10.0953</v>
      </c>
      <c r="K578" s="58">
        <f t="shared" si="357"/>
        <v>9.7731999999999992</v>
      </c>
      <c r="L578" s="58">
        <f t="shared" si="358"/>
        <v>13.819199999999999</v>
      </c>
      <c r="M578" s="59">
        <f t="shared" si="359"/>
        <v>13.5304</v>
      </c>
      <c r="O578" s="48">
        <v>570</v>
      </c>
      <c r="P578" s="57">
        <f t="shared" si="336"/>
        <v>1.6539000000000001</v>
      </c>
      <c r="Q578" s="58">
        <f t="shared" si="337"/>
        <v>1.0928</v>
      </c>
      <c r="R578" s="58">
        <f t="shared" si="338"/>
        <v>2.8852999999999995</v>
      </c>
      <c r="S578" s="59">
        <f t="shared" si="339"/>
        <v>2.4020999999999999</v>
      </c>
      <c r="T578" s="57">
        <f t="shared" si="340"/>
        <v>1.3711999999999998</v>
      </c>
      <c r="U578" s="58">
        <f t="shared" si="341"/>
        <v>1.0928</v>
      </c>
      <c r="V578" s="58">
        <f t="shared" si="342"/>
        <v>2.625</v>
      </c>
      <c r="W578" s="59">
        <f t="shared" si="343"/>
        <v>2.4020999999999999</v>
      </c>
      <c r="X578" s="57">
        <f t="shared" si="344"/>
        <v>1.0928</v>
      </c>
      <c r="Y578" s="58">
        <f t="shared" si="345"/>
        <v>1.054</v>
      </c>
      <c r="Z578" s="58">
        <f t="shared" si="346"/>
        <v>2.4020999999999999</v>
      </c>
      <c r="AA578" s="59">
        <f t="shared" si="347"/>
        <v>2.3696999999999999</v>
      </c>
      <c r="AC578" s="48">
        <v>570</v>
      </c>
      <c r="AD578" s="61">
        <f t="shared" si="360"/>
        <v>17.982300000000002</v>
      </c>
      <c r="AE578" s="62">
        <f t="shared" si="361"/>
        <v>15.3292</v>
      </c>
      <c r="AF578" s="62">
        <f t="shared" si="362"/>
        <v>22.264299999999999</v>
      </c>
      <c r="AG578" s="62">
        <f t="shared" si="363"/>
        <v>20.004000000000001</v>
      </c>
      <c r="AH578" s="62">
        <f t="shared" si="364"/>
        <v>26.927700000000002</v>
      </c>
      <c r="AI578" s="63">
        <f t="shared" si="365"/>
        <v>25.470399999999998</v>
      </c>
      <c r="AJ578" s="61">
        <f t="shared" si="366"/>
        <v>16.804600000000001</v>
      </c>
      <c r="AK578" s="62">
        <f t="shared" si="367"/>
        <v>15.3292</v>
      </c>
      <c r="AL578" s="62">
        <f t="shared" si="368"/>
        <v>21.2393</v>
      </c>
      <c r="AM578" s="62">
        <f t="shared" si="369"/>
        <v>20.004000000000001</v>
      </c>
      <c r="AN578" s="62">
        <f t="shared" si="370"/>
        <v>26.1966</v>
      </c>
      <c r="AO578" s="63">
        <f t="shared" si="371"/>
        <v>25.470399999999998</v>
      </c>
      <c r="AP578" s="61">
        <f t="shared" si="372"/>
        <v>15.3292</v>
      </c>
      <c r="AQ578" s="62">
        <f t="shared" si="373"/>
        <v>15.034599999999998</v>
      </c>
      <c r="AR578" s="62">
        <f t="shared" si="374"/>
        <v>20.004000000000001</v>
      </c>
      <c r="AS578" s="62">
        <f t="shared" si="375"/>
        <v>19.700800000000001</v>
      </c>
      <c r="AT578" s="62">
        <f t="shared" si="376"/>
        <v>25.470399999999998</v>
      </c>
      <c r="AU578" s="63">
        <f t="shared" si="377"/>
        <v>25.2577</v>
      </c>
    </row>
    <row r="579" spans="1:47" s="60" customFormat="1" ht="12" customHeight="1" x14ac:dyDescent="0.3">
      <c r="A579" s="48">
        <v>571</v>
      </c>
      <c r="B579" s="57">
        <f t="shared" si="348"/>
        <v>12.417300000000001</v>
      </c>
      <c r="C579" s="58">
        <f t="shared" si="349"/>
        <v>10.119300000000001</v>
      </c>
      <c r="D579" s="58">
        <f t="shared" si="350"/>
        <v>16.485399999999998</v>
      </c>
      <c r="E579" s="59">
        <f t="shared" si="351"/>
        <v>13.849699999999999</v>
      </c>
      <c r="F579" s="57">
        <f t="shared" si="352"/>
        <v>11.416699999999999</v>
      </c>
      <c r="G579" s="58">
        <f t="shared" si="353"/>
        <v>10.119300000000001</v>
      </c>
      <c r="H579" s="58">
        <f t="shared" si="354"/>
        <v>15.296500000000002</v>
      </c>
      <c r="I579" s="59">
        <f t="shared" si="355"/>
        <v>13.849699999999999</v>
      </c>
      <c r="J579" s="57">
        <f t="shared" si="356"/>
        <v>10.119300000000001</v>
      </c>
      <c r="K579" s="58">
        <f t="shared" si="357"/>
        <v>9.7963999999999984</v>
      </c>
      <c r="L579" s="58">
        <f t="shared" si="358"/>
        <v>13.849699999999999</v>
      </c>
      <c r="M579" s="59">
        <f t="shared" si="359"/>
        <v>13.560199999999998</v>
      </c>
      <c r="O579" s="48">
        <v>571</v>
      </c>
      <c r="P579" s="57">
        <f t="shared" si="336"/>
        <v>1.6596000000000002</v>
      </c>
      <c r="Q579" s="58">
        <f t="shared" si="337"/>
        <v>1.0966</v>
      </c>
      <c r="R579" s="58">
        <f t="shared" si="338"/>
        <v>2.8939999999999997</v>
      </c>
      <c r="S579" s="59">
        <f t="shared" si="339"/>
        <v>2.4090999999999996</v>
      </c>
      <c r="T579" s="57">
        <f t="shared" si="340"/>
        <v>1.3759999999999997</v>
      </c>
      <c r="U579" s="58">
        <f t="shared" si="341"/>
        <v>1.0966</v>
      </c>
      <c r="V579" s="58">
        <f t="shared" si="342"/>
        <v>2.6329000000000002</v>
      </c>
      <c r="W579" s="59">
        <f t="shared" si="343"/>
        <v>2.4090999999999996</v>
      </c>
      <c r="X579" s="57">
        <f t="shared" si="344"/>
        <v>1.0966</v>
      </c>
      <c r="Y579" s="58">
        <f t="shared" si="345"/>
        <v>1.0576000000000001</v>
      </c>
      <c r="Z579" s="58">
        <f t="shared" si="346"/>
        <v>2.4090999999999996</v>
      </c>
      <c r="AA579" s="59">
        <f t="shared" si="347"/>
        <v>2.3764999999999996</v>
      </c>
      <c r="AC579" s="48">
        <v>571</v>
      </c>
      <c r="AD579" s="61">
        <f t="shared" si="360"/>
        <v>18.011300000000002</v>
      </c>
      <c r="AE579" s="62">
        <f t="shared" si="361"/>
        <v>15.3514</v>
      </c>
      <c r="AF579" s="62">
        <f t="shared" si="362"/>
        <v>22.297499999999999</v>
      </c>
      <c r="AG579" s="62">
        <f t="shared" si="363"/>
        <v>20.0304</v>
      </c>
      <c r="AH579" s="62">
        <f t="shared" si="364"/>
        <v>26.963100000000001</v>
      </c>
      <c r="AI579" s="63">
        <f t="shared" si="365"/>
        <v>25.4998</v>
      </c>
      <c r="AJ579" s="61">
        <f t="shared" si="366"/>
        <v>16.8307</v>
      </c>
      <c r="AK579" s="62">
        <f t="shared" si="367"/>
        <v>15.3514</v>
      </c>
      <c r="AL579" s="62">
        <f t="shared" si="368"/>
        <v>21.2697</v>
      </c>
      <c r="AM579" s="62">
        <f t="shared" si="369"/>
        <v>20.0304</v>
      </c>
      <c r="AN579" s="62">
        <f t="shared" si="370"/>
        <v>26.229499999999998</v>
      </c>
      <c r="AO579" s="63">
        <f t="shared" si="371"/>
        <v>25.4998</v>
      </c>
      <c r="AP579" s="61">
        <f t="shared" si="372"/>
        <v>15.3514</v>
      </c>
      <c r="AQ579" s="62">
        <f t="shared" si="373"/>
        <v>15.055999999999997</v>
      </c>
      <c r="AR579" s="62">
        <f t="shared" si="374"/>
        <v>20.0304</v>
      </c>
      <c r="AS579" s="62">
        <f t="shared" si="375"/>
        <v>19.726199999999999</v>
      </c>
      <c r="AT579" s="62">
        <f t="shared" si="376"/>
        <v>25.4998</v>
      </c>
      <c r="AU579" s="63">
        <f t="shared" si="377"/>
        <v>25.286200000000001</v>
      </c>
    </row>
    <row r="580" spans="1:47" s="60" customFormat="1" ht="12" customHeight="1" x14ac:dyDescent="0.3">
      <c r="A580" s="48">
        <v>572</v>
      </c>
      <c r="B580" s="57">
        <f t="shared" si="348"/>
        <v>12.446899999999999</v>
      </c>
      <c r="C580" s="58">
        <f t="shared" si="349"/>
        <v>10.1433</v>
      </c>
      <c r="D580" s="58">
        <f t="shared" si="350"/>
        <v>16.522100000000002</v>
      </c>
      <c r="E580" s="59">
        <f t="shared" si="351"/>
        <v>13.880199999999999</v>
      </c>
      <c r="F580" s="57">
        <f t="shared" si="352"/>
        <v>11.443899999999999</v>
      </c>
      <c r="G580" s="58">
        <f t="shared" si="353"/>
        <v>10.1433</v>
      </c>
      <c r="H580" s="58">
        <f t="shared" si="354"/>
        <v>15.330500000000001</v>
      </c>
      <c r="I580" s="59">
        <f t="shared" si="355"/>
        <v>13.880199999999999</v>
      </c>
      <c r="J580" s="57">
        <f t="shared" si="356"/>
        <v>10.1433</v>
      </c>
      <c r="K580" s="58">
        <f t="shared" si="357"/>
        <v>9.8195999999999977</v>
      </c>
      <c r="L580" s="58">
        <f t="shared" si="358"/>
        <v>13.880199999999999</v>
      </c>
      <c r="M580" s="59">
        <f t="shared" si="359"/>
        <v>13.59</v>
      </c>
      <c r="O580" s="48">
        <v>572</v>
      </c>
      <c r="P580" s="57">
        <f t="shared" si="336"/>
        <v>1.6653000000000002</v>
      </c>
      <c r="Q580" s="58">
        <f t="shared" si="337"/>
        <v>1.1004</v>
      </c>
      <c r="R580" s="58">
        <f t="shared" si="338"/>
        <v>2.9026999999999998</v>
      </c>
      <c r="S580" s="59">
        <f t="shared" si="339"/>
        <v>2.4161000000000001</v>
      </c>
      <c r="T580" s="57">
        <f t="shared" si="340"/>
        <v>1.3807999999999996</v>
      </c>
      <c r="U580" s="58">
        <f t="shared" si="341"/>
        <v>1.1004</v>
      </c>
      <c r="V580" s="58">
        <f t="shared" si="342"/>
        <v>2.6408000000000005</v>
      </c>
      <c r="W580" s="59">
        <f t="shared" si="343"/>
        <v>2.4161000000000001</v>
      </c>
      <c r="X580" s="57">
        <f t="shared" si="344"/>
        <v>1.1004</v>
      </c>
      <c r="Y580" s="58">
        <f t="shared" si="345"/>
        <v>1.0612000000000001</v>
      </c>
      <c r="Z580" s="58">
        <f t="shared" si="346"/>
        <v>2.4161000000000001</v>
      </c>
      <c r="AA580" s="59">
        <f t="shared" si="347"/>
        <v>2.3832999999999998</v>
      </c>
      <c r="AC580" s="48">
        <v>572</v>
      </c>
      <c r="AD580" s="61">
        <f t="shared" si="360"/>
        <v>18.040300000000002</v>
      </c>
      <c r="AE580" s="62">
        <f t="shared" si="361"/>
        <v>15.373600000000001</v>
      </c>
      <c r="AF580" s="62">
        <f t="shared" si="362"/>
        <v>22.3307</v>
      </c>
      <c r="AG580" s="62">
        <f t="shared" si="363"/>
        <v>20.056799999999999</v>
      </c>
      <c r="AH580" s="62">
        <f t="shared" si="364"/>
        <v>26.9985</v>
      </c>
      <c r="AI580" s="63">
        <f t="shared" si="365"/>
        <v>25.529200000000003</v>
      </c>
      <c r="AJ580" s="61">
        <f t="shared" si="366"/>
        <v>16.8568</v>
      </c>
      <c r="AK580" s="62">
        <f t="shared" si="367"/>
        <v>15.373600000000001</v>
      </c>
      <c r="AL580" s="62">
        <f t="shared" si="368"/>
        <v>21.3001</v>
      </c>
      <c r="AM580" s="62">
        <f t="shared" si="369"/>
        <v>20.056799999999999</v>
      </c>
      <c r="AN580" s="62">
        <f t="shared" si="370"/>
        <v>26.2624</v>
      </c>
      <c r="AO580" s="63">
        <f t="shared" si="371"/>
        <v>25.529200000000003</v>
      </c>
      <c r="AP580" s="61">
        <f t="shared" si="372"/>
        <v>15.373600000000001</v>
      </c>
      <c r="AQ580" s="62">
        <f t="shared" si="373"/>
        <v>15.077400000000001</v>
      </c>
      <c r="AR580" s="62">
        <f t="shared" si="374"/>
        <v>20.056799999999999</v>
      </c>
      <c r="AS580" s="62">
        <f t="shared" si="375"/>
        <v>19.7516</v>
      </c>
      <c r="AT580" s="62">
        <f t="shared" si="376"/>
        <v>25.529200000000003</v>
      </c>
      <c r="AU580" s="63">
        <f t="shared" si="377"/>
        <v>25.314700000000002</v>
      </c>
    </row>
    <row r="581" spans="1:47" s="60" customFormat="1" ht="12" customHeight="1" x14ac:dyDescent="0.3">
      <c r="A581" s="48">
        <v>573</v>
      </c>
      <c r="B581" s="57">
        <f t="shared" si="348"/>
        <v>12.476499999999998</v>
      </c>
      <c r="C581" s="58">
        <f t="shared" si="349"/>
        <v>10.167300000000001</v>
      </c>
      <c r="D581" s="58">
        <f t="shared" si="350"/>
        <v>16.558800000000005</v>
      </c>
      <c r="E581" s="59">
        <f t="shared" si="351"/>
        <v>13.910699999999999</v>
      </c>
      <c r="F581" s="57">
        <f t="shared" si="352"/>
        <v>11.4711</v>
      </c>
      <c r="G581" s="58">
        <f t="shared" si="353"/>
        <v>10.167300000000001</v>
      </c>
      <c r="H581" s="58">
        <f t="shared" si="354"/>
        <v>15.364500000000003</v>
      </c>
      <c r="I581" s="59">
        <f t="shared" si="355"/>
        <v>13.910699999999999</v>
      </c>
      <c r="J581" s="57">
        <f t="shared" si="356"/>
        <v>10.167300000000001</v>
      </c>
      <c r="K581" s="58">
        <f t="shared" si="357"/>
        <v>9.8428000000000004</v>
      </c>
      <c r="L581" s="58">
        <f t="shared" si="358"/>
        <v>13.910699999999999</v>
      </c>
      <c r="M581" s="59">
        <f t="shared" si="359"/>
        <v>13.619799999999998</v>
      </c>
      <c r="O581" s="48">
        <v>573</v>
      </c>
      <c r="P581" s="57">
        <f t="shared" si="336"/>
        <v>1.6710000000000003</v>
      </c>
      <c r="Q581" s="58">
        <f t="shared" si="337"/>
        <v>1.1042000000000001</v>
      </c>
      <c r="R581" s="58">
        <f t="shared" si="338"/>
        <v>2.9114</v>
      </c>
      <c r="S581" s="59">
        <f t="shared" si="339"/>
        <v>2.4230999999999998</v>
      </c>
      <c r="T581" s="57">
        <f t="shared" si="340"/>
        <v>1.3855999999999999</v>
      </c>
      <c r="U581" s="58">
        <f t="shared" si="341"/>
        <v>1.1042000000000001</v>
      </c>
      <c r="V581" s="58">
        <f t="shared" si="342"/>
        <v>2.6487000000000007</v>
      </c>
      <c r="W581" s="59">
        <f t="shared" si="343"/>
        <v>2.4230999999999998</v>
      </c>
      <c r="X581" s="57">
        <f t="shared" si="344"/>
        <v>1.1042000000000001</v>
      </c>
      <c r="Y581" s="58">
        <f t="shared" si="345"/>
        <v>1.0647999999999997</v>
      </c>
      <c r="Z581" s="58">
        <f t="shared" si="346"/>
        <v>2.4230999999999998</v>
      </c>
      <c r="AA581" s="59">
        <f t="shared" si="347"/>
        <v>2.3900999999999999</v>
      </c>
      <c r="AC581" s="48">
        <v>573</v>
      </c>
      <c r="AD581" s="61">
        <f t="shared" si="360"/>
        <v>18.069300000000002</v>
      </c>
      <c r="AE581" s="62">
        <f t="shared" si="361"/>
        <v>15.395800000000001</v>
      </c>
      <c r="AF581" s="62">
        <f t="shared" si="362"/>
        <v>22.363900000000001</v>
      </c>
      <c r="AG581" s="62">
        <f t="shared" si="363"/>
        <v>20.083200000000001</v>
      </c>
      <c r="AH581" s="62">
        <f t="shared" si="364"/>
        <v>27.033900000000003</v>
      </c>
      <c r="AI581" s="63">
        <f t="shared" si="365"/>
        <v>25.558599999999998</v>
      </c>
      <c r="AJ581" s="61">
        <f t="shared" si="366"/>
        <v>16.882899999999999</v>
      </c>
      <c r="AK581" s="62">
        <f t="shared" si="367"/>
        <v>15.395800000000001</v>
      </c>
      <c r="AL581" s="62">
        <f t="shared" si="368"/>
        <v>21.330500000000001</v>
      </c>
      <c r="AM581" s="62">
        <f t="shared" si="369"/>
        <v>20.083200000000001</v>
      </c>
      <c r="AN581" s="62">
        <f t="shared" si="370"/>
        <v>26.295300000000001</v>
      </c>
      <c r="AO581" s="63">
        <f t="shared" si="371"/>
        <v>25.558599999999998</v>
      </c>
      <c r="AP581" s="61">
        <f t="shared" si="372"/>
        <v>15.395800000000001</v>
      </c>
      <c r="AQ581" s="62">
        <f t="shared" si="373"/>
        <v>15.098800000000001</v>
      </c>
      <c r="AR581" s="62">
        <f t="shared" si="374"/>
        <v>20.083200000000001</v>
      </c>
      <c r="AS581" s="62">
        <f t="shared" si="375"/>
        <v>19.777000000000001</v>
      </c>
      <c r="AT581" s="62">
        <f t="shared" si="376"/>
        <v>25.558599999999998</v>
      </c>
      <c r="AU581" s="63">
        <f t="shared" si="377"/>
        <v>25.343200000000003</v>
      </c>
    </row>
    <row r="582" spans="1:47" s="60" customFormat="1" ht="12" customHeight="1" x14ac:dyDescent="0.3">
      <c r="A582" s="48">
        <v>574</v>
      </c>
      <c r="B582" s="57">
        <f t="shared" si="348"/>
        <v>12.5061</v>
      </c>
      <c r="C582" s="58">
        <f t="shared" si="349"/>
        <v>10.1913</v>
      </c>
      <c r="D582" s="58">
        <f t="shared" si="350"/>
        <v>16.595500000000001</v>
      </c>
      <c r="E582" s="59">
        <f t="shared" si="351"/>
        <v>13.941199999999998</v>
      </c>
      <c r="F582" s="57">
        <f t="shared" si="352"/>
        <v>11.4983</v>
      </c>
      <c r="G582" s="58">
        <f t="shared" si="353"/>
        <v>10.1913</v>
      </c>
      <c r="H582" s="58">
        <f t="shared" si="354"/>
        <v>15.398500000000002</v>
      </c>
      <c r="I582" s="59">
        <f t="shared" si="355"/>
        <v>13.941199999999998</v>
      </c>
      <c r="J582" s="57">
        <f t="shared" si="356"/>
        <v>10.1913</v>
      </c>
      <c r="K582" s="58">
        <f t="shared" si="357"/>
        <v>9.8659999999999997</v>
      </c>
      <c r="L582" s="58">
        <f t="shared" si="358"/>
        <v>13.941199999999998</v>
      </c>
      <c r="M582" s="59">
        <f t="shared" si="359"/>
        <v>13.6496</v>
      </c>
      <c r="O582" s="48">
        <v>574</v>
      </c>
      <c r="P582" s="57">
        <f t="shared" si="336"/>
        <v>1.6767000000000003</v>
      </c>
      <c r="Q582" s="58">
        <f t="shared" si="337"/>
        <v>1.1080000000000001</v>
      </c>
      <c r="R582" s="58">
        <f t="shared" si="338"/>
        <v>2.9200999999999993</v>
      </c>
      <c r="S582" s="59">
        <f t="shared" si="339"/>
        <v>2.4300999999999995</v>
      </c>
      <c r="T582" s="57">
        <f t="shared" si="340"/>
        <v>1.3903999999999999</v>
      </c>
      <c r="U582" s="58">
        <f t="shared" si="341"/>
        <v>1.1080000000000001</v>
      </c>
      <c r="V582" s="58">
        <f t="shared" si="342"/>
        <v>2.6566000000000001</v>
      </c>
      <c r="W582" s="59">
        <f t="shared" si="343"/>
        <v>2.4300999999999995</v>
      </c>
      <c r="X582" s="57">
        <f t="shared" si="344"/>
        <v>1.1080000000000001</v>
      </c>
      <c r="Y582" s="58">
        <f t="shared" si="345"/>
        <v>1.0683999999999998</v>
      </c>
      <c r="Z582" s="58">
        <f t="shared" si="346"/>
        <v>2.4300999999999995</v>
      </c>
      <c r="AA582" s="59">
        <f t="shared" si="347"/>
        <v>2.3969</v>
      </c>
      <c r="AC582" s="48">
        <v>574</v>
      </c>
      <c r="AD582" s="61">
        <f t="shared" si="360"/>
        <v>18.098300000000002</v>
      </c>
      <c r="AE582" s="62">
        <f t="shared" si="361"/>
        <v>15.418000000000001</v>
      </c>
      <c r="AF582" s="62">
        <f t="shared" si="362"/>
        <v>22.397099999999998</v>
      </c>
      <c r="AG582" s="62">
        <f t="shared" si="363"/>
        <v>20.1096</v>
      </c>
      <c r="AH582" s="62">
        <f t="shared" si="364"/>
        <v>27.069300000000002</v>
      </c>
      <c r="AI582" s="63">
        <f t="shared" si="365"/>
        <v>25.588000000000001</v>
      </c>
      <c r="AJ582" s="61">
        <f t="shared" si="366"/>
        <v>16.908999999999999</v>
      </c>
      <c r="AK582" s="62">
        <f t="shared" si="367"/>
        <v>15.418000000000001</v>
      </c>
      <c r="AL582" s="62">
        <f t="shared" si="368"/>
        <v>21.360900000000001</v>
      </c>
      <c r="AM582" s="62">
        <f t="shared" si="369"/>
        <v>20.1096</v>
      </c>
      <c r="AN582" s="62">
        <f t="shared" si="370"/>
        <v>26.328199999999999</v>
      </c>
      <c r="AO582" s="63">
        <f t="shared" si="371"/>
        <v>25.588000000000001</v>
      </c>
      <c r="AP582" s="61">
        <f t="shared" si="372"/>
        <v>15.418000000000001</v>
      </c>
      <c r="AQ582" s="62">
        <f t="shared" si="373"/>
        <v>15.120200000000001</v>
      </c>
      <c r="AR582" s="62">
        <f t="shared" si="374"/>
        <v>20.1096</v>
      </c>
      <c r="AS582" s="62">
        <f t="shared" si="375"/>
        <v>19.802399999999999</v>
      </c>
      <c r="AT582" s="62">
        <f t="shared" si="376"/>
        <v>25.588000000000001</v>
      </c>
      <c r="AU582" s="63">
        <f t="shared" si="377"/>
        <v>25.371700000000004</v>
      </c>
    </row>
    <row r="583" spans="1:47" s="60" customFormat="1" ht="12" customHeight="1" x14ac:dyDescent="0.3">
      <c r="A583" s="48">
        <v>575</v>
      </c>
      <c r="B583" s="57">
        <f t="shared" si="348"/>
        <v>12.535699999999999</v>
      </c>
      <c r="C583" s="58">
        <f t="shared" si="349"/>
        <v>10.215300000000001</v>
      </c>
      <c r="D583" s="58">
        <f t="shared" si="350"/>
        <v>16.632200000000005</v>
      </c>
      <c r="E583" s="59">
        <f t="shared" si="351"/>
        <v>13.971699999999998</v>
      </c>
      <c r="F583" s="57">
        <f t="shared" si="352"/>
        <v>11.525499999999999</v>
      </c>
      <c r="G583" s="58">
        <f t="shared" si="353"/>
        <v>10.215300000000001</v>
      </c>
      <c r="H583" s="58">
        <f t="shared" si="354"/>
        <v>15.432500000000001</v>
      </c>
      <c r="I583" s="59">
        <f t="shared" si="355"/>
        <v>13.971699999999998</v>
      </c>
      <c r="J583" s="57">
        <f t="shared" si="356"/>
        <v>10.215300000000001</v>
      </c>
      <c r="K583" s="58">
        <f t="shared" si="357"/>
        <v>9.8891999999999989</v>
      </c>
      <c r="L583" s="58">
        <f t="shared" si="358"/>
        <v>13.971699999999998</v>
      </c>
      <c r="M583" s="59">
        <f t="shared" si="359"/>
        <v>13.679400000000001</v>
      </c>
      <c r="O583" s="48">
        <v>575</v>
      </c>
      <c r="P583" s="57">
        <f t="shared" si="336"/>
        <v>1.6824000000000003</v>
      </c>
      <c r="Q583" s="58">
        <f t="shared" si="337"/>
        <v>1.1118000000000001</v>
      </c>
      <c r="R583" s="58">
        <f t="shared" si="338"/>
        <v>2.9287999999999994</v>
      </c>
      <c r="S583" s="59">
        <f t="shared" si="339"/>
        <v>2.4371</v>
      </c>
      <c r="T583" s="57">
        <f t="shared" si="340"/>
        <v>1.3951999999999998</v>
      </c>
      <c r="U583" s="58">
        <f t="shared" si="341"/>
        <v>1.1118000000000001</v>
      </c>
      <c r="V583" s="58">
        <f t="shared" si="342"/>
        <v>2.6645000000000003</v>
      </c>
      <c r="W583" s="59">
        <f t="shared" si="343"/>
        <v>2.4371</v>
      </c>
      <c r="X583" s="57">
        <f t="shared" si="344"/>
        <v>1.1118000000000001</v>
      </c>
      <c r="Y583" s="58">
        <f t="shared" si="345"/>
        <v>1.0719999999999998</v>
      </c>
      <c r="Z583" s="58">
        <f t="shared" si="346"/>
        <v>2.4371</v>
      </c>
      <c r="AA583" s="59">
        <f t="shared" si="347"/>
        <v>2.4036999999999997</v>
      </c>
      <c r="AC583" s="48">
        <v>575</v>
      </c>
      <c r="AD583" s="61">
        <f t="shared" si="360"/>
        <v>18.127300000000002</v>
      </c>
      <c r="AE583" s="62">
        <f t="shared" si="361"/>
        <v>15.440200000000001</v>
      </c>
      <c r="AF583" s="62">
        <f t="shared" si="362"/>
        <v>22.430299999999999</v>
      </c>
      <c r="AG583" s="62">
        <f t="shared" si="363"/>
        <v>20.135999999999999</v>
      </c>
      <c r="AH583" s="62">
        <f t="shared" si="364"/>
        <v>27.104700000000001</v>
      </c>
      <c r="AI583" s="63">
        <f t="shared" si="365"/>
        <v>25.617400000000004</v>
      </c>
      <c r="AJ583" s="61">
        <f t="shared" si="366"/>
        <v>16.935099999999998</v>
      </c>
      <c r="AK583" s="62">
        <f t="shared" si="367"/>
        <v>15.440200000000001</v>
      </c>
      <c r="AL583" s="62">
        <f t="shared" si="368"/>
        <v>21.391300000000001</v>
      </c>
      <c r="AM583" s="62">
        <f t="shared" si="369"/>
        <v>20.135999999999999</v>
      </c>
      <c r="AN583" s="62">
        <f t="shared" si="370"/>
        <v>26.3611</v>
      </c>
      <c r="AO583" s="63">
        <f t="shared" si="371"/>
        <v>25.617400000000004</v>
      </c>
      <c r="AP583" s="61">
        <f t="shared" si="372"/>
        <v>15.440200000000001</v>
      </c>
      <c r="AQ583" s="62">
        <f t="shared" si="373"/>
        <v>15.1416</v>
      </c>
      <c r="AR583" s="62">
        <f t="shared" si="374"/>
        <v>20.135999999999999</v>
      </c>
      <c r="AS583" s="62">
        <f t="shared" si="375"/>
        <v>19.8278</v>
      </c>
      <c r="AT583" s="62">
        <f t="shared" si="376"/>
        <v>25.617400000000004</v>
      </c>
      <c r="AU583" s="63">
        <f t="shared" si="377"/>
        <v>25.400199999999998</v>
      </c>
    </row>
    <row r="584" spans="1:47" s="60" customFormat="1" ht="12" customHeight="1" x14ac:dyDescent="0.3">
      <c r="A584" s="48">
        <v>576</v>
      </c>
      <c r="B584" s="57">
        <f t="shared" si="348"/>
        <v>12.565300000000001</v>
      </c>
      <c r="C584" s="58">
        <f t="shared" si="349"/>
        <v>10.2393</v>
      </c>
      <c r="D584" s="58">
        <f t="shared" si="350"/>
        <v>16.668900000000001</v>
      </c>
      <c r="E584" s="59">
        <f t="shared" si="351"/>
        <v>14.002199999999998</v>
      </c>
      <c r="F584" s="57">
        <f t="shared" si="352"/>
        <v>11.5527</v>
      </c>
      <c r="G584" s="58">
        <f t="shared" si="353"/>
        <v>10.2393</v>
      </c>
      <c r="H584" s="58">
        <f t="shared" si="354"/>
        <v>15.466500000000003</v>
      </c>
      <c r="I584" s="59">
        <f t="shared" si="355"/>
        <v>14.002199999999998</v>
      </c>
      <c r="J584" s="57">
        <f t="shared" si="356"/>
        <v>10.2393</v>
      </c>
      <c r="K584" s="58">
        <f t="shared" si="357"/>
        <v>9.9123999999999981</v>
      </c>
      <c r="L584" s="58">
        <f t="shared" si="358"/>
        <v>14.002199999999998</v>
      </c>
      <c r="M584" s="59">
        <f t="shared" si="359"/>
        <v>13.709199999999999</v>
      </c>
      <c r="O584" s="48">
        <v>576</v>
      </c>
      <c r="P584" s="57">
        <f t="shared" ref="P584:P647" si="378" xml:space="preserve"> 0.0057*O584 - 1.5951</f>
        <v>1.6880999999999999</v>
      </c>
      <c r="Q584" s="58">
        <f t="shared" ref="Q584:Q647" si="379" xml:space="preserve"> 0.0038*O584 - 1.0732</f>
        <v>1.1156000000000001</v>
      </c>
      <c r="R584" s="58">
        <f t="shared" ref="R584:R647" si="380" xml:space="preserve"> 0.0087*$O584 - 2.0737</f>
        <v>2.9374999999999996</v>
      </c>
      <c r="S584" s="59">
        <f t="shared" ref="S584:S647" si="381" xml:space="preserve"> 0.007*$O584 - 1.5879</f>
        <v>2.4440999999999997</v>
      </c>
      <c r="T584" s="57">
        <f t="shared" ref="T584:T647" si="382" xml:space="preserve"> 0.0048*O584 - 1.3648</f>
        <v>1.3999999999999997</v>
      </c>
      <c r="U584" s="58">
        <f t="shared" ref="U584:U647" si="383" xml:space="preserve"> 0.0038*O584 - 1.0732</f>
        <v>1.1156000000000001</v>
      </c>
      <c r="V584" s="58">
        <f t="shared" ref="V584:V647" si="384" xml:space="preserve"> 0.0079*$O584 - 1.878</f>
        <v>2.6724000000000006</v>
      </c>
      <c r="W584" s="59">
        <f t="shared" ref="W584:W647" si="385" xml:space="preserve"> 0.007*$O584 - 1.5879</f>
        <v>2.4440999999999997</v>
      </c>
      <c r="X584" s="57">
        <f t="shared" ref="X584:X647" si="386" xml:space="preserve"> 0.0038*O584 - 1.0732</f>
        <v>1.1156000000000001</v>
      </c>
      <c r="Y584" s="58">
        <f t="shared" ref="Y584:Y647" si="387" xml:space="preserve"> 0.0036*O584 - 0.998</f>
        <v>1.0755999999999999</v>
      </c>
      <c r="Z584" s="58">
        <f t="shared" ref="Z584:Z647" si="388" xml:space="preserve"> 0.007*$O584 - 1.5879</f>
        <v>2.4440999999999997</v>
      </c>
      <c r="AA584" s="59">
        <f t="shared" ref="AA584:AA647" si="389" xml:space="preserve"> 0.0068*O584 - 1.5063</f>
        <v>2.4104999999999999</v>
      </c>
      <c r="AC584" s="48">
        <v>576</v>
      </c>
      <c r="AD584" s="61">
        <f t="shared" si="360"/>
        <v>18.156300000000002</v>
      </c>
      <c r="AE584" s="62">
        <f t="shared" si="361"/>
        <v>15.462400000000001</v>
      </c>
      <c r="AF584" s="62">
        <f t="shared" si="362"/>
        <v>22.4635</v>
      </c>
      <c r="AG584" s="62">
        <f t="shared" si="363"/>
        <v>20.162400000000002</v>
      </c>
      <c r="AH584" s="62">
        <f t="shared" si="364"/>
        <v>27.1401</v>
      </c>
      <c r="AI584" s="63">
        <f t="shared" si="365"/>
        <v>25.646799999999999</v>
      </c>
      <c r="AJ584" s="61">
        <f t="shared" si="366"/>
        <v>16.961200000000002</v>
      </c>
      <c r="AK584" s="62">
        <f t="shared" si="367"/>
        <v>15.462400000000001</v>
      </c>
      <c r="AL584" s="62">
        <f t="shared" si="368"/>
        <v>21.421700000000001</v>
      </c>
      <c r="AM584" s="62">
        <f t="shared" si="369"/>
        <v>20.162400000000002</v>
      </c>
      <c r="AN584" s="62">
        <f t="shared" si="370"/>
        <v>26.393999999999998</v>
      </c>
      <c r="AO584" s="63">
        <f t="shared" si="371"/>
        <v>25.646799999999999</v>
      </c>
      <c r="AP584" s="61">
        <f t="shared" si="372"/>
        <v>15.462400000000001</v>
      </c>
      <c r="AQ584" s="62">
        <f t="shared" si="373"/>
        <v>15.163</v>
      </c>
      <c r="AR584" s="62">
        <f t="shared" si="374"/>
        <v>20.162400000000002</v>
      </c>
      <c r="AS584" s="62">
        <f t="shared" si="375"/>
        <v>19.853200000000001</v>
      </c>
      <c r="AT584" s="62">
        <f t="shared" si="376"/>
        <v>25.646799999999999</v>
      </c>
      <c r="AU584" s="63">
        <f t="shared" si="377"/>
        <v>25.428699999999999</v>
      </c>
    </row>
    <row r="585" spans="1:47" s="60" customFormat="1" ht="12" customHeight="1" x14ac:dyDescent="0.3">
      <c r="A585" s="48">
        <v>577</v>
      </c>
      <c r="B585" s="57">
        <f t="shared" ref="B585:B648" si="390" xml:space="preserve"> 0.0296*A585 - 4.4843</f>
        <v>12.594899999999999</v>
      </c>
      <c r="C585" s="58">
        <f t="shared" ref="C585:C648" si="391" xml:space="preserve"> 0.024*A585 - 3.5847</f>
        <v>10.263300000000001</v>
      </c>
      <c r="D585" s="58">
        <f t="shared" ref="D585:D648" si="392" xml:space="preserve"> 0.0367*A585 - 4.4703</f>
        <v>16.705600000000004</v>
      </c>
      <c r="E585" s="59">
        <f t="shared" ref="E585:E648" si="393" xml:space="preserve"> 0.0305*A585 - 3.5658</f>
        <v>14.032700000000002</v>
      </c>
      <c r="F585" s="57">
        <f t="shared" ref="F585:F648" si="394" xml:space="preserve"> 0.0272*A585 - 4.1145</f>
        <v>11.5799</v>
      </c>
      <c r="G585" s="58">
        <f t="shared" ref="G585:G648" si="395" xml:space="preserve"> 0.024*A585 - 3.5847</f>
        <v>10.263300000000001</v>
      </c>
      <c r="H585" s="58">
        <f t="shared" ref="H585:H648" si="396" xml:space="preserve"> 0.034*A585 - 4.1175</f>
        <v>15.500500000000002</v>
      </c>
      <c r="I585" s="59">
        <f t="shared" ref="I585:I648" si="397" xml:space="preserve"> 0.0305*A585 - 3.5658</f>
        <v>14.032700000000002</v>
      </c>
      <c r="J585" s="57">
        <f t="shared" ref="J585:J648" si="398" xml:space="preserve"> 0.024*A585 - 3.5847</f>
        <v>10.263300000000001</v>
      </c>
      <c r="K585" s="58">
        <f t="shared" ref="K585:K648" si="399" xml:space="preserve"> 0.0232*A585 - 3.4508</f>
        <v>9.9355999999999973</v>
      </c>
      <c r="L585" s="58">
        <f t="shared" ref="L585:L648" si="400" xml:space="preserve"> 0.0305*A585 - 3.5658</f>
        <v>14.032700000000002</v>
      </c>
      <c r="M585" s="59">
        <f t="shared" ref="M585:M648" si="401" xml:space="preserve"> 0.0298*A585 - 3.4556</f>
        <v>13.739000000000001</v>
      </c>
      <c r="O585" s="48">
        <v>577</v>
      </c>
      <c r="P585" s="57">
        <f t="shared" si="378"/>
        <v>1.6938</v>
      </c>
      <c r="Q585" s="58">
        <f t="shared" si="379"/>
        <v>1.1194000000000002</v>
      </c>
      <c r="R585" s="58">
        <f t="shared" si="380"/>
        <v>2.9461999999999997</v>
      </c>
      <c r="S585" s="59">
        <f t="shared" si="381"/>
        <v>2.4510999999999994</v>
      </c>
      <c r="T585" s="57">
        <f t="shared" si="382"/>
        <v>1.4047999999999996</v>
      </c>
      <c r="U585" s="58">
        <f t="shared" si="383"/>
        <v>1.1194000000000002</v>
      </c>
      <c r="V585" s="58">
        <f t="shared" si="384"/>
        <v>2.6802999999999999</v>
      </c>
      <c r="W585" s="59">
        <f t="shared" si="385"/>
        <v>2.4510999999999994</v>
      </c>
      <c r="X585" s="57">
        <f t="shared" si="386"/>
        <v>1.1194000000000002</v>
      </c>
      <c r="Y585" s="58">
        <f t="shared" si="387"/>
        <v>1.0791999999999999</v>
      </c>
      <c r="Z585" s="58">
        <f t="shared" si="388"/>
        <v>2.4510999999999994</v>
      </c>
      <c r="AA585" s="59">
        <f t="shared" si="389"/>
        <v>2.4173</v>
      </c>
      <c r="AC585" s="48">
        <v>577</v>
      </c>
      <c r="AD585" s="61">
        <f t="shared" ref="AD585:AD648" si="402" xml:space="preserve"> 0.029*AC585 + 1.4523</f>
        <v>18.185300000000002</v>
      </c>
      <c r="AE585" s="62">
        <f t="shared" ref="AE585:AE648" si="403" xml:space="preserve"> 0.0222*AC585 + 2.6752</f>
        <v>15.4846</v>
      </c>
      <c r="AF585" s="62">
        <f t="shared" ref="AF585:AF648" si="404" xml:space="preserve"> 0.0332*AC585 + 3.3403</f>
        <v>22.496700000000001</v>
      </c>
      <c r="AG585" s="62">
        <f t="shared" ref="AG585:AG648" si="405" xml:space="preserve"> 0.0264*AC585 + 4.956</f>
        <v>20.188800000000001</v>
      </c>
      <c r="AH585" s="62">
        <f t="shared" ref="AH585:AH648" si="406" xml:space="preserve"> 0.0354*AC585 + 6.7497</f>
        <v>27.1755</v>
      </c>
      <c r="AI585" s="63">
        <f t="shared" ref="AI585:AI648" si="407" xml:space="preserve"> 0.0294*AC585 + 8.7124</f>
        <v>25.676200000000001</v>
      </c>
      <c r="AJ585" s="61">
        <f t="shared" ref="AJ585:AJ648" si="408" xml:space="preserve"> 0.0261*AC585 + 1.9276</f>
        <v>16.987300000000001</v>
      </c>
      <c r="AK585" s="62">
        <f t="shared" ref="AK585:AK648" si="409" xml:space="preserve"> 0.0222*AC585 + 2.6752</f>
        <v>15.4846</v>
      </c>
      <c r="AL585" s="62">
        <f t="shared" ref="AL585:AL648" si="410" xml:space="preserve"> 0.0304*AC585 + 3.9113</f>
        <v>21.452100000000002</v>
      </c>
      <c r="AM585" s="62">
        <f t="shared" ref="AM585:AM648" si="411" xml:space="preserve"> 0.0264*AC585 + 4.956</f>
        <v>20.188800000000001</v>
      </c>
      <c r="AN585" s="62">
        <f t="shared" ref="AN585:AN648" si="412" xml:space="preserve"> 0.0329*AC585 + 7.4436</f>
        <v>26.4269</v>
      </c>
      <c r="AO585" s="63">
        <f t="shared" ref="AO585:AO648" si="413" xml:space="preserve"> 0.0294*AC585 + 8.7124</f>
        <v>25.676200000000001</v>
      </c>
      <c r="AP585" s="61">
        <f t="shared" ref="AP585:AP648" si="414" xml:space="preserve"> 0.0222*AC585 + 2.6752</f>
        <v>15.4846</v>
      </c>
      <c r="AQ585" s="62">
        <f t="shared" ref="AQ585:AQ648" si="415" xml:space="preserve"> 0.0214*AC585 + 2.8366</f>
        <v>15.1844</v>
      </c>
      <c r="AR585" s="62">
        <f t="shared" ref="AR585:AR648" si="416" xml:space="preserve"> 0.0264*AC585 + 4.956</f>
        <v>20.188800000000001</v>
      </c>
      <c r="AS585" s="62">
        <f t="shared" ref="AS585:AS648" si="417" xml:space="preserve"> 0.0254*AC585 + 5.2228</f>
        <v>19.878599999999999</v>
      </c>
      <c r="AT585" s="62">
        <f t="shared" ref="AT585:AT648" si="418" xml:space="preserve"> 0.0294*AC585 + 8.7124</f>
        <v>25.676200000000001</v>
      </c>
      <c r="AU585" s="63">
        <f t="shared" ref="AU585:AU648" si="419" xml:space="preserve"> 0.0285*AC585 + 9.0127</f>
        <v>25.4572</v>
      </c>
    </row>
    <row r="586" spans="1:47" s="60" customFormat="1" ht="12" customHeight="1" x14ac:dyDescent="0.3">
      <c r="A586" s="48">
        <v>578</v>
      </c>
      <c r="B586" s="57">
        <f t="shared" si="390"/>
        <v>12.624500000000001</v>
      </c>
      <c r="C586" s="58">
        <f t="shared" si="391"/>
        <v>10.2873</v>
      </c>
      <c r="D586" s="58">
        <f t="shared" si="392"/>
        <v>16.7423</v>
      </c>
      <c r="E586" s="59">
        <f t="shared" si="393"/>
        <v>14.063200000000002</v>
      </c>
      <c r="F586" s="57">
        <f t="shared" si="394"/>
        <v>11.607099999999999</v>
      </c>
      <c r="G586" s="58">
        <f t="shared" si="395"/>
        <v>10.2873</v>
      </c>
      <c r="H586" s="58">
        <f t="shared" si="396"/>
        <v>15.534500000000001</v>
      </c>
      <c r="I586" s="59">
        <f t="shared" si="397"/>
        <v>14.063200000000002</v>
      </c>
      <c r="J586" s="57">
        <f t="shared" si="398"/>
        <v>10.2873</v>
      </c>
      <c r="K586" s="58">
        <f t="shared" si="399"/>
        <v>9.9588000000000001</v>
      </c>
      <c r="L586" s="58">
        <f t="shared" si="400"/>
        <v>14.063200000000002</v>
      </c>
      <c r="M586" s="59">
        <f t="shared" si="401"/>
        <v>13.768799999999999</v>
      </c>
      <c r="O586" s="48">
        <v>578</v>
      </c>
      <c r="P586" s="57">
        <f t="shared" si="378"/>
        <v>1.6995</v>
      </c>
      <c r="Q586" s="58">
        <f t="shared" si="379"/>
        <v>1.1232000000000002</v>
      </c>
      <c r="R586" s="58">
        <f t="shared" si="380"/>
        <v>2.9548999999999999</v>
      </c>
      <c r="S586" s="59">
        <f t="shared" si="381"/>
        <v>2.4581</v>
      </c>
      <c r="T586" s="57">
        <f t="shared" si="382"/>
        <v>1.4096</v>
      </c>
      <c r="U586" s="58">
        <f t="shared" si="383"/>
        <v>1.1232000000000002</v>
      </c>
      <c r="V586" s="58">
        <f t="shared" si="384"/>
        <v>2.6882000000000001</v>
      </c>
      <c r="W586" s="59">
        <f t="shared" si="385"/>
        <v>2.4581</v>
      </c>
      <c r="X586" s="57">
        <f t="shared" si="386"/>
        <v>1.1232000000000002</v>
      </c>
      <c r="Y586" s="58">
        <f t="shared" si="387"/>
        <v>1.0828</v>
      </c>
      <c r="Z586" s="58">
        <f t="shared" si="388"/>
        <v>2.4581</v>
      </c>
      <c r="AA586" s="59">
        <f t="shared" si="389"/>
        <v>2.4240999999999997</v>
      </c>
      <c r="AC586" s="48">
        <v>578</v>
      </c>
      <c r="AD586" s="61">
        <f t="shared" si="402"/>
        <v>18.214300000000001</v>
      </c>
      <c r="AE586" s="62">
        <f t="shared" si="403"/>
        <v>15.5068</v>
      </c>
      <c r="AF586" s="62">
        <f t="shared" si="404"/>
        <v>22.529899999999998</v>
      </c>
      <c r="AG586" s="62">
        <f t="shared" si="405"/>
        <v>20.215199999999999</v>
      </c>
      <c r="AH586" s="62">
        <f t="shared" si="406"/>
        <v>27.210900000000002</v>
      </c>
      <c r="AI586" s="63">
        <f t="shared" si="407"/>
        <v>25.705599999999997</v>
      </c>
      <c r="AJ586" s="61">
        <f t="shared" si="408"/>
        <v>17.013400000000001</v>
      </c>
      <c r="AK586" s="62">
        <f t="shared" si="409"/>
        <v>15.5068</v>
      </c>
      <c r="AL586" s="62">
        <f t="shared" si="410"/>
        <v>21.482500000000002</v>
      </c>
      <c r="AM586" s="62">
        <f t="shared" si="411"/>
        <v>20.215199999999999</v>
      </c>
      <c r="AN586" s="62">
        <f t="shared" si="412"/>
        <v>26.459799999999998</v>
      </c>
      <c r="AO586" s="63">
        <f t="shared" si="413"/>
        <v>25.705599999999997</v>
      </c>
      <c r="AP586" s="61">
        <f t="shared" si="414"/>
        <v>15.5068</v>
      </c>
      <c r="AQ586" s="62">
        <f t="shared" si="415"/>
        <v>15.2058</v>
      </c>
      <c r="AR586" s="62">
        <f t="shared" si="416"/>
        <v>20.215199999999999</v>
      </c>
      <c r="AS586" s="62">
        <f t="shared" si="417"/>
        <v>19.904</v>
      </c>
      <c r="AT586" s="62">
        <f t="shared" si="418"/>
        <v>25.705599999999997</v>
      </c>
      <c r="AU586" s="63">
        <f t="shared" si="419"/>
        <v>25.485700000000001</v>
      </c>
    </row>
    <row r="587" spans="1:47" s="60" customFormat="1" ht="12" customHeight="1" x14ac:dyDescent="0.3">
      <c r="A587" s="48">
        <v>579</v>
      </c>
      <c r="B587" s="57">
        <f t="shared" si="390"/>
        <v>12.6541</v>
      </c>
      <c r="C587" s="58">
        <f t="shared" si="391"/>
        <v>10.311300000000001</v>
      </c>
      <c r="D587" s="58">
        <f t="shared" si="392"/>
        <v>16.779000000000003</v>
      </c>
      <c r="E587" s="59">
        <f t="shared" si="393"/>
        <v>14.093700000000002</v>
      </c>
      <c r="F587" s="57">
        <f t="shared" si="394"/>
        <v>11.6343</v>
      </c>
      <c r="G587" s="58">
        <f t="shared" si="395"/>
        <v>10.311300000000001</v>
      </c>
      <c r="H587" s="58">
        <f t="shared" si="396"/>
        <v>15.5685</v>
      </c>
      <c r="I587" s="59">
        <f t="shared" si="397"/>
        <v>14.093700000000002</v>
      </c>
      <c r="J587" s="57">
        <f t="shared" si="398"/>
        <v>10.311300000000001</v>
      </c>
      <c r="K587" s="58">
        <f t="shared" si="399"/>
        <v>9.9819999999999993</v>
      </c>
      <c r="L587" s="58">
        <f t="shared" si="400"/>
        <v>14.093700000000002</v>
      </c>
      <c r="M587" s="59">
        <f t="shared" si="401"/>
        <v>13.7986</v>
      </c>
      <c r="O587" s="48">
        <v>579</v>
      </c>
      <c r="P587" s="57">
        <f t="shared" si="378"/>
        <v>1.7052</v>
      </c>
      <c r="Q587" s="58">
        <f t="shared" si="379"/>
        <v>1.1270000000000002</v>
      </c>
      <c r="R587" s="58">
        <f t="shared" si="380"/>
        <v>2.9635999999999991</v>
      </c>
      <c r="S587" s="59">
        <f t="shared" si="381"/>
        <v>2.4650999999999996</v>
      </c>
      <c r="T587" s="57">
        <f t="shared" si="382"/>
        <v>1.4143999999999999</v>
      </c>
      <c r="U587" s="58">
        <f t="shared" si="383"/>
        <v>1.1270000000000002</v>
      </c>
      <c r="V587" s="58">
        <f t="shared" si="384"/>
        <v>2.6961000000000004</v>
      </c>
      <c r="W587" s="59">
        <f t="shared" si="385"/>
        <v>2.4650999999999996</v>
      </c>
      <c r="X587" s="57">
        <f t="shared" si="386"/>
        <v>1.1270000000000002</v>
      </c>
      <c r="Y587" s="58">
        <f t="shared" si="387"/>
        <v>1.0864</v>
      </c>
      <c r="Z587" s="58">
        <f t="shared" si="388"/>
        <v>2.4650999999999996</v>
      </c>
      <c r="AA587" s="59">
        <f t="shared" si="389"/>
        <v>2.4308999999999998</v>
      </c>
      <c r="AC587" s="48">
        <v>579</v>
      </c>
      <c r="AD587" s="61">
        <f t="shared" si="402"/>
        <v>18.243300000000001</v>
      </c>
      <c r="AE587" s="62">
        <f t="shared" si="403"/>
        <v>15.529000000000002</v>
      </c>
      <c r="AF587" s="62">
        <f t="shared" si="404"/>
        <v>22.563099999999999</v>
      </c>
      <c r="AG587" s="62">
        <f t="shared" si="405"/>
        <v>20.241600000000002</v>
      </c>
      <c r="AH587" s="62">
        <f t="shared" si="406"/>
        <v>27.246300000000002</v>
      </c>
      <c r="AI587" s="63">
        <f t="shared" si="407"/>
        <v>25.734999999999999</v>
      </c>
      <c r="AJ587" s="61">
        <f t="shared" si="408"/>
        <v>17.0395</v>
      </c>
      <c r="AK587" s="62">
        <f t="shared" si="409"/>
        <v>15.529000000000002</v>
      </c>
      <c r="AL587" s="62">
        <f t="shared" si="410"/>
        <v>21.512900000000002</v>
      </c>
      <c r="AM587" s="62">
        <f t="shared" si="411"/>
        <v>20.241600000000002</v>
      </c>
      <c r="AN587" s="62">
        <f t="shared" si="412"/>
        <v>26.492699999999999</v>
      </c>
      <c r="AO587" s="63">
        <f t="shared" si="413"/>
        <v>25.734999999999999</v>
      </c>
      <c r="AP587" s="61">
        <f t="shared" si="414"/>
        <v>15.529000000000002</v>
      </c>
      <c r="AQ587" s="62">
        <f t="shared" si="415"/>
        <v>15.2272</v>
      </c>
      <c r="AR587" s="62">
        <f t="shared" si="416"/>
        <v>20.241600000000002</v>
      </c>
      <c r="AS587" s="62">
        <f t="shared" si="417"/>
        <v>19.929400000000001</v>
      </c>
      <c r="AT587" s="62">
        <f t="shared" si="418"/>
        <v>25.734999999999999</v>
      </c>
      <c r="AU587" s="63">
        <f t="shared" si="419"/>
        <v>25.514200000000002</v>
      </c>
    </row>
    <row r="588" spans="1:47" s="60" customFormat="1" ht="12" customHeight="1" x14ac:dyDescent="0.3">
      <c r="A588" s="48">
        <v>580</v>
      </c>
      <c r="B588" s="57">
        <f t="shared" si="390"/>
        <v>12.683699999999998</v>
      </c>
      <c r="C588" s="58">
        <f t="shared" si="391"/>
        <v>10.3353</v>
      </c>
      <c r="D588" s="58">
        <f t="shared" si="392"/>
        <v>16.8157</v>
      </c>
      <c r="E588" s="59">
        <f t="shared" si="393"/>
        <v>14.124200000000002</v>
      </c>
      <c r="F588" s="57">
        <f t="shared" si="394"/>
        <v>11.6615</v>
      </c>
      <c r="G588" s="58">
        <f t="shared" si="395"/>
        <v>10.3353</v>
      </c>
      <c r="H588" s="58">
        <f t="shared" si="396"/>
        <v>15.602500000000003</v>
      </c>
      <c r="I588" s="59">
        <f t="shared" si="397"/>
        <v>14.124200000000002</v>
      </c>
      <c r="J588" s="57">
        <f t="shared" si="398"/>
        <v>10.3353</v>
      </c>
      <c r="K588" s="58">
        <f t="shared" si="399"/>
        <v>10.005199999999999</v>
      </c>
      <c r="L588" s="58">
        <f t="shared" si="400"/>
        <v>14.124200000000002</v>
      </c>
      <c r="M588" s="59">
        <f t="shared" si="401"/>
        <v>13.828399999999998</v>
      </c>
      <c r="O588" s="48">
        <v>580</v>
      </c>
      <c r="P588" s="57">
        <f t="shared" si="378"/>
        <v>1.7109000000000001</v>
      </c>
      <c r="Q588" s="58">
        <f t="shared" si="379"/>
        <v>1.1308000000000002</v>
      </c>
      <c r="R588" s="58">
        <f t="shared" si="380"/>
        <v>2.9722999999999993</v>
      </c>
      <c r="S588" s="59">
        <f t="shared" si="381"/>
        <v>2.4721000000000002</v>
      </c>
      <c r="T588" s="57">
        <f t="shared" si="382"/>
        <v>1.4191999999999998</v>
      </c>
      <c r="U588" s="58">
        <f t="shared" si="383"/>
        <v>1.1308000000000002</v>
      </c>
      <c r="V588" s="58">
        <f t="shared" si="384"/>
        <v>2.7040000000000006</v>
      </c>
      <c r="W588" s="59">
        <f t="shared" si="385"/>
        <v>2.4721000000000002</v>
      </c>
      <c r="X588" s="57">
        <f t="shared" si="386"/>
        <v>1.1308000000000002</v>
      </c>
      <c r="Y588" s="58">
        <f t="shared" si="387"/>
        <v>1.0900000000000001</v>
      </c>
      <c r="Z588" s="58">
        <f t="shared" si="388"/>
        <v>2.4721000000000002</v>
      </c>
      <c r="AA588" s="59">
        <f t="shared" si="389"/>
        <v>2.4377</v>
      </c>
      <c r="AC588" s="48">
        <v>580</v>
      </c>
      <c r="AD588" s="61">
        <f t="shared" si="402"/>
        <v>18.272300000000001</v>
      </c>
      <c r="AE588" s="62">
        <f t="shared" si="403"/>
        <v>15.551200000000001</v>
      </c>
      <c r="AF588" s="62">
        <f t="shared" si="404"/>
        <v>22.596299999999999</v>
      </c>
      <c r="AG588" s="62">
        <f t="shared" si="405"/>
        <v>20.268000000000001</v>
      </c>
      <c r="AH588" s="62">
        <f t="shared" si="406"/>
        <v>27.281700000000001</v>
      </c>
      <c r="AI588" s="63">
        <f t="shared" si="407"/>
        <v>25.764400000000002</v>
      </c>
      <c r="AJ588" s="61">
        <f t="shared" si="408"/>
        <v>17.065600000000003</v>
      </c>
      <c r="AK588" s="62">
        <f t="shared" si="409"/>
        <v>15.551200000000001</v>
      </c>
      <c r="AL588" s="62">
        <f t="shared" si="410"/>
        <v>21.543300000000002</v>
      </c>
      <c r="AM588" s="62">
        <f t="shared" si="411"/>
        <v>20.268000000000001</v>
      </c>
      <c r="AN588" s="62">
        <f t="shared" si="412"/>
        <v>26.525600000000001</v>
      </c>
      <c r="AO588" s="63">
        <f t="shared" si="413"/>
        <v>25.764400000000002</v>
      </c>
      <c r="AP588" s="61">
        <f t="shared" si="414"/>
        <v>15.551200000000001</v>
      </c>
      <c r="AQ588" s="62">
        <f t="shared" si="415"/>
        <v>15.2486</v>
      </c>
      <c r="AR588" s="62">
        <f t="shared" si="416"/>
        <v>20.268000000000001</v>
      </c>
      <c r="AS588" s="62">
        <f t="shared" si="417"/>
        <v>19.954799999999999</v>
      </c>
      <c r="AT588" s="62">
        <f t="shared" si="418"/>
        <v>25.764400000000002</v>
      </c>
      <c r="AU588" s="63">
        <f t="shared" si="419"/>
        <v>25.542700000000004</v>
      </c>
    </row>
    <row r="589" spans="1:47" s="60" customFormat="1" ht="12" customHeight="1" x14ac:dyDescent="0.3">
      <c r="A589" s="48">
        <v>581</v>
      </c>
      <c r="B589" s="57">
        <f t="shared" si="390"/>
        <v>12.7133</v>
      </c>
      <c r="C589" s="58">
        <f t="shared" si="391"/>
        <v>10.359300000000001</v>
      </c>
      <c r="D589" s="58">
        <f t="shared" si="392"/>
        <v>16.852400000000003</v>
      </c>
      <c r="E589" s="59">
        <f t="shared" si="393"/>
        <v>14.154700000000002</v>
      </c>
      <c r="F589" s="57">
        <f t="shared" si="394"/>
        <v>11.688699999999999</v>
      </c>
      <c r="G589" s="58">
        <f t="shared" si="395"/>
        <v>10.359300000000001</v>
      </c>
      <c r="H589" s="58">
        <f t="shared" si="396"/>
        <v>15.636500000000002</v>
      </c>
      <c r="I589" s="59">
        <f t="shared" si="397"/>
        <v>14.154700000000002</v>
      </c>
      <c r="J589" s="57">
        <f t="shared" si="398"/>
        <v>10.359300000000001</v>
      </c>
      <c r="K589" s="58">
        <f t="shared" si="399"/>
        <v>10.028399999999998</v>
      </c>
      <c r="L589" s="58">
        <f t="shared" si="400"/>
        <v>14.154700000000002</v>
      </c>
      <c r="M589" s="59">
        <f t="shared" si="401"/>
        <v>13.8582</v>
      </c>
      <c r="O589" s="48">
        <v>581</v>
      </c>
      <c r="P589" s="57">
        <f t="shared" si="378"/>
        <v>1.7166000000000001</v>
      </c>
      <c r="Q589" s="58">
        <f t="shared" si="379"/>
        <v>1.1346000000000003</v>
      </c>
      <c r="R589" s="58">
        <f t="shared" si="380"/>
        <v>2.9809999999999994</v>
      </c>
      <c r="S589" s="59">
        <f t="shared" si="381"/>
        <v>2.4790999999999999</v>
      </c>
      <c r="T589" s="57">
        <f t="shared" si="382"/>
        <v>1.4239999999999997</v>
      </c>
      <c r="U589" s="58">
        <f t="shared" si="383"/>
        <v>1.1346000000000003</v>
      </c>
      <c r="V589" s="58">
        <f t="shared" si="384"/>
        <v>2.7119</v>
      </c>
      <c r="W589" s="59">
        <f t="shared" si="385"/>
        <v>2.4790999999999999</v>
      </c>
      <c r="X589" s="57">
        <f t="shared" si="386"/>
        <v>1.1346000000000003</v>
      </c>
      <c r="Y589" s="58">
        <f t="shared" si="387"/>
        <v>1.0936000000000001</v>
      </c>
      <c r="Z589" s="58">
        <f t="shared" si="388"/>
        <v>2.4790999999999999</v>
      </c>
      <c r="AA589" s="59">
        <f t="shared" si="389"/>
        <v>2.4444999999999997</v>
      </c>
      <c r="AC589" s="48">
        <v>581</v>
      </c>
      <c r="AD589" s="61">
        <f t="shared" si="402"/>
        <v>18.301300000000001</v>
      </c>
      <c r="AE589" s="62">
        <f t="shared" si="403"/>
        <v>15.573400000000001</v>
      </c>
      <c r="AF589" s="62">
        <f t="shared" si="404"/>
        <v>22.6295</v>
      </c>
      <c r="AG589" s="62">
        <f t="shared" si="405"/>
        <v>20.2944</v>
      </c>
      <c r="AH589" s="62">
        <f t="shared" si="406"/>
        <v>27.3171</v>
      </c>
      <c r="AI589" s="63">
        <f t="shared" si="407"/>
        <v>25.793799999999997</v>
      </c>
      <c r="AJ589" s="61">
        <f t="shared" si="408"/>
        <v>17.091700000000003</v>
      </c>
      <c r="AK589" s="62">
        <f t="shared" si="409"/>
        <v>15.573400000000001</v>
      </c>
      <c r="AL589" s="62">
        <f t="shared" si="410"/>
        <v>21.573700000000002</v>
      </c>
      <c r="AM589" s="62">
        <f t="shared" si="411"/>
        <v>20.2944</v>
      </c>
      <c r="AN589" s="62">
        <f t="shared" si="412"/>
        <v>26.558499999999999</v>
      </c>
      <c r="AO589" s="63">
        <f t="shared" si="413"/>
        <v>25.793799999999997</v>
      </c>
      <c r="AP589" s="61">
        <f t="shared" si="414"/>
        <v>15.573400000000001</v>
      </c>
      <c r="AQ589" s="62">
        <f t="shared" si="415"/>
        <v>15.27</v>
      </c>
      <c r="AR589" s="62">
        <f t="shared" si="416"/>
        <v>20.2944</v>
      </c>
      <c r="AS589" s="62">
        <f t="shared" si="417"/>
        <v>19.9802</v>
      </c>
      <c r="AT589" s="62">
        <f t="shared" si="418"/>
        <v>25.793799999999997</v>
      </c>
      <c r="AU589" s="63">
        <f t="shared" si="419"/>
        <v>25.571200000000005</v>
      </c>
    </row>
    <row r="590" spans="1:47" s="60" customFormat="1" ht="12" customHeight="1" x14ac:dyDescent="0.3">
      <c r="A590" s="48">
        <v>582</v>
      </c>
      <c r="B590" s="57">
        <f t="shared" si="390"/>
        <v>12.742899999999999</v>
      </c>
      <c r="C590" s="58">
        <f t="shared" si="391"/>
        <v>10.3833</v>
      </c>
      <c r="D590" s="58">
        <f t="shared" si="392"/>
        <v>16.889099999999999</v>
      </c>
      <c r="E590" s="59">
        <f t="shared" si="393"/>
        <v>14.185200000000002</v>
      </c>
      <c r="F590" s="57">
        <f t="shared" si="394"/>
        <v>11.7159</v>
      </c>
      <c r="G590" s="58">
        <f t="shared" si="395"/>
        <v>10.3833</v>
      </c>
      <c r="H590" s="58">
        <f t="shared" si="396"/>
        <v>15.670500000000001</v>
      </c>
      <c r="I590" s="59">
        <f t="shared" si="397"/>
        <v>14.185200000000002</v>
      </c>
      <c r="J590" s="57">
        <f t="shared" si="398"/>
        <v>10.3833</v>
      </c>
      <c r="K590" s="58">
        <f t="shared" si="399"/>
        <v>10.051600000000001</v>
      </c>
      <c r="L590" s="58">
        <f t="shared" si="400"/>
        <v>14.185200000000002</v>
      </c>
      <c r="M590" s="59">
        <f t="shared" si="401"/>
        <v>13.887999999999998</v>
      </c>
      <c r="O590" s="48">
        <v>582</v>
      </c>
      <c r="P590" s="57">
        <f t="shared" si="378"/>
        <v>1.7223000000000002</v>
      </c>
      <c r="Q590" s="58">
        <f t="shared" si="379"/>
        <v>1.1383999999999999</v>
      </c>
      <c r="R590" s="58">
        <f t="shared" si="380"/>
        <v>2.9896999999999996</v>
      </c>
      <c r="S590" s="59">
        <f t="shared" si="381"/>
        <v>2.4860999999999995</v>
      </c>
      <c r="T590" s="57">
        <f t="shared" si="382"/>
        <v>1.4287999999999996</v>
      </c>
      <c r="U590" s="58">
        <f t="shared" si="383"/>
        <v>1.1383999999999999</v>
      </c>
      <c r="V590" s="58">
        <f t="shared" si="384"/>
        <v>2.7198000000000002</v>
      </c>
      <c r="W590" s="59">
        <f t="shared" si="385"/>
        <v>2.4860999999999995</v>
      </c>
      <c r="X590" s="57">
        <f t="shared" si="386"/>
        <v>1.1383999999999999</v>
      </c>
      <c r="Y590" s="58">
        <f t="shared" si="387"/>
        <v>1.0971999999999997</v>
      </c>
      <c r="Z590" s="58">
        <f t="shared" si="388"/>
        <v>2.4860999999999995</v>
      </c>
      <c r="AA590" s="59">
        <f t="shared" si="389"/>
        <v>2.4512999999999998</v>
      </c>
      <c r="AC590" s="48">
        <v>582</v>
      </c>
      <c r="AD590" s="61">
        <f t="shared" si="402"/>
        <v>18.330300000000001</v>
      </c>
      <c r="AE590" s="62">
        <f t="shared" si="403"/>
        <v>15.595600000000001</v>
      </c>
      <c r="AF590" s="62">
        <f t="shared" si="404"/>
        <v>22.662700000000001</v>
      </c>
      <c r="AG590" s="62">
        <f t="shared" si="405"/>
        <v>20.320800000000002</v>
      </c>
      <c r="AH590" s="62">
        <f t="shared" si="406"/>
        <v>27.352500000000003</v>
      </c>
      <c r="AI590" s="63">
        <f t="shared" si="407"/>
        <v>25.8232</v>
      </c>
      <c r="AJ590" s="61">
        <f t="shared" si="408"/>
        <v>17.117800000000003</v>
      </c>
      <c r="AK590" s="62">
        <f t="shared" si="409"/>
        <v>15.595600000000001</v>
      </c>
      <c r="AL590" s="62">
        <f t="shared" si="410"/>
        <v>21.604099999999999</v>
      </c>
      <c r="AM590" s="62">
        <f t="shared" si="411"/>
        <v>20.320800000000002</v>
      </c>
      <c r="AN590" s="62">
        <f t="shared" si="412"/>
        <v>26.5914</v>
      </c>
      <c r="AO590" s="63">
        <f t="shared" si="413"/>
        <v>25.8232</v>
      </c>
      <c r="AP590" s="61">
        <f t="shared" si="414"/>
        <v>15.595600000000001</v>
      </c>
      <c r="AQ590" s="62">
        <f t="shared" si="415"/>
        <v>15.291399999999999</v>
      </c>
      <c r="AR590" s="62">
        <f t="shared" si="416"/>
        <v>20.320800000000002</v>
      </c>
      <c r="AS590" s="62">
        <f t="shared" si="417"/>
        <v>20.005600000000001</v>
      </c>
      <c r="AT590" s="62">
        <f t="shared" si="418"/>
        <v>25.8232</v>
      </c>
      <c r="AU590" s="63">
        <f t="shared" si="419"/>
        <v>25.599699999999999</v>
      </c>
    </row>
    <row r="591" spans="1:47" s="60" customFormat="1" ht="12" customHeight="1" x14ac:dyDescent="0.3">
      <c r="A591" s="48">
        <v>583</v>
      </c>
      <c r="B591" s="57">
        <f t="shared" si="390"/>
        <v>12.772500000000001</v>
      </c>
      <c r="C591" s="58">
        <f t="shared" si="391"/>
        <v>10.407300000000001</v>
      </c>
      <c r="D591" s="58">
        <f t="shared" si="392"/>
        <v>16.925800000000002</v>
      </c>
      <c r="E591" s="59">
        <f t="shared" si="393"/>
        <v>14.215700000000002</v>
      </c>
      <c r="F591" s="57">
        <f t="shared" si="394"/>
        <v>11.7431</v>
      </c>
      <c r="G591" s="58">
        <f t="shared" si="395"/>
        <v>10.407300000000001</v>
      </c>
      <c r="H591" s="58">
        <f t="shared" si="396"/>
        <v>15.704500000000003</v>
      </c>
      <c r="I591" s="59">
        <f t="shared" si="397"/>
        <v>14.215700000000002</v>
      </c>
      <c r="J591" s="57">
        <f t="shared" si="398"/>
        <v>10.407300000000001</v>
      </c>
      <c r="K591" s="58">
        <f t="shared" si="399"/>
        <v>10.0748</v>
      </c>
      <c r="L591" s="58">
        <f t="shared" si="400"/>
        <v>14.215700000000002</v>
      </c>
      <c r="M591" s="59">
        <f t="shared" si="401"/>
        <v>13.9178</v>
      </c>
      <c r="O591" s="48">
        <v>583</v>
      </c>
      <c r="P591" s="57">
        <f t="shared" si="378"/>
        <v>1.7280000000000002</v>
      </c>
      <c r="Q591" s="58">
        <f t="shared" si="379"/>
        <v>1.1421999999999999</v>
      </c>
      <c r="R591" s="58">
        <f t="shared" si="380"/>
        <v>2.9983999999999997</v>
      </c>
      <c r="S591" s="59">
        <f t="shared" si="381"/>
        <v>2.4931000000000001</v>
      </c>
      <c r="T591" s="57">
        <f t="shared" si="382"/>
        <v>1.4335999999999995</v>
      </c>
      <c r="U591" s="58">
        <f t="shared" si="383"/>
        <v>1.1421999999999999</v>
      </c>
      <c r="V591" s="58">
        <f t="shared" si="384"/>
        <v>2.7277000000000005</v>
      </c>
      <c r="W591" s="59">
        <f t="shared" si="385"/>
        <v>2.4931000000000001</v>
      </c>
      <c r="X591" s="57">
        <f t="shared" si="386"/>
        <v>1.1421999999999999</v>
      </c>
      <c r="Y591" s="58">
        <f t="shared" si="387"/>
        <v>1.1007999999999998</v>
      </c>
      <c r="Z591" s="58">
        <f t="shared" si="388"/>
        <v>2.4931000000000001</v>
      </c>
      <c r="AA591" s="59">
        <f t="shared" si="389"/>
        <v>2.4581</v>
      </c>
      <c r="AC591" s="48">
        <v>583</v>
      </c>
      <c r="AD591" s="61">
        <f t="shared" si="402"/>
        <v>18.359300000000001</v>
      </c>
      <c r="AE591" s="62">
        <f t="shared" si="403"/>
        <v>15.617800000000001</v>
      </c>
      <c r="AF591" s="62">
        <f t="shared" si="404"/>
        <v>22.695899999999998</v>
      </c>
      <c r="AG591" s="62">
        <f t="shared" si="405"/>
        <v>20.347200000000001</v>
      </c>
      <c r="AH591" s="62">
        <f t="shared" si="406"/>
        <v>27.387900000000002</v>
      </c>
      <c r="AI591" s="63">
        <f t="shared" si="407"/>
        <v>25.852600000000002</v>
      </c>
      <c r="AJ591" s="61">
        <f t="shared" si="408"/>
        <v>17.143900000000002</v>
      </c>
      <c r="AK591" s="62">
        <f t="shared" si="409"/>
        <v>15.617800000000001</v>
      </c>
      <c r="AL591" s="62">
        <f t="shared" si="410"/>
        <v>21.634499999999999</v>
      </c>
      <c r="AM591" s="62">
        <f t="shared" si="411"/>
        <v>20.347200000000001</v>
      </c>
      <c r="AN591" s="62">
        <f t="shared" si="412"/>
        <v>26.624299999999998</v>
      </c>
      <c r="AO591" s="63">
        <f t="shared" si="413"/>
        <v>25.852600000000002</v>
      </c>
      <c r="AP591" s="61">
        <f t="shared" si="414"/>
        <v>15.617800000000001</v>
      </c>
      <c r="AQ591" s="62">
        <f t="shared" si="415"/>
        <v>15.312799999999999</v>
      </c>
      <c r="AR591" s="62">
        <f t="shared" si="416"/>
        <v>20.347200000000001</v>
      </c>
      <c r="AS591" s="62">
        <f t="shared" si="417"/>
        <v>20.030999999999999</v>
      </c>
      <c r="AT591" s="62">
        <f t="shared" si="418"/>
        <v>25.852600000000002</v>
      </c>
      <c r="AU591" s="63">
        <f t="shared" si="419"/>
        <v>25.6282</v>
      </c>
    </row>
    <row r="592" spans="1:47" s="60" customFormat="1" ht="12" customHeight="1" x14ac:dyDescent="0.3">
      <c r="A592" s="48">
        <v>584</v>
      </c>
      <c r="B592" s="57">
        <f t="shared" si="390"/>
        <v>12.802099999999999</v>
      </c>
      <c r="C592" s="58">
        <f t="shared" si="391"/>
        <v>10.4313</v>
      </c>
      <c r="D592" s="58">
        <f t="shared" si="392"/>
        <v>16.962499999999999</v>
      </c>
      <c r="E592" s="59">
        <f t="shared" si="393"/>
        <v>14.246200000000002</v>
      </c>
      <c r="F592" s="57">
        <f t="shared" si="394"/>
        <v>11.770299999999999</v>
      </c>
      <c r="G592" s="58">
        <f t="shared" si="395"/>
        <v>10.4313</v>
      </c>
      <c r="H592" s="58">
        <f t="shared" si="396"/>
        <v>15.738500000000002</v>
      </c>
      <c r="I592" s="59">
        <f t="shared" si="397"/>
        <v>14.246200000000002</v>
      </c>
      <c r="J592" s="57">
        <f t="shared" si="398"/>
        <v>10.4313</v>
      </c>
      <c r="K592" s="58">
        <f t="shared" si="399"/>
        <v>10.097999999999999</v>
      </c>
      <c r="L592" s="58">
        <f t="shared" si="400"/>
        <v>14.246200000000002</v>
      </c>
      <c r="M592" s="59">
        <f t="shared" si="401"/>
        <v>13.947600000000001</v>
      </c>
      <c r="O592" s="48">
        <v>584</v>
      </c>
      <c r="P592" s="57">
        <f t="shared" si="378"/>
        <v>1.7337000000000002</v>
      </c>
      <c r="Q592" s="58">
        <f t="shared" si="379"/>
        <v>1.1459999999999999</v>
      </c>
      <c r="R592" s="58">
        <f t="shared" si="380"/>
        <v>3.0070999999999999</v>
      </c>
      <c r="S592" s="59">
        <f t="shared" si="381"/>
        <v>2.5000999999999998</v>
      </c>
      <c r="T592" s="57">
        <f t="shared" si="382"/>
        <v>1.4383999999999999</v>
      </c>
      <c r="U592" s="58">
        <f t="shared" si="383"/>
        <v>1.1459999999999999</v>
      </c>
      <c r="V592" s="58">
        <f t="shared" si="384"/>
        <v>2.7356000000000007</v>
      </c>
      <c r="W592" s="59">
        <f t="shared" si="385"/>
        <v>2.5000999999999998</v>
      </c>
      <c r="X592" s="57">
        <f t="shared" si="386"/>
        <v>1.1459999999999999</v>
      </c>
      <c r="Y592" s="58">
        <f t="shared" si="387"/>
        <v>1.1043999999999998</v>
      </c>
      <c r="Z592" s="58">
        <f t="shared" si="388"/>
        <v>2.5000999999999998</v>
      </c>
      <c r="AA592" s="59">
        <f t="shared" si="389"/>
        <v>2.4648999999999996</v>
      </c>
      <c r="AC592" s="48">
        <v>584</v>
      </c>
      <c r="AD592" s="61">
        <f t="shared" si="402"/>
        <v>18.388300000000001</v>
      </c>
      <c r="AE592" s="62">
        <f t="shared" si="403"/>
        <v>15.64</v>
      </c>
      <c r="AF592" s="62">
        <f t="shared" si="404"/>
        <v>22.729099999999999</v>
      </c>
      <c r="AG592" s="62">
        <f t="shared" si="405"/>
        <v>20.3736</v>
      </c>
      <c r="AH592" s="62">
        <f t="shared" si="406"/>
        <v>27.423300000000001</v>
      </c>
      <c r="AI592" s="63">
        <f t="shared" si="407"/>
        <v>25.881999999999998</v>
      </c>
      <c r="AJ592" s="61">
        <f t="shared" si="408"/>
        <v>17.170000000000002</v>
      </c>
      <c r="AK592" s="62">
        <f t="shared" si="409"/>
        <v>15.64</v>
      </c>
      <c r="AL592" s="62">
        <f t="shared" si="410"/>
        <v>21.664899999999999</v>
      </c>
      <c r="AM592" s="62">
        <f t="shared" si="411"/>
        <v>20.3736</v>
      </c>
      <c r="AN592" s="62">
        <f t="shared" si="412"/>
        <v>26.6572</v>
      </c>
      <c r="AO592" s="63">
        <f t="shared" si="413"/>
        <v>25.881999999999998</v>
      </c>
      <c r="AP592" s="61">
        <f t="shared" si="414"/>
        <v>15.64</v>
      </c>
      <c r="AQ592" s="62">
        <f t="shared" si="415"/>
        <v>15.334199999999999</v>
      </c>
      <c r="AR592" s="62">
        <f t="shared" si="416"/>
        <v>20.3736</v>
      </c>
      <c r="AS592" s="62">
        <f t="shared" si="417"/>
        <v>20.0564</v>
      </c>
      <c r="AT592" s="62">
        <f t="shared" si="418"/>
        <v>25.881999999999998</v>
      </c>
      <c r="AU592" s="63">
        <f t="shared" si="419"/>
        <v>25.656700000000001</v>
      </c>
    </row>
    <row r="593" spans="1:47" s="60" customFormat="1" ht="12" customHeight="1" x14ac:dyDescent="0.3">
      <c r="A593" s="48">
        <v>585</v>
      </c>
      <c r="B593" s="57">
        <f t="shared" si="390"/>
        <v>12.831700000000001</v>
      </c>
      <c r="C593" s="58">
        <f t="shared" si="391"/>
        <v>10.455300000000001</v>
      </c>
      <c r="D593" s="58">
        <f t="shared" si="392"/>
        <v>16.999200000000002</v>
      </c>
      <c r="E593" s="59">
        <f t="shared" si="393"/>
        <v>14.276700000000002</v>
      </c>
      <c r="F593" s="57">
        <f t="shared" si="394"/>
        <v>11.797499999999999</v>
      </c>
      <c r="G593" s="58">
        <f t="shared" si="395"/>
        <v>10.455300000000001</v>
      </c>
      <c r="H593" s="58">
        <f t="shared" si="396"/>
        <v>15.772500000000001</v>
      </c>
      <c r="I593" s="59">
        <f t="shared" si="397"/>
        <v>14.276700000000002</v>
      </c>
      <c r="J593" s="57">
        <f t="shared" si="398"/>
        <v>10.455300000000001</v>
      </c>
      <c r="K593" s="58">
        <f t="shared" si="399"/>
        <v>10.121199999999998</v>
      </c>
      <c r="L593" s="58">
        <f t="shared" si="400"/>
        <v>14.276700000000002</v>
      </c>
      <c r="M593" s="59">
        <f t="shared" si="401"/>
        <v>13.977399999999999</v>
      </c>
      <c r="O593" s="48">
        <v>585</v>
      </c>
      <c r="P593" s="57">
        <f t="shared" si="378"/>
        <v>1.7394000000000003</v>
      </c>
      <c r="Q593" s="58">
        <f t="shared" si="379"/>
        <v>1.1497999999999999</v>
      </c>
      <c r="R593" s="58">
        <f t="shared" si="380"/>
        <v>3.0157999999999991</v>
      </c>
      <c r="S593" s="59">
        <f t="shared" si="381"/>
        <v>2.5070999999999994</v>
      </c>
      <c r="T593" s="57">
        <f t="shared" si="382"/>
        <v>1.4431999999999998</v>
      </c>
      <c r="U593" s="58">
        <f t="shared" si="383"/>
        <v>1.1497999999999999</v>
      </c>
      <c r="V593" s="58">
        <f t="shared" si="384"/>
        <v>2.7435</v>
      </c>
      <c r="W593" s="59">
        <f t="shared" si="385"/>
        <v>2.5070999999999994</v>
      </c>
      <c r="X593" s="57">
        <f t="shared" si="386"/>
        <v>1.1497999999999999</v>
      </c>
      <c r="Y593" s="58">
        <f t="shared" si="387"/>
        <v>1.1079999999999999</v>
      </c>
      <c r="Z593" s="58">
        <f t="shared" si="388"/>
        <v>2.5070999999999994</v>
      </c>
      <c r="AA593" s="59">
        <f t="shared" si="389"/>
        <v>2.4716999999999998</v>
      </c>
      <c r="AC593" s="48">
        <v>585</v>
      </c>
      <c r="AD593" s="61">
        <f t="shared" si="402"/>
        <v>18.417300000000001</v>
      </c>
      <c r="AE593" s="62">
        <f t="shared" si="403"/>
        <v>15.6622</v>
      </c>
      <c r="AF593" s="62">
        <f t="shared" si="404"/>
        <v>22.7623</v>
      </c>
      <c r="AG593" s="62">
        <f t="shared" si="405"/>
        <v>20.399999999999999</v>
      </c>
      <c r="AH593" s="62">
        <f t="shared" si="406"/>
        <v>27.4587</v>
      </c>
      <c r="AI593" s="63">
        <f t="shared" si="407"/>
        <v>25.9114</v>
      </c>
      <c r="AJ593" s="61">
        <f t="shared" si="408"/>
        <v>17.196100000000001</v>
      </c>
      <c r="AK593" s="62">
        <f t="shared" si="409"/>
        <v>15.6622</v>
      </c>
      <c r="AL593" s="62">
        <f t="shared" si="410"/>
        <v>21.6953</v>
      </c>
      <c r="AM593" s="62">
        <f t="shared" si="411"/>
        <v>20.399999999999999</v>
      </c>
      <c r="AN593" s="62">
        <f t="shared" si="412"/>
        <v>26.690099999999997</v>
      </c>
      <c r="AO593" s="63">
        <f t="shared" si="413"/>
        <v>25.9114</v>
      </c>
      <c r="AP593" s="61">
        <f t="shared" si="414"/>
        <v>15.6622</v>
      </c>
      <c r="AQ593" s="62">
        <f t="shared" si="415"/>
        <v>15.355599999999999</v>
      </c>
      <c r="AR593" s="62">
        <f t="shared" si="416"/>
        <v>20.399999999999999</v>
      </c>
      <c r="AS593" s="62">
        <f t="shared" si="417"/>
        <v>20.081800000000001</v>
      </c>
      <c r="AT593" s="62">
        <f t="shared" si="418"/>
        <v>25.9114</v>
      </c>
      <c r="AU593" s="63">
        <f t="shared" si="419"/>
        <v>25.685200000000002</v>
      </c>
    </row>
    <row r="594" spans="1:47" s="60" customFormat="1" ht="12" customHeight="1" x14ac:dyDescent="0.3">
      <c r="A594" s="48">
        <v>586</v>
      </c>
      <c r="B594" s="57">
        <f t="shared" si="390"/>
        <v>12.8613</v>
      </c>
      <c r="C594" s="58">
        <f t="shared" si="391"/>
        <v>10.4793</v>
      </c>
      <c r="D594" s="58">
        <f t="shared" si="392"/>
        <v>17.035900000000005</v>
      </c>
      <c r="E594" s="59">
        <f t="shared" si="393"/>
        <v>14.307200000000002</v>
      </c>
      <c r="F594" s="57">
        <f t="shared" si="394"/>
        <v>11.8247</v>
      </c>
      <c r="G594" s="58">
        <f t="shared" si="395"/>
        <v>10.4793</v>
      </c>
      <c r="H594" s="58">
        <f t="shared" si="396"/>
        <v>15.806500000000003</v>
      </c>
      <c r="I594" s="59">
        <f t="shared" si="397"/>
        <v>14.307200000000002</v>
      </c>
      <c r="J594" s="57">
        <f t="shared" si="398"/>
        <v>10.4793</v>
      </c>
      <c r="K594" s="58">
        <f t="shared" si="399"/>
        <v>10.144399999999997</v>
      </c>
      <c r="L594" s="58">
        <f t="shared" si="400"/>
        <v>14.307200000000002</v>
      </c>
      <c r="M594" s="59">
        <f t="shared" si="401"/>
        <v>14.007200000000001</v>
      </c>
      <c r="O594" s="48">
        <v>586</v>
      </c>
      <c r="P594" s="57">
        <f t="shared" si="378"/>
        <v>1.7451000000000003</v>
      </c>
      <c r="Q594" s="58">
        <f t="shared" si="379"/>
        <v>1.1536</v>
      </c>
      <c r="R594" s="58">
        <f t="shared" si="380"/>
        <v>3.0244999999999993</v>
      </c>
      <c r="S594" s="59">
        <f t="shared" si="381"/>
        <v>2.5141</v>
      </c>
      <c r="T594" s="57">
        <f t="shared" si="382"/>
        <v>1.4479999999999997</v>
      </c>
      <c r="U594" s="58">
        <f t="shared" si="383"/>
        <v>1.1536</v>
      </c>
      <c r="V594" s="58">
        <f t="shared" si="384"/>
        <v>2.7514000000000003</v>
      </c>
      <c r="W594" s="59">
        <f t="shared" si="385"/>
        <v>2.5141</v>
      </c>
      <c r="X594" s="57">
        <f t="shared" si="386"/>
        <v>1.1536</v>
      </c>
      <c r="Y594" s="58">
        <f t="shared" si="387"/>
        <v>1.1115999999999999</v>
      </c>
      <c r="Z594" s="58">
        <f t="shared" si="388"/>
        <v>2.5141</v>
      </c>
      <c r="AA594" s="59">
        <f t="shared" si="389"/>
        <v>2.4784999999999999</v>
      </c>
      <c r="AC594" s="48">
        <v>586</v>
      </c>
      <c r="AD594" s="61">
        <f t="shared" si="402"/>
        <v>18.446300000000001</v>
      </c>
      <c r="AE594" s="62">
        <f t="shared" si="403"/>
        <v>15.6844</v>
      </c>
      <c r="AF594" s="62">
        <f t="shared" si="404"/>
        <v>22.795500000000001</v>
      </c>
      <c r="AG594" s="62">
        <f t="shared" si="405"/>
        <v>20.426400000000001</v>
      </c>
      <c r="AH594" s="62">
        <f t="shared" si="406"/>
        <v>27.4941</v>
      </c>
      <c r="AI594" s="63">
        <f t="shared" si="407"/>
        <v>25.940800000000003</v>
      </c>
      <c r="AJ594" s="61">
        <f t="shared" si="408"/>
        <v>17.222200000000001</v>
      </c>
      <c r="AK594" s="62">
        <f t="shared" si="409"/>
        <v>15.6844</v>
      </c>
      <c r="AL594" s="62">
        <f t="shared" si="410"/>
        <v>21.7257</v>
      </c>
      <c r="AM594" s="62">
        <f t="shared" si="411"/>
        <v>20.426400000000001</v>
      </c>
      <c r="AN594" s="62">
        <f t="shared" si="412"/>
        <v>26.722999999999999</v>
      </c>
      <c r="AO594" s="63">
        <f t="shared" si="413"/>
        <v>25.940800000000003</v>
      </c>
      <c r="AP594" s="61">
        <f t="shared" si="414"/>
        <v>15.6844</v>
      </c>
      <c r="AQ594" s="62">
        <f t="shared" si="415"/>
        <v>15.376999999999999</v>
      </c>
      <c r="AR594" s="62">
        <f t="shared" si="416"/>
        <v>20.426400000000001</v>
      </c>
      <c r="AS594" s="62">
        <f t="shared" si="417"/>
        <v>20.107199999999999</v>
      </c>
      <c r="AT594" s="62">
        <f t="shared" si="418"/>
        <v>25.940800000000003</v>
      </c>
      <c r="AU594" s="63">
        <f t="shared" si="419"/>
        <v>25.713700000000003</v>
      </c>
    </row>
    <row r="595" spans="1:47" s="60" customFormat="1" ht="12" customHeight="1" x14ac:dyDescent="0.3">
      <c r="A595" s="48">
        <v>587</v>
      </c>
      <c r="B595" s="57">
        <f t="shared" si="390"/>
        <v>12.890899999999998</v>
      </c>
      <c r="C595" s="58">
        <f t="shared" si="391"/>
        <v>10.503300000000001</v>
      </c>
      <c r="D595" s="58">
        <f t="shared" si="392"/>
        <v>17.072600000000001</v>
      </c>
      <c r="E595" s="59">
        <f t="shared" si="393"/>
        <v>14.337700000000002</v>
      </c>
      <c r="F595" s="57">
        <f t="shared" si="394"/>
        <v>11.851899999999999</v>
      </c>
      <c r="G595" s="58">
        <f t="shared" si="395"/>
        <v>10.503300000000001</v>
      </c>
      <c r="H595" s="58">
        <f t="shared" si="396"/>
        <v>15.840500000000002</v>
      </c>
      <c r="I595" s="59">
        <f t="shared" si="397"/>
        <v>14.337700000000002</v>
      </c>
      <c r="J595" s="57">
        <f t="shared" si="398"/>
        <v>10.503300000000001</v>
      </c>
      <c r="K595" s="58">
        <f t="shared" si="399"/>
        <v>10.1676</v>
      </c>
      <c r="L595" s="58">
        <f t="shared" si="400"/>
        <v>14.337700000000002</v>
      </c>
      <c r="M595" s="59">
        <f t="shared" si="401"/>
        <v>14.036999999999999</v>
      </c>
      <c r="O595" s="48">
        <v>587</v>
      </c>
      <c r="P595" s="57">
        <f t="shared" si="378"/>
        <v>1.7508000000000004</v>
      </c>
      <c r="Q595" s="58">
        <f t="shared" si="379"/>
        <v>1.1574</v>
      </c>
      <c r="R595" s="58">
        <f t="shared" si="380"/>
        <v>3.0331999999999995</v>
      </c>
      <c r="S595" s="59">
        <f t="shared" si="381"/>
        <v>2.5210999999999997</v>
      </c>
      <c r="T595" s="57">
        <f t="shared" si="382"/>
        <v>1.4527999999999996</v>
      </c>
      <c r="U595" s="58">
        <f t="shared" si="383"/>
        <v>1.1574</v>
      </c>
      <c r="V595" s="58">
        <f t="shared" si="384"/>
        <v>2.7593000000000005</v>
      </c>
      <c r="W595" s="59">
        <f t="shared" si="385"/>
        <v>2.5210999999999997</v>
      </c>
      <c r="X595" s="57">
        <f t="shared" si="386"/>
        <v>1.1574</v>
      </c>
      <c r="Y595" s="58">
        <f t="shared" si="387"/>
        <v>1.1152</v>
      </c>
      <c r="Z595" s="58">
        <f t="shared" si="388"/>
        <v>2.5210999999999997</v>
      </c>
      <c r="AA595" s="59">
        <f t="shared" si="389"/>
        <v>2.4852999999999996</v>
      </c>
      <c r="AC595" s="48">
        <v>587</v>
      </c>
      <c r="AD595" s="61">
        <f t="shared" si="402"/>
        <v>18.475300000000001</v>
      </c>
      <c r="AE595" s="62">
        <f t="shared" si="403"/>
        <v>15.706600000000002</v>
      </c>
      <c r="AF595" s="62">
        <f t="shared" si="404"/>
        <v>22.828699999999998</v>
      </c>
      <c r="AG595" s="62">
        <f t="shared" si="405"/>
        <v>20.4528</v>
      </c>
      <c r="AH595" s="62">
        <f t="shared" si="406"/>
        <v>27.529500000000002</v>
      </c>
      <c r="AI595" s="63">
        <f t="shared" si="407"/>
        <v>25.970199999999998</v>
      </c>
      <c r="AJ595" s="61">
        <f t="shared" si="408"/>
        <v>17.2483</v>
      </c>
      <c r="AK595" s="62">
        <f t="shared" si="409"/>
        <v>15.706600000000002</v>
      </c>
      <c r="AL595" s="62">
        <f t="shared" si="410"/>
        <v>21.7561</v>
      </c>
      <c r="AM595" s="62">
        <f t="shared" si="411"/>
        <v>20.4528</v>
      </c>
      <c r="AN595" s="62">
        <f t="shared" si="412"/>
        <v>26.7559</v>
      </c>
      <c r="AO595" s="63">
        <f t="shared" si="413"/>
        <v>25.970199999999998</v>
      </c>
      <c r="AP595" s="61">
        <f t="shared" si="414"/>
        <v>15.706600000000002</v>
      </c>
      <c r="AQ595" s="62">
        <f t="shared" si="415"/>
        <v>15.398399999999999</v>
      </c>
      <c r="AR595" s="62">
        <f t="shared" si="416"/>
        <v>20.4528</v>
      </c>
      <c r="AS595" s="62">
        <f t="shared" si="417"/>
        <v>20.1326</v>
      </c>
      <c r="AT595" s="62">
        <f t="shared" si="418"/>
        <v>25.970199999999998</v>
      </c>
      <c r="AU595" s="63">
        <f t="shared" si="419"/>
        <v>25.742200000000004</v>
      </c>
    </row>
    <row r="596" spans="1:47" s="60" customFormat="1" ht="12" customHeight="1" x14ac:dyDescent="0.3">
      <c r="A596" s="48">
        <v>588</v>
      </c>
      <c r="B596" s="57">
        <f t="shared" si="390"/>
        <v>12.920500000000001</v>
      </c>
      <c r="C596" s="58">
        <f t="shared" si="391"/>
        <v>10.5273</v>
      </c>
      <c r="D596" s="58">
        <f t="shared" si="392"/>
        <v>17.109300000000005</v>
      </c>
      <c r="E596" s="59">
        <f t="shared" si="393"/>
        <v>14.368200000000002</v>
      </c>
      <c r="F596" s="57">
        <f t="shared" si="394"/>
        <v>11.879099999999999</v>
      </c>
      <c r="G596" s="58">
        <f t="shared" si="395"/>
        <v>10.5273</v>
      </c>
      <c r="H596" s="58">
        <f t="shared" si="396"/>
        <v>15.874500000000001</v>
      </c>
      <c r="I596" s="59">
        <f t="shared" si="397"/>
        <v>14.368200000000002</v>
      </c>
      <c r="J596" s="57">
        <f t="shared" si="398"/>
        <v>10.5273</v>
      </c>
      <c r="K596" s="58">
        <f t="shared" si="399"/>
        <v>10.190799999999999</v>
      </c>
      <c r="L596" s="58">
        <f t="shared" si="400"/>
        <v>14.368200000000002</v>
      </c>
      <c r="M596" s="59">
        <f t="shared" si="401"/>
        <v>14.066800000000001</v>
      </c>
      <c r="O596" s="48">
        <v>588</v>
      </c>
      <c r="P596" s="57">
        <f t="shared" si="378"/>
        <v>1.7565</v>
      </c>
      <c r="Q596" s="58">
        <f t="shared" si="379"/>
        <v>1.1612</v>
      </c>
      <c r="R596" s="58">
        <f t="shared" si="380"/>
        <v>3.0418999999999996</v>
      </c>
      <c r="S596" s="59">
        <f t="shared" si="381"/>
        <v>2.5280999999999993</v>
      </c>
      <c r="T596" s="57">
        <f t="shared" si="382"/>
        <v>1.4575999999999996</v>
      </c>
      <c r="U596" s="58">
        <f t="shared" si="383"/>
        <v>1.1612</v>
      </c>
      <c r="V596" s="58">
        <f t="shared" si="384"/>
        <v>2.7672000000000008</v>
      </c>
      <c r="W596" s="59">
        <f t="shared" si="385"/>
        <v>2.5280999999999993</v>
      </c>
      <c r="X596" s="57">
        <f t="shared" si="386"/>
        <v>1.1612</v>
      </c>
      <c r="Y596" s="58">
        <f t="shared" si="387"/>
        <v>1.1188</v>
      </c>
      <c r="Z596" s="58">
        <f t="shared" si="388"/>
        <v>2.5280999999999993</v>
      </c>
      <c r="AA596" s="59">
        <f t="shared" si="389"/>
        <v>2.4920999999999998</v>
      </c>
      <c r="AC596" s="48">
        <v>588</v>
      </c>
      <c r="AD596" s="61">
        <f t="shared" si="402"/>
        <v>18.504300000000001</v>
      </c>
      <c r="AE596" s="62">
        <f t="shared" si="403"/>
        <v>15.728800000000001</v>
      </c>
      <c r="AF596" s="62">
        <f t="shared" si="404"/>
        <v>22.861899999999999</v>
      </c>
      <c r="AG596" s="62">
        <f t="shared" si="405"/>
        <v>20.479199999999999</v>
      </c>
      <c r="AH596" s="62">
        <f t="shared" si="406"/>
        <v>27.564900000000002</v>
      </c>
      <c r="AI596" s="63">
        <f t="shared" si="407"/>
        <v>25.999600000000001</v>
      </c>
      <c r="AJ596" s="61">
        <f t="shared" si="408"/>
        <v>17.2744</v>
      </c>
      <c r="AK596" s="62">
        <f t="shared" si="409"/>
        <v>15.728800000000001</v>
      </c>
      <c r="AL596" s="62">
        <f t="shared" si="410"/>
        <v>21.7865</v>
      </c>
      <c r="AM596" s="62">
        <f t="shared" si="411"/>
        <v>20.479199999999999</v>
      </c>
      <c r="AN596" s="62">
        <f t="shared" si="412"/>
        <v>26.788799999999998</v>
      </c>
      <c r="AO596" s="63">
        <f t="shared" si="413"/>
        <v>25.999600000000001</v>
      </c>
      <c r="AP596" s="61">
        <f t="shared" si="414"/>
        <v>15.728800000000001</v>
      </c>
      <c r="AQ596" s="62">
        <f t="shared" si="415"/>
        <v>15.419799999999999</v>
      </c>
      <c r="AR596" s="62">
        <f t="shared" si="416"/>
        <v>20.479199999999999</v>
      </c>
      <c r="AS596" s="62">
        <f t="shared" si="417"/>
        <v>20.158000000000001</v>
      </c>
      <c r="AT596" s="62">
        <f t="shared" si="418"/>
        <v>25.999600000000001</v>
      </c>
      <c r="AU596" s="63">
        <f t="shared" si="419"/>
        <v>25.770699999999998</v>
      </c>
    </row>
    <row r="597" spans="1:47" s="60" customFormat="1" ht="12" customHeight="1" x14ac:dyDescent="0.3">
      <c r="A597" s="48">
        <v>589</v>
      </c>
      <c r="B597" s="57">
        <f t="shared" si="390"/>
        <v>12.950099999999999</v>
      </c>
      <c r="C597" s="58">
        <f t="shared" si="391"/>
        <v>10.551300000000001</v>
      </c>
      <c r="D597" s="58">
        <f t="shared" si="392"/>
        <v>17.146000000000001</v>
      </c>
      <c r="E597" s="59">
        <f t="shared" si="393"/>
        <v>14.398700000000002</v>
      </c>
      <c r="F597" s="57">
        <f t="shared" si="394"/>
        <v>11.906299999999998</v>
      </c>
      <c r="G597" s="58">
        <f t="shared" si="395"/>
        <v>10.551300000000001</v>
      </c>
      <c r="H597" s="58">
        <f t="shared" si="396"/>
        <v>15.9085</v>
      </c>
      <c r="I597" s="59">
        <f t="shared" si="397"/>
        <v>14.398700000000002</v>
      </c>
      <c r="J597" s="57">
        <f t="shared" si="398"/>
        <v>10.551300000000001</v>
      </c>
      <c r="K597" s="58">
        <f t="shared" si="399"/>
        <v>10.213999999999999</v>
      </c>
      <c r="L597" s="58">
        <f t="shared" si="400"/>
        <v>14.398700000000002</v>
      </c>
      <c r="M597" s="59">
        <f t="shared" si="401"/>
        <v>14.096599999999999</v>
      </c>
      <c r="O597" s="48">
        <v>589</v>
      </c>
      <c r="P597" s="57">
        <f t="shared" si="378"/>
        <v>1.7622</v>
      </c>
      <c r="Q597" s="58">
        <f t="shared" si="379"/>
        <v>1.165</v>
      </c>
      <c r="R597" s="58">
        <f t="shared" si="380"/>
        <v>3.0505999999999998</v>
      </c>
      <c r="S597" s="59">
        <f t="shared" si="381"/>
        <v>2.5350999999999999</v>
      </c>
      <c r="T597" s="57">
        <f t="shared" si="382"/>
        <v>1.4623999999999999</v>
      </c>
      <c r="U597" s="58">
        <f t="shared" si="383"/>
        <v>1.165</v>
      </c>
      <c r="V597" s="58">
        <f t="shared" si="384"/>
        <v>2.7751000000000001</v>
      </c>
      <c r="W597" s="59">
        <f t="shared" si="385"/>
        <v>2.5350999999999999</v>
      </c>
      <c r="X597" s="57">
        <f t="shared" si="386"/>
        <v>1.165</v>
      </c>
      <c r="Y597" s="58">
        <f t="shared" si="387"/>
        <v>1.1224000000000001</v>
      </c>
      <c r="Z597" s="58">
        <f t="shared" si="388"/>
        <v>2.5350999999999999</v>
      </c>
      <c r="AA597" s="59">
        <f t="shared" si="389"/>
        <v>2.4988999999999995</v>
      </c>
      <c r="AC597" s="48">
        <v>589</v>
      </c>
      <c r="AD597" s="61">
        <f t="shared" si="402"/>
        <v>18.533300000000001</v>
      </c>
      <c r="AE597" s="62">
        <f t="shared" si="403"/>
        <v>15.751000000000001</v>
      </c>
      <c r="AF597" s="62">
        <f t="shared" si="404"/>
        <v>22.895099999999999</v>
      </c>
      <c r="AG597" s="62">
        <f t="shared" si="405"/>
        <v>20.505600000000001</v>
      </c>
      <c r="AH597" s="62">
        <f t="shared" si="406"/>
        <v>27.600300000000001</v>
      </c>
      <c r="AI597" s="63">
        <f t="shared" si="407"/>
        <v>26.029000000000003</v>
      </c>
      <c r="AJ597" s="61">
        <f t="shared" si="408"/>
        <v>17.3005</v>
      </c>
      <c r="AK597" s="62">
        <f t="shared" si="409"/>
        <v>15.751000000000001</v>
      </c>
      <c r="AL597" s="62">
        <f t="shared" si="410"/>
        <v>21.8169</v>
      </c>
      <c r="AM597" s="62">
        <f t="shared" si="411"/>
        <v>20.505600000000001</v>
      </c>
      <c r="AN597" s="62">
        <f t="shared" si="412"/>
        <v>26.8217</v>
      </c>
      <c r="AO597" s="63">
        <f t="shared" si="413"/>
        <v>26.029000000000003</v>
      </c>
      <c r="AP597" s="61">
        <f t="shared" si="414"/>
        <v>15.751000000000001</v>
      </c>
      <c r="AQ597" s="62">
        <f t="shared" si="415"/>
        <v>15.441199999999998</v>
      </c>
      <c r="AR597" s="62">
        <f t="shared" si="416"/>
        <v>20.505600000000001</v>
      </c>
      <c r="AS597" s="62">
        <f t="shared" si="417"/>
        <v>20.183399999999999</v>
      </c>
      <c r="AT597" s="62">
        <f t="shared" si="418"/>
        <v>26.029000000000003</v>
      </c>
      <c r="AU597" s="63">
        <f t="shared" si="419"/>
        <v>25.799199999999999</v>
      </c>
    </row>
    <row r="598" spans="1:47" s="60" customFormat="1" ht="12" customHeight="1" x14ac:dyDescent="0.3">
      <c r="A598" s="48">
        <v>590</v>
      </c>
      <c r="B598" s="57">
        <f t="shared" si="390"/>
        <v>12.979700000000001</v>
      </c>
      <c r="C598" s="58">
        <f t="shared" si="391"/>
        <v>10.5753</v>
      </c>
      <c r="D598" s="58">
        <f t="shared" si="392"/>
        <v>17.182700000000004</v>
      </c>
      <c r="E598" s="59">
        <f t="shared" si="393"/>
        <v>14.429200000000002</v>
      </c>
      <c r="F598" s="57">
        <f t="shared" si="394"/>
        <v>11.933499999999999</v>
      </c>
      <c r="G598" s="58">
        <f t="shared" si="395"/>
        <v>10.5753</v>
      </c>
      <c r="H598" s="58">
        <f t="shared" si="396"/>
        <v>15.942500000000003</v>
      </c>
      <c r="I598" s="59">
        <f t="shared" si="397"/>
        <v>14.429200000000002</v>
      </c>
      <c r="J598" s="57">
        <f t="shared" si="398"/>
        <v>10.5753</v>
      </c>
      <c r="K598" s="58">
        <f t="shared" si="399"/>
        <v>10.237199999999998</v>
      </c>
      <c r="L598" s="58">
        <f t="shared" si="400"/>
        <v>14.429200000000002</v>
      </c>
      <c r="M598" s="59">
        <f t="shared" si="401"/>
        <v>14.1264</v>
      </c>
      <c r="O598" s="48">
        <v>590</v>
      </c>
      <c r="P598" s="57">
        <f t="shared" si="378"/>
        <v>1.7679</v>
      </c>
      <c r="Q598" s="58">
        <f t="shared" si="379"/>
        <v>1.1688000000000001</v>
      </c>
      <c r="R598" s="58">
        <f t="shared" si="380"/>
        <v>3.0592999999999999</v>
      </c>
      <c r="S598" s="59">
        <f t="shared" si="381"/>
        <v>2.5420999999999996</v>
      </c>
      <c r="T598" s="57">
        <f t="shared" si="382"/>
        <v>1.4671999999999998</v>
      </c>
      <c r="U598" s="58">
        <f t="shared" si="383"/>
        <v>1.1688000000000001</v>
      </c>
      <c r="V598" s="58">
        <f t="shared" si="384"/>
        <v>2.7830000000000004</v>
      </c>
      <c r="W598" s="59">
        <f t="shared" si="385"/>
        <v>2.5420999999999996</v>
      </c>
      <c r="X598" s="57">
        <f t="shared" si="386"/>
        <v>1.1688000000000001</v>
      </c>
      <c r="Y598" s="58">
        <f t="shared" si="387"/>
        <v>1.1260000000000001</v>
      </c>
      <c r="Z598" s="58">
        <f t="shared" si="388"/>
        <v>2.5420999999999996</v>
      </c>
      <c r="AA598" s="59">
        <f t="shared" si="389"/>
        <v>2.5056999999999996</v>
      </c>
      <c r="AC598" s="48">
        <v>590</v>
      </c>
      <c r="AD598" s="61">
        <f t="shared" si="402"/>
        <v>18.5623</v>
      </c>
      <c r="AE598" s="62">
        <f t="shared" si="403"/>
        <v>15.773200000000001</v>
      </c>
      <c r="AF598" s="62">
        <f t="shared" si="404"/>
        <v>22.9283</v>
      </c>
      <c r="AG598" s="62">
        <f t="shared" si="405"/>
        <v>20.532</v>
      </c>
      <c r="AH598" s="62">
        <f t="shared" si="406"/>
        <v>27.6357</v>
      </c>
      <c r="AI598" s="63">
        <f t="shared" si="407"/>
        <v>26.058399999999999</v>
      </c>
      <c r="AJ598" s="61">
        <f t="shared" si="408"/>
        <v>17.326599999999999</v>
      </c>
      <c r="AK598" s="62">
        <f t="shared" si="409"/>
        <v>15.773200000000001</v>
      </c>
      <c r="AL598" s="62">
        <f t="shared" si="410"/>
        <v>21.847300000000001</v>
      </c>
      <c r="AM598" s="62">
        <f t="shared" si="411"/>
        <v>20.532</v>
      </c>
      <c r="AN598" s="62">
        <f t="shared" si="412"/>
        <v>26.854599999999998</v>
      </c>
      <c r="AO598" s="63">
        <f t="shared" si="413"/>
        <v>26.058399999999999</v>
      </c>
      <c r="AP598" s="61">
        <f t="shared" si="414"/>
        <v>15.773200000000001</v>
      </c>
      <c r="AQ598" s="62">
        <f t="shared" si="415"/>
        <v>15.462599999999998</v>
      </c>
      <c r="AR598" s="62">
        <f t="shared" si="416"/>
        <v>20.532</v>
      </c>
      <c r="AS598" s="62">
        <f t="shared" si="417"/>
        <v>20.2088</v>
      </c>
      <c r="AT598" s="62">
        <f t="shared" si="418"/>
        <v>26.058399999999999</v>
      </c>
      <c r="AU598" s="63">
        <f t="shared" si="419"/>
        <v>25.8277</v>
      </c>
    </row>
    <row r="599" spans="1:47" s="60" customFormat="1" ht="12" customHeight="1" x14ac:dyDescent="0.3">
      <c r="A599" s="48">
        <v>591</v>
      </c>
      <c r="B599" s="57">
        <f t="shared" si="390"/>
        <v>13.0093</v>
      </c>
      <c r="C599" s="58">
        <f t="shared" si="391"/>
        <v>10.599300000000001</v>
      </c>
      <c r="D599" s="58">
        <f t="shared" si="392"/>
        <v>17.2194</v>
      </c>
      <c r="E599" s="59">
        <f t="shared" si="393"/>
        <v>14.459700000000002</v>
      </c>
      <c r="F599" s="57">
        <f t="shared" si="394"/>
        <v>11.960699999999999</v>
      </c>
      <c r="G599" s="58">
        <f t="shared" si="395"/>
        <v>10.599300000000001</v>
      </c>
      <c r="H599" s="58">
        <f t="shared" si="396"/>
        <v>15.976500000000001</v>
      </c>
      <c r="I599" s="59">
        <f t="shared" si="397"/>
        <v>14.459700000000002</v>
      </c>
      <c r="J599" s="57">
        <f t="shared" si="398"/>
        <v>10.599300000000001</v>
      </c>
      <c r="K599" s="58">
        <f t="shared" si="399"/>
        <v>10.260400000000001</v>
      </c>
      <c r="L599" s="58">
        <f t="shared" si="400"/>
        <v>14.459700000000002</v>
      </c>
      <c r="M599" s="59">
        <f t="shared" si="401"/>
        <v>14.156199999999998</v>
      </c>
      <c r="O599" s="48">
        <v>591</v>
      </c>
      <c r="P599" s="57">
        <f t="shared" si="378"/>
        <v>1.7736000000000001</v>
      </c>
      <c r="Q599" s="58">
        <f t="shared" si="379"/>
        <v>1.1726000000000001</v>
      </c>
      <c r="R599" s="58">
        <f t="shared" si="380"/>
        <v>3.0679999999999992</v>
      </c>
      <c r="S599" s="59">
        <f t="shared" si="381"/>
        <v>2.5491000000000001</v>
      </c>
      <c r="T599" s="57">
        <f t="shared" si="382"/>
        <v>1.4719999999999998</v>
      </c>
      <c r="U599" s="58">
        <f t="shared" si="383"/>
        <v>1.1726000000000001</v>
      </c>
      <c r="V599" s="58">
        <f t="shared" si="384"/>
        <v>2.7909000000000006</v>
      </c>
      <c r="W599" s="59">
        <f t="shared" si="385"/>
        <v>2.5491000000000001</v>
      </c>
      <c r="X599" s="57">
        <f t="shared" si="386"/>
        <v>1.1726000000000001</v>
      </c>
      <c r="Y599" s="58">
        <f t="shared" si="387"/>
        <v>1.1296000000000002</v>
      </c>
      <c r="Z599" s="58">
        <f t="shared" si="388"/>
        <v>2.5491000000000001</v>
      </c>
      <c r="AA599" s="59">
        <f t="shared" si="389"/>
        <v>2.5124999999999997</v>
      </c>
      <c r="AC599" s="48">
        <v>591</v>
      </c>
      <c r="AD599" s="61">
        <f t="shared" si="402"/>
        <v>18.5913</v>
      </c>
      <c r="AE599" s="62">
        <f t="shared" si="403"/>
        <v>15.795400000000001</v>
      </c>
      <c r="AF599" s="62">
        <f t="shared" si="404"/>
        <v>22.961500000000001</v>
      </c>
      <c r="AG599" s="62">
        <f t="shared" si="405"/>
        <v>20.558399999999999</v>
      </c>
      <c r="AH599" s="62">
        <f t="shared" si="406"/>
        <v>27.671100000000003</v>
      </c>
      <c r="AI599" s="63">
        <f t="shared" si="407"/>
        <v>26.087800000000001</v>
      </c>
      <c r="AJ599" s="61">
        <f t="shared" si="408"/>
        <v>17.352699999999999</v>
      </c>
      <c r="AK599" s="62">
        <f t="shared" si="409"/>
        <v>15.795400000000001</v>
      </c>
      <c r="AL599" s="62">
        <f t="shared" si="410"/>
        <v>21.877700000000001</v>
      </c>
      <c r="AM599" s="62">
        <f t="shared" si="411"/>
        <v>20.558399999999999</v>
      </c>
      <c r="AN599" s="62">
        <f t="shared" si="412"/>
        <v>26.887499999999999</v>
      </c>
      <c r="AO599" s="63">
        <f t="shared" si="413"/>
        <v>26.087800000000001</v>
      </c>
      <c r="AP599" s="61">
        <f t="shared" si="414"/>
        <v>15.795400000000001</v>
      </c>
      <c r="AQ599" s="62">
        <f t="shared" si="415"/>
        <v>15.483999999999998</v>
      </c>
      <c r="AR599" s="62">
        <f t="shared" si="416"/>
        <v>20.558399999999999</v>
      </c>
      <c r="AS599" s="62">
        <f t="shared" si="417"/>
        <v>20.234200000000001</v>
      </c>
      <c r="AT599" s="62">
        <f t="shared" si="418"/>
        <v>26.087800000000001</v>
      </c>
      <c r="AU599" s="63">
        <f t="shared" si="419"/>
        <v>25.856200000000001</v>
      </c>
    </row>
    <row r="600" spans="1:47" s="60" customFormat="1" ht="12" customHeight="1" x14ac:dyDescent="0.3">
      <c r="A600" s="48">
        <v>592</v>
      </c>
      <c r="B600" s="57">
        <f t="shared" si="390"/>
        <v>13.038899999999998</v>
      </c>
      <c r="C600" s="58">
        <f t="shared" si="391"/>
        <v>10.6233</v>
      </c>
      <c r="D600" s="58">
        <f t="shared" si="392"/>
        <v>17.256100000000004</v>
      </c>
      <c r="E600" s="59">
        <f t="shared" si="393"/>
        <v>14.490200000000002</v>
      </c>
      <c r="F600" s="57">
        <f t="shared" si="394"/>
        <v>11.9879</v>
      </c>
      <c r="G600" s="58">
        <f t="shared" si="395"/>
        <v>10.6233</v>
      </c>
      <c r="H600" s="58">
        <f t="shared" si="396"/>
        <v>16.0105</v>
      </c>
      <c r="I600" s="59">
        <f t="shared" si="397"/>
        <v>14.490200000000002</v>
      </c>
      <c r="J600" s="57">
        <f t="shared" si="398"/>
        <v>10.6233</v>
      </c>
      <c r="K600" s="58">
        <f t="shared" si="399"/>
        <v>10.2836</v>
      </c>
      <c r="L600" s="58">
        <f t="shared" si="400"/>
        <v>14.490200000000002</v>
      </c>
      <c r="M600" s="59">
        <f t="shared" si="401"/>
        <v>14.186</v>
      </c>
      <c r="O600" s="48">
        <v>592</v>
      </c>
      <c r="P600" s="57">
        <f t="shared" si="378"/>
        <v>1.7793000000000001</v>
      </c>
      <c r="Q600" s="58">
        <f t="shared" si="379"/>
        <v>1.1764000000000001</v>
      </c>
      <c r="R600" s="58">
        <f t="shared" si="380"/>
        <v>3.0766999999999993</v>
      </c>
      <c r="S600" s="59">
        <f t="shared" si="381"/>
        <v>2.5560999999999998</v>
      </c>
      <c r="T600" s="57">
        <f t="shared" si="382"/>
        <v>1.4767999999999997</v>
      </c>
      <c r="U600" s="58">
        <f t="shared" si="383"/>
        <v>1.1764000000000001</v>
      </c>
      <c r="V600" s="58">
        <f t="shared" si="384"/>
        <v>2.7988</v>
      </c>
      <c r="W600" s="59">
        <f t="shared" si="385"/>
        <v>2.5560999999999998</v>
      </c>
      <c r="X600" s="57">
        <f t="shared" si="386"/>
        <v>1.1764000000000001</v>
      </c>
      <c r="Y600" s="58">
        <f t="shared" si="387"/>
        <v>1.1331999999999998</v>
      </c>
      <c r="Z600" s="58">
        <f t="shared" si="388"/>
        <v>2.5560999999999998</v>
      </c>
      <c r="AA600" s="59">
        <f t="shared" si="389"/>
        <v>2.5192999999999999</v>
      </c>
      <c r="AC600" s="48">
        <v>592</v>
      </c>
      <c r="AD600" s="61">
        <f t="shared" si="402"/>
        <v>18.6203</v>
      </c>
      <c r="AE600" s="62">
        <f t="shared" si="403"/>
        <v>15.817600000000001</v>
      </c>
      <c r="AF600" s="62">
        <f t="shared" si="404"/>
        <v>22.994699999999998</v>
      </c>
      <c r="AG600" s="62">
        <f t="shared" si="405"/>
        <v>20.584800000000001</v>
      </c>
      <c r="AH600" s="62">
        <f t="shared" si="406"/>
        <v>27.706500000000002</v>
      </c>
      <c r="AI600" s="63">
        <f t="shared" si="407"/>
        <v>26.117199999999997</v>
      </c>
      <c r="AJ600" s="61">
        <f t="shared" si="408"/>
        <v>17.378800000000002</v>
      </c>
      <c r="AK600" s="62">
        <f t="shared" si="409"/>
        <v>15.817600000000001</v>
      </c>
      <c r="AL600" s="62">
        <f t="shared" si="410"/>
        <v>21.908100000000001</v>
      </c>
      <c r="AM600" s="62">
        <f t="shared" si="411"/>
        <v>20.584800000000001</v>
      </c>
      <c r="AN600" s="62">
        <f t="shared" si="412"/>
        <v>26.920400000000001</v>
      </c>
      <c r="AO600" s="63">
        <f t="shared" si="413"/>
        <v>26.117199999999997</v>
      </c>
      <c r="AP600" s="61">
        <f t="shared" si="414"/>
        <v>15.817600000000001</v>
      </c>
      <c r="AQ600" s="62">
        <f t="shared" si="415"/>
        <v>15.505399999999998</v>
      </c>
      <c r="AR600" s="62">
        <f t="shared" si="416"/>
        <v>20.584800000000001</v>
      </c>
      <c r="AS600" s="62">
        <f t="shared" si="417"/>
        <v>20.259599999999999</v>
      </c>
      <c r="AT600" s="62">
        <f t="shared" si="418"/>
        <v>26.117199999999997</v>
      </c>
      <c r="AU600" s="63">
        <f t="shared" si="419"/>
        <v>25.884700000000002</v>
      </c>
    </row>
    <row r="601" spans="1:47" s="60" customFormat="1" ht="12" customHeight="1" x14ac:dyDescent="0.3">
      <c r="A601" s="48">
        <v>593</v>
      </c>
      <c r="B601" s="57">
        <f t="shared" si="390"/>
        <v>13.0685</v>
      </c>
      <c r="C601" s="58">
        <f t="shared" si="391"/>
        <v>10.647300000000001</v>
      </c>
      <c r="D601" s="58">
        <f t="shared" si="392"/>
        <v>17.2928</v>
      </c>
      <c r="E601" s="59">
        <f t="shared" si="393"/>
        <v>14.520700000000001</v>
      </c>
      <c r="F601" s="57">
        <f t="shared" si="394"/>
        <v>12.0151</v>
      </c>
      <c r="G601" s="58">
        <f t="shared" si="395"/>
        <v>10.647300000000001</v>
      </c>
      <c r="H601" s="58">
        <f t="shared" si="396"/>
        <v>16.044500000000003</v>
      </c>
      <c r="I601" s="59">
        <f t="shared" si="397"/>
        <v>14.520700000000001</v>
      </c>
      <c r="J601" s="57">
        <f t="shared" si="398"/>
        <v>10.647300000000001</v>
      </c>
      <c r="K601" s="58">
        <f t="shared" si="399"/>
        <v>10.306799999999999</v>
      </c>
      <c r="L601" s="58">
        <f t="shared" si="400"/>
        <v>14.520700000000001</v>
      </c>
      <c r="M601" s="59">
        <f t="shared" si="401"/>
        <v>14.215799999999998</v>
      </c>
      <c r="O601" s="48">
        <v>593</v>
      </c>
      <c r="P601" s="57">
        <f t="shared" si="378"/>
        <v>1.7850000000000001</v>
      </c>
      <c r="Q601" s="58">
        <f t="shared" si="379"/>
        <v>1.1802000000000001</v>
      </c>
      <c r="R601" s="58">
        <f t="shared" si="380"/>
        <v>3.0853999999999995</v>
      </c>
      <c r="S601" s="59">
        <f t="shared" si="381"/>
        <v>2.5630999999999995</v>
      </c>
      <c r="T601" s="57">
        <f t="shared" si="382"/>
        <v>1.4815999999999996</v>
      </c>
      <c r="U601" s="58">
        <f t="shared" si="383"/>
        <v>1.1802000000000001</v>
      </c>
      <c r="V601" s="58">
        <f t="shared" si="384"/>
        <v>2.8067000000000002</v>
      </c>
      <c r="W601" s="59">
        <f t="shared" si="385"/>
        <v>2.5630999999999995</v>
      </c>
      <c r="X601" s="57">
        <f t="shared" si="386"/>
        <v>1.1802000000000001</v>
      </c>
      <c r="Y601" s="58">
        <f t="shared" si="387"/>
        <v>1.1367999999999998</v>
      </c>
      <c r="Z601" s="58">
        <f t="shared" si="388"/>
        <v>2.5630999999999995</v>
      </c>
      <c r="AA601" s="59">
        <f t="shared" si="389"/>
        <v>2.5261</v>
      </c>
      <c r="AC601" s="48">
        <v>593</v>
      </c>
      <c r="AD601" s="61">
        <f t="shared" si="402"/>
        <v>18.6493</v>
      </c>
      <c r="AE601" s="62">
        <f t="shared" si="403"/>
        <v>15.8398</v>
      </c>
      <c r="AF601" s="62">
        <f t="shared" si="404"/>
        <v>23.027899999999999</v>
      </c>
      <c r="AG601" s="62">
        <f t="shared" si="405"/>
        <v>20.6112</v>
      </c>
      <c r="AH601" s="62">
        <f t="shared" si="406"/>
        <v>27.741900000000001</v>
      </c>
      <c r="AI601" s="63">
        <f t="shared" si="407"/>
        <v>26.146599999999999</v>
      </c>
      <c r="AJ601" s="61">
        <f t="shared" si="408"/>
        <v>17.404900000000001</v>
      </c>
      <c r="AK601" s="62">
        <f t="shared" si="409"/>
        <v>15.8398</v>
      </c>
      <c r="AL601" s="62">
        <f t="shared" si="410"/>
        <v>21.938500000000001</v>
      </c>
      <c r="AM601" s="62">
        <f t="shared" si="411"/>
        <v>20.6112</v>
      </c>
      <c r="AN601" s="62">
        <f t="shared" si="412"/>
        <v>26.953299999999999</v>
      </c>
      <c r="AO601" s="63">
        <f t="shared" si="413"/>
        <v>26.146599999999999</v>
      </c>
      <c r="AP601" s="61">
        <f t="shared" si="414"/>
        <v>15.8398</v>
      </c>
      <c r="AQ601" s="62">
        <f t="shared" si="415"/>
        <v>15.526799999999998</v>
      </c>
      <c r="AR601" s="62">
        <f t="shared" si="416"/>
        <v>20.6112</v>
      </c>
      <c r="AS601" s="62">
        <f t="shared" si="417"/>
        <v>20.285</v>
      </c>
      <c r="AT601" s="62">
        <f t="shared" si="418"/>
        <v>26.146599999999999</v>
      </c>
      <c r="AU601" s="63">
        <f t="shared" si="419"/>
        <v>25.913200000000003</v>
      </c>
    </row>
    <row r="602" spans="1:47" s="60" customFormat="1" ht="12" customHeight="1" x14ac:dyDescent="0.3">
      <c r="A602" s="48">
        <v>594</v>
      </c>
      <c r="B602" s="57">
        <f t="shared" si="390"/>
        <v>13.098099999999999</v>
      </c>
      <c r="C602" s="58">
        <f t="shared" si="391"/>
        <v>10.6713</v>
      </c>
      <c r="D602" s="58">
        <f t="shared" si="392"/>
        <v>17.329500000000003</v>
      </c>
      <c r="E602" s="59">
        <f t="shared" si="393"/>
        <v>14.551200000000001</v>
      </c>
      <c r="F602" s="57">
        <f t="shared" si="394"/>
        <v>12.042300000000001</v>
      </c>
      <c r="G602" s="58">
        <f t="shared" si="395"/>
        <v>10.6713</v>
      </c>
      <c r="H602" s="58">
        <f t="shared" si="396"/>
        <v>16.078500000000002</v>
      </c>
      <c r="I602" s="59">
        <f t="shared" si="397"/>
        <v>14.551200000000001</v>
      </c>
      <c r="J602" s="57">
        <f t="shared" si="398"/>
        <v>10.6713</v>
      </c>
      <c r="K602" s="58">
        <f t="shared" si="399"/>
        <v>10.329999999999998</v>
      </c>
      <c r="L602" s="58">
        <f t="shared" si="400"/>
        <v>14.551200000000001</v>
      </c>
      <c r="M602" s="59">
        <f t="shared" si="401"/>
        <v>14.2456</v>
      </c>
      <c r="O602" s="48">
        <v>594</v>
      </c>
      <c r="P602" s="57">
        <f t="shared" si="378"/>
        <v>1.7907000000000002</v>
      </c>
      <c r="Q602" s="58">
        <f t="shared" si="379"/>
        <v>1.1840000000000002</v>
      </c>
      <c r="R602" s="58">
        <f t="shared" si="380"/>
        <v>3.0940999999999996</v>
      </c>
      <c r="S602" s="59">
        <f t="shared" si="381"/>
        <v>2.5701000000000001</v>
      </c>
      <c r="T602" s="57">
        <f t="shared" si="382"/>
        <v>1.4863999999999999</v>
      </c>
      <c r="U602" s="58">
        <f t="shared" si="383"/>
        <v>1.1840000000000002</v>
      </c>
      <c r="V602" s="58">
        <f t="shared" si="384"/>
        <v>2.8146000000000004</v>
      </c>
      <c r="W602" s="59">
        <f t="shared" si="385"/>
        <v>2.5701000000000001</v>
      </c>
      <c r="X602" s="57">
        <f t="shared" si="386"/>
        <v>1.1840000000000002</v>
      </c>
      <c r="Y602" s="58">
        <f t="shared" si="387"/>
        <v>1.1403999999999999</v>
      </c>
      <c r="Z602" s="58">
        <f t="shared" si="388"/>
        <v>2.5701000000000001</v>
      </c>
      <c r="AA602" s="59">
        <f t="shared" si="389"/>
        <v>2.5329000000000002</v>
      </c>
      <c r="AC602" s="48">
        <v>594</v>
      </c>
      <c r="AD602" s="61">
        <f t="shared" si="402"/>
        <v>18.678300000000004</v>
      </c>
      <c r="AE602" s="62">
        <f t="shared" si="403"/>
        <v>15.862</v>
      </c>
      <c r="AF602" s="62">
        <f t="shared" si="404"/>
        <v>23.0611</v>
      </c>
      <c r="AG602" s="62">
        <f t="shared" si="405"/>
        <v>20.637599999999999</v>
      </c>
      <c r="AH602" s="62">
        <f t="shared" si="406"/>
        <v>27.7773</v>
      </c>
      <c r="AI602" s="63">
        <f t="shared" si="407"/>
        <v>26.176000000000002</v>
      </c>
      <c r="AJ602" s="61">
        <f t="shared" si="408"/>
        <v>17.431000000000001</v>
      </c>
      <c r="AK602" s="62">
        <f t="shared" si="409"/>
        <v>15.862</v>
      </c>
      <c r="AL602" s="62">
        <f t="shared" si="410"/>
        <v>21.968900000000001</v>
      </c>
      <c r="AM602" s="62">
        <f t="shared" si="411"/>
        <v>20.637599999999999</v>
      </c>
      <c r="AN602" s="62">
        <f t="shared" si="412"/>
        <v>26.9862</v>
      </c>
      <c r="AO602" s="63">
        <f t="shared" si="413"/>
        <v>26.176000000000002</v>
      </c>
      <c r="AP602" s="61">
        <f t="shared" si="414"/>
        <v>15.862</v>
      </c>
      <c r="AQ602" s="62">
        <f t="shared" si="415"/>
        <v>15.548199999999998</v>
      </c>
      <c r="AR602" s="62">
        <f t="shared" si="416"/>
        <v>20.637599999999999</v>
      </c>
      <c r="AS602" s="62">
        <f t="shared" si="417"/>
        <v>20.310400000000001</v>
      </c>
      <c r="AT602" s="62">
        <f t="shared" si="418"/>
        <v>26.176000000000002</v>
      </c>
      <c r="AU602" s="63">
        <f t="shared" si="419"/>
        <v>25.941700000000004</v>
      </c>
    </row>
    <row r="603" spans="1:47" s="60" customFormat="1" ht="12" customHeight="1" x14ac:dyDescent="0.3">
      <c r="A603" s="48">
        <v>595</v>
      </c>
      <c r="B603" s="57">
        <f t="shared" si="390"/>
        <v>13.127700000000001</v>
      </c>
      <c r="C603" s="58">
        <f t="shared" si="391"/>
        <v>10.695300000000001</v>
      </c>
      <c r="D603" s="58">
        <f t="shared" si="392"/>
        <v>17.366199999999999</v>
      </c>
      <c r="E603" s="59">
        <f t="shared" si="393"/>
        <v>14.581700000000001</v>
      </c>
      <c r="F603" s="57">
        <f t="shared" si="394"/>
        <v>12.069499999999998</v>
      </c>
      <c r="G603" s="58">
        <f t="shared" si="395"/>
        <v>10.695300000000001</v>
      </c>
      <c r="H603" s="58">
        <f t="shared" si="396"/>
        <v>16.112500000000001</v>
      </c>
      <c r="I603" s="59">
        <f t="shared" si="397"/>
        <v>14.581700000000001</v>
      </c>
      <c r="J603" s="57">
        <f t="shared" si="398"/>
        <v>10.695300000000001</v>
      </c>
      <c r="K603" s="58">
        <f t="shared" si="399"/>
        <v>10.353199999999998</v>
      </c>
      <c r="L603" s="58">
        <f t="shared" si="400"/>
        <v>14.581700000000001</v>
      </c>
      <c r="M603" s="59">
        <f t="shared" si="401"/>
        <v>14.275400000000001</v>
      </c>
      <c r="O603" s="48">
        <v>595</v>
      </c>
      <c r="P603" s="57">
        <f t="shared" si="378"/>
        <v>1.7964000000000002</v>
      </c>
      <c r="Q603" s="58">
        <f t="shared" si="379"/>
        <v>1.1878000000000002</v>
      </c>
      <c r="R603" s="58">
        <f t="shared" si="380"/>
        <v>3.1027999999999998</v>
      </c>
      <c r="S603" s="59">
        <f t="shared" si="381"/>
        <v>2.5770999999999997</v>
      </c>
      <c r="T603" s="57">
        <f t="shared" si="382"/>
        <v>1.4911999999999999</v>
      </c>
      <c r="U603" s="58">
        <f t="shared" si="383"/>
        <v>1.1878000000000002</v>
      </c>
      <c r="V603" s="58">
        <f t="shared" si="384"/>
        <v>2.8225000000000007</v>
      </c>
      <c r="W603" s="59">
        <f t="shared" si="385"/>
        <v>2.5770999999999997</v>
      </c>
      <c r="X603" s="57">
        <f t="shared" si="386"/>
        <v>1.1878000000000002</v>
      </c>
      <c r="Y603" s="58">
        <f t="shared" si="387"/>
        <v>1.1439999999999999</v>
      </c>
      <c r="Z603" s="58">
        <f t="shared" si="388"/>
        <v>2.5770999999999997</v>
      </c>
      <c r="AA603" s="59">
        <f t="shared" si="389"/>
        <v>2.5396999999999994</v>
      </c>
      <c r="AC603" s="48">
        <v>595</v>
      </c>
      <c r="AD603" s="61">
        <f t="shared" si="402"/>
        <v>18.707300000000004</v>
      </c>
      <c r="AE603" s="62">
        <f t="shared" si="403"/>
        <v>15.884200000000002</v>
      </c>
      <c r="AF603" s="62">
        <f t="shared" si="404"/>
        <v>23.0943</v>
      </c>
      <c r="AG603" s="62">
        <f t="shared" si="405"/>
        <v>20.664000000000001</v>
      </c>
      <c r="AH603" s="62">
        <f t="shared" si="406"/>
        <v>27.8127</v>
      </c>
      <c r="AI603" s="63">
        <f t="shared" si="407"/>
        <v>26.205399999999997</v>
      </c>
      <c r="AJ603" s="61">
        <f t="shared" si="408"/>
        <v>17.457100000000001</v>
      </c>
      <c r="AK603" s="62">
        <f t="shared" si="409"/>
        <v>15.884200000000002</v>
      </c>
      <c r="AL603" s="62">
        <f t="shared" si="410"/>
        <v>21.999300000000002</v>
      </c>
      <c r="AM603" s="62">
        <f t="shared" si="411"/>
        <v>20.664000000000001</v>
      </c>
      <c r="AN603" s="62">
        <f t="shared" si="412"/>
        <v>27.019099999999998</v>
      </c>
      <c r="AO603" s="63">
        <f t="shared" si="413"/>
        <v>26.205399999999997</v>
      </c>
      <c r="AP603" s="61">
        <f t="shared" si="414"/>
        <v>15.884200000000002</v>
      </c>
      <c r="AQ603" s="62">
        <f t="shared" si="415"/>
        <v>15.569599999999998</v>
      </c>
      <c r="AR603" s="62">
        <f t="shared" si="416"/>
        <v>20.664000000000001</v>
      </c>
      <c r="AS603" s="62">
        <f t="shared" si="417"/>
        <v>20.335799999999999</v>
      </c>
      <c r="AT603" s="62">
        <f t="shared" si="418"/>
        <v>26.205399999999997</v>
      </c>
      <c r="AU603" s="63">
        <f t="shared" si="419"/>
        <v>25.970199999999998</v>
      </c>
    </row>
    <row r="604" spans="1:47" s="60" customFormat="1" ht="12" customHeight="1" x14ac:dyDescent="0.3">
      <c r="A604" s="48">
        <v>596</v>
      </c>
      <c r="B604" s="57">
        <f t="shared" si="390"/>
        <v>13.157299999999999</v>
      </c>
      <c r="C604" s="58">
        <f t="shared" si="391"/>
        <v>10.7193</v>
      </c>
      <c r="D604" s="58">
        <f t="shared" si="392"/>
        <v>17.402900000000002</v>
      </c>
      <c r="E604" s="59">
        <f t="shared" si="393"/>
        <v>14.612200000000001</v>
      </c>
      <c r="F604" s="57">
        <f t="shared" si="394"/>
        <v>12.096699999999998</v>
      </c>
      <c r="G604" s="58">
        <f t="shared" si="395"/>
        <v>10.7193</v>
      </c>
      <c r="H604" s="58">
        <f t="shared" si="396"/>
        <v>16.146500000000003</v>
      </c>
      <c r="I604" s="59">
        <f t="shared" si="397"/>
        <v>14.612200000000001</v>
      </c>
      <c r="J604" s="57">
        <f t="shared" si="398"/>
        <v>10.7193</v>
      </c>
      <c r="K604" s="58">
        <f t="shared" si="399"/>
        <v>10.3764</v>
      </c>
      <c r="L604" s="58">
        <f t="shared" si="400"/>
        <v>14.612200000000001</v>
      </c>
      <c r="M604" s="59">
        <f t="shared" si="401"/>
        <v>14.305199999999999</v>
      </c>
      <c r="O604" s="48">
        <v>596</v>
      </c>
      <c r="P604" s="57">
        <f t="shared" si="378"/>
        <v>1.8021000000000003</v>
      </c>
      <c r="Q604" s="58">
        <f t="shared" si="379"/>
        <v>1.1916000000000002</v>
      </c>
      <c r="R604" s="58">
        <f t="shared" si="380"/>
        <v>3.1114999999999999</v>
      </c>
      <c r="S604" s="59">
        <f t="shared" si="381"/>
        <v>2.5840999999999994</v>
      </c>
      <c r="T604" s="57">
        <f t="shared" si="382"/>
        <v>1.4959999999999998</v>
      </c>
      <c r="U604" s="58">
        <f t="shared" si="383"/>
        <v>1.1916000000000002</v>
      </c>
      <c r="V604" s="58">
        <f t="shared" si="384"/>
        <v>2.8304</v>
      </c>
      <c r="W604" s="59">
        <f t="shared" si="385"/>
        <v>2.5840999999999994</v>
      </c>
      <c r="X604" s="57">
        <f t="shared" si="386"/>
        <v>1.1916000000000002</v>
      </c>
      <c r="Y604" s="58">
        <f t="shared" si="387"/>
        <v>1.1476</v>
      </c>
      <c r="Z604" s="58">
        <f t="shared" si="388"/>
        <v>2.5840999999999994</v>
      </c>
      <c r="AA604" s="59">
        <f t="shared" si="389"/>
        <v>2.5464999999999995</v>
      </c>
      <c r="AC604" s="48">
        <v>596</v>
      </c>
      <c r="AD604" s="61">
        <f t="shared" si="402"/>
        <v>18.736300000000004</v>
      </c>
      <c r="AE604" s="62">
        <f t="shared" si="403"/>
        <v>15.906400000000001</v>
      </c>
      <c r="AF604" s="62">
        <f t="shared" si="404"/>
        <v>23.127499999999998</v>
      </c>
      <c r="AG604" s="62">
        <f t="shared" si="405"/>
        <v>20.6904</v>
      </c>
      <c r="AH604" s="62">
        <f t="shared" si="406"/>
        <v>27.848100000000002</v>
      </c>
      <c r="AI604" s="63">
        <f t="shared" si="407"/>
        <v>26.2348</v>
      </c>
      <c r="AJ604" s="61">
        <f t="shared" si="408"/>
        <v>17.483200000000004</v>
      </c>
      <c r="AK604" s="62">
        <f t="shared" si="409"/>
        <v>15.906400000000001</v>
      </c>
      <c r="AL604" s="62">
        <f t="shared" si="410"/>
        <v>22.029700000000002</v>
      </c>
      <c r="AM604" s="62">
        <f t="shared" si="411"/>
        <v>20.6904</v>
      </c>
      <c r="AN604" s="62">
        <f t="shared" si="412"/>
        <v>27.052</v>
      </c>
      <c r="AO604" s="63">
        <f t="shared" si="413"/>
        <v>26.2348</v>
      </c>
      <c r="AP604" s="61">
        <f t="shared" si="414"/>
        <v>15.906400000000001</v>
      </c>
      <c r="AQ604" s="62">
        <f t="shared" si="415"/>
        <v>15.590999999999998</v>
      </c>
      <c r="AR604" s="62">
        <f t="shared" si="416"/>
        <v>20.6904</v>
      </c>
      <c r="AS604" s="62">
        <f t="shared" si="417"/>
        <v>20.3612</v>
      </c>
      <c r="AT604" s="62">
        <f t="shared" si="418"/>
        <v>26.2348</v>
      </c>
      <c r="AU604" s="63">
        <f t="shared" si="419"/>
        <v>25.998699999999999</v>
      </c>
    </row>
    <row r="605" spans="1:47" s="60" customFormat="1" ht="12" customHeight="1" x14ac:dyDescent="0.3">
      <c r="A605" s="48">
        <v>597</v>
      </c>
      <c r="B605" s="57">
        <f t="shared" si="390"/>
        <v>13.186900000000001</v>
      </c>
      <c r="C605" s="58">
        <f t="shared" si="391"/>
        <v>10.743300000000001</v>
      </c>
      <c r="D605" s="58">
        <f t="shared" si="392"/>
        <v>17.439599999999999</v>
      </c>
      <c r="E605" s="59">
        <f t="shared" si="393"/>
        <v>14.642700000000001</v>
      </c>
      <c r="F605" s="57">
        <f t="shared" si="394"/>
        <v>12.123899999999999</v>
      </c>
      <c r="G605" s="58">
        <f t="shared" si="395"/>
        <v>10.743300000000001</v>
      </c>
      <c r="H605" s="58">
        <f t="shared" si="396"/>
        <v>16.180500000000002</v>
      </c>
      <c r="I605" s="59">
        <f t="shared" si="397"/>
        <v>14.642700000000001</v>
      </c>
      <c r="J605" s="57">
        <f t="shared" si="398"/>
        <v>10.743300000000001</v>
      </c>
      <c r="K605" s="58">
        <f t="shared" si="399"/>
        <v>10.3996</v>
      </c>
      <c r="L605" s="58">
        <f t="shared" si="400"/>
        <v>14.642700000000001</v>
      </c>
      <c r="M605" s="59">
        <f t="shared" si="401"/>
        <v>14.335000000000001</v>
      </c>
      <c r="O605" s="48">
        <v>597</v>
      </c>
      <c r="P605" s="57">
        <f t="shared" si="378"/>
        <v>1.8078000000000003</v>
      </c>
      <c r="Q605" s="58">
        <f t="shared" si="379"/>
        <v>1.1954000000000002</v>
      </c>
      <c r="R605" s="58">
        <f t="shared" si="380"/>
        <v>3.1201999999999992</v>
      </c>
      <c r="S605" s="59">
        <f t="shared" si="381"/>
        <v>2.5911</v>
      </c>
      <c r="T605" s="57">
        <f t="shared" si="382"/>
        <v>1.5007999999999997</v>
      </c>
      <c r="U605" s="58">
        <f t="shared" si="383"/>
        <v>1.1954000000000002</v>
      </c>
      <c r="V605" s="58">
        <f t="shared" si="384"/>
        <v>2.8383000000000003</v>
      </c>
      <c r="W605" s="59">
        <f t="shared" si="385"/>
        <v>2.5911</v>
      </c>
      <c r="X605" s="57">
        <f t="shared" si="386"/>
        <v>1.1954000000000002</v>
      </c>
      <c r="Y605" s="58">
        <f t="shared" si="387"/>
        <v>1.1512</v>
      </c>
      <c r="Z605" s="58">
        <f t="shared" si="388"/>
        <v>2.5911</v>
      </c>
      <c r="AA605" s="59">
        <f t="shared" si="389"/>
        <v>2.5532999999999997</v>
      </c>
      <c r="AC605" s="48">
        <v>597</v>
      </c>
      <c r="AD605" s="61">
        <f t="shared" si="402"/>
        <v>18.765300000000003</v>
      </c>
      <c r="AE605" s="62">
        <f t="shared" si="403"/>
        <v>15.928600000000001</v>
      </c>
      <c r="AF605" s="62">
        <f t="shared" si="404"/>
        <v>23.160699999999999</v>
      </c>
      <c r="AG605" s="62">
        <f t="shared" si="405"/>
        <v>20.716799999999999</v>
      </c>
      <c r="AH605" s="62">
        <f t="shared" si="406"/>
        <v>27.883500000000002</v>
      </c>
      <c r="AI605" s="63">
        <f t="shared" si="407"/>
        <v>26.264200000000002</v>
      </c>
      <c r="AJ605" s="61">
        <f t="shared" si="408"/>
        <v>17.509300000000003</v>
      </c>
      <c r="AK605" s="62">
        <f t="shared" si="409"/>
        <v>15.928600000000001</v>
      </c>
      <c r="AL605" s="62">
        <f t="shared" si="410"/>
        <v>22.060100000000002</v>
      </c>
      <c r="AM605" s="62">
        <f t="shared" si="411"/>
        <v>20.716799999999999</v>
      </c>
      <c r="AN605" s="62">
        <f t="shared" si="412"/>
        <v>27.084899999999998</v>
      </c>
      <c r="AO605" s="63">
        <f t="shared" si="413"/>
        <v>26.264200000000002</v>
      </c>
      <c r="AP605" s="61">
        <f t="shared" si="414"/>
        <v>15.928600000000001</v>
      </c>
      <c r="AQ605" s="62">
        <f t="shared" si="415"/>
        <v>15.612399999999997</v>
      </c>
      <c r="AR605" s="62">
        <f t="shared" si="416"/>
        <v>20.716799999999999</v>
      </c>
      <c r="AS605" s="62">
        <f t="shared" si="417"/>
        <v>20.386600000000001</v>
      </c>
      <c r="AT605" s="62">
        <f t="shared" si="418"/>
        <v>26.264200000000002</v>
      </c>
      <c r="AU605" s="63">
        <f t="shared" si="419"/>
        <v>26.027200000000001</v>
      </c>
    </row>
    <row r="606" spans="1:47" s="60" customFormat="1" ht="12" customHeight="1" x14ac:dyDescent="0.3">
      <c r="A606" s="48">
        <v>598</v>
      </c>
      <c r="B606" s="57">
        <f t="shared" si="390"/>
        <v>13.2165</v>
      </c>
      <c r="C606" s="58">
        <f t="shared" si="391"/>
        <v>10.767300000000001</v>
      </c>
      <c r="D606" s="58">
        <f t="shared" si="392"/>
        <v>17.476300000000002</v>
      </c>
      <c r="E606" s="59">
        <f t="shared" si="393"/>
        <v>14.673200000000001</v>
      </c>
      <c r="F606" s="57">
        <f t="shared" si="394"/>
        <v>12.1511</v>
      </c>
      <c r="G606" s="58">
        <f t="shared" si="395"/>
        <v>10.767300000000001</v>
      </c>
      <c r="H606" s="58">
        <f t="shared" si="396"/>
        <v>16.214500000000001</v>
      </c>
      <c r="I606" s="59">
        <f t="shared" si="397"/>
        <v>14.673200000000001</v>
      </c>
      <c r="J606" s="57">
        <f t="shared" si="398"/>
        <v>10.767300000000001</v>
      </c>
      <c r="K606" s="58">
        <f t="shared" si="399"/>
        <v>10.422799999999999</v>
      </c>
      <c r="L606" s="58">
        <f t="shared" si="400"/>
        <v>14.673200000000001</v>
      </c>
      <c r="M606" s="59">
        <f t="shared" si="401"/>
        <v>14.364799999999999</v>
      </c>
      <c r="O606" s="48">
        <v>598</v>
      </c>
      <c r="P606" s="57">
        <f t="shared" si="378"/>
        <v>1.8135000000000003</v>
      </c>
      <c r="Q606" s="58">
        <f t="shared" si="379"/>
        <v>1.1992000000000003</v>
      </c>
      <c r="R606" s="58">
        <f t="shared" si="380"/>
        <v>3.1288999999999993</v>
      </c>
      <c r="S606" s="59">
        <f t="shared" si="381"/>
        <v>2.5980999999999996</v>
      </c>
      <c r="T606" s="57">
        <f t="shared" si="382"/>
        <v>1.5055999999999996</v>
      </c>
      <c r="U606" s="58">
        <f t="shared" si="383"/>
        <v>1.1992000000000003</v>
      </c>
      <c r="V606" s="58">
        <f t="shared" si="384"/>
        <v>2.8462000000000005</v>
      </c>
      <c r="W606" s="59">
        <f t="shared" si="385"/>
        <v>2.5980999999999996</v>
      </c>
      <c r="X606" s="57">
        <f t="shared" si="386"/>
        <v>1.1992000000000003</v>
      </c>
      <c r="Y606" s="58">
        <f t="shared" si="387"/>
        <v>1.1548</v>
      </c>
      <c r="Z606" s="58">
        <f t="shared" si="388"/>
        <v>2.5980999999999996</v>
      </c>
      <c r="AA606" s="59">
        <f t="shared" si="389"/>
        <v>2.5600999999999998</v>
      </c>
      <c r="AC606" s="48">
        <v>598</v>
      </c>
      <c r="AD606" s="61">
        <f t="shared" si="402"/>
        <v>18.794300000000003</v>
      </c>
      <c r="AE606" s="62">
        <f t="shared" si="403"/>
        <v>15.950800000000001</v>
      </c>
      <c r="AF606" s="62">
        <f t="shared" si="404"/>
        <v>23.193899999999999</v>
      </c>
      <c r="AG606" s="62">
        <f t="shared" si="405"/>
        <v>20.743200000000002</v>
      </c>
      <c r="AH606" s="62">
        <f t="shared" si="406"/>
        <v>27.918900000000001</v>
      </c>
      <c r="AI606" s="63">
        <f t="shared" si="407"/>
        <v>26.293599999999998</v>
      </c>
      <c r="AJ606" s="61">
        <f t="shared" si="408"/>
        <v>17.535400000000003</v>
      </c>
      <c r="AK606" s="62">
        <f t="shared" si="409"/>
        <v>15.950800000000001</v>
      </c>
      <c r="AL606" s="62">
        <f t="shared" si="410"/>
        <v>22.090500000000002</v>
      </c>
      <c r="AM606" s="62">
        <f t="shared" si="411"/>
        <v>20.743200000000002</v>
      </c>
      <c r="AN606" s="62">
        <f t="shared" si="412"/>
        <v>27.117799999999999</v>
      </c>
      <c r="AO606" s="63">
        <f t="shared" si="413"/>
        <v>26.293599999999998</v>
      </c>
      <c r="AP606" s="61">
        <f t="shared" si="414"/>
        <v>15.950800000000001</v>
      </c>
      <c r="AQ606" s="62">
        <f t="shared" si="415"/>
        <v>15.633800000000001</v>
      </c>
      <c r="AR606" s="62">
        <f t="shared" si="416"/>
        <v>20.743200000000002</v>
      </c>
      <c r="AS606" s="62">
        <f t="shared" si="417"/>
        <v>20.411999999999999</v>
      </c>
      <c r="AT606" s="62">
        <f t="shared" si="418"/>
        <v>26.293599999999998</v>
      </c>
      <c r="AU606" s="63">
        <f t="shared" si="419"/>
        <v>26.055700000000002</v>
      </c>
    </row>
    <row r="607" spans="1:47" s="60" customFormat="1" ht="12" customHeight="1" x14ac:dyDescent="0.3">
      <c r="A607" s="48">
        <v>599</v>
      </c>
      <c r="B607" s="57">
        <f t="shared" si="390"/>
        <v>13.246099999999998</v>
      </c>
      <c r="C607" s="58">
        <f t="shared" si="391"/>
        <v>10.7913</v>
      </c>
      <c r="D607" s="58">
        <f t="shared" si="392"/>
        <v>17.513000000000005</v>
      </c>
      <c r="E607" s="59">
        <f t="shared" si="393"/>
        <v>14.703700000000001</v>
      </c>
      <c r="F607" s="57">
        <f t="shared" si="394"/>
        <v>12.1783</v>
      </c>
      <c r="G607" s="58">
        <f t="shared" si="395"/>
        <v>10.7913</v>
      </c>
      <c r="H607" s="58">
        <f t="shared" si="396"/>
        <v>16.248500000000003</v>
      </c>
      <c r="I607" s="59">
        <f t="shared" si="397"/>
        <v>14.703700000000001</v>
      </c>
      <c r="J607" s="57">
        <f t="shared" si="398"/>
        <v>10.7913</v>
      </c>
      <c r="K607" s="58">
        <f t="shared" si="399"/>
        <v>10.445999999999998</v>
      </c>
      <c r="L607" s="58">
        <f t="shared" si="400"/>
        <v>14.703700000000001</v>
      </c>
      <c r="M607" s="59">
        <f t="shared" si="401"/>
        <v>14.394600000000001</v>
      </c>
      <c r="O607" s="48">
        <v>599</v>
      </c>
      <c r="P607" s="57">
        <f t="shared" si="378"/>
        <v>1.8192000000000004</v>
      </c>
      <c r="Q607" s="58">
        <f t="shared" si="379"/>
        <v>1.2029999999999998</v>
      </c>
      <c r="R607" s="58">
        <f t="shared" si="380"/>
        <v>3.1375999999999995</v>
      </c>
      <c r="S607" s="59">
        <f t="shared" si="381"/>
        <v>2.6051000000000002</v>
      </c>
      <c r="T607" s="57">
        <f t="shared" si="382"/>
        <v>1.5103999999999995</v>
      </c>
      <c r="U607" s="58">
        <f t="shared" si="383"/>
        <v>1.2029999999999998</v>
      </c>
      <c r="V607" s="58">
        <f t="shared" si="384"/>
        <v>2.8541000000000007</v>
      </c>
      <c r="W607" s="59">
        <f t="shared" si="385"/>
        <v>2.6051000000000002</v>
      </c>
      <c r="X607" s="57">
        <f t="shared" si="386"/>
        <v>1.2029999999999998</v>
      </c>
      <c r="Y607" s="58">
        <f t="shared" si="387"/>
        <v>1.1584000000000001</v>
      </c>
      <c r="Z607" s="58">
        <f t="shared" si="388"/>
        <v>2.6051000000000002</v>
      </c>
      <c r="AA607" s="59">
        <f t="shared" si="389"/>
        <v>2.5669</v>
      </c>
      <c r="AC607" s="48">
        <v>599</v>
      </c>
      <c r="AD607" s="61">
        <f t="shared" si="402"/>
        <v>18.823300000000003</v>
      </c>
      <c r="AE607" s="62">
        <f t="shared" si="403"/>
        <v>15.973000000000001</v>
      </c>
      <c r="AF607" s="62">
        <f t="shared" si="404"/>
        <v>23.2271</v>
      </c>
      <c r="AG607" s="62">
        <f t="shared" si="405"/>
        <v>20.769600000000001</v>
      </c>
      <c r="AH607" s="62">
        <f t="shared" si="406"/>
        <v>27.9543</v>
      </c>
      <c r="AI607" s="63">
        <f t="shared" si="407"/>
        <v>26.323</v>
      </c>
      <c r="AJ607" s="61">
        <f t="shared" si="408"/>
        <v>17.561500000000002</v>
      </c>
      <c r="AK607" s="62">
        <f t="shared" si="409"/>
        <v>15.973000000000001</v>
      </c>
      <c r="AL607" s="62">
        <f t="shared" si="410"/>
        <v>22.120899999999999</v>
      </c>
      <c r="AM607" s="62">
        <f t="shared" si="411"/>
        <v>20.769600000000001</v>
      </c>
      <c r="AN607" s="62">
        <f t="shared" si="412"/>
        <v>27.150700000000001</v>
      </c>
      <c r="AO607" s="63">
        <f t="shared" si="413"/>
        <v>26.323</v>
      </c>
      <c r="AP607" s="61">
        <f t="shared" si="414"/>
        <v>15.973000000000001</v>
      </c>
      <c r="AQ607" s="62">
        <f t="shared" si="415"/>
        <v>15.655200000000001</v>
      </c>
      <c r="AR607" s="62">
        <f t="shared" si="416"/>
        <v>20.769600000000001</v>
      </c>
      <c r="AS607" s="62">
        <f t="shared" si="417"/>
        <v>20.4374</v>
      </c>
      <c r="AT607" s="62">
        <f t="shared" si="418"/>
        <v>26.323</v>
      </c>
      <c r="AU607" s="63">
        <f t="shared" si="419"/>
        <v>26.084200000000003</v>
      </c>
    </row>
    <row r="608" spans="1:47" s="60" customFormat="1" ht="12" customHeight="1" x14ac:dyDescent="0.3">
      <c r="A608" s="48">
        <v>600</v>
      </c>
      <c r="B608" s="57">
        <f t="shared" si="390"/>
        <v>13.275700000000001</v>
      </c>
      <c r="C608" s="58">
        <f t="shared" si="391"/>
        <v>10.815300000000001</v>
      </c>
      <c r="D608" s="58">
        <f t="shared" si="392"/>
        <v>17.549700000000001</v>
      </c>
      <c r="E608" s="59">
        <f t="shared" si="393"/>
        <v>14.734200000000001</v>
      </c>
      <c r="F608" s="57">
        <f t="shared" si="394"/>
        <v>12.205500000000001</v>
      </c>
      <c r="G608" s="58">
        <f t="shared" si="395"/>
        <v>10.815300000000001</v>
      </c>
      <c r="H608" s="58">
        <f t="shared" si="396"/>
        <v>16.282500000000002</v>
      </c>
      <c r="I608" s="59">
        <f t="shared" si="397"/>
        <v>14.734200000000001</v>
      </c>
      <c r="J608" s="57">
        <f t="shared" si="398"/>
        <v>10.815300000000001</v>
      </c>
      <c r="K608" s="58">
        <f t="shared" si="399"/>
        <v>10.469199999999997</v>
      </c>
      <c r="L608" s="58">
        <f t="shared" si="400"/>
        <v>14.734200000000001</v>
      </c>
      <c r="M608" s="59">
        <f t="shared" si="401"/>
        <v>14.424399999999999</v>
      </c>
      <c r="O608" s="48">
        <v>600</v>
      </c>
      <c r="P608" s="57">
        <f t="shared" si="378"/>
        <v>1.8249</v>
      </c>
      <c r="Q608" s="58">
        <f t="shared" si="379"/>
        <v>1.2067999999999999</v>
      </c>
      <c r="R608" s="58">
        <f t="shared" si="380"/>
        <v>3.1462999999999997</v>
      </c>
      <c r="S608" s="59">
        <f t="shared" si="381"/>
        <v>2.6120999999999999</v>
      </c>
      <c r="T608" s="57">
        <f t="shared" si="382"/>
        <v>1.5151999999999999</v>
      </c>
      <c r="U608" s="58">
        <f t="shared" si="383"/>
        <v>1.2067999999999999</v>
      </c>
      <c r="V608" s="58">
        <f t="shared" si="384"/>
        <v>2.8620000000000001</v>
      </c>
      <c r="W608" s="59">
        <f t="shared" si="385"/>
        <v>2.6120999999999999</v>
      </c>
      <c r="X608" s="57">
        <f t="shared" si="386"/>
        <v>1.2067999999999999</v>
      </c>
      <c r="Y608" s="58">
        <f t="shared" si="387"/>
        <v>1.1620000000000001</v>
      </c>
      <c r="Z608" s="58">
        <f t="shared" si="388"/>
        <v>2.6120999999999999</v>
      </c>
      <c r="AA608" s="59">
        <f t="shared" si="389"/>
        <v>2.5737000000000001</v>
      </c>
      <c r="AC608" s="48">
        <v>600</v>
      </c>
      <c r="AD608" s="61">
        <f t="shared" si="402"/>
        <v>18.852300000000003</v>
      </c>
      <c r="AE608" s="62">
        <f t="shared" si="403"/>
        <v>15.995200000000001</v>
      </c>
      <c r="AF608" s="62">
        <f t="shared" si="404"/>
        <v>23.260300000000001</v>
      </c>
      <c r="AG608" s="62">
        <f t="shared" si="405"/>
        <v>20.795999999999999</v>
      </c>
      <c r="AH608" s="62">
        <f t="shared" si="406"/>
        <v>27.989700000000003</v>
      </c>
      <c r="AI608" s="63">
        <f t="shared" si="407"/>
        <v>26.352400000000003</v>
      </c>
      <c r="AJ608" s="61">
        <f t="shared" si="408"/>
        <v>17.587600000000002</v>
      </c>
      <c r="AK608" s="62">
        <f t="shared" si="409"/>
        <v>15.995200000000001</v>
      </c>
      <c r="AL608" s="62">
        <f t="shared" si="410"/>
        <v>22.151299999999999</v>
      </c>
      <c r="AM608" s="62">
        <f t="shared" si="411"/>
        <v>20.795999999999999</v>
      </c>
      <c r="AN608" s="62">
        <f t="shared" si="412"/>
        <v>27.183599999999998</v>
      </c>
      <c r="AO608" s="63">
        <f t="shared" si="413"/>
        <v>26.352400000000003</v>
      </c>
      <c r="AP608" s="61">
        <f t="shared" si="414"/>
        <v>15.995200000000001</v>
      </c>
      <c r="AQ608" s="62">
        <f t="shared" si="415"/>
        <v>15.676600000000001</v>
      </c>
      <c r="AR608" s="62">
        <f t="shared" si="416"/>
        <v>20.795999999999999</v>
      </c>
      <c r="AS608" s="62">
        <f t="shared" si="417"/>
        <v>20.462800000000001</v>
      </c>
      <c r="AT608" s="62">
        <f t="shared" si="418"/>
        <v>26.352400000000003</v>
      </c>
      <c r="AU608" s="63">
        <f t="shared" si="419"/>
        <v>26.112700000000004</v>
      </c>
    </row>
    <row r="609" spans="1:47" s="60" customFormat="1" ht="12" customHeight="1" x14ac:dyDescent="0.3">
      <c r="A609" s="48">
        <v>601</v>
      </c>
      <c r="B609" s="57">
        <f t="shared" si="390"/>
        <v>13.305299999999999</v>
      </c>
      <c r="C609" s="58">
        <f t="shared" si="391"/>
        <v>10.8393</v>
      </c>
      <c r="D609" s="58">
        <f t="shared" si="392"/>
        <v>17.586400000000005</v>
      </c>
      <c r="E609" s="59">
        <f t="shared" si="393"/>
        <v>14.764700000000001</v>
      </c>
      <c r="F609" s="57">
        <f t="shared" si="394"/>
        <v>12.232700000000001</v>
      </c>
      <c r="G609" s="58">
        <f t="shared" si="395"/>
        <v>10.8393</v>
      </c>
      <c r="H609" s="58">
        <f t="shared" si="396"/>
        <v>16.316500000000001</v>
      </c>
      <c r="I609" s="59">
        <f t="shared" si="397"/>
        <v>14.764700000000001</v>
      </c>
      <c r="J609" s="57">
        <f t="shared" si="398"/>
        <v>10.8393</v>
      </c>
      <c r="K609" s="58">
        <f t="shared" si="399"/>
        <v>10.4924</v>
      </c>
      <c r="L609" s="58">
        <f t="shared" si="400"/>
        <v>14.764700000000001</v>
      </c>
      <c r="M609" s="59">
        <f t="shared" si="401"/>
        <v>14.4542</v>
      </c>
      <c r="O609" s="48">
        <v>601</v>
      </c>
      <c r="P609" s="57">
        <f t="shared" si="378"/>
        <v>1.8306</v>
      </c>
      <c r="Q609" s="58">
        <f t="shared" si="379"/>
        <v>1.2105999999999999</v>
      </c>
      <c r="R609" s="58">
        <f t="shared" si="380"/>
        <v>3.1549999999999998</v>
      </c>
      <c r="S609" s="59">
        <f t="shared" si="381"/>
        <v>2.6190999999999995</v>
      </c>
      <c r="T609" s="57">
        <f t="shared" si="382"/>
        <v>1.5199999999999998</v>
      </c>
      <c r="U609" s="58">
        <f t="shared" si="383"/>
        <v>1.2105999999999999</v>
      </c>
      <c r="V609" s="58">
        <f t="shared" si="384"/>
        <v>2.8699000000000003</v>
      </c>
      <c r="W609" s="59">
        <f t="shared" si="385"/>
        <v>2.6190999999999995</v>
      </c>
      <c r="X609" s="57">
        <f t="shared" si="386"/>
        <v>1.2105999999999999</v>
      </c>
      <c r="Y609" s="58">
        <f t="shared" si="387"/>
        <v>1.1655999999999997</v>
      </c>
      <c r="Z609" s="58">
        <f t="shared" si="388"/>
        <v>2.6190999999999995</v>
      </c>
      <c r="AA609" s="59">
        <f t="shared" si="389"/>
        <v>2.5805000000000002</v>
      </c>
      <c r="AC609" s="48">
        <v>601</v>
      </c>
      <c r="AD609" s="61">
        <f t="shared" si="402"/>
        <v>18.881300000000003</v>
      </c>
      <c r="AE609" s="62">
        <f t="shared" si="403"/>
        <v>16.017399999999999</v>
      </c>
      <c r="AF609" s="62">
        <f t="shared" si="404"/>
        <v>23.293499999999998</v>
      </c>
      <c r="AG609" s="62">
        <f t="shared" si="405"/>
        <v>20.822400000000002</v>
      </c>
      <c r="AH609" s="62">
        <f t="shared" si="406"/>
        <v>28.025100000000002</v>
      </c>
      <c r="AI609" s="63">
        <f t="shared" si="407"/>
        <v>26.381799999999998</v>
      </c>
      <c r="AJ609" s="61">
        <f t="shared" si="408"/>
        <v>17.613700000000001</v>
      </c>
      <c r="AK609" s="62">
        <f t="shared" si="409"/>
        <v>16.017399999999999</v>
      </c>
      <c r="AL609" s="62">
        <f t="shared" si="410"/>
        <v>22.181699999999999</v>
      </c>
      <c r="AM609" s="62">
        <f t="shared" si="411"/>
        <v>20.822400000000002</v>
      </c>
      <c r="AN609" s="62">
        <f t="shared" si="412"/>
        <v>27.2165</v>
      </c>
      <c r="AO609" s="63">
        <f t="shared" si="413"/>
        <v>26.381799999999998</v>
      </c>
      <c r="AP609" s="61">
        <f t="shared" si="414"/>
        <v>16.017399999999999</v>
      </c>
      <c r="AQ609" s="62">
        <f t="shared" si="415"/>
        <v>15.698</v>
      </c>
      <c r="AR609" s="62">
        <f t="shared" si="416"/>
        <v>20.822400000000002</v>
      </c>
      <c r="AS609" s="62">
        <f t="shared" si="417"/>
        <v>20.488199999999999</v>
      </c>
      <c r="AT609" s="62">
        <f t="shared" si="418"/>
        <v>26.381799999999998</v>
      </c>
      <c r="AU609" s="63">
        <f t="shared" si="419"/>
        <v>26.141199999999998</v>
      </c>
    </row>
    <row r="610" spans="1:47" s="60" customFormat="1" ht="12" customHeight="1" x14ac:dyDescent="0.3">
      <c r="A610" s="48">
        <v>602</v>
      </c>
      <c r="B610" s="57">
        <f t="shared" si="390"/>
        <v>13.334900000000001</v>
      </c>
      <c r="C610" s="58">
        <f t="shared" si="391"/>
        <v>10.863300000000001</v>
      </c>
      <c r="D610" s="58">
        <f t="shared" si="392"/>
        <v>17.623100000000001</v>
      </c>
      <c r="E610" s="59">
        <f t="shared" si="393"/>
        <v>14.795200000000001</v>
      </c>
      <c r="F610" s="57">
        <f t="shared" si="394"/>
        <v>12.259899999999998</v>
      </c>
      <c r="G610" s="58">
        <f t="shared" si="395"/>
        <v>10.863300000000001</v>
      </c>
      <c r="H610" s="58">
        <f t="shared" si="396"/>
        <v>16.3505</v>
      </c>
      <c r="I610" s="59">
        <f t="shared" si="397"/>
        <v>14.795200000000001</v>
      </c>
      <c r="J610" s="57">
        <f t="shared" si="398"/>
        <v>10.863300000000001</v>
      </c>
      <c r="K610" s="58">
        <f t="shared" si="399"/>
        <v>10.515599999999999</v>
      </c>
      <c r="L610" s="58">
        <f t="shared" si="400"/>
        <v>14.795200000000001</v>
      </c>
      <c r="M610" s="59">
        <f t="shared" si="401"/>
        <v>14.483999999999998</v>
      </c>
      <c r="O610" s="48">
        <v>602</v>
      </c>
      <c r="P610" s="57">
        <f t="shared" si="378"/>
        <v>1.8363</v>
      </c>
      <c r="Q610" s="58">
        <f t="shared" si="379"/>
        <v>1.2143999999999999</v>
      </c>
      <c r="R610" s="58">
        <f t="shared" si="380"/>
        <v>3.1637</v>
      </c>
      <c r="S610" s="59">
        <f t="shared" si="381"/>
        <v>2.6261000000000001</v>
      </c>
      <c r="T610" s="57">
        <f t="shared" si="382"/>
        <v>1.5247999999999997</v>
      </c>
      <c r="U610" s="58">
        <f t="shared" si="383"/>
        <v>1.2143999999999999</v>
      </c>
      <c r="V610" s="58">
        <f t="shared" si="384"/>
        <v>2.8778000000000006</v>
      </c>
      <c r="W610" s="59">
        <f t="shared" si="385"/>
        <v>2.6261000000000001</v>
      </c>
      <c r="X610" s="57">
        <f t="shared" si="386"/>
        <v>1.2143999999999999</v>
      </c>
      <c r="Y610" s="58">
        <f t="shared" si="387"/>
        <v>1.1691999999999998</v>
      </c>
      <c r="Z610" s="58">
        <f t="shared" si="388"/>
        <v>2.6261000000000001</v>
      </c>
      <c r="AA610" s="59">
        <f t="shared" si="389"/>
        <v>2.5872999999999995</v>
      </c>
      <c r="AC610" s="48">
        <v>602</v>
      </c>
      <c r="AD610" s="61">
        <f t="shared" si="402"/>
        <v>18.910300000000003</v>
      </c>
      <c r="AE610" s="62">
        <f t="shared" si="403"/>
        <v>16.0396</v>
      </c>
      <c r="AF610" s="62">
        <f t="shared" si="404"/>
        <v>23.326699999999999</v>
      </c>
      <c r="AG610" s="62">
        <f t="shared" si="405"/>
        <v>20.848800000000001</v>
      </c>
      <c r="AH610" s="62">
        <f t="shared" si="406"/>
        <v>28.060500000000001</v>
      </c>
      <c r="AI610" s="63">
        <f t="shared" si="407"/>
        <v>26.411200000000001</v>
      </c>
      <c r="AJ610" s="61">
        <f t="shared" si="408"/>
        <v>17.639800000000001</v>
      </c>
      <c r="AK610" s="62">
        <f t="shared" si="409"/>
        <v>16.0396</v>
      </c>
      <c r="AL610" s="62">
        <f t="shared" si="410"/>
        <v>22.2121</v>
      </c>
      <c r="AM610" s="62">
        <f t="shared" si="411"/>
        <v>20.848800000000001</v>
      </c>
      <c r="AN610" s="62">
        <f t="shared" si="412"/>
        <v>27.249399999999998</v>
      </c>
      <c r="AO610" s="63">
        <f t="shared" si="413"/>
        <v>26.411200000000001</v>
      </c>
      <c r="AP610" s="61">
        <f t="shared" si="414"/>
        <v>16.0396</v>
      </c>
      <c r="AQ610" s="62">
        <f t="shared" si="415"/>
        <v>15.7194</v>
      </c>
      <c r="AR610" s="62">
        <f t="shared" si="416"/>
        <v>20.848800000000001</v>
      </c>
      <c r="AS610" s="62">
        <f t="shared" si="417"/>
        <v>20.5136</v>
      </c>
      <c r="AT610" s="62">
        <f t="shared" si="418"/>
        <v>26.411200000000001</v>
      </c>
      <c r="AU610" s="63">
        <f t="shared" si="419"/>
        <v>26.169699999999999</v>
      </c>
    </row>
    <row r="611" spans="1:47" s="60" customFormat="1" ht="12" customHeight="1" x14ac:dyDescent="0.3">
      <c r="A611" s="48">
        <v>603</v>
      </c>
      <c r="B611" s="57">
        <f t="shared" si="390"/>
        <v>13.3645</v>
      </c>
      <c r="C611" s="58">
        <f t="shared" si="391"/>
        <v>10.8873</v>
      </c>
      <c r="D611" s="58">
        <f t="shared" si="392"/>
        <v>17.659800000000004</v>
      </c>
      <c r="E611" s="59">
        <f t="shared" si="393"/>
        <v>14.825700000000001</v>
      </c>
      <c r="F611" s="57">
        <f t="shared" si="394"/>
        <v>12.287099999999999</v>
      </c>
      <c r="G611" s="58">
        <f t="shared" si="395"/>
        <v>10.8873</v>
      </c>
      <c r="H611" s="58">
        <f t="shared" si="396"/>
        <v>16.384500000000003</v>
      </c>
      <c r="I611" s="59">
        <f t="shared" si="397"/>
        <v>14.825700000000001</v>
      </c>
      <c r="J611" s="57">
        <f t="shared" si="398"/>
        <v>10.8873</v>
      </c>
      <c r="K611" s="58">
        <f t="shared" si="399"/>
        <v>10.538799999999998</v>
      </c>
      <c r="L611" s="58">
        <f t="shared" si="400"/>
        <v>14.825700000000001</v>
      </c>
      <c r="M611" s="59">
        <f t="shared" si="401"/>
        <v>14.5138</v>
      </c>
      <c r="O611" s="48">
        <v>603</v>
      </c>
      <c r="P611" s="57">
        <f t="shared" si="378"/>
        <v>1.8420000000000001</v>
      </c>
      <c r="Q611" s="58">
        <f t="shared" si="379"/>
        <v>1.2181999999999999</v>
      </c>
      <c r="R611" s="58">
        <f t="shared" si="380"/>
        <v>3.1723999999999992</v>
      </c>
      <c r="S611" s="59">
        <f t="shared" si="381"/>
        <v>2.6330999999999998</v>
      </c>
      <c r="T611" s="57">
        <f t="shared" si="382"/>
        <v>1.5295999999999996</v>
      </c>
      <c r="U611" s="58">
        <f t="shared" si="383"/>
        <v>1.2181999999999999</v>
      </c>
      <c r="V611" s="58">
        <f t="shared" si="384"/>
        <v>2.8856999999999999</v>
      </c>
      <c r="W611" s="59">
        <f t="shared" si="385"/>
        <v>2.6330999999999998</v>
      </c>
      <c r="X611" s="57">
        <f t="shared" si="386"/>
        <v>1.2181999999999999</v>
      </c>
      <c r="Y611" s="58">
        <f t="shared" si="387"/>
        <v>1.1727999999999998</v>
      </c>
      <c r="Z611" s="58">
        <f t="shared" si="388"/>
        <v>2.6330999999999998</v>
      </c>
      <c r="AA611" s="59">
        <f t="shared" si="389"/>
        <v>2.5940999999999996</v>
      </c>
      <c r="AC611" s="48">
        <v>603</v>
      </c>
      <c r="AD611" s="61">
        <f t="shared" si="402"/>
        <v>18.939300000000003</v>
      </c>
      <c r="AE611" s="62">
        <f t="shared" si="403"/>
        <v>16.061800000000002</v>
      </c>
      <c r="AF611" s="62">
        <f t="shared" si="404"/>
        <v>23.3599</v>
      </c>
      <c r="AG611" s="62">
        <f t="shared" si="405"/>
        <v>20.8752</v>
      </c>
      <c r="AH611" s="62">
        <f t="shared" si="406"/>
        <v>28.0959</v>
      </c>
      <c r="AI611" s="63">
        <f t="shared" si="407"/>
        <v>26.440600000000003</v>
      </c>
      <c r="AJ611" s="61">
        <f t="shared" si="408"/>
        <v>17.665900000000001</v>
      </c>
      <c r="AK611" s="62">
        <f t="shared" si="409"/>
        <v>16.061800000000002</v>
      </c>
      <c r="AL611" s="62">
        <f t="shared" si="410"/>
        <v>22.2425</v>
      </c>
      <c r="AM611" s="62">
        <f t="shared" si="411"/>
        <v>20.8752</v>
      </c>
      <c r="AN611" s="62">
        <f t="shared" si="412"/>
        <v>27.282299999999999</v>
      </c>
      <c r="AO611" s="63">
        <f t="shared" si="413"/>
        <v>26.440600000000003</v>
      </c>
      <c r="AP611" s="61">
        <f t="shared" si="414"/>
        <v>16.061800000000002</v>
      </c>
      <c r="AQ611" s="62">
        <f t="shared" si="415"/>
        <v>15.7408</v>
      </c>
      <c r="AR611" s="62">
        <f t="shared" si="416"/>
        <v>20.8752</v>
      </c>
      <c r="AS611" s="62">
        <f t="shared" si="417"/>
        <v>20.539000000000001</v>
      </c>
      <c r="AT611" s="62">
        <f t="shared" si="418"/>
        <v>26.440600000000003</v>
      </c>
      <c r="AU611" s="63">
        <f t="shared" si="419"/>
        <v>26.1982</v>
      </c>
    </row>
    <row r="612" spans="1:47" s="60" customFormat="1" ht="12" customHeight="1" x14ac:dyDescent="0.3">
      <c r="A612" s="48">
        <v>604</v>
      </c>
      <c r="B612" s="57">
        <f t="shared" si="390"/>
        <v>13.394099999999998</v>
      </c>
      <c r="C612" s="58">
        <f t="shared" si="391"/>
        <v>10.911300000000001</v>
      </c>
      <c r="D612" s="58">
        <f t="shared" si="392"/>
        <v>17.6965</v>
      </c>
      <c r="E612" s="59">
        <f t="shared" si="393"/>
        <v>14.856200000000001</v>
      </c>
      <c r="F612" s="57">
        <f t="shared" si="394"/>
        <v>12.314299999999999</v>
      </c>
      <c r="G612" s="58">
        <f t="shared" si="395"/>
        <v>10.911300000000001</v>
      </c>
      <c r="H612" s="58">
        <f t="shared" si="396"/>
        <v>16.418500000000002</v>
      </c>
      <c r="I612" s="59">
        <f t="shared" si="397"/>
        <v>14.856200000000001</v>
      </c>
      <c r="J612" s="57">
        <f t="shared" si="398"/>
        <v>10.911300000000001</v>
      </c>
      <c r="K612" s="58">
        <f t="shared" si="399"/>
        <v>10.561999999999998</v>
      </c>
      <c r="L612" s="58">
        <f t="shared" si="400"/>
        <v>14.856200000000001</v>
      </c>
      <c r="M612" s="59">
        <f t="shared" si="401"/>
        <v>14.543599999999998</v>
      </c>
      <c r="O612" s="48">
        <v>604</v>
      </c>
      <c r="P612" s="57">
        <f t="shared" si="378"/>
        <v>1.8477000000000001</v>
      </c>
      <c r="Q612" s="58">
        <f t="shared" si="379"/>
        <v>1.222</v>
      </c>
      <c r="R612" s="58">
        <f t="shared" si="380"/>
        <v>3.1810999999999994</v>
      </c>
      <c r="S612" s="59">
        <f t="shared" si="381"/>
        <v>2.6400999999999994</v>
      </c>
      <c r="T612" s="57">
        <f t="shared" si="382"/>
        <v>1.5343999999999995</v>
      </c>
      <c r="U612" s="58">
        <f t="shared" si="383"/>
        <v>1.222</v>
      </c>
      <c r="V612" s="58">
        <f t="shared" si="384"/>
        <v>2.8936000000000002</v>
      </c>
      <c r="W612" s="59">
        <f t="shared" si="385"/>
        <v>2.6400999999999994</v>
      </c>
      <c r="X612" s="57">
        <f t="shared" si="386"/>
        <v>1.222</v>
      </c>
      <c r="Y612" s="58">
        <f t="shared" si="387"/>
        <v>1.1763999999999999</v>
      </c>
      <c r="Z612" s="58">
        <f t="shared" si="388"/>
        <v>2.6400999999999994</v>
      </c>
      <c r="AA612" s="59">
        <f t="shared" si="389"/>
        <v>2.6008999999999998</v>
      </c>
      <c r="AC612" s="48">
        <v>604</v>
      </c>
      <c r="AD612" s="61">
        <f t="shared" si="402"/>
        <v>18.968300000000003</v>
      </c>
      <c r="AE612" s="62">
        <f t="shared" si="403"/>
        <v>16.084</v>
      </c>
      <c r="AF612" s="62">
        <f t="shared" si="404"/>
        <v>23.3931</v>
      </c>
      <c r="AG612" s="62">
        <f t="shared" si="405"/>
        <v>20.901600000000002</v>
      </c>
      <c r="AH612" s="62">
        <f t="shared" si="406"/>
        <v>28.1313</v>
      </c>
      <c r="AI612" s="63">
        <f t="shared" si="407"/>
        <v>26.47</v>
      </c>
      <c r="AJ612" s="61">
        <f t="shared" si="408"/>
        <v>17.692</v>
      </c>
      <c r="AK612" s="62">
        <f t="shared" si="409"/>
        <v>16.084</v>
      </c>
      <c r="AL612" s="62">
        <f t="shared" si="410"/>
        <v>22.2729</v>
      </c>
      <c r="AM612" s="62">
        <f t="shared" si="411"/>
        <v>20.901600000000002</v>
      </c>
      <c r="AN612" s="62">
        <f t="shared" si="412"/>
        <v>27.315200000000001</v>
      </c>
      <c r="AO612" s="63">
        <f t="shared" si="413"/>
        <v>26.47</v>
      </c>
      <c r="AP612" s="61">
        <f t="shared" si="414"/>
        <v>16.084</v>
      </c>
      <c r="AQ612" s="62">
        <f t="shared" si="415"/>
        <v>15.7622</v>
      </c>
      <c r="AR612" s="62">
        <f t="shared" si="416"/>
        <v>20.901600000000002</v>
      </c>
      <c r="AS612" s="62">
        <f t="shared" si="417"/>
        <v>20.564399999999999</v>
      </c>
      <c r="AT612" s="62">
        <f t="shared" si="418"/>
        <v>26.47</v>
      </c>
      <c r="AU612" s="63">
        <f t="shared" si="419"/>
        <v>26.226700000000001</v>
      </c>
    </row>
    <row r="613" spans="1:47" s="60" customFormat="1" ht="12" customHeight="1" x14ac:dyDescent="0.3">
      <c r="A613" s="48">
        <v>605</v>
      </c>
      <c r="B613" s="57">
        <f t="shared" si="390"/>
        <v>13.4237</v>
      </c>
      <c r="C613" s="58">
        <f t="shared" si="391"/>
        <v>10.9353</v>
      </c>
      <c r="D613" s="58">
        <f t="shared" si="392"/>
        <v>17.733200000000004</v>
      </c>
      <c r="E613" s="59">
        <f t="shared" si="393"/>
        <v>14.886700000000001</v>
      </c>
      <c r="F613" s="57">
        <f t="shared" si="394"/>
        <v>12.3415</v>
      </c>
      <c r="G613" s="58">
        <f t="shared" si="395"/>
        <v>10.9353</v>
      </c>
      <c r="H613" s="58">
        <f t="shared" si="396"/>
        <v>16.452500000000001</v>
      </c>
      <c r="I613" s="59">
        <f t="shared" si="397"/>
        <v>14.886700000000001</v>
      </c>
      <c r="J613" s="57">
        <f t="shared" si="398"/>
        <v>10.9353</v>
      </c>
      <c r="K613" s="58">
        <f t="shared" si="399"/>
        <v>10.5852</v>
      </c>
      <c r="L613" s="58">
        <f t="shared" si="400"/>
        <v>14.886700000000001</v>
      </c>
      <c r="M613" s="59">
        <f t="shared" si="401"/>
        <v>14.573399999999999</v>
      </c>
      <c r="O613" s="48">
        <v>605</v>
      </c>
      <c r="P613" s="57">
        <f t="shared" si="378"/>
        <v>1.8534000000000002</v>
      </c>
      <c r="Q613" s="58">
        <f t="shared" si="379"/>
        <v>1.2258</v>
      </c>
      <c r="R613" s="58">
        <f t="shared" si="380"/>
        <v>3.1897999999999995</v>
      </c>
      <c r="S613" s="59">
        <f t="shared" si="381"/>
        <v>2.6471</v>
      </c>
      <c r="T613" s="57">
        <f t="shared" si="382"/>
        <v>1.5391999999999999</v>
      </c>
      <c r="U613" s="58">
        <f t="shared" si="383"/>
        <v>1.2258</v>
      </c>
      <c r="V613" s="58">
        <f t="shared" si="384"/>
        <v>2.9015000000000004</v>
      </c>
      <c r="W613" s="59">
        <f t="shared" si="385"/>
        <v>2.6471</v>
      </c>
      <c r="X613" s="57">
        <f t="shared" si="386"/>
        <v>1.2258</v>
      </c>
      <c r="Y613" s="58">
        <f t="shared" si="387"/>
        <v>1.18</v>
      </c>
      <c r="Z613" s="58">
        <f t="shared" si="388"/>
        <v>2.6471</v>
      </c>
      <c r="AA613" s="59">
        <f t="shared" si="389"/>
        <v>2.6076999999999999</v>
      </c>
      <c r="AC613" s="48">
        <v>605</v>
      </c>
      <c r="AD613" s="61">
        <f t="shared" si="402"/>
        <v>18.997300000000003</v>
      </c>
      <c r="AE613" s="62">
        <f t="shared" si="403"/>
        <v>16.106200000000001</v>
      </c>
      <c r="AF613" s="62">
        <f t="shared" si="404"/>
        <v>23.426299999999998</v>
      </c>
      <c r="AG613" s="62">
        <f t="shared" si="405"/>
        <v>20.928000000000001</v>
      </c>
      <c r="AH613" s="62">
        <f t="shared" si="406"/>
        <v>28.166700000000002</v>
      </c>
      <c r="AI613" s="63">
        <f t="shared" si="407"/>
        <v>26.499400000000001</v>
      </c>
      <c r="AJ613" s="61">
        <f t="shared" si="408"/>
        <v>17.7181</v>
      </c>
      <c r="AK613" s="62">
        <f t="shared" si="409"/>
        <v>16.106200000000001</v>
      </c>
      <c r="AL613" s="62">
        <f t="shared" si="410"/>
        <v>22.3033</v>
      </c>
      <c r="AM613" s="62">
        <f t="shared" si="411"/>
        <v>20.928000000000001</v>
      </c>
      <c r="AN613" s="62">
        <f t="shared" si="412"/>
        <v>27.348099999999999</v>
      </c>
      <c r="AO613" s="63">
        <f t="shared" si="413"/>
        <v>26.499400000000001</v>
      </c>
      <c r="AP613" s="61">
        <f t="shared" si="414"/>
        <v>16.106200000000001</v>
      </c>
      <c r="AQ613" s="62">
        <f t="shared" si="415"/>
        <v>15.7836</v>
      </c>
      <c r="AR613" s="62">
        <f t="shared" si="416"/>
        <v>20.928000000000001</v>
      </c>
      <c r="AS613" s="62">
        <f t="shared" si="417"/>
        <v>20.5898</v>
      </c>
      <c r="AT613" s="62">
        <f t="shared" si="418"/>
        <v>26.499400000000001</v>
      </c>
      <c r="AU613" s="63">
        <f t="shared" si="419"/>
        <v>26.255200000000002</v>
      </c>
    </row>
    <row r="614" spans="1:47" s="60" customFormat="1" ht="12" customHeight="1" x14ac:dyDescent="0.3">
      <c r="A614" s="48">
        <v>606</v>
      </c>
      <c r="B614" s="57">
        <f t="shared" si="390"/>
        <v>13.453299999999999</v>
      </c>
      <c r="C614" s="58">
        <f t="shared" si="391"/>
        <v>10.959300000000001</v>
      </c>
      <c r="D614" s="58">
        <f t="shared" si="392"/>
        <v>17.7699</v>
      </c>
      <c r="E614" s="59">
        <f t="shared" si="393"/>
        <v>14.917200000000001</v>
      </c>
      <c r="F614" s="57">
        <f t="shared" si="394"/>
        <v>12.3687</v>
      </c>
      <c r="G614" s="58">
        <f t="shared" si="395"/>
        <v>10.959300000000001</v>
      </c>
      <c r="H614" s="58">
        <f t="shared" si="396"/>
        <v>16.486500000000003</v>
      </c>
      <c r="I614" s="59">
        <f t="shared" si="397"/>
        <v>14.917200000000001</v>
      </c>
      <c r="J614" s="57">
        <f t="shared" si="398"/>
        <v>10.959300000000001</v>
      </c>
      <c r="K614" s="58">
        <f t="shared" si="399"/>
        <v>10.6084</v>
      </c>
      <c r="L614" s="58">
        <f t="shared" si="400"/>
        <v>14.917200000000001</v>
      </c>
      <c r="M614" s="59">
        <f t="shared" si="401"/>
        <v>14.603200000000001</v>
      </c>
      <c r="O614" s="48">
        <v>606</v>
      </c>
      <c r="P614" s="57">
        <f t="shared" si="378"/>
        <v>1.8591000000000002</v>
      </c>
      <c r="Q614" s="58">
        <f t="shared" si="379"/>
        <v>1.2296</v>
      </c>
      <c r="R614" s="58">
        <f t="shared" si="380"/>
        <v>3.1984999999999997</v>
      </c>
      <c r="S614" s="59">
        <f t="shared" si="381"/>
        <v>2.6540999999999997</v>
      </c>
      <c r="T614" s="57">
        <f t="shared" si="382"/>
        <v>1.5439999999999998</v>
      </c>
      <c r="U614" s="58">
        <f t="shared" si="383"/>
        <v>1.2296</v>
      </c>
      <c r="V614" s="58">
        <f t="shared" si="384"/>
        <v>2.9094000000000007</v>
      </c>
      <c r="W614" s="59">
        <f t="shared" si="385"/>
        <v>2.6540999999999997</v>
      </c>
      <c r="X614" s="57">
        <f t="shared" si="386"/>
        <v>1.2296</v>
      </c>
      <c r="Y614" s="58">
        <f t="shared" si="387"/>
        <v>1.1836</v>
      </c>
      <c r="Z614" s="58">
        <f t="shared" si="388"/>
        <v>2.6540999999999997</v>
      </c>
      <c r="AA614" s="59">
        <f t="shared" si="389"/>
        <v>2.6145</v>
      </c>
      <c r="AC614" s="48">
        <v>606</v>
      </c>
      <c r="AD614" s="61">
        <f t="shared" si="402"/>
        <v>19.026300000000003</v>
      </c>
      <c r="AE614" s="62">
        <f t="shared" si="403"/>
        <v>16.128399999999999</v>
      </c>
      <c r="AF614" s="62">
        <f t="shared" si="404"/>
        <v>23.459499999999998</v>
      </c>
      <c r="AG614" s="62">
        <f t="shared" si="405"/>
        <v>20.9544</v>
      </c>
      <c r="AH614" s="62">
        <f t="shared" si="406"/>
        <v>28.202100000000002</v>
      </c>
      <c r="AI614" s="63">
        <f t="shared" si="407"/>
        <v>26.528799999999997</v>
      </c>
      <c r="AJ614" s="61">
        <f t="shared" si="408"/>
        <v>17.744199999999999</v>
      </c>
      <c r="AK614" s="62">
        <f t="shared" si="409"/>
        <v>16.128399999999999</v>
      </c>
      <c r="AL614" s="62">
        <f t="shared" si="410"/>
        <v>22.3337</v>
      </c>
      <c r="AM614" s="62">
        <f t="shared" si="411"/>
        <v>20.9544</v>
      </c>
      <c r="AN614" s="62">
        <f t="shared" si="412"/>
        <v>27.381</v>
      </c>
      <c r="AO614" s="63">
        <f t="shared" si="413"/>
        <v>26.528799999999997</v>
      </c>
      <c r="AP614" s="61">
        <f t="shared" si="414"/>
        <v>16.128399999999999</v>
      </c>
      <c r="AQ614" s="62">
        <f t="shared" si="415"/>
        <v>15.805</v>
      </c>
      <c r="AR614" s="62">
        <f t="shared" si="416"/>
        <v>20.9544</v>
      </c>
      <c r="AS614" s="62">
        <f t="shared" si="417"/>
        <v>20.615199999999998</v>
      </c>
      <c r="AT614" s="62">
        <f t="shared" si="418"/>
        <v>26.528799999999997</v>
      </c>
      <c r="AU614" s="63">
        <f t="shared" si="419"/>
        <v>26.283700000000003</v>
      </c>
    </row>
    <row r="615" spans="1:47" s="60" customFormat="1" ht="12" customHeight="1" x14ac:dyDescent="0.3">
      <c r="A615" s="48">
        <v>607</v>
      </c>
      <c r="B615" s="57">
        <f t="shared" si="390"/>
        <v>13.482900000000001</v>
      </c>
      <c r="C615" s="58">
        <f t="shared" si="391"/>
        <v>10.9833</v>
      </c>
      <c r="D615" s="58">
        <f t="shared" si="392"/>
        <v>17.806600000000003</v>
      </c>
      <c r="E615" s="59">
        <f t="shared" si="393"/>
        <v>14.947700000000001</v>
      </c>
      <c r="F615" s="57">
        <f t="shared" si="394"/>
        <v>12.395900000000001</v>
      </c>
      <c r="G615" s="58">
        <f t="shared" si="395"/>
        <v>10.9833</v>
      </c>
      <c r="H615" s="58">
        <f t="shared" si="396"/>
        <v>16.520500000000002</v>
      </c>
      <c r="I615" s="59">
        <f t="shared" si="397"/>
        <v>14.947700000000001</v>
      </c>
      <c r="J615" s="57">
        <f t="shared" si="398"/>
        <v>10.9833</v>
      </c>
      <c r="K615" s="58">
        <f t="shared" si="399"/>
        <v>10.631599999999999</v>
      </c>
      <c r="L615" s="58">
        <f t="shared" si="400"/>
        <v>14.947700000000001</v>
      </c>
      <c r="M615" s="59">
        <f t="shared" si="401"/>
        <v>14.632999999999999</v>
      </c>
      <c r="O615" s="48">
        <v>607</v>
      </c>
      <c r="P615" s="57">
        <f t="shared" si="378"/>
        <v>1.8648000000000002</v>
      </c>
      <c r="Q615" s="58">
        <f t="shared" si="379"/>
        <v>1.2334000000000001</v>
      </c>
      <c r="R615" s="58">
        <f t="shared" si="380"/>
        <v>3.2071999999999998</v>
      </c>
      <c r="S615" s="59">
        <f t="shared" si="381"/>
        <v>2.6610999999999994</v>
      </c>
      <c r="T615" s="57">
        <f t="shared" si="382"/>
        <v>1.5487999999999997</v>
      </c>
      <c r="U615" s="58">
        <f t="shared" si="383"/>
        <v>1.2334000000000001</v>
      </c>
      <c r="V615" s="58">
        <f t="shared" si="384"/>
        <v>2.9173</v>
      </c>
      <c r="W615" s="59">
        <f t="shared" si="385"/>
        <v>2.6610999999999994</v>
      </c>
      <c r="X615" s="57">
        <f t="shared" si="386"/>
        <v>1.2334000000000001</v>
      </c>
      <c r="Y615" s="58">
        <f t="shared" si="387"/>
        <v>1.1872</v>
      </c>
      <c r="Z615" s="58">
        <f t="shared" si="388"/>
        <v>2.6610999999999994</v>
      </c>
      <c r="AA615" s="59">
        <f t="shared" si="389"/>
        <v>2.6213000000000002</v>
      </c>
      <c r="AC615" s="48">
        <v>607</v>
      </c>
      <c r="AD615" s="61">
        <f t="shared" si="402"/>
        <v>19.055300000000003</v>
      </c>
      <c r="AE615" s="62">
        <f t="shared" si="403"/>
        <v>16.150600000000001</v>
      </c>
      <c r="AF615" s="62">
        <f t="shared" si="404"/>
        <v>23.492699999999999</v>
      </c>
      <c r="AG615" s="62">
        <f t="shared" si="405"/>
        <v>20.980799999999999</v>
      </c>
      <c r="AH615" s="62">
        <f t="shared" si="406"/>
        <v>28.237500000000001</v>
      </c>
      <c r="AI615" s="63">
        <f t="shared" si="407"/>
        <v>26.558199999999999</v>
      </c>
      <c r="AJ615" s="61">
        <f t="shared" si="408"/>
        <v>17.770299999999999</v>
      </c>
      <c r="AK615" s="62">
        <f t="shared" si="409"/>
        <v>16.150600000000001</v>
      </c>
      <c r="AL615" s="62">
        <f t="shared" si="410"/>
        <v>22.364100000000001</v>
      </c>
      <c r="AM615" s="62">
        <f t="shared" si="411"/>
        <v>20.980799999999999</v>
      </c>
      <c r="AN615" s="62">
        <f t="shared" si="412"/>
        <v>27.413899999999998</v>
      </c>
      <c r="AO615" s="63">
        <f t="shared" si="413"/>
        <v>26.558199999999999</v>
      </c>
      <c r="AP615" s="61">
        <f t="shared" si="414"/>
        <v>16.150600000000001</v>
      </c>
      <c r="AQ615" s="62">
        <f t="shared" si="415"/>
        <v>15.8264</v>
      </c>
      <c r="AR615" s="62">
        <f t="shared" si="416"/>
        <v>20.980799999999999</v>
      </c>
      <c r="AS615" s="62">
        <f t="shared" si="417"/>
        <v>20.640599999999999</v>
      </c>
      <c r="AT615" s="62">
        <f t="shared" si="418"/>
        <v>26.558199999999999</v>
      </c>
      <c r="AU615" s="63">
        <f t="shared" si="419"/>
        <v>26.312200000000004</v>
      </c>
    </row>
    <row r="616" spans="1:47" s="60" customFormat="1" ht="12" customHeight="1" x14ac:dyDescent="0.3">
      <c r="A616" s="48">
        <v>608</v>
      </c>
      <c r="B616" s="57">
        <f t="shared" si="390"/>
        <v>13.512499999999999</v>
      </c>
      <c r="C616" s="58">
        <f t="shared" si="391"/>
        <v>11.007300000000001</v>
      </c>
      <c r="D616" s="58">
        <f t="shared" si="392"/>
        <v>17.843299999999999</v>
      </c>
      <c r="E616" s="59">
        <f t="shared" si="393"/>
        <v>14.978200000000001</v>
      </c>
      <c r="F616" s="57">
        <f t="shared" si="394"/>
        <v>12.423099999999998</v>
      </c>
      <c r="G616" s="58">
        <f t="shared" si="395"/>
        <v>11.007300000000001</v>
      </c>
      <c r="H616" s="58">
        <f t="shared" si="396"/>
        <v>16.554500000000001</v>
      </c>
      <c r="I616" s="59">
        <f t="shared" si="397"/>
        <v>14.978200000000001</v>
      </c>
      <c r="J616" s="57">
        <f t="shared" si="398"/>
        <v>11.007300000000001</v>
      </c>
      <c r="K616" s="58">
        <f t="shared" si="399"/>
        <v>10.654799999999998</v>
      </c>
      <c r="L616" s="58">
        <f t="shared" si="400"/>
        <v>14.978200000000001</v>
      </c>
      <c r="M616" s="59">
        <f t="shared" si="401"/>
        <v>14.662800000000001</v>
      </c>
      <c r="O616" s="48">
        <v>608</v>
      </c>
      <c r="P616" s="57">
        <f t="shared" si="378"/>
        <v>1.8705000000000003</v>
      </c>
      <c r="Q616" s="58">
        <f t="shared" si="379"/>
        <v>1.2372000000000001</v>
      </c>
      <c r="R616" s="58">
        <f t="shared" si="380"/>
        <v>3.2159</v>
      </c>
      <c r="S616" s="59">
        <f t="shared" si="381"/>
        <v>2.6680999999999999</v>
      </c>
      <c r="T616" s="57">
        <f t="shared" si="382"/>
        <v>1.5535999999999996</v>
      </c>
      <c r="U616" s="58">
        <f t="shared" si="383"/>
        <v>1.2372000000000001</v>
      </c>
      <c r="V616" s="58">
        <f t="shared" si="384"/>
        <v>2.9252000000000002</v>
      </c>
      <c r="W616" s="59">
        <f t="shared" si="385"/>
        <v>2.6680999999999999</v>
      </c>
      <c r="X616" s="57">
        <f t="shared" si="386"/>
        <v>1.2372000000000001</v>
      </c>
      <c r="Y616" s="58">
        <f t="shared" si="387"/>
        <v>1.1908000000000001</v>
      </c>
      <c r="Z616" s="58">
        <f t="shared" si="388"/>
        <v>2.6680999999999999</v>
      </c>
      <c r="AA616" s="59">
        <f t="shared" si="389"/>
        <v>2.6280999999999994</v>
      </c>
      <c r="AC616" s="48">
        <v>608</v>
      </c>
      <c r="AD616" s="61">
        <f t="shared" si="402"/>
        <v>19.084300000000002</v>
      </c>
      <c r="AE616" s="62">
        <f t="shared" si="403"/>
        <v>16.172799999999999</v>
      </c>
      <c r="AF616" s="62">
        <f t="shared" si="404"/>
        <v>23.5259</v>
      </c>
      <c r="AG616" s="62">
        <f t="shared" si="405"/>
        <v>21.007200000000001</v>
      </c>
      <c r="AH616" s="62">
        <f t="shared" si="406"/>
        <v>28.2729</v>
      </c>
      <c r="AI616" s="63">
        <f t="shared" si="407"/>
        <v>26.587600000000002</v>
      </c>
      <c r="AJ616" s="61">
        <f t="shared" si="408"/>
        <v>17.796399999999998</v>
      </c>
      <c r="AK616" s="62">
        <f t="shared" si="409"/>
        <v>16.172799999999999</v>
      </c>
      <c r="AL616" s="62">
        <f t="shared" si="410"/>
        <v>22.394500000000001</v>
      </c>
      <c r="AM616" s="62">
        <f t="shared" si="411"/>
        <v>21.007200000000001</v>
      </c>
      <c r="AN616" s="62">
        <f t="shared" si="412"/>
        <v>27.4468</v>
      </c>
      <c r="AO616" s="63">
        <f t="shared" si="413"/>
        <v>26.587600000000002</v>
      </c>
      <c r="AP616" s="61">
        <f t="shared" si="414"/>
        <v>16.172799999999999</v>
      </c>
      <c r="AQ616" s="62">
        <f t="shared" si="415"/>
        <v>15.847799999999999</v>
      </c>
      <c r="AR616" s="62">
        <f t="shared" si="416"/>
        <v>21.007200000000001</v>
      </c>
      <c r="AS616" s="62">
        <f t="shared" si="417"/>
        <v>20.666</v>
      </c>
      <c r="AT616" s="62">
        <f t="shared" si="418"/>
        <v>26.587600000000002</v>
      </c>
      <c r="AU616" s="63">
        <f t="shared" si="419"/>
        <v>26.340699999999998</v>
      </c>
    </row>
    <row r="617" spans="1:47" s="60" customFormat="1" ht="12" customHeight="1" x14ac:dyDescent="0.3">
      <c r="A617" s="48">
        <v>609</v>
      </c>
      <c r="B617" s="57">
        <f t="shared" si="390"/>
        <v>13.542100000000001</v>
      </c>
      <c r="C617" s="58">
        <f t="shared" si="391"/>
        <v>11.0313</v>
      </c>
      <c r="D617" s="58">
        <f t="shared" si="392"/>
        <v>17.880000000000003</v>
      </c>
      <c r="E617" s="59">
        <f t="shared" si="393"/>
        <v>15.008700000000001</v>
      </c>
      <c r="F617" s="57">
        <f t="shared" si="394"/>
        <v>12.450299999999999</v>
      </c>
      <c r="G617" s="58">
        <f t="shared" si="395"/>
        <v>11.0313</v>
      </c>
      <c r="H617" s="58">
        <f t="shared" si="396"/>
        <v>16.588500000000003</v>
      </c>
      <c r="I617" s="59">
        <f t="shared" si="397"/>
        <v>15.008700000000001</v>
      </c>
      <c r="J617" s="57">
        <f t="shared" si="398"/>
        <v>11.0313</v>
      </c>
      <c r="K617" s="58">
        <f t="shared" si="399"/>
        <v>10.677999999999997</v>
      </c>
      <c r="L617" s="58">
        <f t="shared" si="400"/>
        <v>15.008700000000001</v>
      </c>
      <c r="M617" s="59">
        <f t="shared" si="401"/>
        <v>14.692599999999999</v>
      </c>
      <c r="O617" s="48">
        <v>609</v>
      </c>
      <c r="P617" s="57">
        <f t="shared" si="378"/>
        <v>1.8762000000000003</v>
      </c>
      <c r="Q617" s="58">
        <f t="shared" si="379"/>
        <v>1.2410000000000001</v>
      </c>
      <c r="R617" s="58">
        <f t="shared" si="380"/>
        <v>3.2245999999999992</v>
      </c>
      <c r="S617" s="59">
        <f t="shared" si="381"/>
        <v>2.6750999999999996</v>
      </c>
      <c r="T617" s="57">
        <f t="shared" si="382"/>
        <v>1.5583999999999996</v>
      </c>
      <c r="U617" s="58">
        <f t="shared" si="383"/>
        <v>1.2410000000000001</v>
      </c>
      <c r="V617" s="58">
        <f t="shared" si="384"/>
        <v>2.9331000000000005</v>
      </c>
      <c r="W617" s="59">
        <f t="shared" si="385"/>
        <v>2.6750999999999996</v>
      </c>
      <c r="X617" s="57">
        <f t="shared" si="386"/>
        <v>1.2410000000000001</v>
      </c>
      <c r="Y617" s="58">
        <f t="shared" si="387"/>
        <v>1.1944000000000001</v>
      </c>
      <c r="Z617" s="58">
        <f t="shared" si="388"/>
        <v>2.6750999999999996</v>
      </c>
      <c r="AA617" s="59">
        <f t="shared" si="389"/>
        <v>2.6348999999999996</v>
      </c>
      <c r="AC617" s="48">
        <v>609</v>
      </c>
      <c r="AD617" s="61">
        <f t="shared" si="402"/>
        <v>19.113300000000002</v>
      </c>
      <c r="AE617" s="62">
        <f t="shared" si="403"/>
        <v>16.195</v>
      </c>
      <c r="AF617" s="62">
        <f t="shared" si="404"/>
        <v>23.559100000000001</v>
      </c>
      <c r="AG617" s="62">
        <f t="shared" si="405"/>
        <v>21.0336</v>
      </c>
      <c r="AH617" s="62">
        <f t="shared" si="406"/>
        <v>28.308300000000003</v>
      </c>
      <c r="AI617" s="63">
        <f t="shared" si="407"/>
        <v>26.616999999999997</v>
      </c>
      <c r="AJ617" s="61">
        <f t="shared" si="408"/>
        <v>17.822500000000002</v>
      </c>
      <c r="AK617" s="62">
        <f t="shared" si="409"/>
        <v>16.195</v>
      </c>
      <c r="AL617" s="62">
        <f t="shared" si="410"/>
        <v>22.424900000000001</v>
      </c>
      <c r="AM617" s="62">
        <f t="shared" si="411"/>
        <v>21.0336</v>
      </c>
      <c r="AN617" s="62">
        <f t="shared" si="412"/>
        <v>27.479699999999998</v>
      </c>
      <c r="AO617" s="63">
        <f t="shared" si="413"/>
        <v>26.616999999999997</v>
      </c>
      <c r="AP617" s="61">
        <f t="shared" si="414"/>
        <v>16.195</v>
      </c>
      <c r="AQ617" s="62">
        <f t="shared" si="415"/>
        <v>15.869199999999999</v>
      </c>
      <c r="AR617" s="62">
        <f t="shared" si="416"/>
        <v>21.0336</v>
      </c>
      <c r="AS617" s="62">
        <f t="shared" si="417"/>
        <v>20.691399999999998</v>
      </c>
      <c r="AT617" s="62">
        <f t="shared" si="418"/>
        <v>26.616999999999997</v>
      </c>
      <c r="AU617" s="63">
        <f t="shared" si="419"/>
        <v>26.369199999999999</v>
      </c>
    </row>
    <row r="618" spans="1:47" s="60" customFormat="1" ht="12" customHeight="1" x14ac:dyDescent="0.3">
      <c r="A618" s="48">
        <v>610</v>
      </c>
      <c r="B618" s="57">
        <f t="shared" si="390"/>
        <v>13.5717</v>
      </c>
      <c r="C618" s="58">
        <f t="shared" si="391"/>
        <v>11.055300000000001</v>
      </c>
      <c r="D618" s="58">
        <f t="shared" si="392"/>
        <v>17.916699999999999</v>
      </c>
      <c r="E618" s="59">
        <f t="shared" si="393"/>
        <v>15.039200000000001</v>
      </c>
      <c r="F618" s="57">
        <f t="shared" si="394"/>
        <v>12.477499999999999</v>
      </c>
      <c r="G618" s="58">
        <f t="shared" si="395"/>
        <v>11.055300000000001</v>
      </c>
      <c r="H618" s="58">
        <f t="shared" si="396"/>
        <v>16.622500000000002</v>
      </c>
      <c r="I618" s="59">
        <f t="shared" si="397"/>
        <v>15.039200000000001</v>
      </c>
      <c r="J618" s="57">
        <f t="shared" si="398"/>
        <v>11.055300000000001</v>
      </c>
      <c r="K618" s="58">
        <f t="shared" si="399"/>
        <v>10.7012</v>
      </c>
      <c r="L618" s="58">
        <f t="shared" si="400"/>
        <v>15.039200000000001</v>
      </c>
      <c r="M618" s="59">
        <f t="shared" si="401"/>
        <v>14.7224</v>
      </c>
      <c r="O618" s="48">
        <v>610</v>
      </c>
      <c r="P618" s="57">
        <f t="shared" si="378"/>
        <v>1.8819000000000004</v>
      </c>
      <c r="Q618" s="58">
        <f t="shared" si="379"/>
        <v>1.2448000000000001</v>
      </c>
      <c r="R618" s="58">
        <f t="shared" si="380"/>
        <v>3.2332999999999994</v>
      </c>
      <c r="S618" s="59">
        <f t="shared" si="381"/>
        <v>2.6821000000000002</v>
      </c>
      <c r="T618" s="57">
        <f t="shared" si="382"/>
        <v>1.5631999999999999</v>
      </c>
      <c r="U618" s="58">
        <f t="shared" si="383"/>
        <v>1.2448000000000001</v>
      </c>
      <c r="V618" s="58">
        <f t="shared" si="384"/>
        <v>2.9410000000000007</v>
      </c>
      <c r="W618" s="59">
        <f t="shared" si="385"/>
        <v>2.6821000000000002</v>
      </c>
      <c r="X618" s="57">
        <f t="shared" si="386"/>
        <v>1.2448000000000001</v>
      </c>
      <c r="Y618" s="58">
        <f t="shared" si="387"/>
        <v>1.1979999999999997</v>
      </c>
      <c r="Z618" s="58">
        <f t="shared" si="388"/>
        <v>2.6821000000000002</v>
      </c>
      <c r="AA618" s="59">
        <f t="shared" si="389"/>
        <v>2.6416999999999997</v>
      </c>
      <c r="AC618" s="48">
        <v>610</v>
      </c>
      <c r="AD618" s="61">
        <f t="shared" si="402"/>
        <v>19.142300000000002</v>
      </c>
      <c r="AE618" s="62">
        <f t="shared" si="403"/>
        <v>16.217199999999998</v>
      </c>
      <c r="AF618" s="62">
        <f t="shared" si="404"/>
        <v>23.592299999999998</v>
      </c>
      <c r="AG618" s="62">
        <f t="shared" si="405"/>
        <v>21.06</v>
      </c>
      <c r="AH618" s="62">
        <f t="shared" si="406"/>
        <v>28.343700000000002</v>
      </c>
      <c r="AI618" s="63">
        <f t="shared" si="407"/>
        <v>26.6464</v>
      </c>
      <c r="AJ618" s="61">
        <f t="shared" si="408"/>
        <v>17.848600000000001</v>
      </c>
      <c r="AK618" s="62">
        <f t="shared" si="409"/>
        <v>16.217199999999998</v>
      </c>
      <c r="AL618" s="62">
        <f t="shared" si="410"/>
        <v>22.455300000000001</v>
      </c>
      <c r="AM618" s="62">
        <f t="shared" si="411"/>
        <v>21.06</v>
      </c>
      <c r="AN618" s="62">
        <f t="shared" si="412"/>
        <v>27.512599999999999</v>
      </c>
      <c r="AO618" s="63">
        <f t="shared" si="413"/>
        <v>26.6464</v>
      </c>
      <c r="AP618" s="61">
        <f t="shared" si="414"/>
        <v>16.217199999999998</v>
      </c>
      <c r="AQ618" s="62">
        <f t="shared" si="415"/>
        <v>15.890599999999999</v>
      </c>
      <c r="AR618" s="62">
        <f t="shared" si="416"/>
        <v>21.06</v>
      </c>
      <c r="AS618" s="62">
        <f t="shared" si="417"/>
        <v>20.716799999999999</v>
      </c>
      <c r="AT618" s="62">
        <f t="shared" si="418"/>
        <v>26.6464</v>
      </c>
      <c r="AU618" s="63">
        <f t="shared" si="419"/>
        <v>26.3977</v>
      </c>
    </row>
    <row r="619" spans="1:47" s="60" customFormat="1" ht="12" customHeight="1" x14ac:dyDescent="0.3">
      <c r="A619" s="48">
        <v>611</v>
      </c>
      <c r="B619" s="57">
        <f t="shared" si="390"/>
        <v>13.601299999999998</v>
      </c>
      <c r="C619" s="58">
        <f t="shared" si="391"/>
        <v>11.0793</v>
      </c>
      <c r="D619" s="58">
        <f t="shared" si="392"/>
        <v>17.953400000000002</v>
      </c>
      <c r="E619" s="59">
        <f t="shared" si="393"/>
        <v>15.069700000000001</v>
      </c>
      <c r="F619" s="57">
        <f t="shared" si="394"/>
        <v>12.5047</v>
      </c>
      <c r="G619" s="58">
        <f t="shared" si="395"/>
        <v>11.0793</v>
      </c>
      <c r="H619" s="58">
        <f t="shared" si="396"/>
        <v>16.656500000000001</v>
      </c>
      <c r="I619" s="59">
        <f t="shared" si="397"/>
        <v>15.069700000000001</v>
      </c>
      <c r="J619" s="57">
        <f t="shared" si="398"/>
        <v>11.0793</v>
      </c>
      <c r="K619" s="58">
        <f t="shared" si="399"/>
        <v>10.724399999999999</v>
      </c>
      <c r="L619" s="58">
        <f t="shared" si="400"/>
        <v>15.069700000000001</v>
      </c>
      <c r="M619" s="59">
        <f t="shared" si="401"/>
        <v>14.752199999999998</v>
      </c>
      <c r="O619" s="48">
        <v>611</v>
      </c>
      <c r="P619" s="57">
        <f t="shared" si="378"/>
        <v>1.8875999999999999</v>
      </c>
      <c r="Q619" s="58">
        <f t="shared" si="379"/>
        <v>1.2486000000000002</v>
      </c>
      <c r="R619" s="58">
        <f t="shared" si="380"/>
        <v>3.2419999999999995</v>
      </c>
      <c r="S619" s="59">
        <f t="shared" si="381"/>
        <v>2.6890999999999998</v>
      </c>
      <c r="T619" s="57">
        <f t="shared" si="382"/>
        <v>1.5679999999999998</v>
      </c>
      <c r="U619" s="58">
        <f t="shared" si="383"/>
        <v>1.2486000000000002</v>
      </c>
      <c r="V619" s="58">
        <f t="shared" si="384"/>
        <v>2.9489000000000001</v>
      </c>
      <c r="W619" s="59">
        <f t="shared" si="385"/>
        <v>2.6890999999999998</v>
      </c>
      <c r="X619" s="57">
        <f t="shared" si="386"/>
        <v>1.2486000000000002</v>
      </c>
      <c r="Y619" s="58">
        <f t="shared" si="387"/>
        <v>1.2015999999999998</v>
      </c>
      <c r="Z619" s="58">
        <f t="shared" si="388"/>
        <v>2.6890999999999998</v>
      </c>
      <c r="AA619" s="59">
        <f t="shared" si="389"/>
        <v>2.6484999999999999</v>
      </c>
      <c r="AC619" s="48">
        <v>611</v>
      </c>
      <c r="AD619" s="61">
        <f t="shared" si="402"/>
        <v>19.171300000000002</v>
      </c>
      <c r="AE619" s="62">
        <f t="shared" si="403"/>
        <v>16.2394</v>
      </c>
      <c r="AF619" s="62">
        <f t="shared" si="404"/>
        <v>23.625499999999999</v>
      </c>
      <c r="AG619" s="62">
        <f t="shared" si="405"/>
        <v>21.086400000000001</v>
      </c>
      <c r="AH619" s="62">
        <f t="shared" si="406"/>
        <v>28.379100000000001</v>
      </c>
      <c r="AI619" s="63">
        <f t="shared" si="407"/>
        <v>26.675800000000002</v>
      </c>
      <c r="AJ619" s="61">
        <f t="shared" si="408"/>
        <v>17.874700000000001</v>
      </c>
      <c r="AK619" s="62">
        <f t="shared" si="409"/>
        <v>16.2394</v>
      </c>
      <c r="AL619" s="62">
        <f t="shared" si="410"/>
        <v>22.485700000000001</v>
      </c>
      <c r="AM619" s="62">
        <f t="shared" si="411"/>
        <v>21.086400000000001</v>
      </c>
      <c r="AN619" s="62">
        <f t="shared" si="412"/>
        <v>27.545500000000001</v>
      </c>
      <c r="AO619" s="63">
        <f t="shared" si="413"/>
        <v>26.675800000000002</v>
      </c>
      <c r="AP619" s="61">
        <f t="shared" si="414"/>
        <v>16.2394</v>
      </c>
      <c r="AQ619" s="62">
        <f t="shared" si="415"/>
        <v>15.911999999999999</v>
      </c>
      <c r="AR619" s="62">
        <f t="shared" si="416"/>
        <v>21.086400000000001</v>
      </c>
      <c r="AS619" s="62">
        <f t="shared" si="417"/>
        <v>20.7422</v>
      </c>
      <c r="AT619" s="62">
        <f t="shared" si="418"/>
        <v>26.675800000000002</v>
      </c>
      <c r="AU619" s="63">
        <f t="shared" si="419"/>
        <v>26.426200000000001</v>
      </c>
    </row>
    <row r="620" spans="1:47" s="60" customFormat="1" ht="12" customHeight="1" x14ac:dyDescent="0.3">
      <c r="A620" s="48">
        <v>612</v>
      </c>
      <c r="B620" s="57">
        <f t="shared" si="390"/>
        <v>13.6309</v>
      </c>
      <c r="C620" s="58">
        <f t="shared" si="391"/>
        <v>11.103300000000001</v>
      </c>
      <c r="D620" s="58">
        <f t="shared" si="392"/>
        <v>17.990100000000005</v>
      </c>
      <c r="E620" s="59">
        <f t="shared" si="393"/>
        <v>15.100200000000001</v>
      </c>
      <c r="F620" s="57">
        <f t="shared" si="394"/>
        <v>12.5319</v>
      </c>
      <c r="G620" s="58">
        <f t="shared" si="395"/>
        <v>11.103300000000001</v>
      </c>
      <c r="H620" s="58">
        <f t="shared" si="396"/>
        <v>16.6905</v>
      </c>
      <c r="I620" s="59">
        <f t="shared" si="397"/>
        <v>15.100200000000001</v>
      </c>
      <c r="J620" s="57">
        <f t="shared" si="398"/>
        <v>11.103300000000001</v>
      </c>
      <c r="K620" s="58">
        <f t="shared" si="399"/>
        <v>10.747599999999998</v>
      </c>
      <c r="L620" s="58">
        <f t="shared" si="400"/>
        <v>15.100200000000001</v>
      </c>
      <c r="M620" s="59">
        <f t="shared" si="401"/>
        <v>14.782</v>
      </c>
      <c r="O620" s="48">
        <v>612</v>
      </c>
      <c r="P620" s="57">
        <f t="shared" si="378"/>
        <v>1.8933</v>
      </c>
      <c r="Q620" s="58">
        <f t="shared" si="379"/>
        <v>1.2524000000000002</v>
      </c>
      <c r="R620" s="58">
        <f t="shared" si="380"/>
        <v>3.2506999999999997</v>
      </c>
      <c r="S620" s="59">
        <f t="shared" si="381"/>
        <v>2.6960999999999995</v>
      </c>
      <c r="T620" s="57">
        <f t="shared" si="382"/>
        <v>1.5727999999999998</v>
      </c>
      <c r="U620" s="58">
        <f t="shared" si="383"/>
        <v>1.2524000000000002</v>
      </c>
      <c r="V620" s="58">
        <f t="shared" si="384"/>
        <v>2.9568000000000003</v>
      </c>
      <c r="W620" s="59">
        <f t="shared" si="385"/>
        <v>2.6960999999999995</v>
      </c>
      <c r="X620" s="57">
        <f t="shared" si="386"/>
        <v>1.2524000000000002</v>
      </c>
      <c r="Y620" s="58">
        <f t="shared" si="387"/>
        <v>1.2051999999999998</v>
      </c>
      <c r="Z620" s="58">
        <f t="shared" si="388"/>
        <v>2.6960999999999995</v>
      </c>
      <c r="AA620" s="59">
        <f t="shared" si="389"/>
        <v>2.6553</v>
      </c>
      <c r="AC620" s="48">
        <v>612</v>
      </c>
      <c r="AD620" s="61">
        <f t="shared" si="402"/>
        <v>19.200300000000002</v>
      </c>
      <c r="AE620" s="62">
        <f t="shared" si="403"/>
        <v>16.261600000000001</v>
      </c>
      <c r="AF620" s="62">
        <f t="shared" si="404"/>
        <v>23.6587</v>
      </c>
      <c r="AG620" s="62">
        <f t="shared" si="405"/>
        <v>21.1128</v>
      </c>
      <c r="AH620" s="62">
        <f t="shared" si="406"/>
        <v>28.4145</v>
      </c>
      <c r="AI620" s="63">
        <f t="shared" si="407"/>
        <v>26.705199999999998</v>
      </c>
      <c r="AJ620" s="61">
        <f t="shared" si="408"/>
        <v>17.9008</v>
      </c>
      <c r="AK620" s="62">
        <f t="shared" si="409"/>
        <v>16.261600000000001</v>
      </c>
      <c r="AL620" s="62">
        <f t="shared" si="410"/>
        <v>22.516100000000002</v>
      </c>
      <c r="AM620" s="62">
        <f t="shared" si="411"/>
        <v>21.1128</v>
      </c>
      <c r="AN620" s="62">
        <f t="shared" si="412"/>
        <v>27.578399999999998</v>
      </c>
      <c r="AO620" s="63">
        <f t="shared" si="413"/>
        <v>26.705199999999998</v>
      </c>
      <c r="AP620" s="61">
        <f t="shared" si="414"/>
        <v>16.261600000000001</v>
      </c>
      <c r="AQ620" s="62">
        <f t="shared" si="415"/>
        <v>15.933399999999999</v>
      </c>
      <c r="AR620" s="62">
        <f t="shared" si="416"/>
        <v>21.1128</v>
      </c>
      <c r="AS620" s="62">
        <f t="shared" si="417"/>
        <v>20.767599999999998</v>
      </c>
      <c r="AT620" s="62">
        <f t="shared" si="418"/>
        <v>26.705199999999998</v>
      </c>
      <c r="AU620" s="63">
        <f t="shared" si="419"/>
        <v>26.454700000000003</v>
      </c>
    </row>
    <row r="621" spans="1:47" s="60" customFormat="1" ht="12" customHeight="1" x14ac:dyDescent="0.3">
      <c r="A621" s="48">
        <v>613</v>
      </c>
      <c r="B621" s="57">
        <f t="shared" si="390"/>
        <v>13.660499999999999</v>
      </c>
      <c r="C621" s="58">
        <f t="shared" si="391"/>
        <v>11.1273</v>
      </c>
      <c r="D621" s="58">
        <f t="shared" si="392"/>
        <v>18.026800000000001</v>
      </c>
      <c r="E621" s="59">
        <f t="shared" si="393"/>
        <v>15.130700000000001</v>
      </c>
      <c r="F621" s="57">
        <f t="shared" si="394"/>
        <v>12.559100000000001</v>
      </c>
      <c r="G621" s="58">
        <f t="shared" si="395"/>
        <v>11.1273</v>
      </c>
      <c r="H621" s="58">
        <f t="shared" si="396"/>
        <v>16.724500000000003</v>
      </c>
      <c r="I621" s="59">
        <f t="shared" si="397"/>
        <v>15.130700000000001</v>
      </c>
      <c r="J621" s="57">
        <f t="shared" si="398"/>
        <v>11.1273</v>
      </c>
      <c r="K621" s="58">
        <f t="shared" si="399"/>
        <v>10.770799999999998</v>
      </c>
      <c r="L621" s="58">
        <f t="shared" si="400"/>
        <v>15.130700000000001</v>
      </c>
      <c r="M621" s="59">
        <f t="shared" si="401"/>
        <v>14.811799999999998</v>
      </c>
      <c r="O621" s="48">
        <v>613</v>
      </c>
      <c r="P621" s="57">
        <f t="shared" si="378"/>
        <v>1.899</v>
      </c>
      <c r="Q621" s="58">
        <f t="shared" si="379"/>
        <v>1.2562000000000002</v>
      </c>
      <c r="R621" s="58">
        <f t="shared" si="380"/>
        <v>3.2593999999999999</v>
      </c>
      <c r="S621" s="59">
        <f t="shared" si="381"/>
        <v>2.7031000000000001</v>
      </c>
      <c r="T621" s="57">
        <f t="shared" si="382"/>
        <v>1.5775999999999997</v>
      </c>
      <c r="U621" s="58">
        <f t="shared" si="383"/>
        <v>1.2562000000000002</v>
      </c>
      <c r="V621" s="58">
        <f t="shared" si="384"/>
        <v>2.9647000000000006</v>
      </c>
      <c r="W621" s="59">
        <f t="shared" si="385"/>
        <v>2.7031000000000001</v>
      </c>
      <c r="X621" s="57">
        <f t="shared" si="386"/>
        <v>1.2562000000000002</v>
      </c>
      <c r="Y621" s="58">
        <f t="shared" si="387"/>
        <v>1.2087999999999999</v>
      </c>
      <c r="Z621" s="58">
        <f t="shared" si="388"/>
        <v>2.7031000000000001</v>
      </c>
      <c r="AA621" s="59">
        <f t="shared" si="389"/>
        <v>2.6621000000000001</v>
      </c>
      <c r="AC621" s="48">
        <v>613</v>
      </c>
      <c r="AD621" s="61">
        <f t="shared" si="402"/>
        <v>19.229300000000002</v>
      </c>
      <c r="AE621" s="62">
        <f t="shared" si="403"/>
        <v>16.283799999999999</v>
      </c>
      <c r="AF621" s="62">
        <f t="shared" si="404"/>
        <v>23.6919</v>
      </c>
      <c r="AG621" s="62">
        <f t="shared" si="405"/>
        <v>21.139199999999999</v>
      </c>
      <c r="AH621" s="62">
        <f t="shared" si="406"/>
        <v>28.4499</v>
      </c>
      <c r="AI621" s="63">
        <f t="shared" si="407"/>
        <v>26.7346</v>
      </c>
      <c r="AJ621" s="61">
        <f t="shared" si="408"/>
        <v>17.926900000000003</v>
      </c>
      <c r="AK621" s="62">
        <f t="shared" si="409"/>
        <v>16.283799999999999</v>
      </c>
      <c r="AL621" s="62">
        <f t="shared" si="410"/>
        <v>22.546500000000002</v>
      </c>
      <c r="AM621" s="62">
        <f t="shared" si="411"/>
        <v>21.139199999999999</v>
      </c>
      <c r="AN621" s="62">
        <f t="shared" si="412"/>
        <v>27.6113</v>
      </c>
      <c r="AO621" s="63">
        <f t="shared" si="413"/>
        <v>26.7346</v>
      </c>
      <c r="AP621" s="61">
        <f t="shared" si="414"/>
        <v>16.283799999999999</v>
      </c>
      <c r="AQ621" s="62">
        <f t="shared" si="415"/>
        <v>15.954799999999999</v>
      </c>
      <c r="AR621" s="62">
        <f t="shared" si="416"/>
        <v>21.139199999999999</v>
      </c>
      <c r="AS621" s="62">
        <f t="shared" si="417"/>
        <v>20.792999999999999</v>
      </c>
      <c r="AT621" s="62">
        <f t="shared" si="418"/>
        <v>26.7346</v>
      </c>
      <c r="AU621" s="63">
        <f t="shared" si="419"/>
        <v>26.483200000000004</v>
      </c>
    </row>
    <row r="622" spans="1:47" s="60" customFormat="1" ht="12" customHeight="1" x14ac:dyDescent="0.3">
      <c r="A622" s="48">
        <v>614</v>
      </c>
      <c r="B622" s="57">
        <f t="shared" si="390"/>
        <v>13.690100000000001</v>
      </c>
      <c r="C622" s="58">
        <f t="shared" si="391"/>
        <v>11.151300000000001</v>
      </c>
      <c r="D622" s="58">
        <f t="shared" si="392"/>
        <v>18.063500000000005</v>
      </c>
      <c r="E622" s="59">
        <f t="shared" si="393"/>
        <v>15.161200000000001</v>
      </c>
      <c r="F622" s="57">
        <f t="shared" si="394"/>
        <v>12.586299999999998</v>
      </c>
      <c r="G622" s="58">
        <f t="shared" si="395"/>
        <v>11.151300000000001</v>
      </c>
      <c r="H622" s="58">
        <f t="shared" si="396"/>
        <v>16.758500000000002</v>
      </c>
      <c r="I622" s="59">
        <f t="shared" si="397"/>
        <v>15.161200000000001</v>
      </c>
      <c r="J622" s="57">
        <f t="shared" si="398"/>
        <v>11.151300000000001</v>
      </c>
      <c r="K622" s="58">
        <f t="shared" si="399"/>
        <v>10.794</v>
      </c>
      <c r="L622" s="58">
        <f t="shared" si="400"/>
        <v>15.161200000000001</v>
      </c>
      <c r="M622" s="59">
        <f t="shared" si="401"/>
        <v>14.8416</v>
      </c>
      <c r="O622" s="48">
        <v>614</v>
      </c>
      <c r="P622" s="57">
        <f t="shared" si="378"/>
        <v>1.9047000000000001</v>
      </c>
      <c r="Q622" s="58">
        <f t="shared" si="379"/>
        <v>1.2600000000000002</v>
      </c>
      <c r="R622" s="58">
        <f t="shared" si="380"/>
        <v>3.2680999999999991</v>
      </c>
      <c r="S622" s="59">
        <f t="shared" si="381"/>
        <v>2.7100999999999997</v>
      </c>
      <c r="T622" s="57">
        <f t="shared" si="382"/>
        <v>1.5823999999999996</v>
      </c>
      <c r="U622" s="58">
        <f t="shared" si="383"/>
        <v>1.2600000000000002</v>
      </c>
      <c r="V622" s="58">
        <f t="shared" si="384"/>
        <v>2.9726000000000008</v>
      </c>
      <c r="W622" s="59">
        <f t="shared" si="385"/>
        <v>2.7100999999999997</v>
      </c>
      <c r="X622" s="57">
        <f t="shared" si="386"/>
        <v>1.2600000000000002</v>
      </c>
      <c r="Y622" s="58">
        <f t="shared" si="387"/>
        <v>1.2123999999999999</v>
      </c>
      <c r="Z622" s="58">
        <f t="shared" si="388"/>
        <v>2.7100999999999997</v>
      </c>
      <c r="AA622" s="59">
        <f t="shared" si="389"/>
        <v>2.6688999999999994</v>
      </c>
      <c r="AC622" s="48">
        <v>614</v>
      </c>
      <c r="AD622" s="61">
        <f t="shared" si="402"/>
        <v>19.258300000000002</v>
      </c>
      <c r="AE622" s="62">
        <f t="shared" si="403"/>
        <v>16.306000000000001</v>
      </c>
      <c r="AF622" s="62">
        <f t="shared" si="404"/>
        <v>23.725099999999998</v>
      </c>
      <c r="AG622" s="62">
        <f t="shared" si="405"/>
        <v>21.165599999999998</v>
      </c>
      <c r="AH622" s="62">
        <f t="shared" si="406"/>
        <v>28.485300000000002</v>
      </c>
      <c r="AI622" s="63">
        <f t="shared" si="407"/>
        <v>26.764000000000003</v>
      </c>
      <c r="AJ622" s="61">
        <f t="shared" si="408"/>
        <v>17.953000000000003</v>
      </c>
      <c r="AK622" s="62">
        <f t="shared" si="409"/>
        <v>16.306000000000001</v>
      </c>
      <c r="AL622" s="62">
        <f t="shared" si="410"/>
        <v>22.576900000000002</v>
      </c>
      <c r="AM622" s="62">
        <f t="shared" si="411"/>
        <v>21.165599999999998</v>
      </c>
      <c r="AN622" s="62">
        <f t="shared" si="412"/>
        <v>27.644199999999998</v>
      </c>
      <c r="AO622" s="63">
        <f t="shared" si="413"/>
        <v>26.764000000000003</v>
      </c>
      <c r="AP622" s="61">
        <f t="shared" si="414"/>
        <v>16.306000000000001</v>
      </c>
      <c r="AQ622" s="62">
        <f t="shared" si="415"/>
        <v>15.976199999999999</v>
      </c>
      <c r="AR622" s="62">
        <f t="shared" si="416"/>
        <v>21.165599999999998</v>
      </c>
      <c r="AS622" s="62">
        <f t="shared" si="417"/>
        <v>20.8184</v>
      </c>
      <c r="AT622" s="62">
        <f t="shared" si="418"/>
        <v>26.764000000000003</v>
      </c>
      <c r="AU622" s="63">
        <f t="shared" si="419"/>
        <v>26.511700000000005</v>
      </c>
    </row>
    <row r="623" spans="1:47" s="60" customFormat="1" ht="12" customHeight="1" x14ac:dyDescent="0.3">
      <c r="A623" s="48">
        <v>615</v>
      </c>
      <c r="B623" s="57">
        <f t="shared" si="390"/>
        <v>13.7197</v>
      </c>
      <c r="C623" s="58">
        <f t="shared" si="391"/>
        <v>11.1753</v>
      </c>
      <c r="D623" s="58">
        <f t="shared" si="392"/>
        <v>18.100200000000001</v>
      </c>
      <c r="E623" s="59">
        <f t="shared" si="393"/>
        <v>15.191700000000001</v>
      </c>
      <c r="F623" s="57">
        <f t="shared" si="394"/>
        <v>12.613499999999998</v>
      </c>
      <c r="G623" s="58">
        <f t="shared" si="395"/>
        <v>11.1753</v>
      </c>
      <c r="H623" s="58">
        <f t="shared" si="396"/>
        <v>16.7925</v>
      </c>
      <c r="I623" s="59">
        <f t="shared" si="397"/>
        <v>15.191700000000001</v>
      </c>
      <c r="J623" s="57">
        <f t="shared" si="398"/>
        <v>11.1753</v>
      </c>
      <c r="K623" s="58">
        <f t="shared" si="399"/>
        <v>10.8172</v>
      </c>
      <c r="L623" s="58">
        <f t="shared" si="400"/>
        <v>15.191700000000001</v>
      </c>
      <c r="M623" s="59">
        <f t="shared" si="401"/>
        <v>14.871400000000001</v>
      </c>
      <c r="O623" s="48">
        <v>615</v>
      </c>
      <c r="P623" s="57">
        <f t="shared" si="378"/>
        <v>1.9104000000000001</v>
      </c>
      <c r="Q623" s="58">
        <f t="shared" si="379"/>
        <v>1.2638000000000003</v>
      </c>
      <c r="R623" s="58">
        <f t="shared" si="380"/>
        <v>3.2767999999999993</v>
      </c>
      <c r="S623" s="59">
        <f t="shared" si="381"/>
        <v>2.7170999999999994</v>
      </c>
      <c r="T623" s="57">
        <f t="shared" si="382"/>
        <v>1.5871999999999999</v>
      </c>
      <c r="U623" s="58">
        <f t="shared" si="383"/>
        <v>1.2638000000000003</v>
      </c>
      <c r="V623" s="58">
        <f t="shared" si="384"/>
        <v>2.9805000000000001</v>
      </c>
      <c r="W623" s="59">
        <f t="shared" si="385"/>
        <v>2.7170999999999994</v>
      </c>
      <c r="X623" s="57">
        <f t="shared" si="386"/>
        <v>1.2638000000000003</v>
      </c>
      <c r="Y623" s="58">
        <f t="shared" si="387"/>
        <v>1.216</v>
      </c>
      <c r="Z623" s="58">
        <f t="shared" si="388"/>
        <v>2.7170999999999994</v>
      </c>
      <c r="AA623" s="59">
        <f t="shared" si="389"/>
        <v>2.6756999999999995</v>
      </c>
      <c r="AC623" s="48">
        <v>615</v>
      </c>
      <c r="AD623" s="61">
        <f t="shared" si="402"/>
        <v>19.287300000000002</v>
      </c>
      <c r="AE623" s="62">
        <f t="shared" si="403"/>
        <v>16.328199999999999</v>
      </c>
      <c r="AF623" s="62">
        <f t="shared" si="404"/>
        <v>23.758299999999998</v>
      </c>
      <c r="AG623" s="62">
        <f t="shared" si="405"/>
        <v>21.192</v>
      </c>
      <c r="AH623" s="62">
        <f t="shared" si="406"/>
        <v>28.520700000000001</v>
      </c>
      <c r="AI623" s="63">
        <f t="shared" si="407"/>
        <v>26.793399999999998</v>
      </c>
      <c r="AJ623" s="61">
        <f t="shared" si="408"/>
        <v>17.979100000000003</v>
      </c>
      <c r="AK623" s="62">
        <f t="shared" si="409"/>
        <v>16.328199999999999</v>
      </c>
      <c r="AL623" s="62">
        <f t="shared" si="410"/>
        <v>22.607300000000002</v>
      </c>
      <c r="AM623" s="62">
        <f t="shared" si="411"/>
        <v>21.192</v>
      </c>
      <c r="AN623" s="62">
        <f t="shared" si="412"/>
        <v>27.677099999999999</v>
      </c>
      <c r="AO623" s="63">
        <f t="shared" si="413"/>
        <v>26.793399999999998</v>
      </c>
      <c r="AP623" s="61">
        <f t="shared" si="414"/>
        <v>16.328199999999999</v>
      </c>
      <c r="AQ623" s="62">
        <f t="shared" si="415"/>
        <v>15.997599999999998</v>
      </c>
      <c r="AR623" s="62">
        <f t="shared" si="416"/>
        <v>21.192</v>
      </c>
      <c r="AS623" s="62">
        <f t="shared" si="417"/>
        <v>20.843799999999998</v>
      </c>
      <c r="AT623" s="62">
        <f t="shared" si="418"/>
        <v>26.793399999999998</v>
      </c>
      <c r="AU623" s="63">
        <f t="shared" si="419"/>
        <v>26.540199999999999</v>
      </c>
    </row>
    <row r="624" spans="1:47" s="60" customFormat="1" ht="12" customHeight="1" x14ac:dyDescent="0.3">
      <c r="A624" s="48">
        <v>616</v>
      </c>
      <c r="B624" s="57">
        <f t="shared" si="390"/>
        <v>13.749299999999998</v>
      </c>
      <c r="C624" s="58">
        <f t="shared" si="391"/>
        <v>11.199300000000001</v>
      </c>
      <c r="D624" s="58">
        <f t="shared" si="392"/>
        <v>18.136900000000004</v>
      </c>
      <c r="E624" s="59">
        <f t="shared" si="393"/>
        <v>15.222200000000001</v>
      </c>
      <c r="F624" s="57">
        <f t="shared" si="394"/>
        <v>12.640699999999999</v>
      </c>
      <c r="G624" s="58">
        <f t="shared" si="395"/>
        <v>11.199300000000001</v>
      </c>
      <c r="H624" s="58">
        <f t="shared" si="396"/>
        <v>16.826500000000003</v>
      </c>
      <c r="I624" s="59">
        <f t="shared" si="397"/>
        <v>15.222200000000001</v>
      </c>
      <c r="J624" s="57">
        <f t="shared" si="398"/>
        <v>11.199300000000001</v>
      </c>
      <c r="K624" s="58">
        <f t="shared" si="399"/>
        <v>10.840399999999999</v>
      </c>
      <c r="L624" s="58">
        <f t="shared" si="400"/>
        <v>15.222200000000001</v>
      </c>
      <c r="M624" s="59">
        <f t="shared" si="401"/>
        <v>14.901199999999999</v>
      </c>
      <c r="O624" s="48">
        <v>616</v>
      </c>
      <c r="P624" s="57">
        <f t="shared" si="378"/>
        <v>1.9161000000000001</v>
      </c>
      <c r="Q624" s="58">
        <f t="shared" si="379"/>
        <v>1.2676000000000003</v>
      </c>
      <c r="R624" s="58">
        <f t="shared" si="380"/>
        <v>3.2854999999999994</v>
      </c>
      <c r="S624" s="59">
        <f t="shared" si="381"/>
        <v>2.7241</v>
      </c>
      <c r="T624" s="57">
        <f t="shared" si="382"/>
        <v>1.5919999999999999</v>
      </c>
      <c r="U624" s="58">
        <f t="shared" si="383"/>
        <v>1.2676000000000003</v>
      </c>
      <c r="V624" s="58">
        <f t="shared" si="384"/>
        <v>2.9884000000000004</v>
      </c>
      <c r="W624" s="59">
        <f t="shared" si="385"/>
        <v>2.7241</v>
      </c>
      <c r="X624" s="57">
        <f t="shared" si="386"/>
        <v>1.2676000000000003</v>
      </c>
      <c r="Y624" s="58">
        <f t="shared" si="387"/>
        <v>1.2196</v>
      </c>
      <c r="Z624" s="58">
        <f t="shared" si="388"/>
        <v>2.7241</v>
      </c>
      <c r="AA624" s="59">
        <f t="shared" si="389"/>
        <v>2.6824999999999997</v>
      </c>
      <c r="AC624" s="48">
        <v>616</v>
      </c>
      <c r="AD624" s="61">
        <f t="shared" si="402"/>
        <v>19.316300000000002</v>
      </c>
      <c r="AE624" s="62">
        <f t="shared" si="403"/>
        <v>16.3504</v>
      </c>
      <c r="AF624" s="62">
        <f t="shared" si="404"/>
        <v>23.791499999999999</v>
      </c>
      <c r="AG624" s="62">
        <f t="shared" si="405"/>
        <v>21.218399999999999</v>
      </c>
      <c r="AH624" s="62">
        <f t="shared" si="406"/>
        <v>28.556100000000001</v>
      </c>
      <c r="AI624" s="63">
        <f t="shared" si="407"/>
        <v>26.822800000000001</v>
      </c>
      <c r="AJ624" s="61">
        <f t="shared" si="408"/>
        <v>18.005200000000002</v>
      </c>
      <c r="AK624" s="62">
        <f t="shared" si="409"/>
        <v>16.3504</v>
      </c>
      <c r="AL624" s="62">
        <f t="shared" si="410"/>
        <v>22.637700000000002</v>
      </c>
      <c r="AM624" s="62">
        <f t="shared" si="411"/>
        <v>21.218399999999999</v>
      </c>
      <c r="AN624" s="62">
        <f t="shared" si="412"/>
        <v>27.71</v>
      </c>
      <c r="AO624" s="63">
        <f t="shared" si="413"/>
        <v>26.822800000000001</v>
      </c>
      <c r="AP624" s="61">
        <f t="shared" si="414"/>
        <v>16.3504</v>
      </c>
      <c r="AQ624" s="62">
        <f t="shared" si="415"/>
        <v>16.018999999999998</v>
      </c>
      <c r="AR624" s="62">
        <f t="shared" si="416"/>
        <v>21.218399999999999</v>
      </c>
      <c r="AS624" s="62">
        <f t="shared" si="417"/>
        <v>20.869199999999999</v>
      </c>
      <c r="AT624" s="62">
        <f t="shared" si="418"/>
        <v>26.822800000000001</v>
      </c>
      <c r="AU624" s="63">
        <f t="shared" si="419"/>
        <v>26.5687</v>
      </c>
    </row>
    <row r="625" spans="1:47" s="60" customFormat="1" ht="12" customHeight="1" x14ac:dyDescent="0.3">
      <c r="A625" s="48">
        <v>617</v>
      </c>
      <c r="B625" s="57">
        <f t="shared" si="390"/>
        <v>13.7789</v>
      </c>
      <c r="C625" s="58">
        <f t="shared" si="391"/>
        <v>11.2233</v>
      </c>
      <c r="D625" s="58">
        <f t="shared" si="392"/>
        <v>18.1736</v>
      </c>
      <c r="E625" s="59">
        <f t="shared" si="393"/>
        <v>15.252700000000001</v>
      </c>
      <c r="F625" s="57">
        <f t="shared" si="394"/>
        <v>12.667899999999999</v>
      </c>
      <c r="G625" s="58">
        <f t="shared" si="395"/>
        <v>11.2233</v>
      </c>
      <c r="H625" s="58">
        <f t="shared" si="396"/>
        <v>16.860500000000002</v>
      </c>
      <c r="I625" s="59">
        <f t="shared" si="397"/>
        <v>15.252700000000001</v>
      </c>
      <c r="J625" s="57">
        <f t="shared" si="398"/>
        <v>11.2233</v>
      </c>
      <c r="K625" s="58">
        <f t="shared" si="399"/>
        <v>10.863599999999998</v>
      </c>
      <c r="L625" s="58">
        <f t="shared" si="400"/>
        <v>15.252700000000001</v>
      </c>
      <c r="M625" s="59">
        <f t="shared" si="401"/>
        <v>14.931000000000001</v>
      </c>
      <c r="O625" s="48">
        <v>617</v>
      </c>
      <c r="P625" s="57">
        <f t="shared" si="378"/>
        <v>1.9218000000000002</v>
      </c>
      <c r="Q625" s="58">
        <f t="shared" si="379"/>
        <v>1.2713999999999999</v>
      </c>
      <c r="R625" s="58">
        <f t="shared" si="380"/>
        <v>3.2941999999999996</v>
      </c>
      <c r="S625" s="59">
        <f t="shared" si="381"/>
        <v>2.7310999999999996</v>
      </c>
      <c r="T625" s="57">
        <f t="shared" si="382"/>
        <v>1.5967999999999998</v>
      </c>
      <c r="U625" s="58">
        <f t="shared" si="383"/>
        <v>1.2713999999999999</v>
      </c>
      <c r="V625" s="58">
        <f t="shared" si="384"/>
        <v>2.9963000000000006</v>
      </c>
      <c r="W625" s="59">
        <f t="shared" si="385"/>
        <v>2.7310999999999996</v>
      </c>
      <c r="X625" s="57">
        <f t="shared" si="386"/>
        <v>1.2713999999999999</v>
      </c>
      <c r="Y625" s="58">
        <f t="shared" si="387"/>
        <v>1.2232000000000001</v>
      </c>
      <c r="Z625" s="58">
        <f t="shared" si="388"/>
        <v>2.7310999999999996</v>
      </c>
      <c r="AA625" s="59">
        <f t="shared" si="389"/>
        <v>2.6892999999999998</v>
      </c>
      <c r="AC625" s="48">
        <v>617</v>
      </c>
      <c r="AD625" s="61">
        <f t="shared" si="402"/>
        <v>19.345300000000002</v>
      </c>
      <c r="AE625" s="62">
        <f t="shared" si="403"/>
        <v>16.372599999999998</v>
      </c>
      <c r="AF625" s="62">
        <f t="shared" si="404"/>
        <v>23.8247</v>
      </c>
      <c r="AG625" s="62">
        <f t="shared" si="405"/>
        <v>21.244799999999998</v>
      </c>
      <c r="AH625" s="62">
        <f t="shared" si="406"/>
        <v>28.5915</v>
      </c>
      <c r="AI625" s="63">
        <f t="shared" si="407"/>
        <v>26.852200000000003</v>
      </c>
      <c r="AJ625" s="61">
        <f t="shared" si="408"/>
        <v>18.031300000000002</v>
      </c>
      <c r="AK625" s="62">
        <f t="shared" si="409"/>
        <v>16.372599999999998</v>
      </c>
      <c r="AL625" s="62">
        <f t="shared" si="410"/>
        <v>22.668099999999999</v>
      </c>
      <c r="AM625" s="62">
        <f t="shared" si="411"/>
        <v>21.244799999999998</v>
      </c>
      <c r="AN625" s="62">
        <f t="shared" si="412"/>
        <v>27.742899999999999</v>
      </c>
      <c r="AO625" s="63">
        <f t="shared" si="413"/>
        <v>26.852200000000003</v>
      </c>
      <c r="AP625" s="61">
        <f t="shared" si="414"/>
        <v>16.372599999999998</v>
      </c>
      <c r="AQ625" s="62">
        <f t="shared" si="415"/>
        <v>16.040399999999998</v>
      </c>
      <c r="AR625" s="62">
        <f t="shared" si="416"/>
        <v>21.244799999999998</v>
      </c>
      <c r="AS625" s="62">
        <f t="shared" si="417"/>
        <v>20.894600000000001</v>
      </c>
      <c r="AT625" s="62">
        <f t="shared" si="418"/>
        <v>26.852200000000003</v>
      </c>
      <c r="AU625" s="63">
        <f t="shared" si="419"/>
        <v>26.597200000000001</v>
      </c>
    </row>
    <row r="626" spans="1:47" s="60" customFormat="1" ht="12" customHeight="1" x14ac:dyDescent="0.3">
      <c r="A626" s="48">
        <v>618</v>
      </c>
      <c r="B626" s="57">
        <f t="shared" si="390"/>
        <v>13.808499999999999</v>
      </c>
      <c r="C626" s="58">
        <f t="shared" si="391"/>
        <v>11.247300000000001</v>
      </c>
      <c r="D626" s="58">
        <f t="shared" si="392"/>
        <v>18.210300000000004</v>
      </c>
      <c r="E626" s="59">
        <f t="shared" si="393"/>
        <v>15.283200000000001</v>
      </c>
      <c r="F626" s="57">
        <f t="shared" si="394"/>
        <v>12.6951</v>
      </c>
      <c r="G626" s="58">
        <f t="shared" si="395"/>
        <v>11.247300000000001</v>
      </c>
      <c r="H626" s="58">
        <f t="shared" si="396"/>
        <v>16.894500000000001</v>
      </c>
      <c r="I626" s="59">
        <f t="shared" si="397"/>
        <v>15.283200000000001</v>
      </c>
      <c r="J626" s="57">
        <f t="shared" si="398"/>
        <v>11.247300000000001</v>
      </c>
      <c r="K626" s="58">
        <f t="shared" si="399"/>
        <v>10.886799999999997</v>
      </c>
      <c r="L626" s="58">
        <f t="shared" si="400"/>
        <v>15.283200000000001</v>
      </c>
      <c r="M626" s="59">
        <f t="shared" si="401"/>
        <v>14.960799999999999</v>
      </c>
      <c r="O626" s="48">
        <v>618</v>
      </c>
      <c r="P626" s="57">
        <f t="shared" si="378"/>
        <v>1.9275000000000002</v>
      </c>
      <c r="Q626" s="58">
        <f t="shared" si="379"/>
        <v>1.2751999999999999</v>
      </c>
      <c r="R626" s="58">
        <f t="shared" si="380"/>
        <v>3.3028999999999997</v>
      </c>
      <c r="S626" s="59">
        <f t="shared" si="381"/>
        <v>2.7381000000000002</v>
      </c>
      <c r="T626" s="57">
        <f t="shared" si="382"/>
        <v>1.6015999999999997</v>
      </c>
      <c r="U626" s="58">
        <f t="shared" si="383"/>
        <v>1.2751999999999999</v>
      </c>
      <c r="V626" s="58">
        <f t="shared" si="384"/>
        <v>3.0042</v>
      </c>
      <c r="W626" s="59">
        <f t="shared" si="385"/>
        <v>2.7381000000000002</v>
      </c>
      <c r="X626" s="57">
        <f t="shared" si="386"/>
        <v>1.2751999999999999</v>
      </c>
      <c r="Y626" s="58">
        <f t="shared" si="387"/>
        <v>1.2268000000000001</v>
      </c>
      <c r="Z626" s="58">
        <f t="shared" si="388"/>
        <v>2.7381000000000002</v>
      </c>
      <c r="AA626" s="59">
        <f t="shared" si="389"/>
        <v>2.6960999999999999</v>
      </c>
      <c r="AC626" s="48">
        <v>618</v>
      </c>
      <c r="AD626" s="61">
        <f t="shared" si="402"/>
        <v>19.374300000000002</v>
      </c>
      <c r="AE626" s="62">
        <f t="shared" si="403"/>
        <v>16.3948</v>
      </c>
      <c r="AF626" s="62">
        <f t="shared" si="404"/>
        <v>23.857900000000001</v>
      </c>
      <c r="AG626" s="62">
        <f t="shared" si="405"/>
        <v>21.2712</v>
      </c>
      <c r="AH626" s="62">
        <f t="shared" si="406"/>
        <v>28.626900000000003</v>
      </c>
      <c r="AI626" s="63">
        <f t="shared" si="407"/>
        <v>26.881599999999999</v>
      </c>
      <c r="AJ626" s="61">
        <f t="shared" si="408"/>
        <v>18.057400000000001</v>
      </c>
      <c r="AK626" s="62">
        <f t="shared" si="409"/>
        <v>16.3948</v>
      </c>
      <c r="AL626" s="62">
        <f t="shared" si="410"/>
        <v>22.698499999999999</v>
      </c>
      <c r="AM626" s="62">
        <f t="shared" si="411"/>
        <v>21.2712</v>
      </c>
      <c r="AN626" s="62">
        <f t="shared" si="412"/>
        <v>27.7758</v>
      </c>
      <c r="AO626" s="63">
        <f t="shared" si="413"/>
        <v>26.881599999999999</v>
      </c>
      <c r="AP626" s="61">
        <f t="shared" si="414"/>
        <v>16.3948</v>
      </c>
      <c r="AQ626" s="62">
        <f t="shared" si="415"/>
        <v>16.061799999999998</v>
      </c>
      <c r="AR626" s="62">
        <f t="shared" si="416"/>
        <v>21.2712</v>
      </c>
      <c r="AS626" s="62">
        <f t="shared" si="417"/>
        <v>20.919999999999998</v>
      </c>
      <c r="AT626" s="62">
        <f t="shared" si="418"/>
        <v>26.881599999999999</v>
      </c>
      <c r="AU626" s="63">
        <f t="shared" si="419"/>
        <v>26.625700000000002</v>
      </c>
    </row>
    <row r="627" spans="1:47" s="60" customFormat="1" ht="12" customHeight="1" x14ac:dyDescent="0.3">
      <c r="A627" s="48">
        <v>619</v>
      </c>
      <c r="B627" s="57">
        <f t="shared" si="390"/>
        <v>13.838100000000001</v>
      </c>
      <c r="C627" s="58">
        <f t="shared" si="391"/>
        <v>11.2713</v>
      </c>
      <c r="D627" s="58">
        <f t="shared" si="392"/>
        <v>18.247</v>
      </c>
      <c r="E627" s="59">
        <f t="shared" si="393"/>
        <v>15.313700000000001</v>
      </c>
      <c r="F627" s="57">
        <f t="shared" si="394"/>
        <v>12.722300000000001</v>
      </c>
      <c r="G627" s="58">
        <f t="shared" si="395"/>
        <v>11.2713</v>
      </c>
      <c r="H627" s="58">
        <f t="shared" si="396"/>
        <v>16.928500000000003</v>
      </c>
      <c r="I627" s="59">
        <f t="shared" si="397"/>
        <v>15.313700000000001</v>
      </c>
      <c r="J627" s="57">
        <f t="shared" si="398"/>
        <v>11.2713</v>
      </c>
      <c r="K627" s="58">
        <f t="shared" si="399"/>
        <v>10.91</v>
      </c>
      <c r="L627" s="58">
        <f t="shared" si="400"/>
        <v>15.313700000000001</v>
      </c>
      <c r="M627" s="59">
        <f t="shared" si="401"/>
        <v>14.990600000000001</v>
      </c>
      <c r="O627" s="48">
        <v>619</v>
      </c>
      <c r="P627" s="57">
        <f t="shared" si="378"/>
        <v>1.9332000000000003</v>
      </c>
      <c r="Q627" s="58">
        <f t="shared" si="379"/>
        <v>1.2789999999999999</v>
      </c>
      <c r="R627" s="58">
        <f t="shared" si="380"/>
        <v>3.3115999999999999</v>
      </c>
      <c r="S627" s="59">
        <f t="shared" si="381"/>
        <v>2.7450999999999999</v>
      </c>
      <c r="T627" s="57">
        <f t="shared" si="382"/>
        <v>1.6063999999999996</v>
      </c>
      <c r="U627" s="58">
        <f t="shared" si="383"/>
        <v>1.2789999999999999</v>
      </c>
      <c r="V627" s="58">
        <f t="shared" si="384"/>
        <v>3.0121000000000002</v>
      </c>
      <c r="W627" s="59">
        <f t="shared" si="385"/>
        <v>2.7450999999999999</v>
      </c>
      <c r="X627" s="57">
        <f t="shared" si="386"/>
        <v>1.2789999999999999</v>
      </c>
      <c r="Y627" s="58">
        <f t="shared" si="387"/>
        <v>1.2304000000000002</v>
      </c>
      <c r="Z627" s="58">
        <f t="shared" si="388"/>
        <v>2.7450999999999999</v>
      </c>
      <c r="AA627" s="59">
        <f t="shared" si="389"/>
        <v>2.7029000000000001</v>
      </c>
      <c r="AC627" s="48">
        <v>619</v>
      </c>
      <c r="AD627" s="61">
        <f t="shared" si="402"/>
        <v>19.403300000000002</v>
      </c>
      <c r="AE627" s="62">
        <f t="shared" si="403"/>
        <v>16.417000000000002</v>
      </c>
      <c r="AF627" s="62">
        <f t="shared" si="404"/>
        <v>23.891099999999998</v>
      </c>
      <c r="AG627" s="62">
        <f t="shared" si="405"/>
        <v>21.297599999999999</v>
      </c>
      <c r="AH627" s="62">
        <f t="shared" si="406"/>
        <v>28.662300000000002</v>
      </c>
      <c r="AI627" s="63">
        <f t="shared" si="407"/>
        <v>26.911000000000001</v>
      </c>
      <c r="AJ627" s="61">
        <f t="shared" si="408"/>
        <v>18.083500000000001</v>
      </c>
      <c r="AK627" s="62">
        <f t="shared" si="409"/>
        <v>16.417000000000002</v>
      </c>
      <c r="AL627" s="62">
        <f t="shared" si="410"/>
        <v>22.728899999999999</v>
      </c>
      <c r="AM627" s="62">
        <f t="shared" si="411"/>
        <v>21.297599999999999</v>
      </c>
      <c r="AN627" s="62">
        <f t="shared" si="412"/>
        <v>27.808699999999998</v>
      </c>
      <c r="AO627" s="63">
        <f t="shared" si="413"/>
        <v>26.911000000000001</v>
      </c>
      <c r="AP627" s="61">
        <f t="shared" si="414"/>
        <v>16.417000000000002</v>
      </c>
      <c r="AQ627" s="62">
        <f t="shared" si="415"/>
        <v>16.083199999999998</v>
      </c>
      <c r="AR627" s="62">
        <f t="shared" si="416"/>
        <v>21.297599999999999</v>
      </c>
      <c r="AS627" s="62">
        <f t="shared" si="417"/>
        <v>20.945399999999999</v>
      </c>
      <c r="AT627" s="62">
        <f t="shared" si="418"/>
        <v>26.911000000000001</v>
      </c>
      <c r="AU627" s="63">
        <f t="shared" si="419"/>
        <v>26.654200000000003</v>
      </c>
    </row>
    <row r="628" spans="1:47" s="60" customFormat="1" ht="12" customHeight="1" x14ac:dyDescent="0.3">
      <c r="A628" s="48">
        <v>620</v>
      </c>
      <c r="B628" s="57">
        <f t="shared" si="390"/>
        <v>13.867699999999999</v>
      </c>
      <c r="C628" s="58">
        <f t="shared" si="391"/>
        <v>11.295300000000001</v>
      </c>
      <c r="D628" s="58">
        <f t="shared" si="392"/>
        <v>18.283700000000003</v>
      </c>
      <c r="E628" s="59">
        <f t="shared" si="393"/>
        <v>15.344200000000001</v>
      </c>
      <c r="F628" s="57">
        <f t="shared" si="394"/>
        <v>12.749500000000001</v>
      </c>
      <c r="G628" s="58">
        <f t="shared" si="395"/>
        <v>11.295300000000001</v>
      </c>
      <c r="H628" s="58">
        <f t="shared" si="396"/>
        <v>16.962500000000002</v>
      </c>
      <c r="I628" s="59">
        <f t="shared" si="397"/>
        <v>15.344200000000001</v>
      </c>
      <c r="J628" s="57">
        <f t="shared" si="398"/>
        <v>11.295300000000001</v>
      </c>
      <c r="K628" s="58">
        <f t="shared" si="399"/>
        <v>10.933199999999999</v>
      </c>
      <c r="L628" s="58">
        <f t="shared" si="400"/>
        <v>15.344200000000001</v>
      </c>
      <c r="M628" s="59">
        <f t="shared" si="401"/>
        <v>15.020399999999999</v>
      </c>
      <c r="O628" s="48">
        <v>620</v>
      </c>
      <c r="P628" s="57">
        <f t="shared" si="378"/>
        <v>1.9389000000000003</v>
      </c>
      <c r="Q628" s="58">
        <f t="shared" si="379"/>
        <v>1.2827999999999999</v>
      </c>
      <c r="R628" s="58">
        <f t="shared" si="380"/>
        <v>3.3202999999999991</v>
      </c>
      <c r="S628" s="59">
        <f t="shared" si="381"/>
        <v>2.7520999999999995</v>
      </c>
      <c r="T628" s="57">
        <f t="shared" si="382"/>
        <v>1.6111999999999995</v>
      </c>
      <c r="U628" s="58">
        <f t="shared" si="383"/>
        <v>1.2827999999999999</v>
      </c>
      <c r="V628" s="58">
        <f t="shared" si="384"/>
        <v>3.0200000000000005</v>
      </c>
      <c r="W628" s="59">
        <f t="shared" si="385"/>
        <v>2.7520999999999995</v>
      </c>
      <c r="X628" s="57">
        <f t="shared" si="386"/>
        <v>1.2827999999999999</v>
      </c>
      <c r="Y628" s="58">
        <f t="shared" si="387"/>
        <v>1.2339999999999998</v>
      </c>
      <c r="Z628" s="58">
        <f t="shared" si="388"/>
        <v>2.7520999999999995</v>
      </c>
      <c r="AA628" s="59">
        <f t="shared" si="389"/>
        <v>2.7097000000000002</v>
      </c>
      <c r="AC628" s="48">
        <v>620</v>
      </c>
      <c r="AD628" s="61">
        <f t="shared" si="402"/>
        <v>19.432300000000001</v>
      </c>
      <c r="AE628" s="62">
        <f t="shared" si="403"/>
        <v>16.4392</v>
      </c>
      <c r="AF628" s="62">
        <f t="shared" si="404"/>
        <v>23.924299999999999</v>
      </c>
      <c r="AG628" s="62">
        <f t="shared" si="405"/>
        <v>21.323999999999998</v>
      </c>
      <c r="AH628" s="62">
        <f t="shared" si="406"/>
        <v>28.697700000000001</v>
      </c>
      <c r="AI628" s="63">
        <f t="shared" si="407"/>
        <v>26.940399999999997</v>
      </c>
      <c r="AJ628" s="61">
        <f t="shared" si="408"/>
        <v>18.1096</v>
      </c>
      <c r="AK628" s="62">
        <f t="shared" si="409"/>
        <v>16.4392</v>
      </c>
      <c r="AL628" s="62">
        <f t="shared" si="410"/>
        <v>22.7593</v>
      </c>
      <c r="AM628" s="62">
        <f t="shared" si="411"/>
        <v>21.323999999999998</v>
      </c>
      <c r="AN628" s="62">
        <f t="shared" si="412"/>
        <v>27.8416</v>
      </c>
      <c r="AO628" s="63">
        <f t="shared" si="413"/>
        <v>26.940399999999997</v>
      </c>
      <c r="AP628" s="61">
        <f t="shared" si="414"/>
        <v>16.4392</v>
      </c>
      <c r="AQ628" s="62">
        <f t="shared" si="415"/>
        <v>16.104599999999998</v>
      </c>
      <c r="AR628" s="62">
        <f t="shared" si="416"/>
        <v>21.323999999999998</v>
      </c>
      <c r="AS628" s="62">
        <f t="shared" si="417"/>
        <v>20.970800000000001</v>
      </c>
      <c r="AT628" s="62">
        <f t="shared" si="418"/>
        <v>26.940399999999997</v>
      </c>
      <c r="AU628" s="63">
        <f t="shared" si="419"/>
        <v>26.682700000000004</v>
      </c>
    </row>
    <row r="629" spans="1:47" s="60" customFormat="1" ht="12" customHeight="1" x14ac:dyDescent="0.3">
      <c r="A629" s="48">
        <v>621</v>
      </c>
      <c r="B629" s="57">
        <f t="shared" si="390"/>
        <v>13.897300000000001</v>
      </c>
      <c r="C629" s="58">
        <f t="shared" si="391"/>
        <v>11.3193</v>
      </c>
      <c r="D629" s="58">
        <f t="shared" si="392"/>
        <v>18.320399999999999</v>
      </c>
      <c r="E629" s="59">
        <f t="shared" si="393"/>
        <v>15.374700000000001</v>
      </c>
      <c r="F629" s="57">
        <f t="shared" si="394"/>
        <v>12.776699999999998</v>
      </c>
      <c r="G629" s="58">
        <f t="shared" si="395"/>
        <v>11.3193</v>
      </c>
      <c r="H629" s="58">
        <f t="shared" si="396"/>
        <v>16.996500000000001</v>
      </c>
      <c r="I629" s="59">
        <f t="shared" si="397"/>
        <v>15.374700000000001</v>
      </c>
      <c r="J629" s="57">
        <f t="shared" si="398"/>
        <v>11.3193</v>
      </c>
      <c r="K629" s="58">
        <f t="shared" si="399"/>
        <v>10.956399999999999</v>
      </c>
      <c r="L629" s="58">
        <f t="shared" si="400"/>
        <v>15.374700000000001</v>
      </c>
      <c r="M629" s="59">
        <f t="shared" si="401"/>
        <v>15.0502</v>
      </c>
      <c r="O629" s="48">
        <v>621</v>
      </c>
      <c r="P629" s="57">
        <f t="shared" si="378"/>
        <v>1.9446000000000003</v>
      </c>
      <c r="Q629" s="58">
        <f t="shared" si="379"/>
        <v>1.2866</v>
      </c>
      <c r="R629" s="58">
        <f t="shared" si="380"/>
        <v>3.3289999999999993</v>
      </c>
      <c r="S629" s="59">
        <f t="shared" si="381"/>
        <v>2.7591000000000001</v>
      </c>
      <c r="T629" s="57">
        <f t="shared" si="382"/>
        <v>1.6159999999999999</v>
      </c>
      <c r="U629" s="58">
        <f t="shared" si="383"/>
        <v>1.2866</v>
      </c>
      <c r="V629" s="58">
        <f t="shared" si="384"/>
        <v>3.0279000000000007</v>
      </c>
      <c r="W629" s="59">
        <f t="shared" si="385"/>
        <v>2.7591000000000001</v>
      </c>
      <c r="X629" s="57">
        <f t="shared" si="386"/>
        <v>1.2866</v>
      </c>
      <c r="Y629" s="58">
        <f t="shared" si="387"/>
        <v>1.2375999999999998</v>
      </c>
      <c r="Z629" s="58">
        <f t="shared" si="388"/>
        <v>2.7591000000000001</v>
      </c>
      <c r="AA629" s="59">
        <f t="shared" si="389"/>
        <v>2.7164999999999995</v>
      </c>
      <c r="AC629" s="48">
        <v>621</v>
      </c>
      <c r="AD629" s="61">
        <f t="shared" si="402"/>
        <v>19.461300000000001</v>
      </c>
      <c r="AE629" s="62">
        <f t="shared" si="403"/>
        <v>16.461400000000001</v>
      </c>
      <c r="AF629" s="62">
        <f t="shared" si="404"/>
        <v>23.9575</v>
      </c>
      <c r="AG629" s="62">
        <f t="shared" si="405"/>
        <v>21.3504</v>
      </c>
      <c r="AH629" s="62">
        <f t="shared" si="406"/>
        <v>28.7331</v>
      </c>
      <c r="AI629" s="63">
        <f t="shared" si="407"/>
        <v>26.969799999999999</v>
      </c>
      <c r="AJ629" s="61">
        <f t="shared" si="408"/>
        <v>18.1357</v>
      </c>
      <c r="AK629" s="62">
        <f t="shared" si="409"/>
        <v>16.461400000000001</v>
      </c>
      <c r="AL629" s="62">
        <f t="shared" si="410"/>
        <v>22.7897</v>
      </c>
      <c r="AM629" s="62">
        <f t="shared" si="411"/>
        <v>21.3504</v>
      </c>
      <c r="AN629" s="62">
        <f t="shared" si="412"/>
        <v>27.874499999999998</v>
      </c>
      <c r="AO629" s="63">
        <f t="shared" si="413"/>
        <v>26.969799999999999</v>
      </c>
      <c r="AP629" s="61">
        <f t="shared" si="414"/>
        <v>16.461400000000001</v>
      </c>
      <c r="AQ629" s="62">
        <f t="shared" si="415"/>
        <v>16.125999999999998</v>
      </c>
      <c r="AR629" s="62">
        <f t="shared" si="416"/>
        <v>21.3504</v>
      </c>
      <c r="AS629" s="62">
        <f t="shared" si="417"/>
        <v>20.996199999999998</v>
      </c>
      <c r="AT629" s="62">
        <f t="shared" si="418"/>
        <v>26.969799999999999</v>
      </c>
      <c r="AU629" s="63">
        <f t="shared" si="419"/>
        <v>26.711199999999998</v>
      </c>
    </row>
    <row r="630" spans="1:47" s="60" customFormat="1" ht="12" customHeight="1" x14ac:dyDescent="0.3">
      <c r="A630" s="48">
        <v>622</v>
      </c>
      <c r="B630" s="57">
        <f t="shared" si="390"/>
        <v>13.9269</v>
      </c>
      <c r="C630" s="58">
        <f t="shared" si="391"/>
        <v>11.343300000000001</v>
      </c>
      <c r="D630" s="58">
        <f t="shared" si="392"/>
        <v>18.357100000000003</v>
      </c>
      <c r="E630" s="59">
        <f t="shared" si="393"/>
        <v>15.405200000000001</v>
      </c>
      <c r="F630" s="57">
        <f t="shared" si="394"/>
        <v>12.803899999999999</v>
      </c>
      <c r="G630" s="58">
        <f t="shared" si="395"/>
        <v>11.343300000000001</v>
      </c>
      <c r="H630" s="58">
        <f t="shared" si="396"/>
        <v>17.030500000000004</v>
      </c>
      <c r="I630" s="59">
        <f t="shared" si="397"/>
        <v>15.405200000000001</v>
      </c>
      <c r="J630" s="57">
        <f t="shared" si="398"/>
        <v>11.343300000000001</v>
      </c>
      <c r="K630" s="58">
        <f t="shared" si="399"/>
        <v>10.979599999999998</v>
      </c>
      <c r="L630" s="58">
        <f t="shared" si="400"/>
        <v>15.405200000000001</v>
      </c>
      <c r="M630" s="59">
        <f t="shared" si="401"/>
        <v>15.079999999999998</v>
      </c>
      <c r="O630" s="48">
        <v>622</v>
      </c>
      <c r="P630" s="57">
        <f t="shared" si="378"/>
        <v>1.9503000000000004</v>
      </c>
      <c r="Q630" s="58">
        <f t="shared" si="379"/>
        <v>1.2904</v>
      </c>
      <c r="R630" s="58">
        <f t="shared" si="380"/>
        <v>3.3376999999999994</v>
      </c>
      <c r="S630" s="59">
        <f t="shared" si="381"/>
        <v>2.7660999999999998</v>
      </c>
      <c r="T630" s="57">
        <f t="shared" si="382"/>
        <v>1.6207999999999998</v>
      </c>
      <c r="U630" s="58">
        <f t="shared" si="383"/>
        <v>1.2904</v>
      </c>
      <c r="V630" s="58">
        <f t="shared" si="384"/>
        <v>3.0358000000000001</v>
      </c>
      <c r="W630" s="59">
        <f t="shared" si="385"/>
        <v>2.7660999999999998</v>
      </c>
      <c r="X630" s="57">
        <f t="shared" si="386"/>
        <v>1.2904</v>
      </c>
      <c r="Y630" s="58">
        <f t="shared" si="387"/>
        <v>1.2411999999999999</v>
      </c>
      <c r="Z630" s="58">
        <f t="shared" si="388"/>
        <v>2.7660999999999998</v>
      </c>
      <c r="AA630" s="59">
        <f t="shared" si="389"/>
        <v>2.7232999999999996</v>
      </c>
      <c r="AC630" s="48">
        <v>622</v>
      </c>
      <c r="AD630" s="61">
        <f t="shared" si="402"/>
        <v>19.490300000000001</v>
      </c>
      <c r="AE630" s="62">
        <f t="shared" si="403"/>
        <v>16.483599999999999</v>
      </c>
      <c r="AF630" s="62">
        <f t="shared" si="404"/>
        <v>23.9907</v>
      </c>
      <c r="AG630" s="62">
        <f t="shared" si="405"/>
        <v>21.376799999999999</v>
      </c>
      <c r="AH630" s="62">
        <f t="shared" si="406"/>
        <v>28.7685</v>
      </c>
      <c r="AI630" s="63">
        <f t="shared" si="407"/>
        <v>26.999200000000002</v>
      </c>
      <c r="AJ630" s="61">
        <f t="shared" si="408"/>
        <v>18.161799999999999</v>
      </c>
      <c r="AK630" s="62">
        <f t="shared" si="409"/>
        <v>16.483599999999999</v>
      </c>
      <c r="AL630" s="62">
        <f t="shared" si="410"/>
        <v>22.8201</v>
      </c>
      <c r="AM630" s="62">
        <f t="shared" si="411"/>
        <v>21.376799999999999</v>
      </c>
      <c r="AN630" s="62">
        <f t="shared" si="412"/>
        <v>27.907399999999999</v>
      </c>
      <c r="AO630" s="63">
        <f t="shared" si="413"/>
        <v>26.999200000000002</v>
      </c>
      <c r="AP630" s="61">
        <f t="shared" si="414"/>
        <v>16.483599999999999</v>
      </c>
      <c r="AQ630" s="62">
        <f t="shared" si="415"/>
        <v>16.147399999999998</v>
      </c>
      <c r="AR630" s="62">
        <f t="shared" si="416"/>
        <v>21.376799999999999</v>
      </c>
      <c r="AS630" s="62">
        <f t="shared" si="417"/>
        <v>21.021599999999999</v>
      </c>
      <c r="AT630" s="62">
        <f t="shared" si="418"/>
        <v>26.999200000000002</v>
      </c>
      <c r="AU630" s="63">
        <f t="shared" si="419"/>
        <v>26.739699999999999</v>
      </c>
    </row>
    <row r="631" spans="1:47" s="60" customFormat="1" ht="12" customHeight="1" x14ac:dyDescent="0.3">
      <c r="A631" s="48">
        <v>623</v>
      </c>
      <c r="B631" s="57">
        <f t="shared" si="390"/>
        <v>13.956499999999998</v>
      </c>
      <c r="C631" s="58">
        <f t="shared" si="391"/>
        <v>11.3673</v>
      </c>
      <c r="D631" s="58">
        <f t="shared" si="392"/>
        <v>18.393799999999999</v>
      </c>
      <c r="E631" s="59">
        <f t="shared" si="393"/>
        <v>15.435700000000001</v>
      </c>
      <c r="F631" s="57">
        <f t="shared" si="394"/>
        <v>12.831099999999999</v>
      </c>
      <c r="G631" s="58">
        <f t="shared" si="395"/>
        <v>11.3673</v>
      </c>
      <c r="H631" s="58">
        <f t="shared" si="396"/>
        <v>17.064500000000002</v>
      </c>
      <c r="I631" s="59">
        <f t="shared" si="397"/>
        <v>15.435700000000001</v>
      </c>
      <c r="J631" s="57">
        <f t="shared" si="398"/>
        <v>11.3673</v>
      </c>
      <c r="K631" s="58">
        <f t="shared" si="399"/>
        <v>11.002800000000001</v>
      </c>
      <c r="L631" s="58">
        <f t="shared" si="400"/>
        <v>15.435700000000001</v>
      </c>
      <c r="M631" s="59">
        <f t="shared" si="401"/>
        <v>15.1098</v>
      </c>
      <c r="O631" s="48">
        <v>623</v>
      </c>
      <c r="P631" s="57">
        <f t="shared" si="378"/>
        <v>1.956</v>
      </c>
      <c r="Q631" s="58">
        <f t="shared" si="379"/>
        <v>1.2942</v>
      </c>
      <c r="R631" s="58">
        <f t="shared" si="380"/>
        <v>3.3463999999999996</v>
      </c>
      <c r="S631" s="59">
        <f t="shared" si="381"/>
        <v>2.7730999999999995</v>
      </c>
      <c r="T631" s="57">
        <f t="shared" si="382"/>
        <v>1.6255999999999997</v>
      </c>
      <c r="U631" s="58">
        <f t="shared" si="383"/>
        <v>1.2942</v>
      </c>
      <c r="V631" s="58">
        <f t="shared" si="384"/>
        <v>3.0437000000000003</v>
      </c>
      <c r="W631" s="59">
        <f t="shared" si="385"/>
        <v>2.7730999999999995</v>
      </c>
      <c r="X631" s="57">
        <f t="shared" si="386"/>
        <v>1.2942</v>
      </c>
      <c r="Y631" s="58">
        <f t="shared" si="387"/>
        <v>1.2447999999999999</v>
      </c>
      <c r="Z631" s="58">
        <f t="shared" si="388"/>
        <v>2.7730999999999995</v>
      </c>
      <c r="AA631" s="59">
        <f t="shared" si="389"/>
        <v>2.7300999999999997</v>
      </c>
      <c r="AC631" s="48">
        <v>623</v>
      </c>
      <c r="AD631" s="61">
        <f t="shared" si="402"/>
        <v>19.519300000000001</v>
      </c>
      <c r="AE631" s="62">
        <f t="shared" si="403"/>
        <v>16.505800000000001</v>
      </c>
      <c r="AF631" s="62">
        <f t="shared" si="404"/>
        <v>24.023900000000001</v>
      </c>
      <c r="AG631" s="62">
        <f t="shared" si="405"/>
        <v>21.403199999999998</v>
      </c>
      <c r="AH631" s="62">
        <f t="shared" si="406"/>
        <v>28.803900000000002</v>
      </c>
      <c r="AI631" s="63">
        <f t="shared" si="407"/>
        <v>27.028599999999997</v>
      </c>
      <c r="AJ631" s="61">
        <f t="shared" si="408"/>
        <v>18.187899999999999</v>
      </c>
      <c r="AK631" s="62">
        <f t="shared" si="409"/>
        <v>16.505800000000001</v>
      </c>
      <c r="AL631" s="62">
        <f t="shared" si="410"/>
        <v>22.8505</v>
      </c>
      <c r="AM631" s="62">
        <f t="shared" si="411"/>
        <v>21.403199999999998</v>
      </c>
      <c r="AN631" s="62">
        <f t="shared" si="412"/>
        <v>27.940300000000001</v>
      </c>
      <c r="AO631" s="63">
        <f t="shared" si="413"/>
        <v>27.028599999999997</v>
      </c>
      <c r="AP631" s="61">
        <f t="shared" si="414"/>
        <v>16.505800000000001</v>
      </c>
      <c r="AQ631" s="62">
        <f t="shared" si="415"/>
        <v>16.168799999999997</v>
      </c>
      <c r="AR631" s="62">
        <f t="shared" si="416"/>
        <v>21.403199999999998</v>
      </c>
      <c r="AS631" s="62">
        <f t="shared" si="417"/>
        <v>21.047000000000001</v>
      </c>
      <c r="AT631" s="62">
        <f t="shared" si="418"/>
        <v>27.028599999999997</v>
      </c>
      <c r="AU631" s="63">
        <f t="shared" si="419"/>
        <v>26.7682</v>
      </c>
    </row>
    <row r="632" spans="1:47" s="60" customFormat="1" ht="12" customHeight="1" x14ac:dyDescent="0.3">
      <c r="A632" s="48">
        <v>624</v>
      </c>
      <c r="B632" s="57">
        <f t="shared" si="390"/>
        <v>13.9861</v>
      </c>
      <c r="C632" s="58">
        <f t="shared" si="391"/>
        <v>11.391300000000001</v>
      </c>
      <c r="D632" s="58">
        <f t="shared" si="392"/>
        <v>18.430500000000002</v>
      </c>
      <c r="E632" s="59">
        <f t="shared" si="393"/>
        <v>15.466200000000001</v>
      </c>
      <c r="F632" s="57">
        <f t="shared" si="394"/>
        <v>12.8583</v>
      </c>
      <c r="G632" s="58">
        <f t="shared" si="395"/>
        <v>11.391300000000001</v>
      </c>
      <c r="H632" s="58">
        <f t="shared" si="396"/>
        <v>17.098500000000001</v>
      </c>
      <c r="I632" s="59">
        <f t="shared" si="397"/>
        <v>15.466200000000001</v>
      </c>
      <c r="J632" s="57">
        <f t="shared" si="398"/>
        <v>11.391300000000001</v>
      </c>
      <c r="K632" s="58">
        <f t="shared" si="399"/>
        <v>11.026</v>
      </c>
      <c r="L632" s="58">
        <f t="shared" si="400"/>
        <v>15.466200000000001</v>
      </c>
      <c r="M632" s="59">
        <f t="shared" si="401"/>
        <v>15.139599999999998</v>
      </c>
      <c r="O632" s="48">
        <v>624</v>
      </c>
      <c r="P632" s="57">
        <f t="shared" si="378"/>
        <v>1.9617</v>
      </c>
      <c r="Q632" s="58">
        <f t="shared" si="379"/>
        <v>1.298</v>
      </c>
      <c r="R632" s="58">
        <f t="shared" si="380"/>
        <v>3.3550999999999997</v>
      </c>
      <c r="S632" s="59">
        <f t="shared" si="381"/>
        <v>2.7801</v>
      </c>
      <c r="T632" s="57">
        <f t="shared" si="382"/>
        <v>1.6303999999999996</v>
      </c>
      <c r="U632" s="58">
        <f t="shared" si="383"/>
        <v>1.298</v>
      </c>
      <c r="V632" s="58">
        <f t="shared" si="384"/>
        <v>3.0516000000000005</v>
      </c>
      <c r="W632" s="59">
        <f t="shared" si="385"/>
        <v>2.7801</v>
      </c>
      <c r="X632" s="57">
        <f t="shared" si="386"/>
        <v>1.298</v>
      </c>
      <c r="Y632" s="58">
        <f t="shared" si="387"/>
        <v>1.2484</v>
      </c>
      <c r="Z632" s="58">
        <f t="shared" si="388"/>
        <v>2.7801</v>
      </c>
      <c r="AA632" s="59">
        <f t="shared" si="389"/>
        <v>2.7368999999999999</v>
      </c>
      <c r="AC632" s="48">
        <v>624</v>
      </c>
      <c r="AD632" s="61">
        <f t="shared" si="402"/>
        <v>19.548300000000001</v>
      </c>
      <c r="AE632" s="62">
        <f t="shared" si="403"/>
        <v>16.527999999999999</v>
      </c>
      <c r="AF632" s="62">
        <f t="shared" si="404"/>
        <v>24.057099999999998</v>
      </c>
      <c r="AG632" s="62">
        <f t="shared" si="405"/>
        <v>21.429600000000001</v>
      </c>
      <c r="AH632" s="62">
        <f t="shared" si="406"/>
        <v>28.839300000000001</v>
      </c>
      <c r="AI632" s="63">
        <f t="shared" si="407"/>
        <v>27.058</v>
      </c>
      <c r="AJ632" s="61">
        <f t="shared" si="408"/>
        <v>18.213999999999999</v>
      </c>
      <c r="AK632" s="62">
        <f t="shared" si="409"/>
        <v>16.527999999999999</v>
      </c>
      <c r="AL632" s="62">
        <f t="shared" si="410"/>
        <v>22.8809</v>
      </c>
      <c r="AM632" s="62">
        <f t="shared" si="411"/>
        <v>21.429600000000001</v>
      </c>
      <c r="AN632" s="62">
        <f t="shared" si="412"/>
        <v>27.973199999999999</v>
      </c>
      <c r="AO632" s="63">
        <f t="shared" si="413"/>
        <v>27.058</v>
      </c>
      <c r="AP632" s="61">
        <f t="shared" si="414"/>
        <v>16.527999999999999</v>
      </c>
      <c r="AQ632" s="62">
        <f t="shared" si="415"/>
        <v>16.190200000000001</v>
      </c>
      <c r="AR632" s="62">
        <f t="shared" si="416"/>
        <v>21.429600000000001</v>
      </c>
      <c r="AS632" s="62">
        <f t="shared" si="417"/>
        <v>21.072399999999998</v>
      </c>
      <c r="AT632" s="62">
        <f t="shared" si="418"/>
        <v>27.058</v>
      </c>
      <c r="AU632" s="63">
        <f t="shared" si="419"/>
        <v>26.796700000000001</v>
      </c>
    </row>
    <row r="633" spans="1:47" s="60" customFormat="1" ht="12" customHeight="1" x14ac:dyDescent="0.3">
      <c r="A633" s="48">
        <v>625</v>
      </c>
      <c r="B633" s="57">
        <f t="shared" si="390"/>
        <v>14.015699999999999</v>
      </c>
      <c r="C633" s="58">
        <f t="shared" si="391"/>
        <v>11.4153</v>
      </c>
      <c r="D633" s="58">
        <f t="shared" si="392"/>
        <v>18.467200000000005</v>
      </c>
      <c r="E633" s="59">
        <f t="shared" si="393"/>
        <v>15.496700000000001</v>
      </c>
      <c r="F633" s="57">
        <f t="shared" si="394"/>
        <v>12.8855</v>
      </c>
      <c r="G633" s="58">
        <f t="shared" si="395"/>
        <v>11.4153</v>
      </c>
      <c r="H633" s="58">
        <f t="shared" si="396"/>
        <v>17.1325</v>
      </c>
      <c r="I633" s="59">
        <f t="shared" si="397"/>
        <v>15.496700000000001</v>
      </c>
      <c r="J633" s="57">
        <f t="shared" si="398"/>
        <v>11.4153</v>
      </c>
      <c r="K633" s="58">
        <f t="shared" si="399"/>
        <v>11.049199999999999</v>
      </c>
      <c r="L633" s="58">
        <f t="shared" si="400"/>
        <v>15.496700000000001</v>
      </c>
      <c r="M633" s="59">
        <f t="shared" si="401"/>
        <v>15.1694</v>
      </c>
      <c r="O633" s="48">
        <v>625</v>
      </c>
      <c r="P633" s="57">
        <f t="shared" si="378"/>
        <v>1.9674</v>
      </c>
      <c r="Q633" s="58">
        <f t="shared" si="379"/>
        <v>1.3018000000000001</v>
      </c>
      <c r="R633" s="58">
        <f t="shared" si="380"/>
        <v>3.3637999999999999</v>
      </c>
      <c r="S633" s="59">
        <f t="shared" si="381"/>
        <v>2.7870999999999997</v>
      </c>
      <c r="T633" s="57">
        <f t="shared" si="382"/>
        <v>1.6351999999999995</v>
      </c>
      <c r="U633" s="58">
        <f t="shared" si="383"/>
        <v>1.3018000000000001</v>
      </c>
      <c r="V633" s="58">
        <f t="shared" si="384"/>
        <v>3.0595000000000008</v>
      </c>
      <c r="W633" s="59">
        <f t="shared" si="385"/>
        <v>2.7870999999999997</v>
      </c>
      <c r="X633" s="57">
        <f t="shared" si="386"/>
        <v>1.3018000000000001</v>
      </c>
      <c r="Y633" s="58">
        <f t="shared" si="387"/>
        <v>1.252</v>
      </c>
      <c r="Z633" s="58">
        <f t="shared" si="388"/>
        <v>2.7870999999999997</v>
      </c>
      <c r="AA633" s="59">
        <f t="shared" si="389"/>
        <v>2.7437</v>
      </c>
      <c r="AC633" s="48">
        <v>625</v>
      </c>
      <c r="AD633" s="61">
        <f t="shared" si="402"/>
        <v>19.577300000000001</v>
      </c>
      <c r="AE633" s="62">
        <f t="shared" si="403"/>
        <v>16.5502</v>
      </c>
      <c r="AF633" s="62">
        <f t="shared" si="404"/>
        <v>24.090299999999999</v>
      </c>
      <c r="AG633" s="62">
        <f t="shared" si="405"/>
        <v>21.456</v>
      </c>
      <c r="AH633" s="62">
        <f t="shared" si="406"/>
        <v>28.874700000000001</v>
      </c>
      <c r="AI633" s="63">
        <f t="shared" si="407"/>
        <v>27.087400000000002</v>
      </c>
      <c r="AJ633" s="61">
        <f t="shared" si="408"/>
        <v>18.240099999999998</v>
      </c>
      <c r="AK633" s="62">
        <f t="shared" si="409"/>
        <v>16.5502</v>
      </c>
      <c r="AL633" s="62">
        <f t="shared" si="410"/>
        <v>22.911300000000001</v>
      </c>
      <c r="AM633" s="62">
        <f t="shared" si="411"/>
        <v>21.456</v>
      </c>
      <c r="AN633" s="62">
        <f t="shared" si="412"/>
        <v>28.0061</v>
      </c>
      <c r="AO633" s="63">
        <f t="shared" si="413"/>
        <v>27.087400000000002</v>
      </c>
      <c r="AP633" s="61">
        <f t="shared" si="414"/>
        <v>16.5502</v>
      </c>
      <c r="AQ633" s="62">
        <f t="shared" si="415"/>
        <v>16.211600000000001</v>
      </c>
      <c r="AR633" s="62">
        <f t="shared" si="416"/>
        <v>21.456</v>
      </c>
      <c r="AS633" s="62">
        <f t="shared" si="417"/>
        <v>21.097799999999999</v>
      </c>
      <c r="AT633" s="62">
        <f t="shared" si="418"/>
        <v>27.087400000000002</v>
      </c>
      <c r="AU633" s="63">
        <f t="shared" si="419"/>
        <v>26.825200000000002</v>
      </c>
    </row>
    <row r="634" spans="1:47" s="60" customFormat="1" ht="12" customHeight="1" x14ac:dyDescent="0.3">
      <c r="A634" s="48">
        <v>626</v>
      </c>
      <c r="B634" s="57">
        <f t="shared" si="390"/>
        <v>14.045300000000001</v>
      </c>
      <c r="C634" s="58">
        <f t="shared" si="391"/>
        <v>11.439300000000001</v>
      </c>
      <c r="D634" s="58">
        <f t="shared" si="392"/>
        <v>18.503900000000002</v>
      </c>
      <c r="E634" s="59">
        <f t="shared" si="393"/>
        <v>15.527200000000001</v>
      </c>
      <c r="F634" s="57">
        <f t="shared" si="394"/>
        <v>12.912700000000001</v>
      </c>
      <c r="G634" s="58">
        <f t="shared" si="395"/>
        <v>11.439300000000001</v>
      </c>
      <c r="H634" s="58">
        <f t="shared" si="396"/>
        <v>17.166500000000003</v>
      </c>
      <c r="I634" s="59">
        <f t="shared" si="397"/>
        <v>15.527200000000001</v>
      </c>
      <c r="J634" s="57">
        <f t="shared" si="398"/>
        <v>11.439300000000001</v>
      </c>
      <c r="K634" s="58">
        <f t="shared" si="399"/>
        <v>11.072399999999998</v>
      </c>
      <c r="L634" s="58">
        <f t="shared" si="400"/>
        <v>15.527200000000001</v>
      </c>
      <c r="M634" s="59">
        <f t="shared" si="401"/>
        <v>15.199200000000001</v>
      </c>
      <c r="O634" s="48">
        <v>626</v>
      </c>
      <c r="P634" s="57">
        <f t="shared" si="378"/>
        <v>1.9731000000000001</v>
      </c>
      <c r="Q634" s="58">
        <f t="shared" si="379"/>
        <v>1.3056000000000001</v>
      </c>
      <c r="R634" s="58">
        <f t="shared" si="380"/>
        <v>3.3724999999999992</v>
      </c>
      <c r="S634" s="59">
        <f t="shared" si="381"/>
        <v>2.7940999999999994</v>
      </c>
      <c r="T634" s="57">
        <f t="shared" si="382"/>
        <v>1.64</v>
      </c>
      <c r="U634" s="58">
        <f t="shared" si="383"/>
        <v>1.3056000000000001</v>
      </c>
      <c r="V634" s="58">
        <f t="shared" si="384"/>
        <v>3.0674000000000001</v>
      </c>
      <c r="W634" s="59">
        <f t="shared" si="385"/>
        <v>2.7940999999999994</v>
      </c>
      <c r="X634" s="57">
        <f t="shared" si="386"/>
        <v>1.3056000000000001</v>
      </c>
      <c r="Y634" s="58">
        <f t="shared" si="387"/>
        <v>1.2556</v>
      </c>
      <c r="Z634" s="58">
        <f t="shared" si="388"/>
        <v>2.7940999999999994</v>
      </c>
      <c r="AA634" s="59">
        <f t="shared" si="389"/>
        <v>2.7505000000000002</v>
      </c>
      <c r="AC634" s="48">
        <v>626</v>
      </c>
      <c r="AD634" s="61">
        <f t="shared" si="402"/>
        <v>19.606300000000001</v>
      </c>
      <c r="AE634" s="62">
        <f t="shared" si="403"/>
        <v>16.572399999999998</v>
      </c>
      <c r="AF634" s="62">
        <f t="shared" si="404"/>
        <v>24.1235</v>
      </c>
      <c r="AG634" s="62">
        <f t="shared" si="405"/>
        <v>21.482399999999998</v>
      </c>
      <c r="AH634" s="62">
        <f t="shared" si="406"/>
        <v>28.9101</v>
      </c>
      <c r="AI634" s="63">
        <f t="shared" si="407"/>
        <v>27.116799999999998</v>
      </c>
      <c r="AJ634" s="61">
        <f t="shared" si="408"/>
        <v>18.266199999999998</v>
      </c>
      <c r="AK634" s="62">
        <f t="shared" si="409"/>
        <v>16.572399999999998</v>
      </c>
      <c r="AL634" s="62">
        <f t="shared" si="410"/>
        <v>22.941700000000001</v>
      </c>
      <c r="AM634" s="62">
        <f t="shared" si="411"/>
        <v>21.482399999999998</v>
      </c>
      <c r="AN634" s="62">
        <f t="shared" si="412"/>
        <v>28.038999999999998</v>
      </c>
      <c r="AO634" s="63">
        <f t="shared" si="413"/>
        <v>27.116799999999998</v>
      </c>
      <c r="AP634" s="61">
        <f t="shared" si="414"/>
        <v>16.572399999999998</v>
      </c>
      <c r="AQ634" s="62">
        <f t="shared" si="415"/>
        <v>16.233000000000001</v>
      </c>
      <c r="AR634" s="62">
        <f t="shared" si="416"/>
        <v>21.482399999999998</v>
      </c>
      <c r="AS634" s="62">
        <f t="shared" si="417"/>
        <v>21.123200000000001</v>
      </c>
      <c r="AT634" s="62">
        <f t="shared" si="418"/>
        <v>27.116799999999998</v>
      </c>
      <c r="AU634" s="63">
        <f t="shared" si="419"/>
        <v>26.853700000000003</v>
      </c>
    </row>
    <row r="635" spans="1:47" s="60" customFormat="1" ht="12" customHeight="1" x14ac:dyDescent="0.3">
      <c r="A635" s="48">
        <v>627</v>
      </c>
      <c r="B635" s="57">
        <f t="shared" si="390"/>
        <v>14.0749</v>
      </c>
      <c r="C635" s="58">
        <f t="shared" si="391"/>
        <v>11.4633</v>
      </c>
      <c r="D635" s="58">
        <f t="shared" si="392"/>
        <v>18.540600000000005</v>
      </c>
      <c r="E635" s="59">
        <f t="shared" si="393"/>
        <v>15.557700000000001</v>
      </c>
      <c r="F635" s="57">
        <f t="shared" si="394"/>
        <v>12.939899999999998</v>
      </c>
      <c r="G635" s="58">
        <f t="shared" si="395"/>
        <v>11.4633</v>
      </c>
      <c r="H635" s="58">
        <f t="shared" si="396"/>
        <v>17.200500000000002</v>
      </c>
      <c r="I635" s="59">
        <f t="shared" si="397"/>
        <v>15.557700000000001</v>
      </c>
      <c r="J635" s="57">
        <f t="shared" si="398"/>
        <v>11.4633</v>
      </c>
      <c r="K635" s="58">
        <f t="shared" si="399"/>
        <v>11.095599999999997</v>
      </c>
      <c r="L635" s="58">
        <f t="shared" si="400"/>
        <v>15.557700000000001</v>
      </c>
      <c r="M635" s="59">
        <f t="shared" si="401"/>
        <v>15.228999999999999</v>
      </c>
      <c r="O635" s="48">
        <v>627</v>
      </c>
      <c r="P635" s="57">
        <f t="shared" si="378"/>
        <v>1.9788000000000001</v>
      </c>
      <c r="Q635" s="58">
        <f t="shared" si="379"/>
        <v>1.3094000000000001</v>
      </c>
      <c r="R635" s="58">
        <f t="shared" si="380"/>
        <v>3.3811999999999993</v>
      </c>
      <c r="S635" s="59">
        <f t="shared" si="381"/>
        <v>2.8010999999999999</v>
      </c>
      <c r="T635" s="57">
        <f t="shared" si="382"/>
        <v>1.6447999999999998</v>
      </c>
      <c r="U635" s="58">
        <f t="shared" si="383"/>
        <v>1.3094000000000001</v>
      </c>
      <c r="V635" s="58">
        <f t="shared" si="384"/>
        <v>3.0753000000000004</v>
      </c>
      <c r="W635" s="59">
        <f t="shared" si="385"/>
        <v>2.8010999999999999</v>
      </c>
      <c r="X635" s="57">
        <f t="shared" si="386"/>
        <v>1.3094000000000001</v>
      </c>
      <c r="Y635" s="58">
        <f t="shared" si="387"/>
        <v>1.2592000000000001</v>
      </c>
      <c r="Z635" s="58">
        <f t="shared" si="388"/>
        <v>2.8010999999999999</v>
      </c>
      <c r="AA635" s="59">
        <f t="shared" si="389"/>
        <v>2.7572999999999994</v>
      </c>
      <c r="AC635" s="48">
        <v>627</v>
      </c>
      <c r="AD635" s="61">
        <f t="shared" si="402"/>
        <v>19.635300000000001</v>
      </c>
      <c r="AE635" s="62">
        <f t="shared" si="403"/>
        <v>16.5946</v>
      </c>
      <c r="AF635" s="62">
        <f t="shared" si="404"/>
        <v>24.156700000000001</v>
      </c>
      <c r="AG635" s="62">
        <f t="shared" si="405"/>
        <v>21.508800000000001</v>
      </c>
      <c r="AH635" s="62">
        <f t="shared" si="406"/>
        <v>28.945500000000003</v>
      </c>
      <c r="AI635" s="63">
        <f t="shared" si="407"/>
        <v>27.1462</v>
      </c>
      <c r="AJ635" s="61">
        <f t="shared" si="408"/>
        <v>18.292300000000004</v>
      </c>
      <c r="AK635" s="62">
        <f t="shared" si="409"/>
        <v>16.5946</v>
      </c>
      <c r="AL635" s="62">
        <f t="shared" si="410"/>
        <v>22.972100000000001</v>
      </c>
      <c r="AM635" s="62">
        <f t="shared" si="411"/>
        <v>21.508800000000001</v>
      </c>
      <c r="AN635" s="62">
        <f t="shared" si="412"/>
        <v>28.071899999999999</v>
      </c>
      <c r="AO635" s="63">
        <f t="shared" si="413"/>
        <v>27.1462</v>
      </c>
      <c r="AP635" s="61">
        <f t="shared" si="414"/>
        <v>16.5946</v>
      </c>
      <c r="AQ635" s="62">
        <f t="shared" si="415"/>
        <v>16.2544</v>
      </c>
      <c r="AR635" s="62">
        <f t="shared" si="416"/>
        <v>21.508800000000001</v>
      </c>
      <c r="AS635" s="62">
        <f t="shared" si="417"/>
        <v>21.148599999999998</v>
      </c>
      <c r="AT635" s="62">
        <f t="shared" si="418"/>
        <v>27.1462</v>
      </c>
      <c r="AU635" s="63">
        <f t="shared" si="419"/>
        <v>26.882200000000005</v>
      </c>
    </row>
    <row r="636" spans="1:47" s="60" customFormat="1" ht="12" customHeight="1" x14ac:dyDescent="0.3">
      <c r="A636" s="48">
        <v>628</v>
      </c>
      <c r="B636" s="57">
        <f t="shared" si="390"/>
        <v>14.104499999999998</v>
      </c>
      <c r="C636" s="58">
        <f t="shared" si="391"/>
        <v>11.487300000000001</v>
      </c>
      <c r="D636" s="58">
        <f t="shared" si="392"/>
        <v>18.577300000000001</v>
      </c>
      <c r="E636" s="59">
        <f t="shared" si="393"/>
        <v>15.588200000000001</v>
      </c>
      <c r="F636" s="57">
        <f t="shared" si="394"/>
        <v>12.967099999999999</v>
      </c>
      <c r="G636" s="58">
        <f t="shared" si="395"/>
        <v>11.487300000000001</v>
      </c>
      <c r="H636" s="58">
        <f t="shared" si="396"/>
        <v>17.234500000000001</v>
      </c>
      <c r="I636" s="59">
        <f t="shared" si="397"/>
        <v>15.588200000000001</v>
      </c>
      <c r="J636" s="57">
        <f t="shared" si="398"/>
        <v>11.487300000000001</v>
      </c>
      <c r="K636" s="58">
        <f t="shared" si="399"/>
        <v>11.1188</v>
      </c>
      <c r="L636" s="58">
        <f t="shared" si="400"/>
        <v>15.588200000000001</v>
      </c>
      <c r="M636" s="59">
        <f t="shared" si="401"/>
        <v>15.258800000000001</v>
      </c>
      <c r="O636" s="48">
        <v>628</v>
      </c>
      <c r="P636" s="57">
        <f t="shared" si="378"/>
        <v>1.9845000000000002</v>
      </c>
      <c r="Q636" s="58">
        <f t="shared" si="379"/>
        <v>1.3132000000000001</v>
      </c>
      <c r="R636" s="58">
        <f t="shared" si="380"/>
        <v>3.3898999999999995</v>
      </c>
      <c r="S636" s="59">
        <f t="shared" si="381"/>
        <v>2.8080999999999996</v>
      </c>
      <c r="T636" s="57">
        <f t="shared" si="382"/>
        <v>1.6495999999999997</v>
      </c>
      <c r="U636" s="58">
        <f t="shared" si="383"/>
        <v>1.3132000000000001</v>
      </c>
      <c r="V636" s="58">
        <f t="shared" si="384"/>
        <v>3.0832000000000006</v>
      </c>
      <c r="W636" s="59">
        <f t="shared" si="385"/>
        <v>2.8080999999999996</v>
      </c>
      <c r="X636" s="57">
        <f t="shared" si="386"/>
        <v>1.3132000000000001</v>
      </c>
      <c r="Y636" s="58">
        <f t="shared" si="387"/>
        <v>1.2628000000000001</v>
      </c>
      <c r="Z636" s="58">
        <f t="shared" si="388"/>
        <v>2.8080999999999996</v>
      </c>
      <c r="AA636" s="59">
        <f t="shared" si="389"/>
        <v>2.7640999999999996</v>
      </c>
      <c r="AC636" s="48">
        <v>628</v>
      </c>
      <c r="AD636" s="61">
        <f t="shared" si="402"/>
        <v>19.664300000000001</v>
      </c>
      <c r="AE636" s="62">
        <f t="shared" si="403"/>
        <v>16.616800000000001</v>
      </c>
      <c r="AF636" s="62">
        <f t="shared" si="404"/>
        <v>24.189899999999998</v>
      </c>
      <c r="AG636" s="62">
        <f t="shared" si="405"/>
        <v>21.5352</v>
      </c>
      <c r="AH636" s="62">
        <f t="shared" si="406"/>
        <v>28.980900000000002</v>
      </c>
      <c r="AI636" s="63">
        <f t="shared" si="407"/>
        <v>27.175600000000003</v>
      </c>
      <c r="AJ636" s="61">
        <f t="shared" si="408"/>
        <v>18.318400000000004</v>
      </c>
      <c r="AK636" s="62">
        <f t="shared" si="409"/>
        <v>16.616800000000001</v>
      </c>
      <c r="AL636" s="62">
        <f t="shared" si="410"/>
        <v>23.002500000000001</v>
      </c>
      <c r="AM636" s="62">
        <f t="shared" si="411"/>
        <v>21.5352</v>
      </c>
      <c r="AN636" s="62">
        <f t="shared" si="412"/>
        <v>28.104800000000001</v>
      </c>
      <c r="AO636" s="63">
        <f t="shared" si="413"/>
        <v>27.175600000000003</v>
      </c>
      <c r="AP636" s="61">
        <f t="shared" si="414"/>
        <v>16.616800000000001</v>
      </c>
      <c r="AQ636" s="62">
        <f t="shared" si="415"/>
        <v>16.2758</v>
      </c>
      <c r="AR636" s="62">
        <f t="shared" si="416"/>
        <v>21.5352</v>
      </c>
      <c r="AS636" s="62">
        <f t="shared" si="417"/>
        <v>21.173999999999999</v>
      </c>
      <c r="AT636" s="62">
        <f t="shared" si="418"/>
        <v>27.175600000000003</v>
      </c>
      <c r="AU636" s="63">
        <f t="shared" si="419"/>
        <v>26.910699999999999</v>
      </c>
    </row>
    <row r="637" spans="1:47" s="60" customFormat="1" ht="12" customHeight="1" x14ac:dyDescent="0.3">
      <c r="A637" s="48">
        <v>629</v>
      </c>
      <c r="B637" s="57">
        <f t="shared" si="390"/>
        <v>14.1341</v>
      </c>
      <c r="C637" s="58">
        <f t="shared" si="391"/>
        <v>11.5113</v>
      </c>
      <c r="D637" s="58">
        <f t="shared" si="392"/>
        <v>18.614000000000004</v>
      </c>
      <c r="E637" s="59">
        <f t="shared" si="393"/>
        <v>15.6187</v>
      </c>
      <c r="F637" s="57">
        <f t="shared" si="394"/>
        <v>12.994299999999999</v>
      </c>
      <c r="G637" s="58">
        <f t="shared" si="395"/>
        <v>11.5113</v>
      </c>
      <c r="H637" s="58">
        <f t="shared" si="396"/>
        <v>17.268500000000003</v>
      </c>
      <c r="I637" s="59">
        <f t="shared" si="397"/>
        <v>15.6187</v>
      </c>
      <c r="J637" s="57">
        <f t="shared" si="398"/>
        <v>11.5113</v>
      </c>
      <c r="K637" s="58">
        <f t="shared" si="399"/>
        <v>11.141999999999999</v>
      </c>
      <c r="L637" s="58">
        <f t="shared" si="400"/>
        <v>15.6187</v>
      </c>
      <c r="M637" s="59">
        <f t="shared" si="401"/>
        <v>15.288599999999999</v>
      </c>
      <c r="O637" s="48">
        <v>629</v>
      </c>
      <c r="P637" s="57">
        <f t="shared" si="378"/>
        <v>1.9902000000000002</v>
      </c>
      <c r="Q637" s="58">
        <f t="shared" si="379"/>
        <v>1.3170000000000002</v>
      </c>
      <c r="R637" s="58">
        <f t="shared" si="380"/>
        <v>3.3985999999999996</v>
      </c>
      <c r="S637" s="59">
        <f t="shared" si="381"/>
        <v>2.8151000000000002</v>
      </c>
      <c r="T637" s="57">
        <f t="shared" si="382"/>
        <v>1.6543999999999996</v>
      </c>
      <c r="U637" s="58">
        <f t="shared" si="383"/>
        <v>1.3170000000000002</v>
      </c>
      <c r="V637" s="58">
        <f t="shared" si="384"/>
        <v>3.0911</v>
      </c>
      <c r="W637" s="59">
        <f t="shared" si="385"/>
        <v>2.8151000000000002</v>
      </c>
      <c r="X637" s="57">
        <f t="shared" si="386"/>
        <v>1.3170000000000002</v>
      </c>
      <c r="Y637" s="58">
        <f t="shared" si="387"/>
        <v>1.2663999999999997</v>
      </c>
      <c r="Z637" s="58">
        <f t="shared" si="388"/>
        <v>2.8151000000000002</v>
      </c>
      <c r="AA637" s="59">
        <f t="shared" si="389"/>
        <v>2.7708999999999997</v>
      </c>
      <c r="AC637" s="48">
        <v>629</v>
      </c>
      <c r="AD637" s="61">
        <f t="shared" si="402"/>
        <v>19.693300000000001</v>
      </c>
      <c r="AE637" s="62">
        <f t="shared" si="403"/>
        <v>16.638999999999999</v>
      </c>
      <c r="AF637" s="62">
        <f t="shared" si="404"/>
        <v>24.223099999999999</v>
      </c>
      <c r="AG637" s="62">
        <f t="shared" si="405"/>
        <v>21.561599999999999</v>
      </c>
      <c r="AH637" s="62">
        <f t="shared" si="406"/>
        <v>29.016300000000001</v>
      </c>
      <c r="AI637" s="63">
        <f t="shared" si="407"/>
        <v>27.204999999999998</v>
      </c>
      <c r="AJ637" s="61">
        <f t="shared" si="408"/>
        <v>18.344500000000004</v>
      </c>
      <c r="AK637" s="62">
        <f t="shared" si="409"/>
        <v>16.638999999999999</v>
      </c>
      <c r="AL637" s="62">
        <f t="shared" si="410"/>
        <v>23.032900000000001</v>
      </c>
      <c r="AM637" s="62">
        <f t="shared" si="411"/>
        <v>21.561599999999999</v>
      </c>
      <c r="AN637" s="62">
        <f t="shared" si="412"/>
        <v>28.137699999999999</v>
      </c>
      <c r="AO637" s="63">
        <f t="shared" si="413"/>
        <v>27.204999999999998</v>
      </c>
      <c r="AP637" s="61">
        <f t="shared" si="414"/>
        <v>16.638999999999999</v>
      </c>
      <c r="AQ637" s="62">
        <f t="shared" si="415"/>
        <v>16.2972</v>
      </c>
      <c r="AR637" s="62">
        <f t="shared" si="416"/>
        <v>21.561599999999999</v>
      </c>
      <c r="AS637" s="62">
        <f t="shared" si="417"/>
        <v>21.199400000000001</v>
      </c>
      <c r="AT637" s="62">
        <f t="shared" si="418"/>
        <v>27.204999999999998</v>
      </c>
      <c r="AU637" s="63">
        <f t="shared" si="419"/>
        <v>26.9392</v>
      </c>
    </row>
    <row r="638" spans="1:47" s="60" customFormat="1" ht="12" customHeight="1" x14ac:dyDescent="0.3">
      <c r="A638" s="48">
        <v>630</v>
      </c>
      <c r="B638" s="57">
        <f t="shared" si="390"/>
        <v>14.163699999999999</v>
      </c>
      <c r="C638" s="58">
        <f t="shared" si="391"/>
        <v>11.535300000000001</v>
      </c>
      <c r="D638" s="58">
        <f t="shared" si="392"/>
        <v>18.650700000000001</v>
      </c>
      <c r="E638" s="59">
        <f t="shared" si="393"/>
        <v>15.6492</v>
      </c>
      <c r="F638" s="57">
        <f t="shared" si="394"/>
        <v>13.0215</v>
      </c>
      <c r="G638" s="58">
        <f t="shared" si="395"/>
        <v>11.535300000000001</v>
      </c>
      <c r="H638" s="58">
        <f t="shared" si="396"/>
        <v>17.302500000000002</v>
      </c>
      <c r="I638" s="59">
        <f t="shared" si="397"/>
        <v>15.6492</v>
      </c>
      <c r="J638" s="57">
        <f t="shared" si="398"/>
        <v>11.535300000000001</v>
      </c>
      <c r="K638" s="58">
        <f t="shared" si="399"/>
        <v>11.165199999999999</v>
      </c>
      <c r="L638" s="58">
        <f t="shared" si="400"/>
        <v>15.6492</v>
      </c>
      <c r="M638" s="59">
        <f t="shared" si="401"/>
        <v>15.3184</v>
      </c>
      <c r="O638" s="48">
        <v>630</v>
      </c>
      <c r="P638" s="57">
        <f t="shared" si="378"/>
        <v>1.9959000000000002</v>
      </c>
      <c r="Q638" s="58">
        <f t="shared" si="379"/>
        <v>1.3208000000000002</v>
      </c>
      <c r="R638" s="58">
        <f t="shared" si="380"/>
        <v>3.4072999999999998</v>
      </c>
      <c r="S638" s="59">
        <f t="shared" si="381"/>
        <v>2.8220999999999998</v>
      </c>
      <c r="T638" s="57">
        <f t="shared" si="382"/>
        <v>1.6591999999999996</v>
      </c>
      <c r="U638" s="58">
        <f t="shared" si="383"/>
        <v>1.3208000000000002</v>
      </c>
      <c r="V638" s="58">
        <f t="shared" si="384"/>
        <v>3.0990000000000002</v>
      </c>
      <c r="W638" s="59">
        <f t="shared" si="385"/>
        <v>2.8220999999999998</v>
      </c>
      <c r="X638" s="57">
        <f t="shared" si="386"/>
        <v>1.3208000000000002</v>
      </c>
      <c r="Y638" s="58">
        <f t="shared" si="387"/>
        <v>1.2699999999999998</v>
      </c>
      <c r="Z638" s="58">
        <f t="shared" si="388"/>
        <v>2.8220999999999998</v>
      </c>
      <c r="AA638" s="59">
        <f t="shared" si="389"/>
        <v>2.7776999999999998</v>
      </c>
      <c r="AC638" s="48">
        <v>630</v>
      </c>
      <c r="AD638" s="61">
        <f t="shared" si="402"/>
        <v>19.722300000000001</v>
      </c>
      <c r="AE638" s="62">
        <f t="shared" si="403"/>
        <v>16.661200000000001</v>
      </c>
      <c r="AF638" s="62">
        <f t="shared" si="404"/>
        <v>24.2563</v>
      </c>
      <c r="AG638" s="62">
        <f t="shared" si="405"/>
        <v>21.588000000000001</v>
      </c>
      <c r="AH638" s="62">
        <f t="shared" si="406"/>
        <v>29.0517</v>
      </c>
      <c r="AI638" s="63">
        <f t="shared" si="407"/>
        <v>27.234400000000001</v>
      </c>
      <c r="AJ638" s="61">
        <f t="shared" si="408"/>
        <v>18.370600000000003</v>
      </c>
      <c r="AK638" s="62">
        <f t="shared" si="409"/>
        <v>16.661200000000001</v>
      </c>
      <c r="AL638" s="62">
        <f t="shared" si="410"/>
        <v>23.063300000000002</v>
      </c>
      <c r="AM638" s="62">
        <f t="shared" si="411"/>
        <v>21.588000000000001</v>
      </c>
      <c r="AN638" s="62">
        <f t="shared" si="412"/>
        <v>28.1706</v>
      </c>
      <c r="AO638" s="63">
        <f t="shared" si="413"/>
        <v>27.234400000000001</v>
      </c>
      <c r="AP638" s="61">
        <f t="shared" si="414"/>
        <v>16.661200000000001</v>
      </c>
      <c r="AQ638" s="62">
        <f t="shared" si="415"/>
        <v>16.3186</v>
      </c>
      <c r="AR638" s="62">
        <f t="shared" si="416"/>
        <v>21.588000000000001</v>
      </c>
      <c r="AS638" s="62">
        <f t="shared" si="417"/>
        <v>21.224799999999998</v>
      </c>
      <c r="AT638" s="62">
        <f t="shared" si="418"/>
        <v>27.234400000000001</v>
      </c>
      <c r="AU638" s="63">
        <f t="shared" si="419"/>
        <v>26.967700000000001</v>
      </c>
    </row>
    <row r="639" spans="1:47" s="60" customFormat="1" ht="12" customHeight="1" x14ac:dyDescent="0.3">
      <c r="A639" s="48">
        <v>631</v>
      </c>
      <c r="B639" s="57">
        <f t="shared" si="390"/>
        <v>14.193300000000001</v>
      </c>
      <c r="C639" s="58">
        <f t="shared" si="391"/>
        <v>11.5593</v>
      </c>
      <c r="D639" s="58">
        <f t="shared" si="392"/>
        <v>18.687400000000004</v>
      </c>
      <c r="E639" s="59">
        <f t="shared" si="393"/>
        <v>15.6797</v>
      </c>
      <c r="F639" s="57">
        <f t="shared" si="394"/>
        <v>13.0487</v>
      </c>
      <c r="G639" s="58">
        <f t="shared" si="395"/>
        <v>11.5593</v>
      </c>
      <c r="H639" s="58">
        <f t="shared" si="396"/>
        <v>17.336500000000001</v>
      </c>
      <c r="I639" s="59">
        <f t="shared" si="397"/>
        <v>15.6797</v>
      </c>
      <c r="J639" s="57">
        <f t="shared" si="398"/>
        <v>11.5593</v>
      </c>
      <c r="K639" s="58">
        <f t="shared" si="399"/>
        <v>11.188399999999998</v>
      </c>
      <c r="L639" s="58">
        <f t="shared" si="400"/>
        <v>15.6797</v>
      </c>
      <c r="M639" s="59">
        <f t="shared" si="401"/>
        <v>15.348199999999999</v>
      </c>
      <c r="O639" s="48">
        <v>631</v>
      </c>
      <c r="P639" s="57">
        <f t="shared" si="378"/>
        <v>2.0016000000000003</v>
      </c>
      <c r="Q639" s="58">
        <f t="shared" si="379"/>
        <v>1.3246000000000002</v>
      </c>
      <c r="R639" s="58">
        <f t="shared" si="380"/>
        <v>3.4159999999999999</v>
      </c>
      <c r="S639" s="59">
        <f t="shared" si="381"/>
        <v>2.8290999999999995</v>
      </c>
      <c r="T639" s="57">
        <f t="shared" si="382"/>
        <v>1.6639999999999999</v>
      </c>
      <c r="U639" s="58">
        <f t="shared" si="383"/>
        <v>1.3246000000000002</v>
      </c>
      <c r="V639" s="58">
        <f t="shared" si="384"/>
        <v>3.1069000000000004</v>
      </c>
      <c r="W639" s="59">
        <f t="shared" si="385"/>
        <v>2.8290999999999995</v>
      </c>
      <c r="X639" s="57">
        <f t="shared" si="386"/>
        <v>1.3246000000000002</v>
      </c>
      <c r="Y639" s="58">
        <f t="shared" si="387"/>
        <v>1.2735999999999998</v>
      </c>
      <c r="Z639" s="58">
        <f t="shared" si="388"/>
        <v>2.8290999999999995</v>
      </c>
      <c r="AA639" s="59">
        <f t="shared" si="389"/>
        <v>2.7845</v>
      </c>
      <c r="AC639" s="48">
        <v>631</v>
      </c>
      <c r="AD639" s="61">
        <f t="shared" si="402"/>
        <v>19.751300000000001</v>
      </c>
      <c r="AE639" s="62">
        <f t="shared" si="403"/>
        <v>16.683399999999999</v>
      </c>
      <c r="AF639" s="62">
        <f t="shared" si="404"/>
        <v>24.2895</v>
      </c>
      <c r="AG639" s="62">
        <f t="shared" si="405"/>
        <v>21.6144</v>
      </c>
      <c r="AH639" s="62">
        <f t="shared" si="406"/>
        <v>29.0871</v>
      </c>
      <c r="AI639" s="63">
        <f t="shared" si="407"/>
        <v>27.263800000000003</v>
      </c>
      <c r="AJ639" s="61">
        <f t="shared" si="408"/>
        <v>18.396700000000003</v>
      </c>
      <c r="AK639" s="62">
        <f t="shared" si="409"/>
        <v>16.683399999999999</v>
      </c>
      <c r="AL639" s="62">
        <f t="shared" si="410"/>
        <v>23.093700000000002</v>
      </c>
      <c r="AM639" s="62">
        <f t="shared" si="411"/>
        <v>21.6144</v>
      </c>
      <c r="AN639" s="62">
        <f t="shared" si="412"/>
        <v>28.203499999999998</v>
      </c>
      <c r="AO639" s="63">
        <f t="shared" si="413"/>
        <v>27.263800000000003</v>
      </c>
      <c r="AP639" s="61">
        <f t="shared" si="414"/>
        <v>16.683399999999999</v>
      </c>
      <c r="AQ639" s="62">
        <f t="shared" si="415"/>
        <v>16.34</v>
      </c>
      <c r="AR639" s="62">
        <f t="shared" si="416"/>
        <v>21.6144</v>
      </c>
      <c r="AS639" s="62">
        <f t="shared" si="417"/>
        <v>21.2502</v>
      </c>
      <c r="AT639" s="62">
        <f t="shared" si="418"/>
        <v>27.263800000000003</v>
      </c>
      <c r="AU639" s="63">
        <f t="shared" si="419"/>
        <v>26.996200000000002</v>
      </c>
    </row>
    <row r="640" spans="1:47" s="60" customFormat="1" ht="12" customHeight="1" x14ac:dyDescent="0.3">
      <c r="A640" s="48">
        <v>632</v>
      </c>
      <c r="B640" s="57">
        <f t="shared" si="390"/>
        <v>14.222899999999999</v>
      </c>
      <c r="C640" s="58">
        <f t="shared" si="391"/>
        <v>11.583300000000001</v>
      </c>
      <c r="D640" s="58">
        <f t="shared" si="392"/>
        <v>18.7241</v>
      </c>
      <c r="E640" s="59">
        <f t="shared" si="393"/>
        <v>15.7102</v>
      </c>
      <c r="F640" s="57">
        <f t="shared" si="394"/>
        <v>13.075900000000001</v>
      </c>
      <c r="G640" s="58">
        <f t="shared" si="395"/>
        <v>11.583300000000001</v>
      </c>
      <c r="H640" s="58">
        <f t="shared" si="396"/>
        <v>17.370500000000003</v>
      </c>
      <c r="I640" s="59">
        <f t="shared" si="397"/>
        <v>15.7102</v>
      </c>
      <c r="J640" s="57">
        <f t="shared" si="398"/>
        <v>11.583300000000001</v>
      </c>
      <c r="K640" s="58">
        <f t="shared" si="399"/>
        <v>11.211599999999997</v>
      </c>
      <c r="L640" s="58">
        <f t="shared" si="400"/>
        <v>15.7102</v>
      </c>
      <c r="M640" s="59">
        <f t="shared" si="401"/>
        <v>15.378</v>
      </c>
      <c r="O640" s="48">
        <v>632</v>
      </c>
      <c r="P640" s="57">
        <f t="shared" si="378"/>
        <v>2.0073000000000003</v>
      </c>
      <c r="Q640" s="58">
        <f t="shared" si="379"/>
        <v>1.3284000000000002</v>
      </c>
      <c r="R640" s="58">
        <f t="shared" si="380"/>
        <v>3.4246999999999992</v>
      </c>
      <c r="S640" s="59">
        <f t="shared" si="381"/>
        <v>2.8361000000000001</v>
      </c>
      <c r="T640" s="57">
        <f t="shared" si="382"/>
        <v>1.6687999999999998</v>
      </c>
      <c r="U640" s="58">
        <f t="shared" si="383"/>
        <v>1.3284000000000002</v>
      </c>
      <c r="V640" s="58">
        <f t="shared" si="384"/>
        <v>3.1148000000000007</v>
      </c>
      <c r="W640" s="59">
        <f t="shared" si="385"/>
        <v>2.8361000000000001</v>
      </c>
      <c r="X640" s="57">
        <f t="shared" si="386"/>
        <v>1.3284000000000002</v>
      </c>
      <c r="Y640" s="58">
        <f t="shared" si="387"/>
        <v>1.2771999999999999</v>
      </c>
      <c r="Z640" s="58">
        <f t="shared" si="388"/>
        <v>2.8361000000000001</v>
      </c>
      <c r="AA640" s="59">
        <f t="shared" si="389"/>
        <v>2.7913000000000001</v>
      </c>
      <c r="AC640" s="48">
        <v>632</v>
      </c>
      <c r="AD640" s="61">
        <f t="shared" si="402"/>
        <v>19.7803</v>
      </c>
      <c r="AE640" s="62">
        <f t="shared" si="403"/>
        <v>16.7056</v>
      </c>
      <c r="AF640" s="62">
        <f t="shared" si="404"/>
        <v>24.322700000000001</v>
      </c>
      <c r="AG640" s="62">
        <f t="shared" si="405"/>
        <v>21.640799999999999</v>
      </c>
      <c r="AH640" s="62">
        <f t="shared" si="406"/>
        <v>29.122500000000002</v>
      </c>
      <c r="AI640" s="63">
        <f t="shared" si="407"/>
        <v>27.293199999999999</v>
      </c>
      <c r="AJ640" s="61">
        <f t="shared" si="408"/>
        <v>18.422800000000002</v>
      </c>
      <c r="AK640" s="62">
        <f t="shared" si="409"/>
        <v>16.7056</v>
      </c>
      <c r="AL640" s="62">
        <f t="shared" si="410"/>
        <v>23.124100000000002</v>
      </c>
      <c r="AM640" s="62">
        <f t="shared" si="411"/>
        <v>21.640799999999999</v>
      </c>
      <c r="AN640" s="62">
        <f t="shared" si="412"/>
        <v>28.2364</v>
      </c>
      <c r="AO640" s="63">
        <f t="shared" si="413"/>
        <v>27.293199999999999</v>
      </c>
      <c r="AP640" s="61">
        <f t="shared" si="414"/>
        <v>16.7056</v>
      </c>
      <c r="AQ640" s="62">
        <f t="shared" si="415"/>
        <v>16.3614</v>
      </c>
      <c r="AR640" s="62">
        <f t="shared" si="416"/>
        <v>21.640799999999999</v>
      </c>
      <c r="AS640" s="62">
        <f t="shared" si="417"/>
        <v>21.275599999999997</v>
      </c>
      <c r="AT640" s="62">
        <f t="shared" si="418"/>
        <v>27.293199999999999</v>
      </c>
      <c r="AU640" s="63">
        <f t="shared" si="419"/>
        <v>27.024700000000003</v>
      </c>
    </row>
    <row r="641" spans="1:47" s="60" customFormat="1" ht="12" customHeight="1" x14ac:dyDescent="0.3">
      <c r="A641" s="48">
        <v>633</v>
      </c>
      <c r="B641" s="57">
        <f t="shared" si="390"/>
        <v>14.252500000000001</v>
      </c>
      <c r="C641" s="58">
        <f t="shared" si="391"/>
        <v>11.6073</v>
      </c>
      <c r="D641" s="58">
        <f t="shared" si="392"/>
        <v>18.760800000000003</v>
      </c>
      <c r="E641" s="59">
        <f t="shared" si="393"/>
        <v>15.7407</v>
      </c>
      <c r="F641" s="57">
        <f t="shared" si="394"/>
        <v>13.103099999999998</v>
      </c>
      <c r="G641" s="58">
        <f t="shared" si="395"/>
        <v>11.6073</v>
      </c>
      <c r="H641" s="58">
        <f t="shared" si="396"/>
        <v>17.404500000000002</v>
      </c>
      <c r="I641" s="59">
        <f t="shared" si="397"/>
        <v>15.7407</v>
      </c>
      <c r="J641" s="57">
        <f t="shared" si="398"/>
        <v>11.6073</v>
      </c>
      <c r="K641" s="58">
        <f t="shared" si="399"/>
        <v>11.2348</v>
      </c>
      <c r="L641" s="58">
        <f t="shared" si="400"/>
        <v>15.7407</v>
      </c>
      <c r="M641" s="59">
        <f t="shared" si="401"/>
        <v>15.407799999999998</v>
      </c>
      <c r="O641" s="48">
        <v>633</v>
      </c>
      <c r="P641" s="57">
        <f t="shared" si="378"/>
        <v>2.0130000000000003</v>
      </c>
      <c r="Q641" s="58">
        <f t="shared" si="379"/>
        <v>1.3322000000000003</v>
      </c>
      <c r="R641" s="58">
        <f t="shared" si="380"/>
        <v>3.4333999999999993</v>
      </c>
      <c r="S641" s="59">
        <f t="shared" si="381"/>
        <v>2.8430999999999997</v>
      </c>
      <c r="T641" s="57">
        <f t="shared" si="382"/>
        <v>1.6735999999999998</v>
      </c>
      <c r="U641" s="58">
        <f t="shared" si="383"/>
        <v>1.3322000000000003</v>
      </c>
      <c r="V641" s="58">
        <f t="shared" si="384"/>
        <v>3.1227</v>
      </c>
      <c r="W641" s="59">
        <f t="shared" si="385"/>
        <v>2.8430999999999997</v>
      </c>
      <c r="X641" s="57">
        <f t="shared" si="386"/>
        <v>1.3322000000000003</v>
      </c>
      <c r="Y641" s="58">
        <f t="shared" si="387"/>
        <v>1.2807999999999999</v>
      </c>
      <c r="Z641" s="58">
        <f t="shared" si="388"/>
        <v>2.8430999999999997</v>
      </c>
      <c r="AA641" s="59">
        <f t="shared" si="389"/>
        <v>2.7980999999999994</v>
      </c>
      <c r="AC641" s="48">
        <v>633</v>
      </c>
      <c r="AD641" s="61">
        <f t="shared" si="402"/>
        <v>19.8093</v>
      </c>
      <c r="AE641" s="62">
        <f t="shared" si="403"/>
        <v>16.727799999999998</v>
      </c>
      <c r="AF641" s="62">
        <f t="shared" si="404"/>
        <v>24.355899999999998</v>
      </c>
      <c r="AG641" s="62">
        <f t="shared" si="405"/>
        <v>21.667200000000001</v>
      </c>
      <c r="AH641" s="62">
        <f t="shared" si="406"/>
        <v>29.157900000000001</v>
      </c>
      <c r="AI641" s="63">
        <f t="shared" si="407"/>
        <v>27.322600000000001</v>
      </c>
      <c r="AJ641" s="61">
        <f t="shared" si="408"/>
        <v>18.448900000000002</v>
      </c>
      <c r="AK641" s="62">
        <f t="shared" si="409"/>
        <v>16.727799999999998</v>
      </c>
      <c r="AL641" s="62">
        <f t="shared" si="410"/>
        <v>23.154500000000002</v>
      </c>
      <c r="AM641" s="62">
        <f t="shared" si="411"/>
        <v>21.667200000000001</v>
      </c>
      <c r="AN641" s="62">
        <f t="shared" si="412"/>
        <v>28.269299999999998</v>
      </c>
      <c r="AO641" s="63">
        <f t="shared" si="413"/>
        <v>27.322600000000001</v>
      </c>
      <c r="AP641" s="61">
        <f t="shared" si="414"/>
        <v>16.727799999999998</v>
      </c>
      <c r="AQ641" s="62">
        <f t="shared" si="415"/>
        <v>16.3828</v>
      </c>
      <c r="AR641" s="62">
        <f t="shared" si="416"/>
        <v>21.667200000000001</v>
      </c>
      <c r="AS641" s="62">
        <f t="shared" si="417"/>
        <v>21.300999999999998</v>
      </c>
      <c r="AT641" s="62">
        <f t="shared" si="418"/>
        <v>27.322600000000001</v>
      </c>
      <c r="AU641" s="63">
        <f t="shared" si="419"/>
        <v>27.053200000000004</v>
      </c>
    </row>
    <row r="642" spans="1:47" s="60" customFormat="1" ht="12" customHeight="1" x14ac:dyDescent="0.3">
      <c r="A642" s="48">
        <v>634</v>
      </c>
      <c r="B642" s="57">
        <f t="shared" si="390"/>
        <v>14.2821</v>
      </c>
      <c r="C642" s="58">
        <f t="shared" si="391"/>
        <v>11.631300000000001</v>
      </c>
      <c r="D642" s="58">
        <f t="shared" si="392"/>
        <v>18.797499999999999</v>
      </c>
      <c r="E642" s="59">
        <f t="shared" si="393"/>
        <v>15.7712</v>
      </c>
      <c r="F642" s="57">
        <f t="shared" si="394"/>
        <v>13.130299999999998</v>
      </c>
      <c r="G642" s="58">
        <f t="shared" si="395"/>
        <v>11.631300000000001</v>
      </c>
      <c r="H642" s="58">
        <f t="shared" si="396"/>
        <v>17.438500000000001</v>
      </c>
      <c r="I642" s="59">
        <f t="shared" si="397"/>
        <v>15.7712</v>
      </c>
      <c r="J642" s="57">
        <f t="shared" si="398"/>
        <v>11.631300000000001</v>
      </c>
      <c r="K642" s="58">
        <f t="shared" si="399"/>
        <v>11.257999999999999</v>
      </c>
      <c r="L642" s="58">
        <f t="shared" si="400"/>
        <v>15.7712</v>
      </c>
      <c r="M642" s="59">
        <f t="shared" si="401"/>
        <v>15.4376</v>
      </c>
      <c r="O642" s="48">
        <v>634</v>
      </c>
      <c r="P642" s="57">
        <f t="shared" si="378"/>
        <v>2.0187000000000004</v>
      </c>
      <c r="Q642" s="58">
        <f t="shared" si="379"/>
        <v>1.3359999999999999</v>
      </c>
      <c r="R642" s="58">
        <f t="shared" si="380"/>
        <v>3.4420999999999995</v>
      </c>
      <c r="S642" s="59">
        <f t="shared" si="381"/>
        <v>2.8500999999999994</v>
      </c>
      <c r="T642" s="57">
        <f t="shared" si="382"/>
        <v>1.6783999999999997</v>
      </c>
      <c r="U642" s="58">
        <f t="shared" si="383"/>
        <v>1.3359999999999999</v>
      </c>
      <c r="V642" s="58">
        <f t="shared" si="384"/>
        <v>3.1306000000000003</v>
      </c>
      <c r="W642" s="59">
        <f t="shared" si="385"/>
        <v>2.8500999999999994</v>
      </c>
      <c r="X642" s="57">
        <f t="shared" si="386"/>
        <v>1.3359999999999999</v>
      </c>
      <c r="Y642" s="58">
        <f t="shared" si="387"/>
        <v>1.2844</v>
      </c>
      <c r="Z642" s="58">
        <f t="shared" si="388"/>
        <v>2.8500999999999994</v>
      </c>
      <c r="AA642" s="59">
        <f t="shared" si="389"/>
        <v>2.8048999999999995</v>
      </c>
      <c r="AC642" s="48">
        <v>634</v>
      </c>
      <c r="AD642" s="61">
        <f t="shared" si="402"/>
        <v>19.8383</v>
      </c>
      <c r="AE642" s="62">
        <f t="shared" si="403"/>
        <v>16.75</v>
      </c>
      <c r="AF642" s="62">
        <f t="shared" si="404"/>
        <v>24.389099999999999</v>
      </c>
      <c r="AG642" s="62">
        <f t="shared" si="405"/>
        <v>21.6936</v>
      </c>
      <c r="AH642" s="62">
        <f t="shared" si="406"/>
        <v>29.193300000000001</v>
      </c>
      <c r="AI642" s="63">
        <f t="shared" si="407"/>
        <v>27.351999999999997</v>
      </c>
      <c r="AJ642" s="61">
        <f t="shared" si="408"/>
        <v>18.475000000000001</v>
      </c>
      <c r="AK642" s="62">
        <f t="shared" si="409"/>
        <v>16.75</v>
      </c>
      <c r="AL642" s="62">
        <f t="shared" si="410"/>
        <v>23.184899999999999</v>
      </c>
      <c r="AM642" s="62">
        <f t="shared" si="411"/>
        <v>21.6936</v>
      </c>
      <c r="AN642" s="62">
        <f t="shared" si="412"/>
        <v>28.302199999999999</v>
      </c>
      <c r="AO642" s="63">
        <f t="shared" si="413"/>
        <v>27.351999999999997</v>
      </c>
      <c r="AP642" s="61">
        <f t="shared" si="414"/>
        <v>16.75</v>
      </c>
      <c r="AQ642" s="62">
        <f t="shared" si="415"/>
        <v>16.404199999999999</v>
      </c>
      <c r="AR642" s="62">
        <f t="shared" si="416"/>
        <v>21.6936</v>
      </c>
      <c r="AS642" s="62">
        <f t="shared" si="417"/>
        <v>21.3264</v>
      </c>
      <c r="AT642" s="62">
        <f t="shared" si="418"/>
        <v>27.351999999999997</v>
      </c>
      <c r="AU642" s="63">
        <f t="shared" si="419"/>
        <v>27.081699999999998</v>
      </c>
    </row>
    <row r="643" spans="1:47" s="60" customFormat="1" ht="12" customHeight="1" x14ac:dyDescent="0.3">
      <c r="A643" s="48">
        <v>635</v>
      </c>
      <c r="B643" s="57">
        <f t="shared" si="390"/>
        <v>14.311699999999998</v>
      </c>
      <c r="C643" s="58">
        <f t="shared" si="391"/>
        <v>11.6553</v>
      </c>
      <c r="D643" s="58">
        <f t="shared" si="392"/>
        <v>18.834200000000003</v>
      </c>
      <c r="E643" s="59">
        <f t="shared" si="393"/>
        <v>15.8017</v>
      </c>
      <c r="F643" s="57">
        <f t="shared" si="394"/>
        <v>13.157499999999999</v>
      </c>
      <c r="G643" s="58">
        <f t="shared" si="395"/>
        <v>11.6553</v>
      </c>
      <c r="H643" s="58">
        <f t="shared" si="396"/>
        <v>17.4725</v>
      </c>
      <c r="I643" s="59">
        <f t="shared" si="397"/>
        <v>15.8017</v>
      </c>
      <c r="J643" s="57">
        <f t="shared" si="398"/>
        <v>11.6553</v>
      </c>
      <c r="K643" s="58">
        <f t="shared" si="399"/>
        <v>11.281199999999998</v>
      </c>
      <c r="L643" s="58">
        <f t="shared" si="400"/>
        <v>15.8017</v>
      </c>
      <c r="M643" s="59">
        <f t="shared" si="401"/>
        <v>15.467400000000001</v>
      </c>
      <c r="O643" s="48">
        <v>635</v>
      </c>
      <c r="P643" s="57">
        <f t="shared" si="378"/>
        <v>2.0244</v>
      </c>
      <c r="Q643" s="58">
        <f t="shared" si="379"/>
        <v>1.3397999999999999</v>
      </c>
      <c r="R643" s="58">
        <f t="shared" si="380"/>
        <v>3.4507999999999996</v>
      </c>
      <c r="S643" s="59">
        <f t="shared" si="381"/>
        <v>2.8571</v>
      </c>
      <c r="T643" s="57">
        <f t="shared" si="382"/>
        <v>1.6831999999999996</v>
      </c>
      <c r="U643" s="58">
        <f t="shared" si="383"/>
        <v>1.3397999999999999</v>
      </c>
      <c r="V643" s="58">
        <f t="shared" si="384"/>
        <v>3.1385000000000005</v>
      </c>
      <c r="W643" s="59">
        <f t="shared" si="385"/>
        <v>2.8571</v>
      </c>
      <c r="X643" s="57">
        <f t="shared" si="386"/>
        <v>1.3397999999999999</v>
      </c>
      <c r="Y643" s="58">
        <f t="shared" si="387"/>
        <v>1.288</v>
      </c>
      <c r="Z643" s="58">
        <f t="shared" si="388"/>
        <v>2.8571</v>
      </c>
      <c r="AA643" s="59">
        <f t="shared" si="389"/>
        <v>2.8116999999999996</v>
      </c>
      <c r="AC643" s="48">
        <v>635</v>
      </c>
      <c r="AD643" s="61">
        <f t="shared" si="402"/>
        <v>19.867300000000004</v>
      </c>
      <c r="AE643" s="62">
        <f t="shared" si="403"/>
        <v>16.772200000000002</v>
      </c>
      <c r="AF643" s="62">
        <f t="shared" si="404"/>
        <v>24.4223</v>
      </c>
      <c r="AG643" s="62">
        <f t="shared" si="405"/>
        <v>21.72</v>
      </c>
      <c r="AH643" s="62">
        <f t="shared" si="406"/>
        <v>29.2287</v>
      </c>
      <c r="AI643" s="63">
        <f t="shared" si="407"/>
        <v>27.381399999999999</v>
      </c>
      <c r="AJ643" s="61">
        <f t="shared" si="408"/>
        <v>18.501100000000001</v>
      </c>
      <c r="AK643" s="62">
        <f t="shared" si="409"/>
        <v>16.772200000000002</v>
      </c>
      <c r="AL643" s="62">
        <f t="shared" si="410"/>
        <v>23.215299999999999</v>
      </c>
      <c r="AM643" s="62">
        <f t="shared" si="411"/>
        <v>21.72</v>
      </c>
      <c r="AN643" s="62">
        <f t="shared" si="412"/>
        <v>28.335100000000001</v>
      </c>
      <c r="AO643" s="63">
        <f t="shared" si="413"/>
        <v>27.381399999999999</v>
      </c>
      <c r="AP643" s="61">
        <f t="shared" si="414"/>
        <v>16.772200000000002</v>
      </c>
      <c r="AQ643" s="62">
        <f t="shared" si="415"/>
        <v>16.425599999999999</v>
      </c>
      <c r="AR643" s="62">
        <f t="shared" si="416"/>
        <v>21.72</v>
      </c>
      <c r="AS643" s="62">
        <f t="shared" si="417"/>
        <v>21.351799999999997</v>
      </c>
      <c r="AT643" s="62">
        <f t="shared" si="418"/>
        <v>27.381399999999999</v>
      </c>
      <c r="AU643" s="63">
        <f t="shared" si="419"/>
        <v>27.110199999999999</v>
      </c>
    </row>
    <row r="644" spans="1:47" s="60" customFormat="1" ht="12" customHeight="1" x14ac:dyDescent="0.3">
      <c r="A644" s="48">
        <v>636</v>
      </c>
      <c r="B644" s="57">
        <f t="shared" si="390"/>
        <v>14.3413</v>
      </c>
      <c r="C644" s="58">
        <f t="shared" si="391"/>
        <v>11.679300000000001</v>
      </c>
      <c r="D644" s="58">
        <f t="shared" si="392"/>
        <v>18.870899999999999</v>
      </c>
      <c r="E644" s="59">
        <f t="shared" si="393"/>
        <v>15.8322</v>
      </c>
      <c r="F644" s="57">
        <f t="shared" si="394"/>
        <v>13.184699999999999</v>
      </c>
      <c r="G644" s="58">
        <f t="shared" si="395"/>
        <v>11.679300000000001</v>
      </c>
      <c r="H644" s="58">
        <f t="shared" si="396"/>
        <v>17.506500000000003</v>
      </c>
      <c r="I644" s="59">
        <f t="shared" si="397"/>
        <v>15.8322</v>
      </c>
      <c r="J644" s="57">
        <f t="shared" si="398"/>
        <v>11.679300000000001</v>
      </c>
      <c r="K644" s="58">
        <f t="shared" si="399"/>
        <v>11.304399999999998</v>
      </c>
      <c r="L644" s="58">
        <f t="shared" si="400"/>
        <v>15.8322</v>
      </c>
      <c r="M644" s="59">
        <f t="shared" si="401"/>
        <v>15.497199999999999</v>
      </c>
      <c r="O644" s="48">
        <v>636</v>
      </c>
      <c r="P644" s="57">
        <f t="shared" si="378"/>
        <v>2.0301</v>
      </c>
      <c r="Q644" s="58">
        <f t="shared" si="379"/>
        <v>1.3435999999999999</v>
      </c>
      <c r="R644" s="58">
        <f t="shared" si="380"/>
        <v>3.4594999999999998</v>
      </c>
      <c r="S644" s="59">
        <f t="shared" si="381"/>
        <v>2.8640999999999996</v>
      </c>
      <c r="T644" s="57">
        <f t="shared" si="382"/>
        <v>1.6879999999999995</v>
      </c>
      <c r="U644" s="58">
        <f t="shared" si="383"/>
        <v>1.3435999999999999</v>
      </c>
      <c r="V644" s="58">
        <f t="shared" si="384"/>
        <v>3.1464000000000008</v>
      </c>
      <c r="W644" s="59">
        <f t="shared" si="385"/>
        <v>2.8640999999999996</v>
      </c>
      <c r="X644" s="57">
        <f t="shared" si="386"/>
        <v>1.3435999999999999</v>
      </c>
      <c r="Y644" s="58">
        <f t="shared" si="387"/>
        <v>1.2916000000000001</v>
      </c>
      <c r="Z644" s="58">
        <f t="shared" si="388"/>
        <v>2.8640999999999996</v>
      </c>
      <c r="AA644" s="59">
        <f t="shared" si="389"/>
        <v>2.8184999999999998</v>
      </c>
      <c r="AC644" s="48">
        <v>636</v>
      </c>
      <c r="AD644" s="61">
        <f t="shared" si="402"/>
        <v>19.896300000000004</v>
      </c>
      <c r="AE644" s="62">
        <f t="shared" si="403"/>
        <v>16.7944</v>
      </c>
      <c r="AF644" s="62">
        <f t="shared" si="404"/>
        <v>24.455500000000001</v>
      </c>
      <c r="AG644" s="62">
        <f t="shared" si="405"/>
        <v>21.746399999999998</v>
      </c>
      <c r="AH644" s="62">
        <f t="shared" si="406"/>
        <v>29.264100000000003</v>
      </c>
      <c r="AI644" s="63">
        <f t="shared" si="407"/>
        <v>27.410800000000002</v>
      </c>
      <c r="AJ644" s="61">
        <f t="shared" si="408"/>
        <v>18.527200000000001</v>
      </c>
      <c r="AK644" s="62">
        <f t="shared" si="409"/>
        <v>16.7944</v>
      </c>
      <c r="AL644" s="62">
        <f t="shared" si="410"/>
        <v>23.245699999999999</v>
      </c>
      <c r="AM644" s="62">
        <f t="shared" si="411"/>
        <v>21.746399999999998</v>
      </c>
      <c r="AN644" s="62">
        <f t="shared" si="412"/>
        <v>28.367999999999999</v>
      </c>
      <c r="AO644" s="63">
        <f t="shared" si="413"/>
        <v>27.410800000000002</v>
      </c>
      <c r="AP644" s="61">
        <f t="shared" si="414"/>
        <v>16.7944</v>
      </c>
      <c r="AQ644" s="62">
        <f t="shared" si="415"/>
        <v>16.446999999999999</v>
      </c>
      <c r="AR644" s="62">
        <f t="shared" si="416"/>
        <v>21.746399999999998</v>
      </c>
      <c r="AS644" s="62">
        <f t="shared" si="417"/>
        <v>21.377199999999998</v>
      </c>
      <c r="AT644" s="62">
        <f t="shared" si="418"/>
        <v>27.410800000000002</v>
      </c>
      <c r="AU644" s="63">
        <f t="shared" si="419"/>
        <v>27.1387</v>
      </c>
    </row>
    <row r="645" spans="1:47" s="60" customFormat="1" ht="12" customHeight="1" x14ac:dyDescent="0.3">
      <c r="A645" s="48">
        <v>637</v>
      </c>
      <c r="B645" s="57">
        <f t="shared" si="390"/>
        <v>14.370899999999999</v>
      </c>
      <c r="C645" s="58">
        <f t="shared" si="391"/>
        <v>11.7033</v>
      </c>
      <c r="D645" s="58">
        <f t="shared" si="392"/>
        <v>18.907600000000002</v>
      </c>
      <c r="E645" s="59">
        <f t="shared" si="393"/>
        <v>15.8627</v>
      </c>
      <c r="F645" s="57">
        <f t="shared" si="394"/>
        <v>13.2119</v>
      </c>
      <c r="G645" s="58">
        <f t="shared" si="395"/>
        <v>11.7033</v>
      </c>
      <c r="H645" s="58">
        <f t="shared" si="396"/>
        <v>17.540500000000002</v>
      </c>
      <c r="I645" s="59">
        <f t="shared" si="397"/>
        <v>15.8627</v>
      </c>
      <c r="J645" s="57">
        <f t="shared" si="398"/>
        <v>11.7033</v>
      </c>
      <c r="K645" s="58">
        <f t="shared" si="399"/>
        <v>11.3276</v>
      </c>
      <c r="L645" s="58">
        <f t="shared" si="400"/>
        <v>15.8627</v>
      </c>
      <c r="M645" s="59">
        <f t="shared" si="401"/>
        <v>15.527000000000001</v>
      </c>
      <c r="O645" s="48">
        <v>637</v>
      </c>
      <c r="P645" s="57">
        <f t="shared" si="378"/>
        <v>2.0358000000000001</v>
      </c>
      <c r="Q645" s="58">
        <f t="shared" si="379"/>
        <v>1.3473999999999999</v>
      </c>
      <c r="R645" s="58">
        <f t="shared" si="380"/>
        <v>3.4681999999999999</v>
      </c>
      <c r="S645" s="59">
        <f t="shared" si="381"/>
        <v>2.8711000000000002</v>
      </c>
      <c r="T645" s="57">
        <f t="shared" si="382"/>
        <v>1.6927999999999999</v>
      </c>
      <c r="U645" s="58">
        <f t="shared" si="383"/>
        <v>1.3473999999999999</v>
      </c>
      <c r="V645" s="58">
        <f t="shared" si="384"/>
        <v>3.1543000000000001</v>
      </c>
      <c r="W645" s="59">
        <f t="shared" si="385"/>
        <v>2.8711000000000002</v>
      </c>
      <c r="X645" s="57">
        <f t="shared" si="386"/>
        <v>1.3473999999999999</v>
      </c>
      <c r="Y645" s="58">
        <f t="shared" si="387"/>
        <v>1.2952000000000001</v>
      </c>
      <c r="Z645" s="58">
        <f t="shared" si="388"/>
        <v>2.8711000000000002</v>
      </c>
      <c r="AA645" s="59">
        <f t="shared" si="389"/>
        <v>2.8252999999999999</v>
      </c>
      <c r="AC645" s="48">
        <v>637</v>
      </c>
      <c r="AD645" s="61">
        <f t="shared" si="402"/>
        <v>19.925300000000004</v>
      </c>
      <c r="AE645" s="62">
        <f t="shared" si="403"/>
        <v>16.816600000000001</v>
      </c>
      <c r="AF645" s="62">
        <f t="shared" si="404"/>
        <v>24.488699999999998</v>
      </c>
      <c r="AG645" s="62">
        <f t="shared" si="405"/>
        <v>21.7728</v>
      </c>
      <c r="AH645" s="62">
        <f t="shared" si="406"/>
        <v>29.299500000000002</v>
      </c>
      <c r="AI645" s="63">
        <f t="shared" si="407"/>
        <v>27.440199999999997</v>
      </c>
      <c r="AJ645" s="61">
        <f t="shared" si="408"/>
        <v>18.5533</v>
      </c>
      <c r="AK645" s="62">
        <f t="shared" si="409"/>
        <v>16.816600000000001</v>
      </c>
      <c r="AL645" s="62">
        <f t="shared" si="410"/>
        <v>23.2761</v>
      </c>
      <c r="AM645" s="62">
        <f t="shared" si="411"/>
        <v>21.7728</v>
      </c>
      <c r="AN645" s="62">
        <f t="shared" si="412"/>
        <v>28.4009</v>
      </c>
      <c r="AO645" s="63">
        <f t="shared" si="413"/>
        <v>27.440199999999997</v>
      </c>
      <c r="AP645" s="61">
        <f t="shared" si="414"/>
        <v>16.816600000000001</v>
      </c>
      <c r="AQ645" s="62">
        <f t="shared" si="415"/>
        <v>16.468399999999999</v>
      </c>
      <c r="AR645" s="62">
        <f t="shared" si="416"/>
        <v>21.7728</v>
      </c>
      <c r="AS645" s="62">
        <f t="shared" si="417"/>
        <v>21.4026</v>
      </c>
      <c r="AT645" s="62">
        <f t="shared" si="418"/>
        <v>27.440199999999997</v>
      </c>
      <c r="AU645" s="63">
        <f t="shared" si="419"/>
        <v>27.167200000000001</v>
      </c>
    </row>
    <row r="646" spans="1:47" s="60" customFormat="1" ht="12" customHeight="1" x14ac:dyDescent="0.3">
      <c r="A646" s="48">
        <v>638</v>
      </c>
      <c r="B646" s="57">
        <f t="shared" si="390"/>
        <v>14.400500000000001</v>
      </c>
      <c r="C646" s="58">
        <f t="shared" si="391"/>
        <v>11.727300000000001</v>
      </c>
      <c r="D646" s="58">
        <f t="shared" si="392"/>
        <v>18.944300000000005</v>
      </c>
      <c r="E646" s="59">
        <f t="shared" si="393"/>
        <v>15.8932</v>
      </c>
      <c r="F646" s="57">
        <f t="shared" si="394"/>
        <v>13.239100000000001</v>
      </c>
      <c r="G646" s="58">
        <f t="shared" si="395"/>
        <v>11.727300000000001</v>
      </c>
      <c r="H646" s="58">
        <f t="shared" si="396"/>
        <v>17.5745</v>
      </c>
      <c r="I646" s="59">
        <f t="shared" si="397"/>
        <v>15.8932</v>
      </c>
      <c r="J646" s="57">
        <f t="shared" si="398"/>
        <v>11.727300000000001</v>
      </c>
      <c r="K646" s="58">
        <f t="shared" si="399"/>
        <v>11.3508</v>
      </c>
      <c r="L646" s="58">
        <f t="shared" si="400"/>
        <v>15.8932</v>
      </c>
      <c r="M646" s="59">
        <f t="shared" si="401"/>
        <v>15.556799999999999</v>
      </c>
      <c r="O646" s="48">
        <v>638</v>
      </c>
      <c r="P646" s="57">
        <f t="shared" si="378"/>
        <v>2.0415000000000001</v>
      </c>
      <c r="Q646" s="58">
        <f t="shared" si="379"/>
        <v>1.3512</v>
      </c>
      <c r="R646" s="58">
        <f t="shared" si="380"/>
        <v>3.4768999999999992</v>
      </c>
      <c r="S646" s="59">
        <f t="shared" si="381"/>
        <v>2.8780999999999999</v>
      </c>
      <c r="T646" s="57">
        <f t="shared" si="382"/>
        <v>1.6975999999999998</v>
      </c>
      <c r="U646" s="58">
        <f t="shared" si="383"/>
        <v>1.3512</v>
      </c>
      <c r="V646" s="58">
        <f t="shared" si="384"/>
        <v>3.1622000000000003</v>
      </c>
      <c r="W646" s="59">
        <f t="shared" si="385"/>
        <v>2.8780999999999999</v>
      </c>
      <c r="X646" s="57">
        <f t="shared" si="386"/>
        <v>1.3512</v>
      </c>
      <c r="Y646" s="58">
        <f t="shared" si="387"/>
        <v>1.2987999999999997</v>
      </c>
      <c r="Z646" s="58">
        <f t="shared" si="388"/>
        <v>2.8780999999999999</v>
      </c>
      <c r="AA646" s="59">
        <f t="shared" si="389"/>
        <v>2.8321000000000001</v>
      </c>
      <c r="AC646" s="48">
        <v>638</v>
      </c>
      <c r="AD646" s="61">
        <f t="shared" si="402"/>
        <v>19.954300000000003</v>
      </c>
      <c r="AE646" s="62">
        <f t="shared" si="403"/>
        <v>16.838799999999999</v>
      </c>
      <c r="AF646" s="62">
        <f t="shared" si="404"/>
        <v>24.521899999999999</v>
      </c>
      <c r="AG646" s="62">
        <f t="shared" si="405"/>
        <v>21.799199999999999</v>
      </c>
      <c r="AH646" s="62">
        <f t="shared" si="406"/>
        <v>29.334900000000001</v>
      </c>
      <c r="AI646" s="63">
        <f t="shared" si="407"/>
        <v>27.4696</v>
      </c>
      <c r="AJ646" s="61">
        <f t="shared" si="408"/>
        <v>18.5794</v>
      </c>
      <c r="AK646" s="62">
        <f t="shared" si="409"/>
        <v>16.838799999999999</v>
      </c>
      <c r="AL646" s="62">
        <f t="shared" si="410"/>
        <v>23.3065</v>
      </c>
      <c r="AM646" s="62">
        <f t="shared" si="411"/>
        <v>21.799199999999999</v>
      </c>
      <c r="AN646" s="62">
        <f t="shared" si="412"/>
        <v>28.433799999999998</v>
      </c>
      <c r="AO646" s="63">
        <f t="shared" si="413"/>
        <v>27.4696</v>
      </c>
      <c r="AP646" s="61">
        <f t="shared" si="414"/>
        <v>16.838799999999999</v>
      </c>
      <c r="AQ646" s="62">
        <f t="shared" si="415"/>
        <v>16.489799999999999</v>
      </c>
      <c r="AR646" s="62">
        <f t="shared" si="416"/>
        <v>21.799199999999999</v>
      </c>
      <c r="AS646" s="62">
        <f t="shared" si="417"/>
        <v>21.427999999999997</v>
      </c>
      <c r="AT646" s="62">
        <f t="shared" si="418"/>
        <v>27.4696</v>
      </c>
      <c r="AU646" s="63">
        <f t="shared" si="419"/>
        <v>27.195700000000002</v>
      </c>
    </row>
    <row r="647" spans="1:47" s="60" customFormat="1" ht="12" customHeight="1" x14ac:dyDescent="0.3">
      <c r="A647" s="48">
        <v>639</v>
      </c>
      <c r="B647" s="57">
        <f t="shared" si="390"/>
        <v>14.430099999999999</v>
      </c>
      <c r="C647" s="58">
        <f t="shared" si="391"/>
        <v>11.751300000000001</v>
      </c>
      <c r="D647" s="58">
        <f t="shared" si="392"/>
        <v>18.981000000000002</v>
      </c>
      <c r="E647" s="59">
        <f t="shared" si="393"/>
        <v>15.9237</v>
      </c>
      <c r="F647" s="57">
        <f t="shared" si="394"/>
        <v>13.266300000000001</v>
      </c>
      <c r="G647" s="58">
        <f t="shared" si="395"/>
        <v>11.751300000000001</v>
      </c>
      <c r="H647" s="58">
        <f t="shared" si="396"/>
        <v>17.608500000000003</v>
      </c>
      <c r="I647" s="59">
        <f t="shared" si="397"/>
        <v>15.9237</v>
      </c>
      <c r="J647" s="57">
        <f t="shared" si="398"/>
        <v>11.751300000000001</v>
      </c>
      <c r="K647" s="58">
        <f t="shared" si="399"/>
        <v>11.373999999999999</v>
      </c>
      <c r="L647" s="58">
        <f t="shared" si="400"/>
        <v>15.9237</v>
      </c>
      <c r="M647" s="59">
        <f t="shared" si="401"/>
        <v>15.586600000000001</v>
      </c>
      <c r="O647" s="48">
        <v>639</v>
      </c>
      <c r="P647" s="57">
        <f t="shared" si="378"/>
        <v>2.0472000000000001</v>
      </c>
      <c r="Q647" s="58">
        <f t="shared" si="379"/>
        <v>1.355</v>
      </c>
      <c r="R647" s="58">
        <f t="shared" si="380"/>
        <v>3.4855999999999994</v>
      </c>
      <c r="S647" s="59">
        <f t="shared" si="381"/>
        <v>2.8850999999999996</v>
      </c>
      <c r="T647" s="57">
        <f t="shared" si="382"/>
        <v>1.7023999999999997</v>
      </c>
      <c r="U647" s="58">
        <f t="shared" si="383"/>
        <v>1.355</v>
      </c>
      <c r="V647" s="58">
        <f t="shared" si="384"/>
        <v>3.1701000000000006</v>
      </c>
      <c r="W647" s="59">
        <f t="shared" si="385"/>
        <v>2.8850999999999996</v>
      </c>
      <c r="X647" s="57">
        <f t="shared" si="386"/>
        <v>1.355</v>
      </c>
      <c r="Y647" s="58">
        <f t="shared" si="387"/>
        <v>1.3023999999999998</v>
      </c>
      <c r="Z647" s="58">
        <f t="shared" si="388"/>
        <v>2.8850999999999996</v>
      </c>
      <c r="AA647" s="59">
        <f t="shared" si="389"/>
        <v>2.8389000000000002</v>
      </c>
      <c r="AC647" s="48">
        <v>639</v>
      </c>
      <c r="AD647" s="61">
        <f t="shared" si="402"/>
        <v>19.983300000000003</v>
      </c>
      <c r="AE647" s="62">
        <f t="shared" si="403"/>
        <v>16.861000000000001</v>
      </c>
      <c r="AF647" s="62">
        <f t="shared" si="404"/>
        <v>24.555099999999999</v>
      </c>
      <c r="AG647" s="62">
        <f t="shared" si="405"/>
        <v>21.825599999999998</v>
      </c>
      <c r="AH647" s="62">
        <f t="shared" si="406"/>
        <v>29.3703</v>
      </c>
      <c r="AI647" s="63">
        <f t="shared" si="407"/>
        <v>27.499000000000002</v>
      </c>
      <c r="AJ647" s="61">
        <f t="shared" si="408"/>
        <v>18.605499999999999</v>
      </c>
      <c r="AK647" s="62">
        <f t="shared" si="409"/>
        <v>16.861000000000001</v>
      </c>
      <c r="AL647" s="62">
        <f t="shared" si="410"/>
        <v>23.3369</v>
      </c>
      <c r="AM647" s="62">
        <f t="shared" si="411"/>
        <v>21.825599999999998</v>
      </c>
      <c r="AN647" s="62">
        <f t="shared" si="412"/>
        <v>28.466699999999999</v>
      </c>
      <c r="AO647" s="63">
        <f t="shared" si="413"/>
        <v>27.499000000000002</v>
      </c>
      <c r="AP647" s="61">
        <f t="shared" si="414"/>
        <v>16.861000000000001</v>
      </c>
      <c r="AQ647" s="62">
        <f t="shared" si="415"/>
        <v>16.511199999999999</v>
      </c>
      <c r="AR647" s="62">
        <f t="shared" si="416"/>
        <v>21.825599999999998</v>
      </c>
      <c r="AS647" s="62">
        <f t="shared" si="417"/>
        <v>21.453399999999998</v>
      </c>
      <c r="AT647" s="62">
        <f t="shared" si="418"/>
        <v>27.499000000000002</v>
      </c>
      <c r="AU647" s="63">
        <f t="shared" si="419"/>
        <v>27.224200000000003</v>
      </c>
    </row>
    <row r="648" spans="1:47" s="60" customFormat="1" ht="12" customHeight="1" x14ac:dyDescent="0.3">
      <c r="A648" s="48">
        <v>640</v>
      </c>
      <c r="B648" s="57">
        <f t="shared" si="390"/>
        <v>14.459700000000002</v>
      </c>
      <c r="C648" s="58">
        <f t="shared" si="391"/>
        <v>11.7753</v>
      </c>
      <c r="D648" s="58">
        <f t="shared" si="392"/>
        <v>19.017700000000005</v>
      </c>
      <c r="E648" s="59">
        <f t="shared" si="393"/>
        <v>15.9542</v>
      </c>
      <c r="F648" s="57">
        <f t="shared" si="394"/>
        <v>13.293499999999998</v>
      </c>
      <c r="G648" s="58">
        <f t="shared" si="395"/>
        <v>11.7753</v>
      </c>
      <c r="H648" s="58">
        <f t="shared" si="396"/>
        <v>17.642500000000002</v>
      </c>
      <c r="I648" s="59">
        <f t="shared" si="397"/>
        <v>15.9542</v>
      </c>
      <c r="J648" s="57">
        <f t="shared" si="398"/>
        <v>11.7753</v>
      </c>
      <c r="K648" s="58">
        <f t="shared" si="399"/>
        <v>11.397199999999998</v>
      </c>
      <c r="L648" s="58">
        <f t="shared" si="400"/>
        <v>15.9542</v>
      </c>
      <c r="M648" s="59">
        <f t="shared" si="401"/>
        <v>15.616399999999999</v>
      </c>
      <c r="O648" s="48">
        <v>640</v>
      </c>
      <c r="P648" s="57">
        <f t="shared" ref="P648:P708" si="420" xml:space="preserve"> 0.0057*O648 - 1.5951</f>
        <v>2.0529000000000002</v>
      </c>
      <c r="Q648" s="58">
        <f t="shared" ref="Q648:Q708" si="421" xml:space="preserve"> 0.0038*O648 - 1.0732</f>
        <v>1.3588</v>
      </c>
      <c r="R648" s="58">
        <f t="shared" ref="R648:R708" si="422" xml:space="preserve"> 0.0087*$O648 - 2.0737</f>
        <v>3.4942999999999995</v>
      </c>
      <c r="S648" s="59">
        <f t="shared" ref="S648:S708" si="423" xml:space="preserve"> 0.007*$O648 - 1.5879</f>
        <v>2.8921000000000001</v>
      </c>
      <c r="T648" s="57">
        <f t="shared" ref="T648:T708" si="424" xml:space="preserve"> 0.0048*O648 - 1.3648</f>
        <v>1.7071999999999996</v>
      </c>
      <c r="U648" s="58">
        <f t="shared" ref="U648:U708" si="425" xml:space="preserve"> 0.0038*O648 - 1.0732</f>
        <v>1.3588</v>
      </c>
      <c r="V648" s="58">
        <f t="shared" ref="V648:V708" si="426" xml:space="preserve"> 0.0079*$O648 - 1.878</f>
        <v>3.1780000000000008</v>
      </c>
      <c r="W648" s="59">
        <f t="shared" ref="W648:W708" si="427" xml:space="preserve"> 0.007*$O648 - 1.5879</f>
        <v>2.8921000000000001</v>
      </c>
      <c r="X648" s="57">
        <f t="shared" ref="X648:X708" si="428" xml:space="preserve"> 0.0038*O648 - 1.0732</f>
        <v>1.3588</v>
      </c>
      <c r="Y648" s="58">
        <f t="shared" ref="Y648:Y708" si="429" xml:space="preserve"> 0.0036*O648 - 0.998</f>
        <v>1.3059999999999998</v>
      </c>
      <c r="Z648" s="58">
        <f t="shared" ref="Z648:Z708" si="430" xml:space="preserve"> 0.007*$O648 - 1.5879</f>
        <v>2.8921000000000001</v>
      </c>
      <c r="AA648" s="59">
        <f t="shared" ref="AA648:AA708" si="431" xml:space="preserve"> 0.0068*O648 - 1.5063</f>
        <v>2.8456999999999995</v>
      </c>
      <c r="AC648" s="48">
        <v>640</v>
      </c>
      <c r="AD648" s="61">
        <f t="shared" si="402"/>
        <v>20.012300000000003</v>
      </c>
      <c r="AE648" s="62">
        <f t="shared" si="403"/>
        <v>16.883199999999999</v>
      </c>
      <c r="AF648" s="62">
        <f t="shared" si="404"/>
        <v>24.5883</v>
      </c>
      <c r="AG648" s="62">
        <f t="shared" si="405"/>
        <v>21.852</v>
      </c>
      <c r="AH648" s="62">
        <f t="shared" si="406"/>
        <v>29.4057</v>
      </c>
      <c r="AI648" s="63">
        <f t="shared" si="407"/>
        <v>27.528399999999998</v>
      </c>
      <c r="AJ648" s="61">
        <f t="shared" si="408"/>
        <v>18.631599999999999</v>
      </c>
      <c r="AK648" s="62">
        <f t="shared" si="409"/>
        <v>16.883199999999999</v>
      </c>
      <c r="AL648" s="62">
        <f t="shared" si="410"/>
        <v>23.3673</v>
      </c>
      <c r="AM648" s="62">
        <f t="shared" si="411"/>
        <v>21.852</v>
      </c>
      <c r="AN648" s="62">
        <f t="shared" si="412"/>
        <v>28.499599999999997</v>
      </c>
      <c r="AO648" s="63">
        <f t="shared" si="413"/>
        <v>27.528399999999998</v>
      </c>
      <c r="AP648" s="61">
        <f t="shared" si="414"/>
        <v>16.883199999999999</v>
      </c>
      <c r="AQ648" s="62">
        <f t="shared" si="415"/>
        <v>16.532599999999999</v>
      </c>
      <c r="AR648" s="62">
        <f t="shared" si="416"/>
        <v>21.852</v>
      </c>
      <c r="AS648" s="62">
        <f t="shared" si="417"/>
        <v>21.4788</v>
      </c>
      <c r="AT648" s="62">
        <f t="shared" si="418"/>
        <v>27.528399999999998</v>
      </c>
      <c r="AU648" s="63">
        <f t="shared" si="419"/>
        <v>27.252700000000004</v>
      </c>
    </row>
    <row r="649" spans="1:47" s="60" customFormat="1" ht="12" customHeight="1" x14ac:dyDescent="0.3">
      <c r="A649" s="48">
        <v>641</v>
      </c>
      <c r="B649" s="57">
        <f t="shared" ref="B649:B708" si="432" xml:space="preserve"> 0.0296*A649 - 4.4843</f>
        <v>14.4893</v>
      </c>
      <c r="C649" s="58">
        <f t="shared" ref="C649:C708" si="433" xml:space="preserve"> 0.024*A649 - 3.5847</f>
        <v>11.799300000000001</v>
      </c>
      <c r="D649" s="58">
        <f t="shared" ref="D649:D708" si="434" xml:space="preserve"> 0.0367*A649 - 4.4703</f>
        <v>19.054400000000001</v>
      </c>
      <c r="E649" s="59">
        <f t="shared" ref="E649:E708" si="435" xml:space="preserve"> 0.0305*A649 - 3.5658</f>
        <v>15.9847</v>
      </c>
      <c r="F649" s="57">
        <f t="shared" ref="F649:F708" si="436" xml:space="preserve"> 0.0272*A649 - 4.1145</f>
        <v>13.320699999999999</v>
      </c>
      <c r="G649" s="58">
        <f t="shared" ref="G649:G708" si="437" xml:space="preserve"> 0.024*A649 - 3.5847</f>
        <v>11.799300000000001</v>
      </c>
      <c r="H649" s="58">
        <f t="shared" ref="H649:H708" si="438" xml:space="preserve"> 0.034*A649 - 4.1175</f>
        <v>17.676500000000001</v>
      </c>
      <c r="I649" s="59">
        <f t="shared" ref="I649:I708" si="439" xml:space="preserve"> 0.0305*A649 - 3.5658</f>
        <v>15.9847</v>
      </c>
      <c r="J649" s="57">
        <f t="shared" ref="J649:J708" si="440" xml:space="preserve"> 0.024*A649 - 3.5847</f>
        <v>11.799300000000001</v>
      </c>
      <c r="K649" s="58">
        <f t="shared" ref="K649:K708" si="441" xml:space="preserve"> 0.0232*A649 - 3.4508</f>
        <v>11.420399999999997</v>
      </c>
      <c r="L649" s="58">
        <f t="shared" ref="L649:L708" si="442" xml:space="preserve"> 0.0305*A649 - 3.5658</f>
        <v>15.9847</v>
      </c>
      <c r="M649" s="59">
        <f t="shared" ref="M649:M708" si="443" xml:space="preserve"> 0.0298*A649 - 3.4556</f>
        <v>15.6462</v>
      </c>
      <c r="O649" s="48">
        <v>641</v>
      </c>
      <c r="P649" s="57">
        <f t="shared" si="420"/>
        <v>2.0586000000000002</v>
      </c>
      <c r="Q649" s="58">
        <f t="shared" si="421"/>
        <v>1.3626</v>
      </c>
      <c r="R649" s="58">
        <f t="shared" si="422"/>
        <v>3.5029999999999997</v>
      </c>
      <c r="S649" s="59">
        <f t="shared" si="423"/>
        <v>2.8990999999999998</v>
      </c>
      <c r="T649" s="57">
        <f t="shared" si="424"/>
        <v>1.7119999999999995</v>
      </c>
      <c r="U649" s="58">
        <f t="shared" si="425"/>
        <v>1.3626</v>
      </c>
      <c r="V649" s="58">
        <f t="shared" si="426"/>
        <v>3.1859000000000002</v>
      </c>
      <c r="W649" s="59">
        <f t="shared" si="427"/>
        <v>2.8990999999999998</v>
      </c>
      <c r="X649" s="57">
        <f t="shared" si="428"/>
        <v>1.3626</v>
      </c>
      <c r="Y649" s="58">
        <f t="shared" si="429"/>
        <v>1.3095999999999999</v>
      </c>
      <c r="Z649" s="58">
        <f t="shared" si="430"/>
        <v>2.8990999999999998</v>
      </c>
      <c r="AA649" s="59">
        <f t="shared" si="431"/>
        <v>2.8524999999999996</v>
      </c>
      <c r="AC649" s="48">
        <v>641</v>
      </c>
      <c r="AD649" s="61">
        <f t="shared" ref="AD649:AD708" si="444" xml:space="preserve"> 0.029*AC649 + 1.4523</f>
        <v>20.041300000000003</v>
      </c>
      <c r="AE649" s="62">
        <f t="shared" ref="AE649:AE708" si="445" xml:space="preserve"> 0.0222*AC649 + 2.6752</f>
        <v>16.9054</v>
      </c>
      <c r="AF649" s="62">
        <f t="shared" ref="AF649:AF708" si="446" xml:space="preserve"> 0.0332*AC649 + 3.3403</f>
        <v>24.621500000000001</v>
      </c>
      <c r="AG649" s="62">
        <f t="shared" ref="AG649:AG708" si="447" xml:space="preserve"> 0.0264*AC649 + 4.956</f>
        <v>21.878399999999999</v>
      </c>
      <c r="AH649" s="62">
        <f t="shared" ref="AH649:AH708" si="448" xml:space="preserve"> 0.0354*AC649 + 6.7497</f>
        <v>29.441100000000002</v>
      </c>
      <c r="AI649" s="63">
        <f t="shared" ref="AI649:AI708" si="449" xml:space="preserve"> 0.0294*AC649 + 8.7124</f>
        <v>27.5578</v>
      </c>
      <c r="AJ649" s="61">
        <f t="shared" ref="AJ649:AJ708" si="450" xml:space="preserve"> 0.0261*AC649 + 1.9276</f>
        <v>18.657699999999998</v>
      </c>
      <c r="AK649" s="62">
        <f t="shared" ref="AK649:AK708" si="451" xml:space="preserve"> 0.0222*AC649 + 2.6752</f>
        <v>16.9054</v>
      </c>
      <c r="AL649" s="62">
        <f t="shared" ref="AL649:AL708" si="452" xml:space="preserve"> 0.0304*AC649 + 3.9113</f>
        <v>23.3977</v>
      </c>
      <c r="AM649" s="62">
        <f t="shared" ref="AM649:AM708" si="453" xml:space="preserve"> 0.0264*AC649 + 4.956</f>
        <v>21.878399999999999</v>
      </c>
      <c r="AN649" s="62">
        <f t="shared" ref="AN649:AN708" si="454" xml:space="preserve"> 0.0329*AC649 + 7.4436</f>
        <v>28.532499999999999</v>
      </c>
      <c r="AO649" s="63">
        <f t="shared" ref="AO649:AO708" si="455" xml:space="preserve"> 0.0294*AC649 + 8.7124</f>
        <v>27.5578</v>
      </c>
      <c r="AP649" s="61">
        <f t="shared" ref="AP649:AP708" si="456" xml:space="preserve"> 0.0222*AC649 + 2.6752</f>
        <v>16.9054</v>
      </c>
      <c r="AQ649" s="62">
        <f t="shared" ref="AQ649:AQ708" si="457" xml:space="preserve"> 0.0214*AC649 + 2.8366</f>
        <v>16.553999999999998</v>
      </c>
      <c r="AR649" s="62">
        <f t="shared" ref="AR649:AR708" si="458" xml:space="preserve"> 0.0264*AC649 + 4.956</f>
        <v>21.878399999999999</v>
      </c>
      <c r="AS649" s="62">
        <f t="shared" ref="AS649:AS708" si="459" xml:space="preserve"> 0.0254*AC649 + 5.2228</f>
        <v>21.504199999999997</v>
      </c>
      <c r="AT649" s="62">
        <f t="shared" ref="AT649:AT708" si="460" xml:space="preserve"> 0.0294*AC649 + 8.7124</f>
        <v>27.5578</v>
      </c>
      <c r="AU649" s="63">
        <f t="shared" ref="AU649:AU708" si="461" xml:space="preserve"> 0.0285*AC649 + 9.0127</f>
        <v>27.281199999999998</v>
      </c>
    </row>
    <row r="650" spans="1:47" s="60" customFormat="1" ht="12" customHeight="1" x14ac:dyDescent="0.3">
      <c r="A650" s="48">
        <v>642</v>
      </c>
      <c r="B650" s="57">
        <f t="shared" si="432"/>
        <v>14.518899999999999</v>
      </c>
      <c r="C650" s="58">
        <f t="shared" si="433"/>
        <v>11.8233</v>
      </c>
      <c r="D650" s="58">
        <f t="shared" si="434"/>
        <v>19.091100000000004</v>
      </c>
      <c r="E650" s="59">
        <f t="shared" si="435"/>
        <v>16.0152</v>
      </c>
      <c r="F650" s="57">
        <f t="shared" si="436"/>
        <v>13.347899999999999</v>
      </c>
      <c r="G650" s="58">
        <f t="shared" si="437"/>
        <v>11.8233</v>
      </c>
      <c r="H650" s="58">
        <f t="shared" si="438"/>
        <v>17.710500000000003</v>
      </c>
      <c r="I650" s="59">
        <f t="shared" si="439"/>
        <v>16.0152</v>
      </c>
      <c r="J650" s="57">
        <f t="shared" si="440"/>
        <v>11.8233</v>
      </c>
      <c r="K650" s="58">
        <f t="shared" si="441"/>
        <v>11.4436</v>
      </c>
      <c r="L650" s="58">
        <f t="shared" si="442"/>
        <v>16.0152</v>
      </c>
      <c r="M650" s="59">
        <f t="shared" si="443"/>
        <v>15.675999999999998</v>
      </c>
      <c r="O650" s="48">
        <v>642</v>
      </c>
      <c r="P650" s="57">
        <f t="shared" si="420"/>
        <v>2.0643000000000002</v>
      </c>
      <c r="Q650" s="58">
        <f t="shared" si="421"/>
        <v>1.3664000000000001</v>
      </c>
      <c r="R650" s="58">
        <f t="shared" si="422"/>
        <v>3.5116999999999998</v>
      </c>
      <c r="S650" s="59">
        <f t="shared" si="423"/>
        <v>2.9060999999999995</v>
      </c>
      <c r="T650" s="57">
        <f t="shared" si="424"/>
        <v>1.7167999999999999</v>
      </c>
      <c r="U650" s="58">
        <f t="shared" si="425"/>
        <v>1.3664000000000001</v>
      </c>
      <c r="V650" s="58">
        <f t="shared" si="426"/>
        <v>3.1938000000000004</v>
      </c>
      <c r="W650" s="59">
        <f t="shared" si="427"/>
        <v>2.9060999999999995</v>
      </c>
      <c r="X650" s="57">
        <f t="shared" si="428"/>
        <v>1.3664000000000001</v>
      </c>
      <c r="Y650" s="58">
        <f t="shared" si="429"/>
        <v>1.3131999999999999</v>
      </c>
      <c r="Z650" s="58">
        <f t="shared" si="430"/>
        <v>2.9060999999999995</v>
      </c>
      <c r="AA650" s="59">
        <f t="shared" si="431"/>
        <v>2.8592999999999997</v>
      </c>
      <c r="AC650" s="48">
        <v>642</v>
      </c>
      <c r="AD650" s="61">
        <f t="shared" si="444"/>
        <v>20.070300000000003</v>
      </c>
      <c r="AE650" s="62">
        <f t="shared" si="445"/>
        <v>16.927600000000002</v>
      </c>
      <c r="AF650" s="62">
        <f t="shared" si="446"/>
        <v>24.654699999999998</v>
      </c>
      <c r="AG650" s="62">
        <f t="shared" si="447"/>
        <v>21.904799999999998</v>
      </c>
      <c r="AH650" s="62">
        <f t="shared" si="448"/>
        <v>29.476500000000001</v>
      </c>
      <c r="AI650" s="63">
        <f t="shared" si="449"/>
        <v>27.587200000000003</v>
      </c>
      <c r="AJ650" s="61">
        <f t="shared" si="450"/>
        <v>18.683799999999998</v>
      </c>
      <c r="AK650" s="62">
        <f t="shared" si="451"/>
        <v>16.927600000000002</v>
      </c>
      <c r="AL650" s="62">
        <f t="shared" si="452"/>
        <v>23.428100000000001</v>
      </c>
      <c r="AM650" s="62">
        <f t="shared" si="453"/>
        <v>21.904799999999998</v>
      </c>
      <c r="AN650" s="62">
        <f t="shared" si="454"/>
        <v>28.5654</v>
      </c>
      <c r="AO650" s="63">
        <f t="shared" si="455"/>
        <v>27.587200000000003</v>
      </c>
      <c r="AP650" s="61">
        <f t="shared" si="456"/>
        <v>16.927600000000002</v>
      </c>
      <c r="AQ650" s="62">
        <f t="shared" si="457"/>
        <v>16.575399999999998</v>
      </c>
      <c r="AR650" s="62">
        <f t="shared" si="458"/>
        <v>21.904799999999998</v>
      </c>
      <c r="AS650" s="62">
        <f t="shared" si="459"/>
        <v>21.529599999999999</v>
      </c>
      <c r="AT650" s="62">
        <f t="shared" si="460"/>
        <v>27.587200000000003</v>
      </c>
      <c r="AU650" s="63">
        <f t="shared" si="461"/>
        <v>27.309699999999999</v>
      </c>
    </row>
    <row r="651" spans="1:47" s="60" customFormat="1" ht="12" customHeight="1" x14ac:dyDescent="0.3">
      <c r="A651" s="48">
        <v>643</v>
      </c>
      <c r="B651" s="57">
        <f t="shared" si="432"/>
        <v>14.548500000000001</v>
      </c>
      <c r="C651" s="58">
        <f t="shared" si="433"/>
        <v>11.847300000000001</v>
      </c>
      <c r="D651" s="58">
        <f t="shared" si="434"/>
        <v>19.127800000000001</v>
      </c>
      <c r="E651" s="59">
        <f t="shared" si="435"/>
        <v>16.0457</v>
      </c>
      <c r="F651" s="57">
        <f t="shared" si="436"/>
        <v>13.3751</v>
      </c>
      <c r="G651" s="58">
        <f t="shared" si="437"/>
        <v>11.847300000000001</v>
      </c>
      <c r="H651" s="58">
        <f t="shared" si="438"/>
        <v>17.744500000000002</v>
      </c>
      <c r="I651" s="59">
        <f t="shared" si="439"/>
        <v>16.0457</v>
      </c>
      <c r="J651" s="57">
        <f t="shared" si="440"/>
        <v>11.847300000000001</v>
      </c>
      <c r="K651" s="58">
        <f t="shared" si="441"/>
        <v>11.466799999999999</v>
      </c>
      <c r="L651" s="58">
        <f t="shared" si="442"/>
        <v>16.0457</v>
      </c>
      <c r="M651" s="59">
        <f t="shared" si="443"/>
        <v>15.7058</v>
      </c>
      <c r="O651" s="48">
        <v>643</v>
      </c>
      <c r="P651" s="57">
        <f t="shared" si="420"/>
        <v>2.0700000000000003</v>
      </c>
      <c r="Q651" s="58">
        <f t="shared" si="421"/>
        <v>1.3702000000000001</v>
      </c>
      <c r="R651" s="58">
        <f t="shared" si="422"/>
        <v>3.5203999999999991</v>
      </c>
      <c r="S651" s="59">
        <f t="shared" si="423"/>
        <v>2.9131</v>
      </c>
      <c r="T651" s="57">
        <f t="shared" si="424"/>
        <v>1.7215999999999998</v>
      </c>
      <c r="U651" s="58">
        <f t="shared" si="425"/>
        <v>1.3702000000000001</v>
      </c>
      <c r="V651" s="58">
        <f t="shared" si="426"/>
        <v>3.2017000000000007</v>
      </c>
      <c r="W651" s="59">
        <f t="shared" si="427"/>
        <v>2.9131</v>
      </c>
      <c r="X651" s="57">
        <f t="shared" si="428"/>
        <v>1.3702000000000001</v>
      </c>
      <c r="Y651" s="58">
        <f t="shared" si="429"/>
        <v>1.3168</v>
      </c>
      <c r="Z651" s="58">
        <f t="shared" si="430"/>
        <v>2.9131</v>
      </c>
      <c r="AA651" s="59">
        <f t="shared" si="431"/>
        <v>2.8660999999999999</v>
      </c>
      <c r="AC651" s="48">
        <v>643</v>
      </c>
      <c r="AD651" s="61">
        <f t="shared" si="444"/>
        <v>20.099300000000003</v>
      </c>
      <c r="AE651" s="62">
        <f t="shared" si="445"/>
        <v>16.9498</v>
      </c>
      <c r="AF651" s="62">
        <f t="shared" si="446"/>
        <v>24.687899999999999</v>
      </c>
      <c r="AG651" s="62">
        <f t="shared" si="447"/>
        <v>21.9312</v>
      </c>
      <c r="AH651" s="62">
        <f t="shared" si="448"/>
        <v>29.511900000000001</v>
      </c>
      <c r="AI651" s="63">
        <f t="shared" si="449"/>
        <v>27.616599999999998</v>
      </c>
      <c r="AJ651" s="61">
        <f t="shared" si="450"/>
        <v>18.709899999999998</v>
      </c>
      <c r="AK651" s="62">
        <f t="shared" si="451"/>
        <v>16.9498</v>
      </c>
      <c r="AL651" s="62">
        <f t="shared" si="452"/>
        <v>23.458500000000001</v>
      </c>
      <c r="AM651" s="62">
        <f t="shared" si="453"/>
        <v>21.9312</v>
      </c>
      <c r="AN651" s="62">
        <f t="shared" si="454"/>
        <v>28.598299999999998</v>
      </c>
      <c r="AO651" s="63">
        <f t="shared" si="455"/>
        <v>27.616599999999998</v>
      </c>
      <c r="AP651" s="61">
        <f t="shared" si="456"/>
        <v>16.9498</v>
      </c>
      <c r="AQ651" s="62">
        <f t="shared" si="457"/>
        <v>16.596799999999998</v>
      </c>
      <c r="AR651" s="62">
        <f t="shared" si="458"/>
        <v>21.9312</v>
      </c>
      <c r="AS651" s="62">
        <f t="shared" si="459"/>
        <v>21.555</v>
      </c>
      <c r="AT651" s="62">
        <f t="shared" si="460"/>
        <v>27.616599999999998</v>
      </c>
      <c r="AU651" s="63">
        <f t="shared" si="461"/>
        <v>27.338200000000001</v>
      </c>
    </row>
    <row r="652" spans="1:47" s="60" customFormat="1" ht="12" customHeight="1" x14ac:dyDescent="0.3">
      <c r="A652" s="48">
        <v>644</v>
      </c>
      <c r="B652" s="57">
        <f t="shared" si="432"/>
        <v>14.578099999999999</v>
      </c>
      <c r="C652" s="58">
        <f t="shared" si="433"/>
        <v>11.8713</v>
      </c>
      <c r="D652" s="58">
        <f t="shared" si="434"/>
        <v>19.164500000000004</v>
      </c>
      <c r="E652" s="59">
        <f t="shared" si="435"/>
        <v>16.0762</v>
      </c>
      <c r="F652" s="57">
        <f t="shared" si="436"/>
        <v>13.4023</v>
      </c>
      <c r="G652" s="58">
        <f t="shared" si="437"/>
        <v>11.8713</v>
      </c>
      <c r="H652" s="58">
        <f t="shared" si="438"/>
        <v>17.778500000000001</v>
      </c>
      <c r="I652" s="59">
        <f t="shared" si="439"/>
        <v>16.0762</v>
      </c>
      <c r="J652" s="57">
        <f t="shared" si="440"/>
        <v>11.8713</v>
      </c>
      <c r="K652" s="58">
        <f t="shared" si="441"/>
        <v>11.489999999999998</v>
      </c>
      <c r="L652" s="58">
        <f t="shared" si="442"/>
        <v>16.0762</v>
      </c>
      <c r="M652" s="59">
        <f t="shared" si="443"/>
        <v>15.735599999999998</v>
      </c>
      <c r="O652" s="48">
        <v>644</v>
      </c>
      <c r="P652" s="57">
        <f t="shared" si="420"/>
        <v>2.0757000000000003</v>
      </c>
      <c r="Q652" s="58">
        <f t="shared" si="421"/>
        <v>1.3740000000000001</v>
      </c>
      <c r="R652" s="58">
        <f t="shared" si="422"/>
        <v>3.5290999999999992</v>
      </c>
      <c r="S652" s="59">
        <f t="shared" si="423"/>
        <v>2.9200999999999997</v>
      </c>
      <c r="T652" s="57">
        <f t="shared" si="424"/>
        <v>1.7263999999999997</v>
      </c>
      <c r="U652" s="58">
        <f t="shared" si="425"/>
        <v>1.3740000000000001</v>
      </c>
      <c r="V652" s="58">
        <f t="shared" si="426"/>
        <v>3.2096</v>
      </c>
      <c r="W652" s="59">
        <f t="shared" si="427"/>
        <v>2.9200999999999997</v>
      </c>
      <c r="X652" s="57">
        <f t="shared" si="428"/>
        <v>1.3740000000000001</v>
      </c>
      <c r="Y652" s="58">
        <f t="shared" si="429"/>
        <v>1.3204</v>
      </c>
      <c r="Z652" s="58">
        <f t="shared" si="430"/>
        <v>2.9200999999999997</v>
      </c>
      <c r="AA652" s="59">
        <f t="shared" si="431"/>
        <v>2.8729</v>
      </c>
      <c r="AC652" s="48">
        <v>644</v>
      </c>
      <c r="AD652" s="61">
        <f t="shared" si="444"/>
        <v>20.128300000000003</v>
      </c>
      <c r="AE652" s="62">
        <f t="shared" si="445"/>
        <v>16.972000000000001</v>
      </c>
      <c r="AF652" s="62">
        <f t="shared" si="446"/>
        <v>24.7211</v>
      </c>
      <c r="AG652" s="62">
        <f t="shared" si="447"/>
        <v>21.957599999999999</v>
      </c>
      <c r="AH652" s="62">
        <f t="shared" si="448"/>
        <v>29.5473</v>
      </c>
      <c r="AI652" s="63">
        <f t="shared" si="449"/>
        <v>27.646000000000001</v>
      </c>
      <c r="AJ652" s="61">
        <f t="shared" si="450"/>
        <v>18.736000000000004</v>
      </c>
      <c r="AK652" s="62">
        <f t="shared" si="451"/>
        <v>16.972000000000001</v>
      </c>
      <c r="AL652" s="62">
        <f t="shared" si="452"/>
        <v>23.488900000000001</v>
      </c>
      <c r="AM652" s="62">
        <f t="shared" si="453"/>
        <v>21.957599999999999</v>
      </c>
      <c r="AN652" s="62">
        <f t="shared" si="454"/>
        <v>28.6312</v>
      </c>
      <c r="AO652" s="63">
        <f t="shared" si="455"/>
        <v>27.646000000000001</v>
      </c>
      <c r="AP652" s="61">
        <f t="shared" si="456"/>
        <v>16.972000000000001</v>
      </c>
      <c r="AQ652" s="62">
        <f t="shared" si="457"/>
        <v>16.618199999999998</v>
      </c>
      <c r="AR652" s="62">
        <f t="shared" si="458"/>
        <v>21.957599999999999</v>
      </c>
      <c r="AS652" s="62">
        <f t="shared" si="459"/>
        <v>21.580399999999997</v>
      </c>
      <c r="AT652" s="62">
        <f t="shared" si="460"/>
        <v>27.646000000000001</v>
      </c>
      <c r="AU652" s="63">
        <f t="shared" si="461"/>
        <v>27.366700000000002</v>
      </c>
    </row>
    <row r="653" spans="1:47" s="60" customFormat="1" ht="12" customHeight="1" x14ac:dyDescent="0.3">
      <c r="A653" s="48">
        <v>645</v>
      </c>
      <c r="B653" s="57">
        <f t="shared" si="432"/>
        <v>14.607700000000001</v>
      </c>
      <c r="C653" s="58">
        <f t="shared" si="433"/>
        <v>11.895300000000001</v>
      </c>
      <c r="D653" s="58">
        <f t="shared" si="434"/>
        <v>19.2012</v>
      </c>
      <c r="E653" s="59">
        <f t="shared" si="435"/>
        <v>16.1067</v>
      </c>
      <c r="F653" s="57">
        <f t="shared" si="436"/>
        <v>13.429500000000001</v>
      </c>
      <c r="G653" s="58">
        <f t="shared" si="437"/>
        <v>11.895300000000001</v>
      </c>
      <c r="H653" s="58">
        <f t="shared" si="438"/>
        <v>17.812500000000004</v>
      </c>
      <c r="I653" s="59">
        <f t="shared" si="439"/>
        <v>16.1067</v>
      </c>
      <c r="J653" s="57">
        <f t="shared" si="440"/>
        <v>11.895300000000001</v>
      </c>
      <c r="K653" s="58">
        <f t="shared" si="441"/>
        <v>11.513199999999998</v>
      </c>
      <c r="L653" s="58">
        <f t="shared" si="442"/>
        <v>16.1067</v>
      </c>
      <c r="M653" s="59">
        <f t="shared" si="443"/>
        <v>15.7654</v>
      </c>
      <c r="O653" s="48">
        <v>645</v>
      </c>
      <c r="P653" s="57">
        <f t="shared" si="420"/>
        <v>2.0814000000000004</v>
      </c>
      <c r="Q653" s="58">
        <f t="shared" si="421"/>
        <v>1.3778000000000001</v>
      </c>
      <c r="R653" s="58">
        <f t="shared" si="422"/>
        <v>3.5377999999999994</v>
      </c>
      <c r="S653" s="59">
        <f t="shared" si="423"/>
        <v>2.9270999999999994</v>
      </c>
      <c r="T653" s="57">
        <f t="shared" si="424"/>
        <v>1.7311999999999996</v>
      </c>
      <c r="U653" s="58">
        <f t="shared" si="425"/>
        <v>1.3778000000000001</v>
      </c>
      <c r="V653" s="58">
        <f t="shared" si="426"/>
        <v>3.2175000000000002</v>
      </c>
      <c r="W653" s="59">
        <f t="shared" si="427"/>
        <v>2.9270999999999994</v>
      </c>
      <c r="X653" s="57">
        <f t="shared" si="428"/>
        <v>1.3778000000000001</v>
      </c>
      <c r="Y653" s="58">
        <f t="shared" si="429"/>
        <v>1.3240000000000001</v>
      </c>
      <c r="Z653" s="58">
        <f t="shared" si="430"/>
        <v>2.9270999999999994</v>
      </c>
      <c r="AA653" s="59">
        <f t="shared" si="431"/>
        <v>2.8797000000000001</v>
      </c>
      <c r="AC653" s="48">
        <v>645</v>
      </c>
      <c r="AD653" s="61">
        <f t="shared" si="444"/>
        <v>20.157300000000003</v>
      </c>
      <c r="AE653" s="62">
        <f t="shared" si="445"/>
        <v>16.994199999999999</v>
      </c>
      <c r="AF653" s="62">
        <f t="shared" si="446"/>
        <v>24.754300000000001</v>
      </c>
      <c r="AG653" s="62">
        <f t="shared" si="447"/>
        <v>21.983999999999998</v>
      </c>
      <c r="AH653" s="62">
        <f t="shared" si="448"/>
        <v>29.582700000000003</v>
      </c>
      <c r="AI653" s="63">
        <f t="shared" si="449"/>
        <v>27.675400000000003</v>
      </c>
      <c r="AJ653" s="61">
        <f t="shared" si="450"/>
        <v>18.762100000000004</v>
      </c>
      <c r="AK653" s="62">
        <f t="shared" si="451"/>
        <v>16.994199999999999</v>
      </c>
      <c r="AL653" s="62">
        <f t="shared" si="452"/>
        <v>23.519300000000001</v>
      </c>
      <c r="AM653" s="62">
        <f t="shared" si="453"/>
        <v>21.983999999999998</v>
      </c>
      <c r="AN653" s="62">
        <f t="shared" si="454"/>
        <v>28.664099999999998</v>
      </c>
      <c r="AO653" s="63">
        <f t="shared" si="455"/>
        <v>27.675400000000003</v>
      </c>
      <c r="AP653" s="61">
        <f t="shared" si="456"/>
        <v>16.994199999999999</v>
      </c>
      <c r="AQ653" s="62">
        <f t="shared" si="457"/>
        <v>16.639599999999998</v>
      </c>
      <c r="AR653" s="62">
        <f t="shared" si="458"/>
        <v>21.983999999999998</v>
      </c>
      <c r="AS653" s="62">
        <f t="shared" si="459"/>
        <v>21.605799999999999</v>
      </c>
      <c r="AT653" s="62">
        <f t="shared" si="460"/>
        <v>27.675400000000003</v>
      </c>
      <c r="AU653" s="63">
        <f t="shared" si="461"/>
        <v>27.395200000000003</v>
      </c>
    </row>
    <row r="654" spans="1:47" s="60" customFormat="1" ht="12" customHeight="1" x14ac:dyDescent="0.3">
      <c r="A654" s="48">
        <v>646</v>
      </c>
      <c r="B654" s="57">
        <f t="shared" si="432"/>
        <v>14.6373</v>
      </c>
      <c r="C654" s="58">
        <f t="shared" si="433"/>
        <v>11.9193</v>
      </c>
      <c r="D654" s="58">
        <f t="shared" si="434"/>
        <v>19.237900000000003</v>
      </c>
      <c r="E654" s="59">
        <f t="shared" si="435"/>
        <v>16.1372</v>
      </c>
      <c r="F654" s="57">
        <f t="shared" si="436"/>
        <v>13.456699999999998</v>
      </c>
      <c r="G654" s="58">
        <f t="shared" si="437"/>
        <v>11.9193</v>
      </c>
      <c r="H654" s="58">
        <f t="shared" si="438"/>
        <v>17.846500000000002</v>
      </c>
      <c r="I654" s="59">
        <f t="shared" si="439"/>
        <v>16.1372</v>
      </c>
      <c r="J654" s="57">
        <f t="shared" si="440"/>
        <v>11.9193</v>
      </c>
      <c r="K654" s="58">
        <f t="shared" si="441"/>
        <v>11.5364</v>
      </c>
      <c r="L654" s="58">
        <f t="shared" si="442"/>
        <v>16.1372</v>
      </c>
      <c r="M654" s="59">
        <f t="shared" si="443"/>
        <v>15.795200000000001</v>
      </c>
      <c r="O654" s="48">
        <v>646</v>
      </c>
      <c r="P654" s="57">
        <f t="shared" si="420"/>
        <v>2.0871</v>
      </c>
      <c r="Q654" s="58">
        <f t="shared" si="421"/>
        <v>1.3816000000000002</v>
      </c>
      <c r="R654" s="58">
        <f t="shared" si="422"/>
        <v>3.5464999999999995</v>
      </c>
      <c r="S654" s="59">
        <f t="shared" si="423"/>
        <v>2.9340999999999999</v>
      </c>
      <c r="T654" s="57">
        <f t="shared" si="424"/>
        <v>1.7359999999999995</v>
      </c>
      <c r="U654" s="58">
        <f t="shared" si="425"/>
        <v>1.3816000000000002</v>
      </c>
      <c r="V654" s="58">
        <f t="shared" si="426"/>
        <v>3.2254000000000005</v>
      </c>
      <c r="W654" s="59">
        <f t="shared" si="427"/>
        <v>2.9340999999999999</v>
      </c>
      <c r="X654" s="57">
        <f t="shared" si="428"/>
        <v>1.3816000000000002</v>
      </c>
      <c r="Y654" s="58">
        <f t="shared" si="429"/>
        <v>1.3276000000000001</v>
      </c>
      <c r="Z654" s="58">
        <f t="shared" si="430"/>
        <v>2.9340999999999999</v>
      </c>
      <c r="AA654" s="59">
        <f t="shared" si="431"/>
        <v>2.8864999999999994</v>
      </c>
      <c r="AC654" s="48">
        <v>646</v>
      </c>
      <c r="AD654" s="61">
        <f t="shared" si="444"/>
        <v>20.186300000000003</v>
      </c>
      <c r="AE654" s="62">
        <f t="shared" si="445"/>
        <v>17.016400000000001</v>
      </c>
      <c r="AF654" s="62">
        <f t="shared" si="446"/>
        <v>24.787499999999998</v>
      </c>
      <c r="AG654" s="62">
        <f t="shared" si="447"/>
        <v>22.010400000000001</v>
      </c>
      <c r="AH654" s="62">
        <f t="shared" si="448"/>
        <v>29.618100000000002</v>
      </c>
      <c r="AI654" s="63">
        <f t="shared" si="449"/>
        <v>27.704799999999999</v>
      </c>
      <c r="AJ654" s="61">
        <f t="shared" si="450"/>
        <v>18.788200000000003</v>
      </c>
      <c r="AK654" s="62">
        <f t="shared" si="451"/>
        <v>17.016400000000001</v>
      </c>
      <c r="AL654" s="62">
        <f t="shared" si="452"/>
        <v>23.549700000000001</v>
      </c>
      <c r="AM654" s="62">
        <f t="shared" si="453"/>
        <v>22.010400000000001</v>
      </c>
      <c r="AN654" s="62">
        <f t="shared" si="454"/>
        <v>28.696999999999999</v>
      </c>
      <c r="AO654" s="63">
        <f t="shared" si="455"/>
        <v>27.704799999999999</v>
      </c>
      <c r="AP654" s="61">
        <f t="shared" si="456"/>
        <v>17.016400000000001</v>
      </c>
      <c r="AQ654" s="62">
        <f t="shared" si="457"/>
        <v>16.660999999999998</v>
      </c>
      <c r="AR654" s="62">
        <f t="shared" si="458"/>
        <v>22.010400000000001</v>
      </c>
      <c r="AS654" s="62">
        <f t="shared" si="459"/>
        <v>21.6312</v>
      </c>
      <c r="AT654" s="62">
        <f t="shared" si="460"/>
        <v>27.704799999999999</v>
      </c>
      <c r="AU654" s="63">
        <f t="shared" si="461"/>
        <v>27.423700000000004</v>
      </c>
    </row>
    <row r="655" spans="1:47" s="60" customFormat="1" ht="12" customHeight="1" x14ac:dyDescent="0.3">
      <c r="A655" s="48">
        <v>647</v>
      </c>
      <c r="B655" s="57">
        <f t="shared" si="432"/>
        <v>14.666899999999998</v>
      </c>
      <c r="C655" s="58">
        <f t="shared" si="433"/>
        <v>11.943300000000001</v>
      </c>
      <c r="D655" s="58">
        <f t="shared" si="434"/>
        <v>19.2746</v>
      </c>
      <c r="E655" s="59">
        <f t="shared" si="435"/>
        <v>16.1677</v>
      </c>
      <c r="F655" s="57">
        <f t="shared" si="436"/>
        <v>13.483899999999998</v>
      </c>
      <c r="G655" s="58">
        <f t="shared" si="437"/>
        <v>11.943300000000001</v>
      </c>
      <c r="H655" s="58">
        <f t="shared" si="438"/>
        <v>17.880500000000001</v>
      </c>
      <c r="I655" s="59">
        <f t="shared" si="439"/>
        <v>16.1677</v>
      </c>
      <c r="J655" s="57">
        <f t="shared" si="440"/>
        <v>11.943300000000001</v>
      </c>
      <c r="K655" s="58">
        <f t="shared" si="441"/>
        <v>11.5596</v>
      </c>
      <c r="L655" s="58">
        <f t="shared" si="442"/>
        <v>16.1677</v>
      </c>
      <c r="M655" s="59">
        <f t="shared" si="443"/>
        <v>15.824999999999999</v>
      </c>
      <c r="O655" s="48">
        <v>647</v>
      </c>
      <c r="P655" s="57">
        <f t="shared" si="420"/>
        <v>2.0928</v>
      </c>
      <c r="Q655" s="58">
        <f t="shared" si="421"/>
        <v>1.3854000000000002</v>
      </c>
      <c r="R655" s="58">
        <f t="shared" si="422"/>
        <v>3.5551999999999997</v>
      </c>
      <c r="S655" s="59">
        <f t="shared" si="423"/>
        <v>2.9410999999999996</v>
      </c>
      <c r="T655" s="57">
        <f t="shared" si="424"/>
        <v>1.7407999999999999</v>
      </c>
      <c r="U655" s="58">
        <f t="shared" si="425"/>
        <v>1.3854000000000002</v>
      </c>
      <c r="V655" s="58">
        <f t="shared" si="426"/>
        <v>3.2333000000000007</v>
      </c>
      <c r="W655" s="59">
        <f t="shared" si="427"/>
        <v>2.9410999999999996</v>
      </c>
      <c r="X655" s="57">
        <f t="shared" si="428"/>
        <v>1.3854000000000002</v>
      </c>
      <c r="Y655" s="58">
        <f t="shared" si="429"/>
        <v>1.3311999999999997</v>
      </c>
      <c r="Z655" s="58">
        <f t="shared" si="430"/>
        <v>2.9410999999999996</v>
      </c>
      <c r="AA655" s="59">
        <f t="shared" si="431"/>
        <v>2.8932999999999995</v>
      </c>
      <c r="AC655" s="48">
        <v>647</v>
      </c>
      <c r="AD655" s="61">
        <f t="shared" si="444"/>
        <v>20.215300000000003</v>
      </c>
      <c r="AE655" s="62">
        <f t="shared" si="445"/>
        <v>17.038599999999999</v>
      </c>
      <c r="AF655" s="62">
        <f t="shared" si="446"/>
        <v>24.820699999999999</v>
      </c>
      <c r="AG655" s="62">
        <f t="shared" si="447"/>
        <v>22.036799999999999</v>
      </c>
      <c r="AH655" s="62">
        <f t="shared" si="448"/>
        <v>29.653500000000001</v>
      </c>
      <c r="AI655" s="63">
        <f t="shared" si="449"/>
        <v>27.734200000000001</v>
      </c>
      <c r="AJ655" s="61">
        <f t="shared" si="450"/>
        <v>18.814300000000003</v>
      </c>
      <c r="AK655" s="62">
        <f t="shared" si="451"/>
        <v>17.038599999999999</v>
      </c>
      <c r="AL655" s="62">
        <f t="shared" si="452"/>
        <v>23.580100000000002</v>
      </c>
      <c r="AM655" s="62">
        <f t="shared" si="453"/>
        <v>22.036799999999999</v>
      </c>
      <c r="AN655" s="62">
        <f t="shared" si="454"/>
        <v>28.729900000000001</v>
      </c>
      <c r="AO655" s="63">
        <f t="shared" si="455"/>
        <v>27.734200000000001</v>
      </c>
      <c r="AP655" s="61">
        <f t="shared" si="456"/>
        <v>17.038599999999999</v>
      </c>
      <c r="AQ655" s="62">
        <f t="shared" si="457"/>
        <v>16.682399999999998</v>
      </c>
      <c r="AR655" s="62">
        <f t="shared" si="458"/>
        <v>22.036799999999999</v>
      </c>
      <c r="AS655" s="62">
        <f t="shared" si="459"/>
        <v>21.656599999999997</v>
      </c>
      <c r="AT655" s="62">
        <f t="shared" si="460"/>
        <v>27.734200000000001</v>
      </c>
      <c r="AU655" s="63">
        <f t="shared" si="461"/>
        <v>27.452199999999998</v>
      </c>
    </row>
    <row r="656" spans="1:47" s="60" customFormat="1" ht="12" customHeight="1" x14ac:dyDescent="0.3">
      <c r="A656" s="48">
        <v>648</v>
      </c>
      <c r="B656" s="57">
        <f t="shared" si="432"/>
        <v>14.6965</v>
      </c>
      <c r="C656" s="58">
        <f t="shared" si="433"/>
        <v>11.9673</v>
      </c>
      <c r="D656" s="58">
        <f t="shared" si="434"/>
        <v>19.311300000000003</v>
      </c>
      <c r="E656" s="59">
        <f t="shared" si="435"/>
        <v>16.1982</v>
      </c>
      <c r="F656" s="57">
        <f t="shared" si="436"/>
        <v>13.511099999999999</v>
      </c>
      <c r="G656" s="58">
        <f t="shared" si="437"/>
        <v>11.9673</v>
      </c>
      <c r="H656" s="58">
        <f t="shared" si="438"/>
        <v>17.9145</v>
      </c>
      <c r="I656" s="59">
        <f t="shared" si="439"/>
        <v>16.1982</v>
      </c>
      <c r="J656" s="57">
        <f t="shared" si="440"/>
        <v>11.9673</v>
      </c>
      <c r="K656" s="58">
        <f t="shared" si="441"/>
        <v>11.582799999999999</v>
      </c>
      <c r="L656" s="58">
        <f t="shared" si="442"/>
        <v>16.1982</v>
      </c>
      <c r="M656" s="59">
        <f t="shared" si="443"/>
        <v>15.854800000000001</v>
      </c>
      <c r="O656" s="48">
        <v>648</v>
      </c>
      <c r="P656" s="57">
        <f t="shared" si="420"/>
        <v>2.0985</v>
      </c>
      <c r="Q656" s="58">
        <f t="shared" si="421"/>
        <v>1.3892000000000002</v>
      </c>
      <c r="R656" s="58">
        <f t="shared" si="422"/>
        <v>3.5638999999999998</v>
      </c>
      <c r="S656" s="59">
        <f t="shared" si="423"/>
        <v>2.9481000000000002</v>
      </c>
      <c r="T656" s="57">
        <f t="shared" si="424"/>
        <v>1.7455999999999998</v>
      </c>
      <c r="U656" s="58">
        <f t="shared" si="425"/>
        <v>1.3892000000000002</v>
      </c>
      <c r="V656" s="58">
        <f t="shared" si="426"/>
        <v>3.2412000000000001</v>
      </c>
      <c r="W656" s="59">
        <f t="shared" si="427"/>
        <v>2.9481000000000002</v>
      </c>
      <c r="X656" s="57">
        <f t="shared" si="428"/>
        <v>1.3892000000000002</v>
      </c>
      <c r="Y656" s="58">
        <f t="shared" si="429"/>
        <v>1.3347999999999998</v>
      </c>
      <c r="Z656" s="58">
        <f t="shared" si="430"/>
        <v>2.9481000000000002</v>
      </c>
      <c r="AA656" s="59">
        <f t="shared" si="431"/>
        <v>2.9000999999999997</v>
      </c>
      <c r="AC656" s="48">
        <v>648</v>
      </c>
      <c r="AD656" s="61">
        <f t="shared" si="444"/>
        <v>20.244300000000003</v>
      </c>
      <c r="AE656" s="62">
        <f t="shared" si="445"/>
        <v>17.0608</v>
      </c>
      <c r="AF656" s="62">
        <f t="shared" si="446"/>
        <v>24.853899999999999</v>
      </c>
      <c r="AG656" s="62">
        <f t="shared" si="447"/>
        <v>22.063199999999998</v>
      </c>
      <c r="AH656" s="62">
        <f t="shared" si="448"/>
        <v>29.6889</v>
      </c>
      <c r="AI656" s="63">
        <f t="shared" si="449"/>
        <v>27.763599999999997</v>
      </c>
      <c r="AJ656" s="61">
        <f t="shared" si="450"/>
        <v>18.840400000000002</v>
      </c>
      <c r="AK656" s="62">
        <f t="shared" si="451"/>
        <v>17.0608</v>
      </c>
      <c r="AL656" s="62">
        <f t="shared" si="452"/>
        <v>23.610500000000002</v>
      </c>
      <c r="AM656" s="62">
        <f t="shared" si="453"/>
        <v>22.063199999999998</v>
      </c>
      <c r="AN656" s="62">
        <f t="shared" si="454"/>
        <v>28.762799999999999</v>
      </c>
      <c r="AO656" s="63">
        <f t="shared" si="455"/>
        <v>27.763599999999997</v>
      </c>
      <c r="AP656" s="61">
        <f t="shared" si="456"/>
        <v>17.0608</v>
      </c>
      <c r="AQ656" s="62">
        <f t="shared" si="457"/>
        <v>16.703799999999998</v>
      </c>
      <c r="AR656" s="62">
        <f t="shared" si="458"/>
        <v>22.063199999999998</v>
      </c>
      <c r="AS656" s="62">
        <f t="shared" si="459"/>
        <v>21.681999999999999</v>
      </c>
      <c r="AT656" s="62">
        <f t="shared" si="460"/>
        <v>27.763599999999997</v>
      </c>
      <c r="AU656" s="63">
        <f t="shared" si="461"/>
        <v>27.480699999999999</v>
      </c>
    </row>
    <row r="657" spans="1:47" s="60" customFormat="1" ht="12" customHeight="1" x14ac:dyDescent="0.3">
      <c r="A657" s="48">
        <v>649</v>
      </c>
      <c r="B657" s="57">
        <f t="shared" si="432"/>
        <v>14.726099999999999</v>
      </c>
      <c r="C657" s="58">
        <f t="shared" si="433"/>
        <v>11.991300000000001</v>
      </c>
      <c r="D657" s="58">
        <f t="shared" si="434"/>
        <v>19.347999999999999</v>
      </c>
      <c r="E657" s="59">
        <f t="shared" si="435"/>
        <v>16.2287</v>
      </c>
      <c r="F657" s="57">
        <f t="shared" si="436"/>
        <v>13.5383</v>
      </c>
      <c r="G657" s="58">
        <f t="shared" si="437"/>
        <v>11.991300000000001</v>
      </c>
      <c r="H657" s="58">
        <f t="shared" si="438"/>
        <v>17.948500000000003</v>
      </c>
      <c r="I657" s="59">
        <f t="shared" si="439"/>
        <v>16.2287</v>
      </c>
      <c r="J657" s="57">
        <f t="shared" si="440"/>
        <v>11.991300000000001</v>
      </c>
      <c r="K657" s="58">
        <f t="shared" si="441"/>
        <v>11.605999999999998</v>
      </c>
      <c r="L657" s="58">
        <f t="shared" si="442"/>
        <v>16.2287</v>
      </c>
      <c r="M657" s="59">
        <f t="shared" si="443"/>
        <v>15.884599999999999</v>
      </c>
      <c r="O657" s="48">
        <v>649</v>
      </c>
      <c r="P657" s="57">
        <f t="shared" si="420"/>
        <v>2.1042000000000001</v>
      </c>
      <c r="Q657" s="58">
        <f t="shared" si="421"/>
        <v>1.3930000000000002</v>
      </c>
      <c r="R657" s="58">
        <f t="shared" si="422"/>
        <v>3.5725999999999991</v>
      </c>
      <c r="S657" s="59">
        <f t="shared" si="423"/>
        <v>2.9550999999999998</v>
      </c>
      <c r="T657" s="57">
        <f t="shared" si="424"/>
        <v>1.7503999999999997</v>
      </c>
      <c r="U657" s="58">
        <f t="shared" si="425"/>
        <v>1.3930000000000002</v>
      </c>
      <c r="V657" s="58">
        <f t="shared" si="426"/>
        <v>3.2491000000000003</v>
      </c>
      <c r="W657" s="59">
        <f t="shared" si="427"/>
        <v>2.9550999999999998</v>
      </c>
      <c r="X657" s="57">
        <f t="shared" si="428"/>
        <v>1.3930000000000002</v>
      </c>
      <c r="Y657" s="58">
        <f t="shared" si="429"/>
        <v>1.3383999999999998</v>
      </c>
      <c r="Z657" s="58">
        <f t="shared" si="430"/>
        <v>2.9550999999999998</v>
      </c>
      <c r="AA657" s="59">
        <f t="shared" si="431"/>
        <v>2.9068999999999998</v>
      </c>
      <c r="AC657" s="48">
        <v>649</v>
      </c>
      <c r="AD657" s="61">
        <f t="shared" si="444"/>
        <v>20.273300000000003</v>
      </c>
      <c r="AE657" s="62">
        <f t="shared" si="445"/>
        <v>17.082999999999998</v>
      </c>
      <c r="AF657" s="62">
        <f t="shared" si="446"/>
        <v>24.8871</v>
      </c>
      <c r="AG657" s="62">
        <f t="shared" si="447"/>
        <v>22.089600000000001</v>
      </c>
      <c r="AH657" s="62">
        <f t="shared" si="448"/>
        <v>29.724300000000003</v>
      </c>
      <c r="AI657" s="63">
        <f t="shared" si="449"/>
        <v>27.792999999999999</v>
      </c>
      <c r="AJ657" s="61">
        <f t="shared" si="450"/>
        <v>18.866500000000002</v>
      </c>
      <c r="AK657" s="62">
        <f t="shared" si="451"/>
        <v>17.082999999999998</v>
      </c>
      <c r="AL657" s="62">
        <f t="shared" si="452"/>
        <v>23.640900000000002</v>
      </c>
      <c r="AM657" s="62">
        <f t="shared" si="453"/>
        <v>22.089600000000001</v>
      </c>
      <c r="AN657" s="62">
        <f t="shared" si="454"/>
        <v>28.7957</v>
      </c>
      <c r="AO657" s="63">
        <f t="shared" si="455"/>
        <v>27.792999999999999</v>
      </c>
      <c r="AP657" s="61">
        <f t="shared" si="456"/>
        <v>17.082999999999998</v>
      </c>
      <c r="AQ657" s="62">
        <f t="shared" si="457"/>
        <v>16.725199999999997</v>
      </c>
      <c r="AR657" s="62">
        <f t="shared" si="458"/>
        <v>22.089600000000001</v>
      </c>
      <c r="AS657" s="62">
        <f t="shared" si="459"/>
        <v>21.7074</v>
      </c>
      <c r="AT657" s="62">
        <f t="shared" si="460"/>
        <v>27.792999999999999</v>
      </c>
      <c r="AU657" s="63">
        <f t="shared" si="461"/>
        <v>27.5092</v>
      </c>
    </row>
    <row r="658" spans="1:47" s="60" customFormat="1" ht="12" customHeight="1" x14ac:dyDescent="0.3">
      <c r="A658" s="48">
        <v>650</v>
      </c>
      <c r="B658" s="57">
        <f t="shared" si="432"/>
        <v>14.755700000000001</v>
      </c>
      <c r="C658" s="58">
        <f t="shared" si="433"/>
        <v>12.0153</v>
      </c>
      <c r="D658" s="58">
        <f t="shared" si="434"/>
        <v>19.384700000000002</v>
      </c>
      <c r="E658" s="59">
        <f t="shared" si="435"/>
        <v>16.2592</v>
      </c>
      <c r="F658" s="57">
        <f t="shared" si="436"/>
        <v>13.5655</v>
      </c>
      <c r="G658" s="58">
        <f t="shared" si="437"/>
        <v>12.0153</v>
      </c>
      <c r="H658" s="58">
        <f t="shared" si="438"/>
        <v>17.982500000000002</v>
      </c>
      <c r="I658" s="59">
        <f t="shared" si="439"/>
        <v>16.2592</v>
      </c>
      <c r="J658" s="57">
        <f t="shared" si="440"/>
        <v>12.0153</v>
      </c>
      <c r="K658" s="58">
        <f t="shared" si="441"/>
        <v>11.629199999999997</v>
      </c>
      <c r="L658" s="58">
        <f t="shared" si="442"/>
        <v>16.2592</v>
      </c>
      <c r="M658" s="59">
        <f t="shared" si="443"/>
        <v>15.914400000000001</v>
      </c>
      <c r="O658" s="48">
        <v>650</v>
      </c>
      <c r="P658" s="57">
        <f t="shared" si="420"/>
        <v>2.1099000000000001</v>
      </c>
      <c r="Q658" s="58">
        <f t="shared" si="421"/>
        <v>1.3968000000000003</v>
      </c>
      <c r="R658" s="58">
        <f t="shared" si="422"/>
        <v>3.5812999999999993</v>
      </c>
      <c r="S658" s="59">
        <f t="shared" si="423"/>
        <v>2.9620999999999995</v>
      </c>
      <c r="T658" s="57">
        <f t="shared" si="424"/>
        <v>1.7551999999999996</v>
      </c>
      <c r="U658" s="58">
        <f t="shared" si="425"/>
        <v>1.3968000000000003</v>
      </c>
      <c r="V658" s="58">
        <f t="shared" si="426"/>
        <v>3.2570000000000006</v>
      </c>
      <c r="W658" s="59">
        <f t="shared" si="427"/>
        <v>2.9620999999999995</v>
      </c>
      <c r="X658" s="57">
        <f t="shared" si="428"/>
        <v>1.3968000000000003</v>
      </c>
      <c r="Y658" s="58">
        <f t="shared" si="429"/>
        <v>1.3419999999999999</v>
      </c>
      <c r="Z658" s="58">
        <f t="shared" si="430"/>
        <v>2.9620999999999995</v>
      </c>
      <c r="AA658" s="59">
        <f t="shared" si="431"/>
        <v>2.9137</v>
      </c>
      <c r="AC658" s="48">
        <v>650</v>
      </c>
      <c r="AD658" s="61">
        <f t="shared" si="444"/>
        <v>20.302300000000002</v>
      </c>
      <c r="AE658" s="62">
        <f t="shared" si="445"/>
        <v>17.1052</v>
      </c>
      <c r="AF658" s="62">
        <f t="shared" si="446"/>
        <v>24.920300000000001</v>
      </c>
      <c r="AG658" s="62">
        <f t="shared" si="447"/>
        <v>22.116</v>
      </c>
      <c r="AH658" s="62">
        <f t="shared" si="448"/>
        <v>29.759700000000002</v>
      </c>
      <c r="AI658" s="63">
        <f t="shared" si="449"/>
        <v>27.822400000000002</v>
      </c>
      <c r="AJ658" s="61">
        <f t="shared" si="450"/>
        <v>18.892600000000002</v>
      </c>
      <c r="AK658" s="62">
        <f t="shared" si="451"/>
        <v>17.1052</v>
      </c>
      <c r="AL658" s="62">
        <f t="shared" si="452"/>
        <v>23.671300000000002</v>
      </c>
      <c r="AM658" s="62">
        <f t="shared" si="453"/>
        <v>22.116</v>
      </c>
      <c r="AN658" s="62">
        <f t="shared" si="454"/>
        <v>28.828599999999998</v>
      </c>
      <c r="AO658" s="63">
        <f t="shared" si="455"/>
        <v>27.822400000000002</v>
      </c>
      <c r="AP658" s="61">
        <f t="shared" si="456"/>
        <v>17.1052</v>
      </c>
      <c r="AQ658" s="62">
        <f t="shared" si="457"/>
        <v>16.746600000000001</v>
      </c>
      <c r="AR658" s="62">
        <f t="shared" si="458"/>
        <v>22.116</v>
      </c>
      <c r="AS658" s="62">
        <f t="shared" si="459"/>
        <v>21.732799999999997</v>
      </c>
      <c r="AT658" s="62">
        <f t="shared" si="460"/>
        <v>27.822400000000002</v>
      </c>
      <c r="AU658" s="63">
        <f t="shared" si="461"/>
        <v>27.537700000000001</v>
      </c>
    </row>
    <row r="659" spans="1:47" s="60" customFormat="1" ht="12" customHeight="1" x14ac:dyDescent="0.3">
      <c r="A659" s="48">
        <v>651</v>
      </c>
      <c r="B659" s="57">
        <f t="shared" si="432"/>
        <v>14.785299999999999</v>
      </c>
      <c r="C659" s="58">
        <f t="shared" si="433"/>
        <v>12.039300000000001</v>
      </c>
      <c r="D659" s="58">
        <f t="shared" si="434"/>
        <v>19.421400000000006</v>
      </c>
      <c r="E659" s="59">
        <f t="shared" si="435"/>
        <v>16.2897</v>
      </c>
      <c r="F659" s="57">
        <f t="shared" si="436"/>
        <v>13.592700000000001</v>
      </c>
      <c r="G659" s="58">
        <f t="shared" si="437"/>
        <v>12.039300000000001</v>
      </c>
      <c r="H659" s="58">
        <f t="shared" si="438"/>
        <v>18.016500000000001</v>
      </c>
      <c r="I659" s="59">
        <f t="shared" si="439"/>
        <v>16.2897</v>
      </c>
      <c r="J659" s="57">
        <f t="shared" si="440"/>
        <v>12.039300000000001</v>
      </c>
      <c r="K659" s="58">
        <f t="shared" si="441"/>
        <v>11.6524</v>
      </c>
      <c r="L659" s="58">
        <f t="shared" si="442"/>
        <v>16.2897</v>
      </c>
      <c r="M659" s="59">
        <f t="shared" si="443"/>
        <v>15.944199999999999</v>
      </c>
      <c r="O659" s="48">
        <v>651</v>
      </c>
      <c r="P659" s="57">
        <f t="shared" si="420"/>
        <v>2.1156000000000001</v>
      </c>
      <c r="Q659" s="58">
        <f t="shared" si="421"/>
        <v>1.4005999999999998</v>
      </c>
      <c r="R659" s="58">
        <f t="shared" si="422"/>
        <v>3.5899999999999994</v>
      </c>
      <c r="S659" s="59">
        <f t="shared" si="423"/>
        <v>2.9691000000000001</v>
      </c>
      <c r="T659" s="57">
        <f t="shared" si="424"/>
        <v>1.7599999999999996</v>
      </c>
      <c r="U659" s="58">
        <f t="shared" si="425"/>
        <v>1.4005999999999998</v>
      </c>
      <c r="V659" s="58">
        <f t="shared" si="426"/>
        <v>3.2649000000000008</v>
      </c>
      <c r="W659" s="59">
        <f t="shared" si="427"/>
        <v>2.9691000000000001</v>
      </c>
      <c r="X659" s="57">
        <f t="shared" si="428"/>
        <v>1.4005999999999998</v>
      </c>
      <c r="Y659" s="58">
        <f t="shared" si="429"/>
        <v>1.3455999999999999</v>
      </c>
      <c r="Z659" s="58">
        <f t="shared" si="430"/>
        <v>2.9691000000000001</v>
      </c>
      <c r="AA659" s="59">
        <f t="shared" si="431"/>
        <v>2.9205000000000001</v>
      </c>
      <c r="AC659" s="48">
        <v>651</v>
      </c>
      <c r="AD659" s="61">
        <f t="shared" si="444"/>
        <v>20.331300000000002</v>
      </c>
      <c r="AE659" s="62">
        <f t="shared" si="445"/>
        <v>17.127400000000002</v>
      </c>
      <c r="AF659" s="62">
        <f t="shared" si="446"/>
        <v>24.953499999999998</v>
      </c>
      <c r="AG659" s="62">
        <f t="shared" si="447"/>
        <v>22.142399999999999</v>
      </c>
      <c r="AH659" s="62">
        <f t="shared" si="448"/>
        <v>29.795100000000001</v>
      </c>
      <c r="AI659" s="63">
        <f t="shared" si="449"/>
        <v>27.851799999999997</v>
      </c>
      <c r="AJ659" s="61">
        <f t="shared" si="450"/>
        <v>18.918700000000001</v>
      </c>
      <c r="AK659" s="62">
        <f t="shared" si="451"/>
        <v>17.127400000000002</v>
      </c>
      <c r="AL659" s="62">
        <f t="shared" si="452"/>
        <v>23.701699999999999</v>
      </c>
      <c r="AM659" s="62">
        <f t="shared" si="453"/>
        <v>22.142399999999999</v>
      </c>
      <c r="AN659" s="62">
        <f t="shared" si="454"/>
        <v>28.861499999999999</v>
      </c>
      <c r="AO659" s="63">
        <f t="shared" si="455"/>
        <v>27.851799999999997</v>
      </c>
      <c r="AP659" s="61">
        <f t="shared" si="456"/>
        <v>17.127400000000002</v>
      </c>
      <c r="AQ659" s="62">
        <f t="shared" si="457"/>
        <v>16.768000000000001</v>
      </c>
      <c r="AR659" s="62">
        <f t="shared" si="458"/>
        <v>22.142399999999999</v>
      </c>
      <c r="AS659" s="62">
        <f t="shared" si="459"/>
        <v>21.758199999999999</v>
      </c>
      <c r="AT659" s="62">
        <f t="shared" si="460"/>
        <v>27.851799999999997</v>
      </c>
      <c r="AU659" s="63">
        <f t="shared" si="461"/>
        <v>27.566200000000002</v>
      </c>
    </row>
    <row r="660" spans="1:47" s="60" customFormat="1" ht="12" customHeight="1" x14ac:dyDescent="0.3">
      <c r="A660" s="48">
        <v>652</v>
      </c>
      <c r="B660" s="57">
        <f t="shared" si="432"/>
        <v>14.814900000000002</v>
      </c>
      <c r="C660" s="58">
        <f t="shared" si="433"/>
        <v>12.0633</v>
      </c>
      <c r="D660" s="58">
        <f t="shared" si="434"/>
        <v>19.458100000000002</v>
      </c>
      <c r="E660" s="59">
        <f t="shared" si="435"/>
        <v>16.3202</v>
      </c>
      <c r="F660" s="57">
        <f t="shared" si="436"/>
        <v>13.619899999999998</v>
      </c>
      <c r="G660" s="58">
        <f t="shared" si="437"/>
        <v>12.0633</v>
      </c>
      <c r="H660" s="58">
        <f t="shared" si="438"/>
        <v>18.050500000000003</v>
      </c>
      <c r="I660" s="59">
        <f t="shared" si="439"/>
        <v>16.3202</v>
      </c>
      <c r="J660" s="57">
        <f t="shared" si="440"/>
        <v>12.0633</v>
      </c>
      <c r="K660" s="58">
        <f t="shared" si="441"/>
        <v>11.675599999999999</v>
      </c>
      <c r="L660" s="58">
        <f t="shared" si="442"/>
        <v>16.3202</v>
      </c>
      <c r="M660" s="59">
        <f t="shared" si="443"/>
        <v>15.974</v>
      </c>
      <c r="O660" s="48">
        <v>652</v>
      </c>
      <c r="P660" s="57">
        <f t="shared" si="420"/>
        <v>2.1213000000000002</v>
      </c>
      <c r="Q660" s="58">
        <f t="shared" si="421"/>
        <v>1.4043999999999999</v>
      </c>
      <c r="R660" s="58">
        <f t="shared" si="422"/>
        <v>3.5986999999999996</v>
      </c>
      <c r="S660" s="59">
        <f t="shared" si="423"/>
        <v>2.9760999999999997</v>
      </c>
      <c r="T660" s="57">
        <f t="shared" si="424"/>
        <v>1.7647999999999999</v>
      </c>
      <c r="U660" s="58">
        <f t="shared" si="425"/>
        <v>1.4043999999999999</v>
      </c>
      <c r="V660" s="58">
        <f t="shared" si="426"/>
        <v>3.2728000000000002</v>
      </c>
      <c r="W660" s="59">
        <f t="shared" si="427"/>
        <v>2.9760999999999997</v>
      </c>
      <c r="X660" s="57">
        <f t="shared" si="428"/>
        <v>1.4043999999999999</v>
      </c>
      <c r="Y660" s="58">
        <f t="shared" si="429"/>
        <v>1.3492</v>
      </c>
      <c r="Z660" s="58">
        <f t="shared" si="430"/>
        <v>2.9760999999999997</v>
      </c>
      <c r="AA660" s="59">
        <f t="shared" si="431"/>
        <v>2.9272999999999993</v>
      </c>
      <c r="AC660" s="48">
        <v>652</v>
      </c>
      <c r="AD660" s="61">
        <f t="shared" si="444"/>
        <v>20.360300000000002</v>
      </c>
      <c r="AE660" s="62">
        <f t="shared" si="445"/>
        <v>17.1496</v>
      </c>
      <c r="AF660" s="62">
        <f t="shared" si="446"/>
        <v>24.986699999999999</v>
      </c>
      <c r="AG660" s="62">
        <f t="shared" si="447"/>
        <v>22.168800000000001</v>
      </c>
      <c r="AH660" s="62">
        <f t="shared" si="448"/>
        <v>29.830500000000001</v>
      </c>
      <c r="AI660" s="63">
        <f t="shared" si="449"/>
        <v>27.8812</v>
      </c>
      <c r="AJ660" s="61">
        <f t="shared" si="450"/>
        <v>18.944800000000001</v>
      </c>
      <c r="AK660" s="62">
        <f t="shared" si="451"/>
        <v>17.1496</v>
      </c>
      <c r="AL660" s="62">
        <f t="shared" si="452"/>
        <v>23.732099999999999</v>
      </c>
      <c r="AM660" s="62">
        <f t="shared" si="453"/>
        <v>22.168800000000001</v>
      </c>
      <c r="AN660" s="62">
        <f t="shared" si="454"/>
        <v>28.894399999999997</v>
      </c>
      <c r="AO660" s="63">
        <f t="shared" si="455"/>
        <v>27.8812</v>
      </c>
      <c r="AP660" s="61">
        <f t="shared" si="456"/>
        <v>17.1496</v>
      </c>
      <c r="AQ660" s="62">
        <f t="shared" si="457"/>
        <v>16.789400000000001</v>
      </c>
      <c r="AR660" s="62">
        <f t="shared" si="458"/>
        <v>22.168800000000001</v>
      </c>
      <c r="AS660" s="62">
        <f t="shared" si="459"/>
        <v>21.7836</v>
      </c>
      <c r="AT660" s="62">
        <f t="shared" si="460"/>
        <v>27.8812</v>
      </c>
      <c r="AU660" s="63">
        <f t="shared" si="461"/>
        <v>27.594700000000003</v>
      </c>
    </row>
    <row r="661" spans="1:47" s="60" customFormat="1" ht="12" customHeight="1" x14ac:dyDescent="0.3">
      <c r="A661" s="48">
        <v>653</v>
      </c>
      <c r="B661" s="57">
        <f t="shared" si="432"/>
        <v>14.8445</v>
      </c>
      <c r="C661" s="58">
        <f t="shared" si="433"/>
        <v>12.087300000000001</v>
      </c>
      <c r="D661" s="58">
        <f t="shared" si="434"/>
        <v>19.494800000000005</v>
      </c>
      <c r="E661" s="59">
        <f t="shared" si="435"/>
        <v>16.3507</v>
      </c>
      <c r="F661" s="57">
        <f t="shared" si="436"/>
        <v>13.647099999999998</v>
      </c>
      <c r="G661" s="58">
        <f t="shared" si="437"/>
        <v>12.087300000000001</v>
      </c>
      <c r="H661" s="58">
        <f t="shared" si="438"/>
        <v>18.084500000000002</v>
      </c>
      <c r="I661" s="59">
        <f t="shared" si="439"/>
        <v>16.3507</v>
      </c>
      <c r="J661" s="57">
        <f t="shared" si="440"/>
        <v>12.087300000000001</v>
      </c>
      <c r="K661" s="58">
        <f t="shared" si="441"/>
        <v>11.698799999999999</v>
      </c>
      <c r="L661" s="58">
        <f t="shared" si="442"/>
        <v>16.3507</v>
      </c>
      <c r="M661" s="59">
        <f t="shared" si="443"/>
        <v>16.003799999999998</v>
      </c>
      <c r="O661" s="48">
        <v>653</v>
      </c>
      <c r="P661" s="57">
        <f t="shared" si="420"/>
        <v>2.1270000000000002</v>
      </c>
      <c r="Q661" s="58">
        <f t="shared" si="421"/>
        <v>1.4081999999999999</v>
      </c>
      <c r="R661" s="58">
        <f t="shared" si="422"/>
        <v>3.6073999999999997</v>
      </c>
      <c r="S661" s="59">
        <f t="shared" si="423"/>
        <v>2.9830999999999994</v>
      </c>
      <c r="T661" s="57">
        <f t="shared" si="424"/>
        <v>1.7695999999999998</v>
      </c>
      <c r="U661" s="58">
        <f t="shared" si="425"/>
        <v>1.4081999999999999</v>
      </c>
      <c r="V661" s="58">
        <f t="shared" si="426"/>
        <v>3.2807000000000004</v>
      </c>
      <c r="W661" s="59">
        <f t="shared" si="427"/>
        <v>2.9830999999999994</v>
      </c>
      <c r="X661" s="57">
        <f t="shared" si="428"/>
        <v>1.4081999999999999</v>
      </c>
      <c r="Y661" s="58">
        <f t="shared" si="429"/>
        <v>1.3528</v>
      </c>
      <c r="Z661" s="58">
        <f t="shared" si="430"/>
        <v>2.9830999999999994</v>
      </c>
      <c r="AA661" s="59">
        <f t="shared" si="431"/>
        <v>2.9340999999999995</v>
      </c>
      <c r="AC661" s="48">
        <v>653</v>
      </c>
      <c r="AD661" s="61">
        <f t="shared" si="444"/>
        <v>20.389300000000002</v>
      </c>
      <c r="AE661" s="62">
        <f t="shared" si="445"/>
        <v>17.171800000000001</v>
      </c>
      <c r="AF661" s="62">
        <f t="shared" si="446"/>
        <v>25.0199</v>
      </c>
      <c r="AG661" s="62">
        <f t="shared" si="447"/>
        <v>22.1952</v>
      </c>
      <c r="AH661" s="62">
        <f t="shared" si="448"/>
        <v>29.8659</v>
      </c>
      <c r="AI661" s="63">
        <f t="shared" si="449"/>
        <v>27.910600000000002</v>
      </c>
      <c r="AJ661" s="61">
        <f t="shared" si="450"/>
        <v>18.9709</v>
      </c>
      <c r="AK661" s="62">
        <f t="shared" si="451"/>
        <v>17.171800000000001</v>
      </c>
      <c r="AL661" s="62">
        <f t="shared" si="452"/>
        <v>23.762499999999999</v>
      </c>
      <c r="AM661" s="62">
        <f t="shared" si="453"/>
        <v>22.1952</v>
      </c>
      <c r="AN661" s="62">
        <f t="shared" si="454"/>
        <v>28.927299999999999</v>
      </c>
      <c r="AO661" s="63">
        <f t="shared" si="455"/>
        <v>27.910600000000002</v>
      </c>
      <c r="AP661" s="61">
        <f t="shared" si="456"/>
        <v>17.171800000000001</v>
      </c>
      <c r="AQ661" s="62">
        <f t="shared" si="457"/>
        <v>16.8108</v>
      </c>
      <c r="AR661" s="62">
        <f t="shared" si="458"/>
        <v>22.1952</v>
      </c>
      <c r="AS661" s="62">
        <f t="shared" si="459"/>
        <v>21.808999999999997</v>
      </c>
      <c r="AT661" s="62">
        <f t="shared" si="460"/>
        <v>27.910600000000002</v>
      </c>
      <c r="AU661" s="63">
        <f t="shared" si="461"/>
        <v>27.623200000000004</v>
      </c>
    </row>
    <row r="662" spans="1:47" s="60" customFormat="1" ht="12" customHeight="1" x14ac:dyDescent="0.3">
      <c r="A662" s="48">
        <v>654</v>
      </c>
      <c r="B662" s="57">
        <f t="shared" si="432"/>
        <v>14.874099999999999</v>
      </c>
      <c r="C662" s="58">
        <f t="shared" si="433"/>
        <v>12.1113</v>
      </c>
      <c r="D662" s="58">
        <f t="shared" si="434"/>
        <v>19.531500000000001</v>
      </c>
      <c r="E662" s="59">
        <f t="shared" si="435"/>
        <v>16.3812</v>
      </c>
      <c r="F662" s="57">
        <f t="shared" si="436"/>
        <v>13.674299999999999</v>
      </c>
      <c r="G662" s="58">
        <f t="shared" si="437"/>
        <v>12.1113</v>
      </c>
      <c r="H662" s="58">
        <f t="shared" si="438"/>
        <v>18.118500000000001</v>
      </c>
      <c r="I662" s="59">
        <f t="shared" si="439"/>
        <v>16.3812</v>
      </c>
      <c r="J662" s="57">
        <f t="shared" si="440"/>
        <v>12.1113</v>
      </c>
      <c r="K662" s="58">
        <f t="shared" si="441"/>
        <v>11.721999999999998</v>
      </c>
      <c r="L662" s="58">
        <f t="shared" si="442"/>
        <v>16.3812</v>
      </c>
      <c r="M662" s="59">
        <f t="shared" si="443"/>
        <v>16.0336</v>
      </c>
      <c r="O662" s="48">
        <v>654</v>
      </c>
      <c r="P662" s="57">
        <f t="shared" si="420"/>
        <v>2.1327000000000003</v>
      </c>
      <c r="Q662" s="58">
        <f t="shared" si="421"/>
        <v>1.4119999999999999</v>
      </c>
      <c r="R662" s="58">
        <f t="shared" si="422"/>
        <v>3.6160999999999999</v>
      </c>
      <c r="S662" s="59">
        <f t="shared" si="423"/>
        <v>2.9901</v>
      </c>
      <c r="T662" s="57">
        <f t="shared" si="424"/>
        <v>1.7743999999999998</v>
      </c>
      <c r="U662" s="58">
        <f t="shared" si="425"/>
        <v>1.4119999999999999</v>
      </c>
      <c r="V662" s="58">
        <f t="shared" si="426"/>
        <v>3.2886000000000006</v>
      </c>
      <c r="W662" s="59">
        <f t="shared" si="427"/>
        <v>2.9901</v>
      </c>
      <c r="X662" s="57">
        <f t="shared" si="428"/>
        <v>1.4119999999999999</v>
      </c>
      <c r="Y662" s="58">
        <f t="shared" si="429"/>
        <v>1.3564000000000001</v>
      </c>
      <c r="Z662" s="58">
        <f t="shared" si="430"/>
        <v>2.9901</v>
      </c>
      <c r="AA662" s="59">
        <f t="shared" si="431"/>
        <v>2.9408999999999996</v>
      </c>
      <c r="AC662" s="48">
        <v>654</v>
      </c>
      <c r="AD662" s="61">
        <f t="shared" si="444"/>
        <v>20.418300000000002</v>
      </c>
      <c r="AE662" s="62">
        <f t="shared" si="445"/>
        <v>17.193999999999999</v>
      </c>
      <c r="AF662" s="62">
        <f t="shared" si="446"/>
        <v>25.053100000000001</v>
      </c>
      <c r="AG662" s="62">
        <f t="shared" si="447"/>
        <v>22.221599999999999</v>
      </c>
      <c r="AH662" s="62">
        <f t="shared" si="448"/>
        <v>29.901300000000003</v>
      </c>
      <c r="AI662" s="63">
        <f t="shared" si="449"/>
        <v>27.939999999999998</v>
      </c>
      <c r="AJ662" s="61">
        <f t="shared" si="450"/>
        <v>18.997</v>
      </c>
      <c r="AK662" s="62">
        <f t="shared" si="451"/>
        <v>17.193999999999999</v>
      </c>
      <c r="AL662" s="62">
        <f t="shared" si="452"/>
        <v>23.792899999999999</v>
      </c>
      <c r="AM662" s="62">
        <f t="shared" si="453"/>
        <v>22.221599999999999</v>
      </c>
      <c r="AN662" s="62">
        <f t="shared" si="454"/>
        <v>28.9602</v>
      </c>
      <c r="AO662" s="63">
        <f t="shared" si="455"/>
        <v>27.939999999999998</v>
      </c>
      <c r="AP662" s="61">
        <f t="shared" si="456"/>
        <v>17.193999999999999</v>
      </c>
      <c r="AQ662" s="62">
        <f t="shared" si="457"/>
        <v>16.8322</v>
      </c>
      <c r="AR662" s="62">
        <f t="shared" si="458"/>
        <v>22.221599999999999</v>
      </c>
      <c r="AS662" s="62">
        <f t="shared" si="459"/>
        <v>21.834399999999999</v>
      </c>
      <c r="AT662" s="62">
        <f t="shared" si="460"/>
        <v>27.939999999999998</v>
      </c>
      <c r="AU662" s="63">
        <f t="shared" si="461"/>
        <v>27.651699999999998</v>
      </c>
    </row>
    <row r="663" spans="1:47" s="60" customFormat="1" ht="12" customHeight="1" x14ac:dyDescent="0.3">
      <c r="A663" s="48">
        <v>655</v>
      </c>
      <c r="B663" s="57">
        <f t="shared" si="432"/>
        <v>14.903700000000001</v>
      </c>
      <c r="C663" s="58">
        <f t="shared" si="433"/>
        <v>12.135300000000001</v>
      </c>
      <c r="D663" s="58">
        <f t="shared" si="434"/>
        <v>19.568200000000004</v>
      </c>
      <c r="E663" s="59">
        <f t="shared" si="435"/>
        <v>16.4117</v>
      </c>
      <c r="F663" s="57">
        <f t="shared" si="436"/>
        <v>13.701499999999999</v>
      </c>
      <c r="G663" s="58">
        <f t="shared" si="437"/>
        <v>12.135300000000001</v>
      </c>
      <c r="H663" s="58">
        <f t="shared" si="438"/>
        <v>18.152500000000003</v>
      </c>
      <c r="I663" s="59">
        <f t="shared" si="439"/>
        <v>16.4117</v>
      </c>
      <c r="J663" s="57">
        <f t="shared" si="440"/>
        <v>12.135300000000001</v>
      </c>
      <c r="K663" s="58">
        <f t="shared" si="441"/>
        <v>11.745200000000001</v>
      </c>
      <c r="L663" s="58">
        <f t="shared" si="442"/>
        <v>16.4117</v>
      </c>
      <c r="M663" s="59">
        <f t="shared" si="443"/>
        <v>16.063399999999998</v>
      </c>
      <c r="O663" s="48">
        <v>655</v>
      </c>
      <c r="P663" s="57">
        <f t="shared" si="420"/>
        <v>2.1384000000000003</v>
      </c>
      <c r="Q663" s="58">
        <f t="shared" si="421"/>
        <v>1.4157999999999999</v>
      </c>
      <c r="R663" s="58">
        <f t="shared" si="422"/>
        <v>3.6247999999999991</v>
      </c>
      <c r="S663" s="59">
        <f t="shared" si="423"/>
        <v>2.9970999999999997</v>
      </c>
      <c r="T663" s="57">
        <f t="shared" si="424"/>
        <v>1.7791999999999997</v>
      </c>
      <c r="U663" s="58">
        <f t="shared" si="425"/>
        <v>1.4157999999999999</v>
      </c>
      <c r="V663" s="58">
        <f t="shared" si="426"/>
        <v>3.2965</v>
      </c>
      <c r="W663" s="59">
        <f t="shared" si="427"/>
        <v>2.9970999999999997</v>
      </c>
      <c r="X663" s="57">
        <f t="shared" si="428"/>
        <v>1.4157999999999999</v>
      </c>
      <c r="Y663" s="58">
        <f t="shared" si="429"/>
        <v>1.36</v>
      </c>
      <c r="Z663" s="58">
        <f t="shared" si="430"/>
        <v>2.9970999999999997</v>
      </c>
      <c r="AA663" s="59">
        <f t="shared" si="431"/>
        <v>2.9476999999999998</v>
      </c>
      <c r="AC663" s="48">
        <v>655</v>
      </c>
      <c r="AD663" s="61">
        <f t="shared" si="444"/>
        <v>20.447300000000002</v>
      </c>
      <c r="AE663" s="62">
        <f t="shared" si="445"/>
        <v>17.216200000000001</v>
      </c>
      <c r="AF663" s="62">
        <f t="shared" si="446"/>
        <v>25.086299999999998</v>
      </c>
      <c r="AG663" s="62">
        <f t="shared" si="447"/>
        <v>22.248000000000001</v>
      </c>
      <c r="AH663" s="62">
        <f t="shared" si="448"/>
        <v>29.936700000000002</v>
      </c>
      <c r="AI663" s="63">
        <f t="shared" si="449"/>
        <v>27.9694</v>
      </c>
      <c r="AJ663" s="61">
        <f t="shared" si="450"/>
        <v>19.023099999999999</v>
      </c>
      <c r="AK663" s="62">
        <f t="shared" si="451"/>
        <v>17.216200000000001</v>
      </c>
      <c r="AL663" s="62">
        <f t="shared" si="452"/>
        <v>23.8233</v>
      </c>
      <c r="AM663" s="62">
        <f t="shared" si="453"/>
        <v>22.248000000000001</v>
      </c>
      <c r="AN663" s="62">
        <f t="shared" si="454"/>
        <v>28.993099999999998</v>
      </c>
      <c r="AO663" s="63">
        <f t="shared" si="455"/>
        <v>27.9694</v>
      </c>
      <c r="AP663" s="61">
        <f t="shared" si="456"/>
        <v>17.216200000000001</v>
      </c>
      <c r="AQ663" s="62">
        <f t="shared" si="457"/>
        <v>16.8536</v>
      </c>
      <c r="AR663" s="62">
        <f t="shared" si="458"/>
        <v>22.248000000000001</v>
      </c>
      <c r="AS663" s="62">
        <f t="shared" si="459"/>
        <v>21.8598</v>
      </c>
      <c r="AT663" s="62">
        <f t="shared" si="460"/>
        <v>27.9694</v>
      </c>
      <c r="AU663" s="63">
        <f t="shared" si="461"/>
        <v>27.680199999999999</v>
      </c>
    </row>
    <row r="664" spans="1:47" s="60" customFormat="1" ht="12" customHeight="1" x14ac:dyDescent="0.3">
      <c r="A664" s="48">
        <v>656</v>
      </c>
      <c r="B664" s="57">
        <f t="shared" si="432"/>
        <v>14.933299999999999</v>
      </c>
      <c r="C664" s="58">
        <f t="shared" si="433"/>
        <v>12.1593</v>
      </c>
      <c r="D664" s="58">
        <f t="shared" si="434"/>
        <v>19.604900000000001</v>
      </c>
      <c r="E664" s="59">
        <f t="shared" si="435"/>
        <v>16.4422</v>
      </c>
      <c r="F664" s="57">
        <f t="shared" si="436"/>
        <v>13.7287</v>
      </c>
      <c r="G664" s="58">
        <f t="shared" si="437"/>
        <v>12.1593</v>
      </c>
      <c r="H664" s="58">
        <f t="shared" si="438"/>
        <v>18.186500000000002</v>
      </c>
      <c r="I664" s="59">
        <f t="shared" si="439"/>
        <v>16.4422</v>
      </c>
      <c r="J664" s="57">
        <f t="shared" si="440"/>
        <v>12.1593</v>
      </c>
      <c r="K664" s="58">
        <f t="shared" si="441"/>
        <v>11.7684</v>
      </c>
      <c r="L664" s="58">
        <f t="shared" si="442"/>
        <v>16.4422</v>
      </c>
      <c r="M664" s="59">
        <f t="shared" si="443"/>
        <v>16.0932</v>
      </c>
      <c r="O664" s="48">
        <v>656</v>
      </c>
      <c r="P664" s="57">
        <f t="shared" si="420"/>
        <v>2.1441000000000003</v>
      </c>
      <c r="Q664" s="58">
        <f t="shared" si="421"/>
        <v>1.4196</v>
      </c>
      <c r="R664" s="58">
        <f t="shared" si="422"/>
        <v>3.6334999999999993</v>
      </c>
      <c r="S664" s="59">
        <f t="shared" si="423"/>
        <v>3.0041000000000002</v>
      </c>
      <c r="T664" s="57">
        <f t="shared" si="424"/>
        <v>1.7839999999999996</v>
      </c>
      <c r="U664" s="58">
        <f t="shared" si="425"/>
        <v>1.4196</v>
      </c>
      <c r="V664" s="58">
        <f t="shared" si="426"/>
        <v>3.3044000000000002</v>
      </c>
      <c r="W664" s="59">
        <f t="shared" si="427"/>
        <v>3.0041000000000002</v>
      </c>
      <c r="X664" s="57">
        <f t="shared" si="428"/>
        <v>1.4196</v>
      </c>
      <c r="Y664" s="58">
        <f t="shared" si="429"/>
        <v>1.3636000000000001</v>
      </c>
      <c r="Z664" s="58">
        <f t="shared" si="430"/>
        <v>3.0041000000000002</v>
      </c>
      <c r="AA664" s="59">
        <f t="shared" si="431"/>
        <v>2.9544999999999999</v>
      </c>
      <c r="AC664" s="48">
        <v>656</v>
      </c>
      <c r="AD664" s="61">
        <f t="shared" si="444"/>
        <v>20.476300000000002</v>
      </c>
      <c r="AE664" s="62">
        <f t="shared" si="445"/>
        <v>17.238399999999999</v>
      </c>
      <c r="AF664" s="62">
        <f t="shared" si="446"/>
        <v>25.119499999999999</v>
      </c>
      <c r="AG664" s="62">
        <f t="shared" si="447"/>
        <v>22.2744</v>
      </c>
      <c r="AH664" s="62">
        <f t="shared" si="448"/>
        <v>29.972100000000001</v>
      </c>
      <c r="AI664" s="63">
        <f t="shared" si="449"/>
        <v>27.998800000000003</v>
      </c>
      <c r="AJ664" s="61">
        <f t="shared" si="450"/>
        <v>19.049199999999999</v>
      </c>
      <c r="AK664" s="62">
        <f t="shared" si="451"/>
        <v>17.238399999999999</v>
      </c>
      <c r="AL664" s="62">
        <f t="shared" si="452"/>
        <v>23.8537</v>
      </c>
      <c r="AM664" s="62">
        <f t="shared" si="453"/>
        <v>22.2744</v>
      </c>
      <c r="AN664" s="62">
        <f t="shared" si="454"/>
        <v>29.026</v>
      </c>
      <c r="AO664" s="63">
        <f t="shared" si="455"/>
        <v>27.998800000000003</v>
      </c>
      <c r="AP664" s="61">
        <f t="shared" si="456"/>
        <v>17.238399999999999</v>
      </c>
      <c r="AQ664" s="62">
        <f t="shared" si="457"/>
        <v>16.875</v>
      </c>
      <c r="AR664" s="62">
        <f t="shared" si="458"/>
        <v>22.2744</v>
      </c>
      <c r="AS664" s="62">
        <f t="shared" si="459"/>
        <v>21.885199999999998</v>
      </c>
      <c r="AT664" s="62">
        <f t="shared" si="460"/>
        <v>27.998800000000003</v>
      </c>
      <c r="AU664" s="63">
        <f t="shared" si="461"/>
        <v>27.7087</v>
      </c>
    </row>
    <row r="665" spans="1:47" s="60" customFormat="1" ht="12" customHeight="1" x14ac:dyDescent="0.3">
      <c r="A665" s="48">
        <v>657</v>
      </c>
      <c r="B665" s="57">
        <f t="shared" si="432"/>
        <v>14.962900000000001</v>
      </c>
      <c r="C665" s="58">
        <f t="shared" si="433"/>
        <v>12.183300000000001</v>
      </c>
      <c r="D665" s="58">
        <f t="shared" si="434"/>
        <v>19.641600000000004</v>
      </c>
      <c r="E665" s="59">
        <f t="shared" si="435"/>
        <v>16.4727</v>
      </c>
      <c r="F665" s="57">
        <f t="shared" si="436"/>
        <v>13.7559</v>
      </c>
      <c r="G665" s="58">
        <f t="shared" si="437"/>
        <v>12.183300000000001</v>
      </c>
      <c r="H665" s="58">
        <f t="shared" si="438"/>
        <v>18.220500000000001</v>
      </c>
      <c r="I665" s="59">
        <f t="shared" si="439"/>
        <v>16.4727</v>
      </c>
      <c r="J665" s="57">
        <f t="shared" si="440"/>
        <v>12.183300000000001</v>
      </c>
      <c r="K665" s="58">
        <f t="shared" si="441"/>
        <v>11.791599999999999</v>
      </c>
      <c r="L665" s="58">
        <f t="shared" si="442"/>
        <v>16.4727</v>
      </c>
      <c r="M665" s="59">
        <f t="shared" si="443"/>
        <v>16.123000000000001</v>
      </c>
      <c r="O665" s="48">
        <v>657</v>
      </c>
      <c r="P665" s="57">
        <f t="shared" si="420"/>
        <v>2.1498000000000004</v>
      </c>
      <c r="Q665" s="58">
        <f t="shared" si="421"/>
        <v>1.4234</v>
      </c>
      <c r="R665" s="58">
        <f t="shared" si="422"/>
        <v>3.6421999999999994</v>
      </c>
      <c r="S665" s="59">
        <f t="shared" si="423"/>
        <v>3.0110999999999999</v>
      </c>
      <c r="T665" s="57">
        <f t="shared" si="424"/>
        <v>1.7887999999999995</v>
      </c>
      <c r="U665" s="58">
        <f t="shared" si="425"/>
        <v>1.4234</v>
      </c>
      <c r="V665" s="58">
        <f t="shared" si="426"/>
        <v>3.3123000000000005</v>
      </c>
      <c r="W665" s="59">
        <f t="shared" si="427"/>
        <v>3.0110999999999999</v>
      </c>
      <c r="X665" s="57">
        <f t="shared" si="428"/>
        <v>1.4234</v>
      </c>
      <c r="Y665" s="58">
        <f t="shared" si="429"/>
        <v>1.3671999999999997</v>
      </c>
      <c r="Z665" s="58">
        <f t="shared" si="430"/>
        <v>3.0110999999999999</v>
      </c>
      <c r="AA665" s="59">
        <f t="shared" si="431"/>
        <v>2.9613</v>
      </c>
      <c r="AC665" s="48">
        <v>657</v>
      </c>
      <c r="AD665" s="61">
        <f t="shared" si="444"/>
        <v>20.505300000000002</v>
      </c>
      <c r="AE665" s="62">
        <f t="shared" si="445"/>
        <v>17.2606</v>
      </c>
      <c r="AF665" s="62">
        <f t="shared" si="446"/>
        <v>25.152699999999999</v>
      </c>
      <c r="AG665" s="62">
        <f t="shared" si="447"/>
        <v>22.300799999999999</v>
      </c>
      <c r="AH665" s="62">
        <f t="shared" si="448"/>
        <v>30.0075</v>
      </c>
      <c r="AI665" s="63">
        <f t="shared" si="449"/>
        <v>28.028199999999998</v>
      </c>
      <c r="AJ665" s="61">
        <f t="shared" si="450"/>
        <v>19.075299999999999</v>
      </c>
      <c r="AK665" s="62">
        <f t="shared" si="451"/>
        <v>17.2606</v>
      </c>
      <c r="AL665" s="62">
        <f t="shared" si="452"/>
        <v>23.8841</v>
      </c>
      <c r="AM665" s="62">
        <f t="shared" si="453"/>
        <v>22.300799999999999</v>
      </c>
      <c r="AN665" s="62">
        <f t="shared" si="454"/>
        <v>29.058899999999998</v>
      </c>
      <c r="AO665" s="63">
        <f t="shared" si="455"/>
        <v>28.028199999999998</v>
      </c>
      <c r="AP665" s="61">
        <f t="shared" si="456"/>
        <v>17.2606</v>
      </c>
      <c r="AQ665" s="62">
        <f t="shared" si="457"/>
        <v>16.8964</v>
      </c>
      <c r="AR665" s="62">
        <f t="shared" si="458"/>
        <v>22.300799999999999</v>
      </c>
      <c r="AS665" s="62">
        <f t="shared" si="459"/>
        <v>21.910599999999999</v>
      </c>
      <c r="AT665" s="62">
        <f t="shared" si="460"/>
        <v>28.028199999999998</v>
      </c>
      <c r="AU665" s="63">
        <f t="shared" si="461"/>
        <v>27.737200000000001</v>
      </c>
    </row>
    <row r="666" spans="1:47" s="60" customFormat="1" ht="12" customHeight="1" x14ac:dyDescent="0.3">
      <c r="A666" s="48">
        <v>658</v>
      </c>
      <c r="B666" s="57">
        <f t="shared" si="432"/>
        <v>14.9925</v>
      </c>
      <c r="C666" s="58">
        <f t="shared" si="433"/>
        <v>12.2073</v>
      </c>
      <c r="D666" s="58">
        <f t="shared" si="434"/>
        <v>19.6783</v>
      </c>
      <c r="E666" s="59">
        <f t="shared" si="435"/>
        <v>16.5032</v>
      </c>
      <c r="F666" s="57">
        <f t="shared" si="436"/>
        <v>13.783100000000001</v>
      </c>
      <c r="G666" s="58">
        <f t="shared" si="437"/>
        <v>12.2073</v>
      </c>
      <c r="H666" s="58">
        <f t="shared" si="438"/>
        <v>18.2545</v>
      </c>
      <c r="I666" s="59">
        <f t="shared" si="439"/>
        <v>16.5032</v>
      </c>
      <c r="J666" s="57">
        <f t="shared" si="440"/>
        <v>12.2073</v>
      </c>
      <c r="K666" s="58">
        <f t="shared" si="441"/>
        <v>11.814799999999998</v>
      </c>
      <c r="L666" s="58">
        <f t="shared" si="442"/>
        <v>16.5032</v>
      </c>
      <c r="M666" s="59">
        <f t="shared" si="443"/>
        <v>16.152799999999999</v>
      </c>
      <c r="O666" s="48">
        <v>658</v>
      </c>
      <c r="P666" s="57">
        <f t="shared" si="420"/>
        <v>2.1555</v>
      </c>
      <c r="Q666" s="58">
        <f t="shared" si="421"/>
        <v>1.4272</v>
      </c>
      <c r="R666" s="58">
        <f t="shared" si="422"/>
        <v>3.6508999999999996</v>
      </c>
      <c r="S666" s="59">
        <f t="shared" si="423"/>
        <v>3.0180999999999996</v>
      </c>
      <c r="T666" s="57">
        <f t="shared" si="424"/>
        <v>1.7935999999999999</v>
      </c>
      <c r="U666" s="58">
        <f t="shared" si="425"/>
        <v>1.4272</v>
      </c>
      <c r="V666" s="58">
        <f t="shared" si="426"/>
        <v>3.3202000000000007</v>
      </c>
      <c r="W666" s="59">
        <f t="shared" si="427"/>
        <v>3.0180999999999996</v>
      </c>
      <c r="X666" s="57">
        <f t="shared" si="428"/>
        <v>1.4272</v>
      </c>
      <c r="Y666" s="58">
        <f t="shared" si="429"/>
        <v>1.3707999999999998</v>
      </c>
      <c r="Z666" s="58">
        <f t="shared" si="430"/>
        <v>3.0180999999999996</v>
      </c>
      <c r="AA666" s="59">
        <f t="shared" si="431"/>
        <v>2.9681000000000002</v>
      </c>
      <c r="AC666" s="48">
        <v>658</v>
      </c>
      <c r="AD666" s="61">
        <f t="shared" si="444"/>
        <v>20.534300000000002</v>
      </c>
      <c r="AE666" s="62">
        <f t="shared" si="445"/>
        <v>17.282800000000002</v>
      </c>
      <c r="AF666" s="62">
        <f t="shared" si="446"/>
        <v>25.1859</v>
      </c>
      <c r="AG666" s="62">
        <f t="shared" si="447"/>
        <v>22.327199999999998</v>
      </c>
      <c r="AH666" s="62">
        <f t="shared" si="448"/>
        <v>30.042900000000003</v>
      </c>
      <c r="AI666" s="63">
        <f t="shared" si="449"/>
        <v>28.057600000000001</v>
      </c>
      <c r="AJ666" s="61">
        <f t="shared" si="450"/>
        <v>19.101399999999998</v>
      </c>
      <c r="AK666" s="62">
        <f t="shared" si="451"/>
        <v>17.282800000000002</v>
      </c>
      <c r="AL666" s="62">
        <f t="shared" si="452"/>
        <v>23.9145</v>
      </c>
      <c r="AM666" s="62">
        <f t="shared" si="453"/>
        <v>22.327199999999998</v>
      </c>
      <c r="AN666" s="62">
        <f t="shared" si="454"/>
        <v>29.091799999999999</v>
      </c>
      <c r="AO666" s="63">
        <f t="shared" si="455"/>
        <v>28.057600000000001</v>
      </c>
      <c r="AP666" s="61">
        <f t="shared" si="456"/>
        <v>17.282800000000002</v>
      </c>
      <c r="AQ666" s="62">
        <f t="shared" si="457"/>
        <v>16.9178</v>
      </c>
      <c r="AR666" s="62">
        <f t="shared" si="458"/>
        <v>22.327199999999998</v>
      </c>
      <c r="AS666" s="62">
        <f t="shared" si="459"/>
        <v>21.936</v>
      </c>
      <c r="AT666" s="62">
        <f t="shared" si="460"/>
        <v>28.057600000000001</v>
      </c>
      <c r="AU666" s="63">
        <f t="shared" si="461"/>
        <v>27.765700000000002</v>
      </c>
    </row>
    <row r="667" spans="1:47" s="60" customFormat="1" ht="12" customHeight="1" x14ac:dyDescent="0.3">
      <c r="A667" s="48">
        <v>659</v>
      </c>
      <c r="B667" s="57">
        <f t="shared" si="432"/>
        <v>15.022099999999998</v>
      </c>
      <c r="C667" s="58">
        <f t="shared" si="433"/>
        <v>12.231300000000001</v>
      </c>
      <c r="D667" s="58">
        <f t="shared" si="434"/>
        <v>19.715000000000003</v>
      </c>
      <c r="E667" s="59">
        <f t="shared" si="435"/>
        <v>16.5337</v>
      </c>
      <c r="F667" s="57">
        <f t="shared" si="436"/>
        <v>13.810299999999998</v>
      </c>
      <c r="G667" s="58">
        <f t="shared" si="437"/>
        <v>12.231300000000001</v>
      </c>
      <c r="H667" s="58">
        <f t="shared" si="438"/>
        <v>18.288500000000003</v>
      </c>
      <c r="I667" s="59">
        <f t="shared" si="439"/>
        <v>16.5337</v>
      </c>
      <c r="J667" s="57">
        <f t="shared" si="440"/>
        <v>12.231300000000001</v>
      </c>
      <c r="K667" s="58">
        <f t="shared" si="441"/>
        <v>11.837999999999997</v>
      </c>
      <c r="L667" s="58">
        <f t="shared" si="442"/>
        <v>16.5337</v>
      </c>
      <c r="M667" s="59">
        <f t="shared" si="443"/>
        <v>16.182600000000001</v>
      </c>
      <c r="O667" s="48">
        <v>659</v>
      </c>
      <c r="P667" s="57">
        <f t="shared" si="420"/>
        <v>2.1612</v>
      </c>
      <c r="Q667" s="58">
        <f t="shared" si="421"/>
        <v>1.431</v>
      </c>
      <c r="R667" s="58">
        <f t="shared" si="422"/>
        <v>3.6595999999999997</v>
      </c>
      <c r="S667" s="59">
        <f t="shared" si="423"/>
        <v>3.0251000000000001</v>
      </c>
      <c r="T667" s="57">
        <f t="shared" si="424"/>
        <v>1.7983999999999998</v>
      </c>
      <c r="U667" s="58">
        <f t="shared" si="425"/>
        <v>1.431</v>
      </c>
      <c r="V667" s="58">
        <f t="shared" si="426"/>
        <v>3.3281000000000001</v>
      </c>
      <c r="W667" s="59">
        <f t="shared" si="427"/>
        <v>3.0251000000000001</v>
      </c>
      <c r="X667" s="57">
        <f t="shared" si="428"/>
        <v>1.431</v>
      </c>
      <c r="Y667" s="58">
        <f t="shared" si="429"/>
        <v>1.3743999999999998</v>
      </c>
      <c r="Z667" s="58">
        <f t="shared" si="430"/>
        <v>3.0251000000000001</v>
      </c>
      <c r="AA667" s="59">
        <f t="shared" si="431"/>
        <v>2.9748999999999994</v>
      </c>
      <c r="AC667" s="48">
        <v>659</v>
      </c>
      <c r="AD667" s="61">
        <f t="shared" si="444"/>
        <v>20.563300000000002</v>
      </c>
      <c r="AE667" s="62">
        <f t="shared" si="445"/>
        <v>17.305</v>
      </c>
      <c r="AF667" s="62">
        <f t="shared" si="446"/>
        <v>25.219100000000001</v>
      </c>
      <c r="AG667" s="62">
        <f t="shared" si="447"/>
        <v>22.3536</v>
      </c>
      <c r="AH667" s="62">
        <f t="shared" si="448"/>
        <v>30.078300000000002</v>
      </c>
      <c r="AI667" s="63">
        <f t="shared" si="449"/>
        <v>28.087000000000003</v>
      </c>
      <c r="AJ667" s="61">
        <f t="shared" si="450"/>
        <v>19.127499999999998</v>
      </c>
      <c r="AK667" s="62">
        <f t="shared" si="451"/>
        <v>17.305</v>
      </c>
      <c r="AL667" s="62">
        <f t="shared" si="452"/>
        <v>23.944900000000001</v>
      </c>
      <c r="AM667" s="62">
        <f t="shared" si="453"/>
        <v>22.3536</v>
      </c>
      <c r="AN667" s="62">
        <f t="shared" si="454"/>
        <v>29.124700000000001</v>
      </c>
      <c r="AO667" s="63">
        <f t="shared" si="455"/>
        <v>28.087000000000003</v>
      </c>
      <c r="AP667" s="61">
        <f t="shared" si="456"/>
        <v>17.305</v>
      </c>
      <c r="AQ667" s="62">
        <f t="shared" si="457"/>
        <v>16.9392</v>
      </c>
      <c r="AR667" s="62">
        <f t="shared" si="458"/>
        <v>22.3536</v>
      </c>
      <c r="AS667" s="62">
        <f t="shared" si="459"/>
        <v>21.961399999999998</v>
      </c>
      <c r="AT667" s="62">
        <f t="shared" si="460"/>
        <v>28.087000000000003</v>
      </c>
      <c r="AU667" s="63">
        <f t="shared" si="461"/>
        <v>27.794200000000004</v>
      </c>
    </row>
    <row r="668" spans="1:47" s="60" customFormat="1" ht="12" customHeight="1" x14ac:dyDescent="0.3">
      <c r="A668" s="48">
        <v>660</v>
      </c>
      <c r="B668" s="57">
        <f t="shared" si="432"/>
        <v>15.0517</v>
      </c>
      <c r="C668" s="58">
        <f t="shared" si="433"/>
        <v>12.2553</v>
      </c>
      <c r="D668" s="58">
        <f t="shared" si="434"/>
        <v>19.7517</v>
      </c>
      <c r="E668" s="59">
        <f t="shared" si="435"/>
        <v>16.5642</v>
      </c>
      <c r="F668" s="57">
        <f t="shared" si="436"/>
        <v>13.837499999999999</v>
      </c>
      <c r="G668" s="58">
        <f t="shared" si="437"/>
        <v>12.2553</v>
      </c>
      <c r="H668" s="58">
        <f t="shared" si="438"/>
        <v>18.322500000000002</v>
      </c>
      <c r="I668" s="59">
        <f t="shared" si="439"/>
        <v>16.5642</v>
      </c>
      <c r="J668" s="57">
        <f t="shared" si="440"/>
        <v>12.2553</v>
      </c>
      <c r="K668" s="58">
        <f t="shared" si="441"/>
        <v>11.8612</v>
      </c>
      <c r="L668" s="58">
        <f t="shared" si="442"/>
        <v>16.5642</v>
      </c>
      <c r="M668" s="59">
        <f t="shared" si="443"/>
        <v>16.212399999999999</v>
      </c>
      <c r="O668" s="48">
        <v>660</v>
      </c>
      <c r="P668" s="57">
        <f t="shared" si="420"/>
        <v>2.1669</v>
      </c>
      <c r="Q668" s="58">
        <f t="shared" si="421"/>
        <v>1.4348000000000001</v>
      </c>
      <c r="R668" s="58">
        <f t="shared" si="422"/>
        <v>3.6682999999999999</v>
      </c>
      <c r="S668" s="59">
        <f t="shared" si="423"/>
        <v>3.0320999999999998</v>
      </c>
      <c r="T668" s="57">
        <f t="shared" si="424"/>
        <v>1.8031999999999997</v>
      </c>
      <c r="U668" s="58">
        <f t="shared" si="425"/>
        <v>1.4348000000000001</v>
      </c>
      <c r="V668" s="58">
        <f t="shared" si="426"/>
        <v>3.3360000000000003</v>
      </c>
      <c r="W668" s="59">
        <f t="shared" si="427"/>
        <v>3.0320999999999998</v>
      </c>
      <c r="X668" s="57">
        <f t="shared" si="428"/>
        <v>1.4348000000000001</v>
      </c>
      <c r="Y668" s="58">
        <f t="shared" si="429"/>
        <v>1.3779999999999999</v>
      </c>
      <c r="Z668" s="58">
        <f t="shared" si="430"/>
        <v>3.0320999999999998</v>
      </c>
      <c r="AA668" s="59">
        <f t="shared" si="431"/>
        <v>2.9816999999999996</v>
      </c>
      <c r="AC668" s="48">
        <v>660</v>
      </c>
      <c r="AD668" s="61">
        <f t="shared" si="444"/>
        <v>20.592300000000002</v>
      </c>
      <c r="AE668" s="62">
        <f t="shared" si="445"/>
        <v>17.327200000000001</v>
      </c>
      <c r="AF668" s="62">
        <f t="shared" si="446"/>
        <v>25.252299999999998</v>
      </c>
      <c r="AG668" s="62">
        <f t="shared" si="447"/>
        <v>22.38</v>
      </c>
      <c r="AH668" s="62">
        <f t="shared" si="448"/>
        <v>30.113700000000001</v>
      </c>
      <c r="AI668" s="63">
        <f t="shared" si="449"/>
        <v>28.116399999999999</v>
      </c>
      <c r="AJ668" s="61">
        <f t="shared" si="450"/>
        <v>19.153600000000004</v>
      </c>
      <c r="AK668" s="62">
        <f t="shared" si="451"/>
        <v>17.327200000000001</v>
      </c>
      <c r="AL668" s="62">
        <f t="shared" si="452"/>
        <v>23.975300000000001</v>
      </c>
      <c r="AM668" s="62">
        <f t="shared" si="453"/>
        <v>22.38</v>
      </c>
      <c r="AN668" s="62">
        <f t="shared" si="454"/>
        <v>29.157599999999999</v>
      </c>
      <c r="AO668" s="63">
        <f t="shared" si="455"/>
        <v>28.116399999999999</v>
      </c>
      <c r="AP668" s="61">
        <f t="shared" si="456"/>
        <v>17.327200000000001</v>
      </c>
      <c r="AQ668" s="62">
        <f t="shared" si="457"/>
        <v>16.960599999999999</v>
      </c>
      <c r="AR668" s="62">
        <f t="shared" si="458"/>
        <v>22.38</v>
      </c>
      <c r="AS668" s="62">
        <f t="shared" si="459"/>
        <v>21.986799999999999</v>
      </c>
      <c r="AT668" s="62">
        <f t="shared" si="460"/>
        <v>28.116399999999999</v>
      </c>
      <c r="AU668" s="63">
        <f t="shared" si="461"/>
        <v>27.822700000000005</v>
      </c>
    </row>
    <row r="669" spans="1:47" s="60" customFormat="1" ht="12" customHeight="1" x14ac:dyDescent="0.3">
      <c r="A669" s="48">
        <v>661</v>
      </c>
      <c r="B669" s="57">
        <f t="shared" si="432"/>
        <v>15.081299999999999</v>
      </c>
      <c r="C669" s="58">
        <f t="shared" si="433"/>
        <v>12.279300000000001</v>
      </c>
      <c r="D669" s="58">
        <f t="shared" si="434"/>
        <v>19.788400000000003</v>
      </c>
      <c r="E669" s="59">
        <f t="shared" si="435"/>
        <v>16.5947</v>
      </c>
      <c r="F669" s="57">
        <f t="shared" si="436"/>
        <v>13.864699999999999</v>
      </c>
      <c r="G669" s="58">
        <f t="shared" si="437"/>
        <v>12.279300000000001</v>
      </c>
      <c r="H669" s="58">
        <f t="shared" si="438"/>
        <v>18.3565</v>
      </c>
      <c r="I669" s="59">
        <f t="shared" si="439"/>
        <v>16.5947</v>
      </c>
      <c r="J669" s="57">
        <f t="shared" si="440"/>
        <v>12.279300000000001</v>
      </c>
      <c r="K669" s="58">
        <f t="shared" si="441"/>
        <v>11.884399999999999</v>
      </c>
      <c r="L669" s="58">
        <f t="shared" si="442"/>
        <v>16.5947</v>
      </c>
      <c r="M669" s="59">
        <f t="shared" si="443"/>
        <v>16.2422</v>
      </c>
      <c r="O669" s="48">
        <v>661</v>
      </c>
      <c r="P669" s="57">
        <f t="shared" si="420"/>
        <v>2.1726000000000001</v>
      </c>
      <c r="Q669" s="58">
        <f t="shared" si="421"/>
        <v>1.4386000000000001</v>
      </c>
      <c r="R669" s="58">
        <f t="shared" si="422"/>
        <v>3.6769999999999992</v>
      </c>
      <c r="S669" s="59">
        <f t="shared" si="423"/>
        <v>3.0390999999999995</v>
      </c>
      <c r="T669" s="57">
        <f t="shared" si="424"/>
        <v>1.8079999999999996</v>
      </c>
      <c r="U669" s="58">
        <f t="shared" si="425"/>
        <v>1.4386000000000001</v>
      </c>
      <c r="V669" s="58">
        <f t="shared" si="426"/>
        <v>3.3439000000000005</v>
      </c>
      <c r="W669" s="59">
        <f t="shared" si="427"/>
        <v>3.0390999999999995</v>
      </c>
      <c r="X669" s="57">
        <f t="shared" si="428"/>
        <v>1.4386000000000001</v>
      </c>
      <c r="Y669" s="58">
        <f t="shared" si="429"/>
        <v>1.3815999999999999</v>
      </c>
      <c r="Z669" s="58">
        <f t="shared" si="430"/>
        <v>3.0390999999999995</v>
      </c>
      <c r="AA669" s="59">
        <f t="shared" si="431"/>
        <v>2.9884999999999997</v>
      </c>
      <c r="AC669" s="48">
        <v>661</v>
      </c>
      <c r="AD669" s="61">
        <f t="shared" si="444"/>
        <v>20.621300000000002</v>
      </c>
      <c r="AE669" s="62">
        <f t="shared" si="445"/>
        <v>17.349399999999999</v>
      </c>
      <c r="AF669" s="62">
        <f t="shared" si="446"/>
        <v>25.285499999999999</v>
      </c>
      <c r="AG669" s="62">
        <f t="shared" si="447"/>
        <v>22.406399999999998</v>
      </c>
      <c r="AH669" s="62">
        <f t="shared" si="448"/>
        <v>30.149100000000001</v>
      </c>
      <c r="AI669" s="63">
        <f t="shared" si="449"/>
        <v>28.145800000000001</v>
      </c>
      <c r="AJ669" s="61">
        <f t="shared" si="450"/>
        <v>19.179700000000004</v>
      </c>
      <c r="AK669" s="62">
        <f t="shared" si="451"/>
        <v>17.349399999999999</v>
      </c>
      <c r="AL669" s="62">
        <f t="shared" si="452"/>
        <v>24.005700000000001</v>
      </c>
      <c r="AM669" s="62">
        <f t="shared" si="453"/>
        <v>22.406399999999998</v>
      </c>
      <c r="AN669" s="62">
        <f t="shared" si="454"/>
        <v>29.1905</v>
      </c>
      <c r="AO669" s="63">
        <f t="shared" si="455"/>
        <v>28.145800000000001</v>
      </c>
      <c r="AP669" s="61">
        <f t="shared" si="456"/>
        <v>17.349399999999999</v>
      </c>
      <c r="AQ669" s="62">
        <f t="shared" si="457"/>
        <v>16.981999999999999</v>
      </c>
      <c r="AR669" s="62">
        <f t="shared" si="458"/>
        <v>22.406399999999998</v>
      </c>
      <c r="AS669" s="62">
        <f t="shared" si="459"/>
        <v>22.0122</v>
      </c>
      <c r="AT669" s="62">
        <f t="shared" si="460"/>
        <v>28.145800000000001</v>
      </c>
      <c r="AU669" s="63">
        <f t="shared" si="461"/>
        <v>27.851199999999999</v>
      </c>
    </row>
    <row r="670" spans="1:47" s="60" customFormat="1" ht="12" customHeight="1" x14ac:dyDescent="0.3">
      <c r="A670" s="48">
        <v>662</v>
      </c>
      <c r="B670" s="57">
        <f t="shared" si="432"/>
        <v>15.110900000000001</v>
      </c>
      <c r="C670" s="58">
        <f t="shared" si="433"/>
        <v>12.3033</v>
      </c>
      <c r="D670" s="58">
        <f t="shared" si="434"/>
        <v>19.825099999999999</v>
      </c>
      <c r="E670" s="59">
        <f t="shared" si="435"/>
        <v>16.6252</v>
      </c>
      <c r="F670" s="57">
        <f t="shared" si="436"/>
        <v>13.8919</v>
      </c>
      <c r="G670" s="58">
        <f t="shared" si="437"/>
        <v>12.3033</v>
      </c>
      <c r="H670" s="58">
        <f t="shared" si="438"/>
        <v>18.390500000000003</v>
      </c>
      <c r="I670" s="59">
        <f t="shared" si="439"/>
        <v>16.6252</v>
      </c>
      <c r="J670" s="57">
        <f t="shared" si="440"/>
        <v>12.3033</v>
      </c>
      <c r="K670" s="58">
        <f t="shared" si="441"/>
        <v>11.907599999999999</v>
      </c>
      <c r="L670" s="58">
        <f t="shared" si="442"/>
        <v>16.6252</v>
      </c>
      <c r="M670" s="59">
        <f t="shared" si="443"/>
        <v>16.271999999999998</v>
      </c>
      <c r="O670" s="48">
        <v>662</v>
      </c>
      <c r="P670" s="57">
        <f t="shared" si="420"/>
        <v>2.1783000000000001</v>
      </c>
      <c r="Q670" s="58">
        <f t="shared" si="421"/>
        <v>1.4424000000000001</v>
      </c>
      <c r="R670" s="58">
        <f t="shared" si="422"/>
        <v>3.6856999999999993</v>
      </c>
      <c r="S670" s="59">
        <f t="shared" si="423"/>
        <v>3.0461</v>
      </c>
      <c r="T670" s="57">
        <f t="shared" si="424"/>
        <v>1.8127999999999995</v>
      </c>
      <c r="U670" s="58">
        <f t="shared" si="425"/>
        <v>1.4424000000000001</v>
      </c>
      <c r="V670" s="58">
        <f t="shared" si="426"/>
        <v>3.3518000000000008</v>
      </c>
      <c r="W670" s="59">
        <f t="shared" si="427"/>
        <v>3.0461</v>
      </c>
      <c r="X670" s="57">
        <f t="shared" si="428"/>
        <v>1.4424000000000001</v>
      </c>
      <c r="Y670" s="58">
        <f t="shared" si="429"/>
        <v>1.3852</v>
      </c>
      <c r="Z670" s="58">
        <f t="shared" si="430"/>
        <v>3.0461</v>
      </c>
      <c r="AA670" s="59">
        <f t="shared" si="431"/>
        <v>2.9952999999999999</v>
      </c>
      <c r="AC670" s="48">
        <v>662</v>
      </c>
      <c r="AD670" s="61">
        <f t="shared" si="444"/>
        <v>20.650300000000001</v>
      </c>
      <c r="AE670" s="62">
        <f t="shared" si="445"/>
        <v>17.371600000000001</v>
      </c>
      <c r="AF670" s="62">
        <f t="shared" si="446"/>
        <v>25.3187</v>
      </c>
      <c r="AG670" s="62">
        <f t="shared" si="447"/>
        <v>22.4328</v>
      </c>
      <c r="AH670" s="62">
        <f t="shared" si="448"/>
        <v>30.1845</v>
      </c>
      <c r="AI670" s="63">
        <f t="shared" si="449"/>
        <v>28.175199999999997</v>
      </c>
      <c r="AJ670" s="61">
        <f t="shared" si="450"/>
        <v>19.205800000000004</v>
      </c>
      <c r="AK670" s="62">
        <f t="shared" si="451"/>
        <v>17.371600000000001</v>
      </c>
      <c r="AL670" s="62">
        <f t="shared" si="452"/>
        <v>24.036100000000001</v>
      </c>
      <c r="AM670" s="62">
        <f t="shared" si="453"/>
        <v>22.4328</v>
      </c>
      <c r="AN670" s="62">
        <f t="shared" si="454"/>
        <v>29.223399999999998</v>
      </c>
      <c r="AO670" s="63">
        <f t="shared" si="455"/>
        <v>28.175199999999997</v>
      </c>
      <c r="AP670" s="61">
        <f t="shared" si="456"/>
        <v>17.371600000000001</v>
      </c>
      <c r="AQ670" s="62">
        <f t="shared" si="457"/>
        <v>17.003399999999999</v>
      </c>
      <c r="AR670" s="62">
        <f t="shared" si="458"/>
        <v>22.4328</v>
      </c>
      <c r="AS670" s="62">
        <f t="shared" si="459"/>
        <v>22.037599999999998</v>
      </c>
      <c r="AT670" s="62">
        <f t="shared" si="460"/>
        <v>28.175199999999997</v>
      </c>
      <c r="AU670" s="63">
        <f t="shared" si="461"/>
        <v>27.8797</v>
      </c>
    </row>
    <row r="671" spans="1:47" s="60" customFormat="1" ht="12" customHeight="1" x14ac:dyDescent="0.3">
      <c r="A671" s="48">
        <v>663</v>
      </c>
      <c r="B671" s="57">
        <f t="shared" si="432"/>
        <v>15.140499999999999</v>
      </c>
      <c r="C671" s="58">
        <f t="shared" si="433"/>
        <v>12.327300000000001</v>
      </c>
      <c r="D671" s="58">
        <f t="shared" si="434"/>
        <v>19.861800000000002</v>
      </c>
      <c r="E671" s="59">
        <f t="shared" si="435"/>
        <v>16.6557</v>
      </c>
      <c r="F671" s="57">
        <f t="shared" si="436"/>
        <v>13.9191</v>
      </c>
      <c r="G671" s="58">
        <f t="shared" si="437"/>
        <v>12.327300000000001</v>
      </c>
      <c r="H671" s="58">
        <f t="shared" si="438"/>
        <v>18.424500000000002</v>
      </c>
      <c r="I671" s="59">
        <f t="shared" si="439"/>
        <v>16.6557</v>
      </c>
      <c r="J671" s="57">
        <f t="shared" si="440"/>
        <v>12.327300000000001</v>
      </c>
      <c r="K671" s="58">
        <f t="shared" si="441"/>
        <v>11.930799999999998</v>
      </c>
      <c r="L671" s="58">
        <f t="shared" si="442"/>
        <v>16.6557</v>
      </c>
      <c r="M671" s="59">
        <f t="shared" si="443"/>
        <v>16.3018</v>
      </c>
      <c r="O671" s="48">
        <v>663</v>
      </c>
      <c r="P671" s="57">
        <f t="shared" si="420"/>
        <v>2.1840000000000002</v>
      </c>
      <c r="Q671" s="58">
        <f t="shared" si="421"/>
        <v>1.4462000000000002</v>
      </c>
      <c r="R671" s="58">
        <f t="shared" si="422"/>
        <v>3.6943999999999995</v>
      </c>
      <c r="S671" s="59">
        <f t="shared" si="423"/>
        <v>3.0530999999999997</v>
      </c>
      <c r="T671" s="57">
        <f t="shared" si="424"/>
        <v>1.8175999999999999</v>
      </c>
      <c r="U671" s="58">
        <f t="shared" si="425"/>
        <v>1.4462000000000002</v>
      </c>
      <c r="V671" s="58">
        <f t="shared" si="426"/>
        <v>3.3597000000000001</v>
      </c>
      <c r="W671" s="59">
        <f t="shared" si="427"/>
        <v>3.0530999999999997</v>
      </c>
      <c r="X671" s="57">
        <f t="shared" si="428"/>
        <v>1.4462000000000002</v>
      </c>
      <c r="Y671" s="58">
        <f t="shared" si="429"/>
        <v>1.3888</v>
      </c>
      <c r="Z671" s="58">
        <f t="shared" si="430"/>
        <v>3.0530999999999997</v>
      </c>
      <c r="AA671" s="59">
        <f t="shared" si="431"/>
        <v>3.0021</v>
      </c>
      <c r="AC671" s="48">
        <v>663</v>
      </c>
      <c r="AD671" s="61">
        <f t="shared" si="444"/>
        <v>20.679300000000001</v>
      </c>
      <c r="AE671" s="62">
        <f t="shared" si="445"/>
        <v>17.393799999999999</v>
      </c>
      <c r="AF671" s="62">
        <f t="shared" si="446"/>
        <v>25.351900000000001</v>
      </c>
      <c r="AG671" s="62">
        <f t="shared" si="447"/>
        <v>22.459199999999999</v>
      </c>
      <c r="AH671" s="62">
        <f t="shared" si="448"/>
        <v>30.219900000000003</v>
      </c>
      <c r="AI671" s="63">
        <f t="shared" si="449"/>
        <v>28.204599999999999</v>
      </c>
      <c r="AJ671" s="61">
        <f t="shared" si="450"/>
        <v>19.231900000000003</v>
      </c>
      <c r="AK671" s="62">
        <f t="shared" si="451"/>
        <v>17.393799999999999</v>
      </c>
      <c r="AL671" s="62">
        <f t="shared" si="452"/>
        <v>24.066500000000001</v>
      </c>
      <c r="AM671" s="62">
        <f t="shared" si="453"/>
        <v>22.459199999999999</v>
      </c>
      <c r="AN671" s="62">
        <f t="shared" si="454"/>
        <v>29.2563</v>
      </c>
      <c r="AO671" s="63">
        <f t="shared" si="455"/>
        <v>28.204599999999999</v>
      </c>
      <c r="AP671" s="61">
        <f t="shared" si="456"/>
        <v>17.393799999999999</v>
      </c>
      <c r="AQ671" s="62">
        <f t="shared" si="457"/>
        <v>17.024799999999999</v>
      </c>
      <c r="AR671" s="62">
        <f t="shared" si="458"/>
        <v>22.459199999999999</v>
      </c>
      <c r="AS671" s="62">
        <f t="shared" si="459"/>
        <v>22.062999999999999</v>
      </c>
      <c r="AT671" s="62">
        <f t="shared" si="460"/>
        <v>28.204599999999999</v>
      </c>
      <c r="AU671" s="63">
        <f t="shared" si="461"/>
        <v>27.908200000000001</v>
      </c>
    </row>
    <row r="672" spans="1:47" s="60" customFormat="1" ht="12" customHeight="1" x14ac:dyDescent="0.3">
      <c r="A672" s="48">
        <v>664</v>
      </c>
      <c r="B672" s="57">
        <f t="shared" si="432"/>
        <v>15.170100000000001</v>
      </c>
      <c r="C672" s="58">
        <f t="shared" si="433"/>
        <v>12.3513</v>
      </c>
      <c r="D672" s="58">
        <f t="shared" si="434"/>
        <v>19.898500000000006</v>
      </c>
      <c r="E672" s="59">
        <f t="shared" si="435"/>
        <v>16.686199999999999</v>
      </c>
      <c r="F672" s="57">
        <f t="shared" si="436"/>
        <v>13.946300000000001</v>
      </c>
      <c r="G672" s="58">
        <f t="shared" si="437"/>
        <v>12.3513</v>
      </c>
      <c r="H672" s="58">
        <f t="shared" si="438"/>
        <v>18.458500000000001</v>
      </c>
      <c r="I672" s="59">
        <f t="shared" si="439"/>
        <v>16.686199999999999</v>
      </c>
      <c r="J672" s="57">
        <f t="shared" si="440"/>
        <v>12.3513</v>
      </c>
      <c r="K672" s="58">
        <f t="shared" si="441"/>
        <v>11.953999999999997</v>
      </c>
      <c r="L672" s="58">
        <f t="shared" si="442"/>
        <v>16.686199999999999</v>
      </c>
      <c r="M672" s="59">
        <f t="shared" si="443"/>
        <v>16.331599999999998</v>
      </c>
      <c r="O672" s="48">
        <v>664</v>
      </c>
      <c r="P672" s="57">
        <f t="shared" si="420"/>
        <v>2.1897000000000002</v>
      </c>
      <c r="Q672" s="58">
        <f t="shared" si="421"/>
        <v>1.4500000000000002</v>
      </c>
      <c r="R672" s="58">
        <f t="shared" si="422"/>
        <v>3.7030999999999996</v>
      </c>
      <c r="S672" s="59">
        <f t="shared" si="423"/>
        <v>3.0600999999999994</v>
      </c>
      <c r="T672" s="57">
        <f t="shared" si="424"/>
        <v>1.8223999999999998</v>
      </c>
      <c r="U672" s="58">
        <f t="shared" si="425"/>
        <v>1.4500000000000002</v>
      </c>
      <c r="V672" s="58">
        <f t="shared" si="426"/>
        <v>3.3676000000000004</v>
      </c>
      <c r="W672" s="59">
        <f t="shared" si="427"/>
        <v>3.0600999999999994</v>
      </c>
      <c r="X672" s="57">
        <f t="shared" si="428"/>
        <v>1.4500000000000002</v>
      </c>
      <c r="Y672" s="58">
        <f t="shared" si="429"/>
        <v>1.3924000000000001</v>
      </c>
      <c r="Z672" s="58">
        <f t="shared" si="430"/>
        <v>3.0600999999999994</v>
      </c>
      <c r="AA672" s="59">
        <f t="shared" si="431"/>
        <v>3.0089000000000001</v>
      </c>
      <c r="AC672" s="48">
        <v>664</v>
      </c>
      <c r="AD672" s="61">
        <f t="shared" si="444"/>
        <v>20.708300000000001</v>
      </c>
      <c r="AE672" s="62">
        <f t="shared" si="445"/>
        <v>17.416</v>
      </c>
      <c r="AF672" s="62">
        <f t="shared" si="446"/>
        <v>25.385099999999998</v>
      </c>
      <c r="AG672" s="62">
        <f t="shared" si="447"/>
        <v>22.485599999999998</v>
      </c>
      <c r="AH672" s="62">
        <f t="shared" si="448"/>
        <v>30.255300000000002</v>
      </c>
      <c r="AI672" s="63">
        <f t="shared" si="449"/>
        <v>28.234000000000002</v>
      </c>
      <c r="AJ672" s="61">
        <f t="shared" si="450"/>
        <v>19.258000000000003</v>
      </c>
      <c r="AK672" s="62">
        <f t="shared" si="451"/>
        <v>17.416</v>
      </c>
      <c r="AL672" s="62">
        <f t="shared" si="452"/>
        <v>24.096900000000002</v>
      </c>
      <c r="AM672" s="62">
        <f t="shared" si="453"/>
        <v>22.485599999999998</v>
      </c>
      <c r="AN672" s="62">
        <f t="shared" si="454"/>
        <v>29.289199999999997</v>
      </c>
      <c r="AO672" s="63">
        <f t="shared" si="455"/>
        <v>28.234000000000002</v>
      </c>
      <c r="AP672" s="61">
        <f t="shared" si="456"/>
        <v>17.416</v>
      </c>
      <c r="AQ672" s="62">
        <f t="shared" si="457"/>
        <v>17.046199999999999</v>
      </c>
      <c r="AR672" s="62">
        <f t="shared" si="458"/>
        <v>22.485599999999998</v>
      </c>
      <c r="AS672" s="62">
        <f t="shared" si="459"/>
        <v>22.0884</v>
      </c>
      <c r="AT672" s="62">
        <f t="shared" si="460"/>
        <v>28.234000000000002</v>
      </c>
      <c r="AU672" s="63">
        <f t="shared" si="461"/>
        <v>27.936700000000002</v>
      </c>
    </row>
    <row r="673" spans="1:47" s="60" customFormat="1" ht="12" customHeight="1" x14ac:dyDescent="0.3">
      <c r="A673" s="48">
        <v>665</v>
      </c>
      <c r="B673" s="57">
        <f t="shared" si="432"/>
        <v>15.1997</v>
      </c>
      <c r="C673" s="58">
        <f t="shared" si="433"/>
        <v>12.375300000000001</v>
      </c>
      <c r="D673" s="58">
        <f t="shared" si="434"/>
        <v>19.935200000000002</v>
      </c>
      <c r="E673" s="59">
        <f t="shared" si="435"/>
        <v>16.716699999999999</v>
      </c>
      <c r="F673" s="57">
        <f t="shared" si="436"/>
        <v>13.973499999999998</v>
      </c>
      <c r="G673" s="58">
        <f t="shared" si="437"/>
        <v>12.375300000000001</v>
      </c>
      <c r="H673" s="58">
        <f t="shared" si="438"/>
        <v>18.492500000000003</v>
      </c>
      <c r="I673" s="59">
        <f t="shared" si="439"/>
        <v>16.716699999999999</v>
      </c>
      <c r="J673" s="57">
        <f t="shared" si="440"/>
        <v>12.375300000000001</v>
      </c>
      <c r="K673" s="58">
        <f t="shared" si="441"/>
        <v>11.9772</v>
      </c>
      <c r="L673" s="58">
        <f t="shared" si="442"/>
        <v>16.716699999999999</v>
      </c>
      <c r="M673" s="59">
        <f t="shared" si="443"/>
        <v>16.3614</v>
      </c>
      <c r="O673" s="48">
        <v>665</v>
      </c>
      <c r="P673" s="57">
        <f t="shared" si="420"/>
        <v>2.1954000000000002</v>
      </c>
      <c r="Q673" s="58">
        <f t="shared" si="421"/>
        <v>1.4538000000000002</v>
      </c>
      <c r="R673" s="58">
        <f t="shared" si="422"/>
        <v>3.7117999999999998</v>
      </c>
      <c r="S673" s="59">
        <f t="shared" si="423"/>
        <v>3.0670999999999999</v>
      </c>
      <c r="T673" s="57">
        <f t="shared" si="424"/>
        <v>1.8271999999999997</v>
      </c>
      <c r="U673" s="58">
        <f t="shared" si="425"/>
        <v>1.4538000000000002</v>
      </c>
      <c r="V673" s="58">
        <f t="shared" si="426"/>
        <v>3.3755000000000006</v>
      </c>
      <c r="W673" s="59">
        <f t="shared" si="427"/>
        <v>3.0670999999999999</v>
      </c>
      <c r="X673" s="57">
        <f t="shared" si="428"/>
        <v>1.4538000000000002</v>
      </c>
      <c r="Y673" s="58">
        <f t="shared" si="429"/>
        <v>1.3960000000000001</v>
      </c>
      <c r="Z673" s="58">
        <f t="shared" si="430"/>
        <v>3.0670999999999999</v>
      </c>
      <c r="AA673" s="59">
        <f t="shared" si="431"/>
        <v>3.0156999999999994</v>
      </c>
      <c r="AC673" s="48">
        <v>665</v>
      </c>
      <c r="AD673" s="61">
        <f t="shared" si="444"/>
        <v>20.737300000000001</v>
      </c>
      <c r="AE673" s="62">
        <f t="shared" si="445"/>
        <v>17.438199999999998</v>
      </c>
      <c r="AF673" s="62">
        <f t="shared" si="446"/>
        <v>25.418299999999999</v>
      </c>
      <c r="AG673" s="62">
        <f t="shared" si="447"/>
        <v>22.512</v>
      </c>
      <c r="AH673" s="62">
        <f t="shared" si="448"/>
        <v>30.290700000000001</v>
      </c>
      <c r="AI673" s="63">
        <f t="shared" si="449"/>
        <v>28.263399999999997</v>
      </c>
      <c r="AJ673" s="61">
        <f t="shared" si="450"/>
        <v>19.284100000000002</v>
      </c>
      <c r="AK673" s="62">
        <f t="shared" si="451"/>
        <v>17.438199999999998</v>
      </c>
      <c r="AL673" s="62">
        <f t="shared" si="452"/>
        <v>24.127300000000002</v>
      </c>
      <c r="AM673" s="62">
        <f t="shared" si="453"/>
        <v>22.512</v>
      </c>
      <c r="AN673" s="62">
        <f t="shared" si="454"/>
        <v>29.322099999999999</v>
      </c>
      <c r="AO673" s="63">
        <f t="shared" si="455"/>
        <v>28.263399999999997</v>
      </c>
      <c r="AP673" s="61">
        <f t="shared" si="456"/>
        <v>17.438199999999998</v>
      </c>
      <c r="AQ673" s="62">
        <f t="shared" si="457"/>
        <v>17.067599999999999</v>
      </c>
      <c r="AR673" s="62">
        <f t="shared" si="458"/>
        <v>22.512</v>
      </c>
      <c r="AS673" s="62">
        <f t="shared" si="459"/>
        <v>22.113799999999998</v>
      </c>
      <c r="AT673" s="62">
        <f t="shared" si="460"/>
        <v>28.263399999999997</v>
      </c>
      <c r="AU673" s="63">
        <f t="shared" si="461"/>
        <v>27.965200000000003</v>
      </c>
    </row>
    <row r="674" spans="1:47" s="60" customFormat="1" ht="12" customHeight="1" x14ac:dyDescent="0.3">
      <c r="A674" s="48">
        <v>666</v>
      </c>
      <c r="B674" s="57">
        <f t="shared" si="432"/>
        <v>15.229299999999999</v>
      </c>
      <c r="C674" s="58">
        <f t="shared" si="433"/>
        <v>12.3993</v>
      </c>
      <c r="D674" s="58">
        <f t="shared" si="434"/>
        <v>19.971900000000005</v>
      </c>
      <c r="E674" s="59">
        <f t="shared" si="435"/>
        <v>16.747199999999999</v>
      </c>
      <c r="F674" s="57">
        <f t="shared" si="436"/>
        <v>14.000699999999998</v>
      </c>
      <c r="G674" s="58">
        <f t="shared" si="437"/>
        <v>12.3993</v>
      </c>
      <c r="H674" s="58">
        <f t="shared" si="438"/>
        <v>18.526500000000002</v>
      </c>
      <c r="I674" s="59">
        <f t="shared" si="439"/>
        <v>16.747199999999999</v>
      </c>
      <c r="J674" s="57">
        <f t="shared" si="440"/>
        <v>12.3993</v>
      </c>
      <c r="K674" s="58">
        <f t="shared" si="441"/>
        <v>12.000399999999999</v>
      </c>
      <c r="L674" s="58">
        <f t="shared" si="442"/>
        <v>16.747199999999999</v>
      </c>
      <c r="M674" s="59">
        <f t="shared" si="443"/>
        <v>16.391200000000001</v>
      </c>
      <c r="O674" s="48">
        <v>666</v>
      </c>
      <c r="P674" s="57">
        <f t="shared" si="420"/>
        <v>2.2011000000000003</v>
      </c>
      <c r="Q674" s="58">
        <f t="shared" si="421"/>
        <v>1.4576000000000002</v>
      </c>
      <c r="R674" s="58">
        <f t="shared" si="422"/>
        <v>3.7204999999999999</v>
      </c>
      <c r="S674" s="59">
        <f t="shared" si="423"/>
        <v>3.0740999999999996</v>
      </c>
      <c r="T674" s="57">
        <f t="shared" si="424"/>
        <v>1.8319999999999996</v>
      </c>
      <c r="U674" s="58">
        <f t="shared" si="425"/>
        <v>1.4576000000000002</v>
      </c>
      <c r="V674" s="58">
        <f t="shared" si="426"/>
        <v>3.3834</v>
      </c>
      <c r="W674" s="59">
        <f t="shared" si="427"/>
        <v>3.0740999999999996</v>
      </c>
      <c r="X674" s="57">
        <f t="shared" si="428"/>
        <v>1.4576000000000002</v>
      </c>
      <c r="Y674" s="58">
        <f t="shared" si="429"/>
        <v>1.3995999999999997</v>
      </c>
      <c r="Z674" s="58">
        <f t="shared" si="430"/>
        <v>3.0740999999999996</v>
      </c>
      <c r="AA674" s="59">
        <f t="shared" si="431"/>
        <v>3.0224999999999995</v>
      </c>
      <c r="AC674" s="48">
        <v>666</v>
      </c>
      <c r="AD674" s="61">
        <f t="shared" si="444"/>
        <v>20.766300000000001</v>
      </c>
      <c r="AE674" s="62">
        <f t="shared" si="445"/>
        <v>17.4604</v>
      </c>
      <c r="AF674" s="62">
        <f t="shared" si="446"/>
        <v>25.451499999999999</v>
      </c>
      <c r="AG674" s="62">
        <f t="shared" si="447"/>
        <v>22.538399999999999</v>
      </c>
      <c r="AH674" s="62">
        <f t="shared" si="448"/>
        <v>30.3261</v>
      </c>
      <c r="AI674" s="63">
        <f t="shared" si="449"/>
        <v>28.2928</v>
      </c>
      <c r="AJ674" s="61">
        <f t="shared" si="450"/>
        <v>19.310200000000002</v>
      </c>
      <c r="AK674" s="62">
        <f t="shared" si="451"/>
        <v>17.4604</v>
      </c>
      <c r="AL674" s="62">
        <f t="shared" si="452"/>
        <v>24.157700000000002</v>
      </c>
      <c r="AM674" s="62">
        <f t="shared" si="453"/>
        <v>22.538399999999999</v>
      </c>
      <c r="AN674" s="62">
        <f t="shared" si="454"/>
        <v>29.355</v>
      </c>
      <c r="AO674" s="63">
        <f t="shared" si="455"/>
        <v>28.2928</v>
      </c>
      <c r="AP674" s="61">
        <f t="shared" si="456"/>
        <v>17.4604</v>
      </c>
      <c r="AQ674" s="62">
        <f t="shared" si="457"/>
        <v>17.088999999999999</v>
      </c>
      <c r="AR674" s="62">
        <f t="shared" si="458"/>
        <v>22.538399999999999</v>
      </c>
      <c r="AS674" s="62">
        <f t="shared" si="459"/>
        <v>22.139199999999999</v>
      </c>
      <c r="AT674" s="62">
        <f t="shared" si="460"/>
        <v>28.2928</v>
      </c>
      <c r="AU674" s="63">
        <f t="shared" si="461"/>
        <v>27.993700000000004</v>
      </c>
    </row>
    <row r="675" spans="1:47" s="60" customFormat="1" ht="12" customHeight="1" x14ac:dyDescent="0.3">
      <c r="A675" s="48">
        <v>667</v>
      </c>
      <c r="B675" s="57">
        <f t="shared" si="432"/>
        <v>15.258900000000001</v>
      </c>
      <c r="C675" s="58">
        <f t="shared" si="433"/>
        <v>12.423299999999999</v>
      </c>
      <c r="D675" s="58">
        <f t="shared" si="434"/>
        <v>20.008600000000001</v>
      </c>
      <c r="E675" s="59">
        <f t="shared" si="435"/>
        <v>16.777699999999999</v>
      </c>
      <c r="F675" s="57">
        <f t="shared" si="436"/>
        <v>14.027899999999999</v>
      </c>
      <c r="G675" s="58">
        <f t="shared" si="437"/>
        <v>12.423299999999999</v>
      </c>
      <c r="H675" s="58">
        <f t="shared" si="438"/>
        <v>18.560500000000001</v>
      </c>
      <c r="I675" s="59">
        <f t="shared" si="439"/>
        <v>16.777699999999999</v>
      </c>
      <c r="J675" s="57">
        <f t="shared" si="440"/>
        <v>12.423299999999999</v>
      </c>
      <c r="K675" s="58">
        <f t="shared" si="441"/>
        <v>12.023599999999998</v>
      </c>
      <c r="L675" s="58">
        <f t="shared" si="442"/>
        <v>16.777699999999999</v>
      </c>
      <c r="M675" s="59">
        <f t="shared" si="443"/>
        <v>16.420999999999999</v>
      </c>
      <c r="O675" s="48">
        <v>667</v>
      </c>
      <c r="P675" s="57">
        <f t="shared" si="420"/>
        <v>2.2068000000000003</v>
      </c>
      <c r="Q675" s="58">
        <f t="shared" si="421"/>
        <v>1.4614000000000003</v>
      </c>
      <c r="R675" s="58">
        <f t="shared" si="422"/>
        <v>3.7291999999999992</v>
      </c>
      <c r="S675" s="59">
        <f t="shared" si="423"/>
        <v>3.0811000000000002</v>
      </c>
      <c r="T675" s="57">
        <f t="shared" si="424"/>
        <v>1.8367999999999995</v>
      </c>
      <c r="U675" s="58">
        <f t="shared" si="425"/>
        <v>1.4614000000000003</v>
      </c>
      <c r="V675" s="58">
        <f t="shared" si="426"/>
        <v>3.3913000000000002</v>
      </c>
      <c r="W675" s="59">
        <f t="shared" si="427"/>
        <v>3.0811000000000002</v>
      </c>
      <c r="X675" s="57">
        <f t="shared" si="428"/>
        <v>1.4614000000000003</v>
      </c>
      <c r="Y675" s="58">
        <f t="shared" si="429"/>
        <v>1.4031999999999998</v>
      </c>
      <c r="Z675" s="58">
        <f t="shared" si="430"/>
        <v>3.0811000000000002</v>
      </c>
      <c r="AA675" s="59">
        <f t="shared" si="431"/>
        <v>3.0292999999999997</v>
      </c>
      <c r="AC675" s="48">
        <v>667</v>
      </c>
      <c r="AD675" s="61">
        <f t="shared" si="444"/>
        <v>20.795300000000001</v>
      </c>
      <c r="AE675" s="62">
        <f t="shared" si="445"/>
        <v>17.482600000000001</v>
      </c>
      <c r="AF675" s="62">
        <f t="shared" si="446"/>
        <v>25.4847</v>
      </c>
      <c r="AG675" s="62">
        <f t="shared" si="447"/>
        <v>22.564799999999998</v>
      </c>
      <c r="AH675" s="62">
        <f t="shared" si="448"/>
        <v>30.361500000000003</v>
      </c>
      <c r="AI675" s="63">
        <f t="shared" si="449"/>
        <v>28.322200000000002</v>
      </c>
      <c r="AJ675" s="61">
        <f t="shared" si="450"/>
        <v>19.336300000000001</v>
      </c>
      <c r="AK675" s="62">
        <f t="shared" si="451"/>
        <v>17.482600000000001</v>
      </c>
      <c r="AL675" s="62">
        <f t="shared" si="452"/>
        <v>24.188100000000002</v>
      </c>
      <c r="AM675" s="62">
        <f t="shared" si="453"/>
        <v>22.564799999999998</v>
      </c>
      <c r="AN675" s="62">
        <f t="shared" si="454"/>
        <v>29.387899999999998</v>
      </c>
      <c r="AO675" s="63">
        <f t="shared" si="455"/>
        <v>28.322200000000002</v>
      </c>
      <c r="AP675" s="61">
        <f t="shared" si="456"/>
        <v>17.482600000000001</v>
      </c>
      <c r="AQ675" s="62">
        <f t="shared" si="457"/>
        <v>17.110399999999998</v>
      </c>
      <c r="AR675" s="62">
        <f t="shared" si="458"/>
        <v>22.564799999999998</v>
      </c>
      <c r="AS675" s="62">
        <f t="shared" si="459"/>
        <v>22.1646</v>
      </c>
      <c r="AT675" s="62">
        <f t="shared" si="460"/>
        <v>28.322200000000002</v>
      </c>
      <c r="AU675" s="63">
        <f t="shared" si="461"/>
        <v>28.022199999999998</v>
      </c>
    </row>
    <row r="676" spans="1:47" s="60" customFormat="1" ht="12" customHeight="1" x14ac:dyDescent="0.3">
      <c r="A676" s="48">
        <v>668</v>
      </c>
      <c r="B676" s="57">
        <f t="shared" si="432"/>
        <v>15.288499999999999</v>
      </c>
      <c r="C676" s="58">
        <f t="shared" si="433"/>
        <v>12.4473</v>
      </c>
      <c r="D676" s="58">
        <f t="shared" si="434"/>
        <v>20.045300000000005</v>
      </c>
      <c r="E676" s="59">
        <f t="shared" si="435"/>
        <v>16.808199999999999</v>
      </c>
      <c r="F676" s="57">
        <f t="shared" si="436"/>
        <v>14.055099999999999</v>
      </c>
      <c r="G676" s="58">
        <f t="shared" si="437"/>
        <v>12.4473</v>
      </c>
      <c r="H676" s="58">
        <f t="shared" si="438"/>
        <v>18.594500000000004</v>
      </c>
      <c r="I676" s="59">
        <f t="shared" si="439"/>
        <v>16.808199999999999</v>
      </c>
      <c r="J676" s="57">
        <f t="shared" si="440"/>
        <v>12.4473</v>
      </c>
      <c r="K676" s="58">
        <f t="shared" si="441"/>
        <v>12.046799999999998</v>
      </c>
      <c r="L676" s="58">
        <f t="shared" si="442"/>
        <v>16.808199999999999</v>
      </c>
      <c r="M676" s="59">
        <f t="shared" si="443"/>
        <v>16.450800000000001</v>
      </c>
      <c r="O676" s="48">
        <v>668</v>
      </c>
      <c r="P676" s="57">
        <f t="shared" si="420"/>
        <v>2.2125000000000004</v>
      </c>
      <c r="Q676" s="58">
        <f t="shared" si="421"/>
        <v>1.4652000000000003</v>
      </c>
      <c r="R676" s="58">
        <f t="shared" si="422"/>
        <v>3.7378999999999993</v>
      </c>
      <c r="S676" s="59">
        <f t="shared" si="423"/>
        <v>3.0880999999999998</v>
      </c>
      <c r="T676" s="57">
        <f t="shared" si="424"/>
        <v>1.8415999999999999</v>
      </c>
      <c r="U676" s="58">
        <f t="shared" si="425"/>
        <v>1.4652000000000003</v>
      </c>
      <c r="V676" s="58">
        <f t="shared" si="426"/>
        <v>3.3992000000000004</v>
      </c>
      <c r="W676" s="59">
        <f t="shared" si="427"/>
        <v>3.0880999999999998</v>
      </c>
      <c r="X676" s="57">
        <f t="shared" si="428"/>
        <v>1.4652000000000003</v>
      </c>
      <c r="Y676" s="58">
        <f t="shared" si="429"/>
        <v>1.4067999999999998</v>
      </c>
      <c r="Z676" s="58">
        <f t="shared" si="430"/>
        <v>3.0880999999999998</v>
      </c>
      <c r="AA676" s="59">
        <f t="shared" si="431"/>
        <v>3.0360999999999998</v>
      </c>
      <c r="AC676" s="48">
        <v>668</v>
      </c>
      <c r="AD676" s="61">
        <f t="shared" si="444"/>
        <v>20.824300000000001</v>
      </c>
      <c r="AE676" s="62">
        <f t="shared" si="445"/>
        <v>17.504799999999999</v>
      </c>
      <c r="AF676" s="62">
        <f t="shared" si="446"/>
        <v>25.517900000000001</v>
      </c>
      <c r="AG676" s="62">
        <f t="shared" si="447"/>
        <v>22.591200000000001</v>
      </c>
      <c r="AH676" s="62">
        <f t="shared" si="448"/>
        <v>30.396900000000002</v>
      </c>
      <c r="AI676" s="63">
        <f t="shared" si="449"/>
        <v>28.351599999999998</v>
      </c>
      <c r="AJ676" s="61">
        <f t="shared" si="450"/>
        <v>19.362400000000001</v>
      </c>
      <c r="AK676" s="62">
        <f t="shared" si="451"/>
        <v>17.504799999999999</v>
      </c>
      <c r="AL676" s="62">
        <f t="shared" si="452"/>
        <v>24.218500000000002</v>
      </c>
      <c r="AM676" s="62">
        <f t="shared" si="453"/>
        <v>22.591200000000001</v>
      </c>
      <c r="AN676" s="62">
        <f t="shared" si="454"/>
        <v>29.4208</v>
      </c>
      <c r="AO676" s="63">
        <f t="shared" si="455"/>
        <v>28.351599999999998</v>
      </c>
      <c r="AP676" s="61">
        <f t="shared" si="456"/>
        <v>17.504799999999999</v>
      </c>
      <c r="AQ676" s="62">
        <f t="shared" si="457"/>
        <v>17.131799999999998</v>
      </c>
      <c r="AR676" s="62">
        <f t="shared" si="458"/>
        <v>22.591200000000001</v>
      </c>
      <c r="AS676" s="62">
        <f t="shared" si="459"/>
        <v>22.189999999999998</v>
      </c>
      <c r="AT676" s="62">
        <f t="shared" si="460"/>
        <v>28.351599999999998</v>
      </c>
      <c r="AU676" s="63">
        <f t="shared" si="461"/>
        <v>28.050699999999999</v>
      </c>
    </row>
    <row r="677" spans="1:47" s="60" customFormat="1" ht="12" customHeight="1" x14ac:dyDescent="0.3">
      <c r="A677" s="48">
        <v>669</v>
      </c>
      <c r="B677" s="57">
        <f t="shared" si="432"/>
        <v>15.318100000000001</v>
      </c>
      <c r="C677" s="58">
        <f t="shared" si="433"/>
        <v>12.471300000000001</v>
      </c>
      <c r="D677" s="58">
        <f t="shared" si="434"/>
        <v>20.082000000000001</v>
      </c>
      <c r="E677" s="59">
        <f t="shared" si="435"/>
        <v>16.838699999999999</v>
      </c>
      <c r="F677" s="57">
        <f t="shared" si="436"/>
        <v>14.0823</v>
      </c>
      <c r="G677" s="58">
        <f t="shared" si="437"/>
        <v>12.471300000000001</v>
      </c>
      <c r="H677" s="58">
        <f t="shared" si="438"/>
        <v>18.628500000000003</v>
      </c>
      <c r="I677" s="59">
        <f t="shared" si="439"/>
        <v>16.838699999999999</v>
      </c>
      <c r="J677" s="57">
        <f t="shared" si="440"/>
        <v>12.471300000000001</v>
      </c>
      <c r="K677" s="58">
        <f t="shared" si="441"/>
        <v>12.07</v>
      </c>
      <c r="L677" s="58">
        <f t="shared" si="442"/>
        <v>16.838699999999999</v>
      </c>
      <c r="M677" s="59">
        <f t="shared" si="443"/>
        <v>16.480599999999999</v>
      </c>
      <c r="O677" s="48">
        <v>669</v>
      </c>
      <c r="P677" s="57">
        <f t="shared" si="420"/>
        <v>2.2182000000000004</v>
      </c>
      <c r="Q677" s="58">
        <f t="shared" si="421"/>
        <v>1.4689999999999999</v>
      </c>
      <c r="R677" s="58">
        <f t="shared" si="422"/>
        <v>3.7465999999999995</v>
      </c>
      <c r="S677" s="59">
        <f t="shared" si="423"/>
        <v>3.0950999999999995</v>
      </c>
      <c r="T677" s="57">
        <f t="shared" si="424"/>
        <v>1.8463999999999998</v>
      </c>
      <c r="U677" s="58">
        <f t="shared" si="425"/>
        <v>1.4689999999999999</v>
      </c>
      <c r="V677" s="58">
        <f t="shared" si="426"/>
        <v>3.4071000000000007</v>
      </c>
      <c r="W677" s="59">
        <f t="shared" si="427"/>
        <v>3.0950999999999995</v>
      </c>
      <c r="X677" s="57">
        <f t="shared" si="428"/>
        <v>1.4689999999999999</v>
      </c>
      <c r="Y677" s="58">
        <f t="shared" si="429"/>
        <v>1.4103999999999999</v>
      </c>
      <c r="Z677" s="58">
        <f t="shared" si="430"/>
        <v>3.0950999999999995</v>
      </c>
      <c r="AA677" s="59">
        <f t="shared" si="431"/>
        <v>3.0428999999999999</v>
      </c>
      <c r="AC677" s="48">
        <v>669</v>
      </c>
      <c r="AD677" s="61">
        <f t="shared" si="444"/>
        <v>20.853300000000001</v>
      </c>
      <c r="AE677" s="62">
        <f t="shared" si="445"/>
        <v>17.527000000000001</v>
      </c>
      <c r="AF677" s="62">
        <f t="shared" si="446"/>
        <v>25.551099999999998</v>
      </c>
      <c r="AG677" s="62">
        <f t="shared" si="447"/>
        <v>22.617599999999999</v>
      </c>
      <c r="AH677" s="62">
        <f t="shared" si="448"/>
        <v>30.432300000000001</v>
      </c>
      <c r="AI677" s="63">
        <f t="shared" si="449"/>
        <v>28.381</v>
      </c>
      <c r="AJ677" s="61">
        <f t="shared" si="450"/>
        <v>19.388500000000001</v>
      </c>
      <c r="AK677" s="62">
        <f t="shared" si="451"/>
        <v>17.527000000000001</v>
      </c>
      <c r="AL677" s="62">
        <f t="shared" si="452"/>
        <v>24.248899999999999</v>
      </c>
      <c r="AM677" s="62">
        <f t="shared" si="453"/>
        <v>22.617599999999999</v>
      </c>
      <c r="AN677" s="62">
        <f t="shared" si="454"/>
        <v>29.453699999999998</v>
      </c>
      <c r="AO677" s="63">
        <f t="shared" si="455"/>
        <v>28.381</v>
      </c>
      <c r="AP677" s="61">
        <f t="shared" si="456"/>
        <v>17.527000000000001</v>
      </c>
      <c r="AQ677" s="62">
        <f t="shared" si="457"/>
        <v>17.153199999999998</v>
      </c>
      <c r="AR677" s="62">
        <f t="shared" si="458"/>
        <v>22.617599999999999</v>
      </c>
      <c r="AS677" s="62">
        <f t="shared" si="459"/>
        <v>22.215399999999999</v>
      </c>
      <c r="AT677" s="62">
        <f t="shared" si="460"/>
        <v>28.381</v>
      </c>
      <c r="AU677" s="63">
        <f t="shared" si="461"/>
        <v>28.0792</v>
      </c>
    </row>
    <row r="678" spans="1:47" s="60" customFormat="1" ht="12" customHeight="1" x14ac:dyDescent="0.3">
      <c r="A678" s="48">
        <v>670</v>
      </c>
      <c r="B678" s="57">
        <f t="shared" si="432"/>
        <v>15.3477</v>
      </c>
      <c r="C678" s="58">
        <f t="shared" si="433"/>
        <v>12.495300000000002</v>
      </c>
      <c r="D678" s="58">
        <f t="shared" si="434"/>
        <v>20.118700000000004</v>
      </c>
      <c r="E678" s="59">
        <f t="shared" si="435"/>
        <v>16.869199999999999</v>
      </c>
      <c r="F678" s="57">
        <f t="shared" si="436"/>
        <v>14.109500000000001</v>
      </c>
      <c r="G678" s="58">
        <f t="shared" si="437"/>
        <v>12.495300000000002</v>
      </c>
      <c r="H678" s="58">
        <f t="shared" si="438"/>
        <v>18.662500000000001</v>
      </c>
      <c r="I678" s="59">
        <f t="shared" si="439"/>
        <v>16.869199999999999</v>
      </c>
      <c r="J678" s="57">
        <f t="shared" si="440"/>
        <v>12.495300000000002</v>
      </c>
      <c r="K678" s="58">
        <f t="shared" si="441"/>
        <v>12.0932</v>
      </c>
      <c r="L678" s="58">
        <f t="shared" si="442"/>
        <v>16.869199999999999</v>
      </c>
      <c r="M678" s="59">
        <f t="shared" si="443"/>
        <v>16.510400000000001</v>
      </c>
      <c r="O678" s="48">
        <v>670</v>
      </c>
      <c r="P678" s="57">
        <f t="shared" si="420"/>
        <v>2.2239</v>
      </c>
      <c r="Q678" s="58">
        <f t="shared" si="421"/>
        <v>1.4727999999999999</v>
      </c>
      <c r="R678" s="58">
        <f t="shared" si="422"/>
        <v>3.7552999999999996</v>
      </c>
      <c r="S678" s="59">
        <f t="shared" si="423"/>
        <v>3.1021000000000001</v>
      </c>
      <c r="T678" s="57">
        <f t="shared" si="424"/>
        <v>1.8511999999999997</v>
      </c>
      <c r="U678" s="58">
        <f t="shared" si="425"/>
        <v>1.4727999999999999</v>
      </c>
      <c r="V678" s="58">
        <f t="shared" si="426"/>
        <v>3.415</v>
      </c>
      <c r="W678" s="59">
        <f t="shared" si="427"/>
        <v>3.1021000000000001</v>
      </c>
      <c r="X678" s="57">
        <f t="shared" si="428"/>
        <v>1.4727999999999999</v>
      </c>
      <c r="Y678" s="58">
        <f t="shared" si="429"/>
        <v>1.4139999999999999</v>
      </c>
      <c r="Z678" s="58">
        <f t="shared" si="430"/>
        <v>3.1021000000000001</v>
      </c>
      <c r="AA678" s="59">
        <f t="shared" si="431"/>
        <v>3.0497000000000001</v>
      </c>
      <c r="AC678" s="48">
        <v>670</v>
      </c>
      <c r="AD678" s="61">
        <f t="shared" si="444"/>
        <v>20.882300000000001</v>
      </c>
      <c r="AE678" s="62">
        <f t="shared" si="445"/>
        <v>17.549199999999999</v>
      </c>
      <c r="AF678" s="62">
        <f t="shared" si="446"/>
        <v>25.584299999999999</v>
      </c>
      <c r="AG678" s="62">
        <f t="shared" si="447"/>
        <v>22.643999999999998</v>
      </c>
      <c r="AH678" s="62">
        <f t="shared" si="448"/>
        <v>30.467700000000001</v>
      </c>
      <c r="AI678" s="63">
        <f t="shared" si="449"/>
        <v>28.410400000000003</v>
      </c>
      <c r="AJ678" s="61">
        <f t="shared" si="450"/>
        <v>19.4146</v>
      </c>
      <c r="AK678" s="62">
        <f t="shared" si="451"/>
        <v>17.549199999999999</v>
      </c>
      <c r="AL678" s="62">
        <f t="shared" si="452"/>
        <v>24.279299999999999</v>
      </c>
      <c r="AM678" s="62">
        <f t="shared" si="453"/>
        <v>22.643999999999998</v>
      </c>
      <c r="AN678" s="62">
        <f t="shared" si="454"/>
        <v>29.486599999999999</v>
      </c>
      <c r="AO678" s="63">
        <f t="shared" si="455"/>
        <v>28.410400000000003</v>
      </c>
      <c r="AP678" s="61">
        <f t="shared" si="456"/>
        <v>17.549199999999999</v>
      </c>
      <c r="AQ678" s="62">
        <f t="shared" si="457"/>
        <v>17.174599999999998</v>
      </c>
      <c r="AR678" s="62">
        <f t="shared" si="458"/>
        <v>22.643999999999998</v>
      </c>
      <c r="AS678" s="62">
        <f t="shared" si="459"/>
        <v>22.2408</v>
      </c>
      <c r="AT678" s="62">
        <f t="shared" si="460"/>
        <v>28.410400000000003</v>
      </c>
      <c r="AU678" s="63">
        <f t="shared" si="461"/>
        <v>28.107700000000001</v>
      </c>
    </row>
    <row r="679" spans="1:47" s="60" customFormat="1" ht="12" customHeight="1" x14ac:dyDescent="0.3">
      <c r="A679" s="48">
        <v>671</v>
      </c>
      <c r="B679" s="57">
        <f t="shared" si="432"/>
        <v>15.377299999999998</v>
      </c>
      <c r="C679" s="58">
        <f t="shared" si="433"/>
        <v>12.519299999999999</v>
      </c>
      <c r="D679" s="58">
        <f t="shared" si="434"/>
        <v>20.1554</v>
      </c>
      <c r="E679" s="59">
        <f t="shared" si="435"/>
        <v>16.899699999999999</v>
      </c>
      <c r="F679" s="57">
        <f t="shared" si="436"/>
        <v>14.136700000000001</v>
      </c>
      <c r="G679" s="58">
        <f t="shared" si="437"/>
        <v>12.519299999999999</v>
      </c>
      <c r="H679" s="58">
        <f t="shared" si="438"/>
        <v>18.6965</v>
      </c>
      <c r="I679" s="59">
        <f t="shared" si="439"/>
        <v>16.899699999999999</v>
      </c>
      <c r="J679" s="57">
        <f t="shared" si="440"/>
        <v>12.519299999999999</v>
      </c>
      <c r="K679" s="58">
        <f t="shared" si="441"/>
        <v>12.116399999999999</v>
      </c>
      <c r="L679" s="58">
        <f t="shared" si="442"/>
        <v>16.899699999999999</v>
      </c>
      <c r="M679" s="59">
        <f t="shared" si="443"/>
        <v>16.540199999999999</v>
      </c>
      <c r="O679" s="48">
        <v>671</v>
      </c>
      <c r="P679" s="57">
        <f t="shared" si="420"/>
        <v>2.2296</v>
      </c>
      <c r="Q679" s="58">
        <f t="shared" si="421"/>
        <v>1.4765999999999999</v>
      </c>
      <c r="R679" s="58">
        <f t="shared" si="422"/>
        <v>3.7639999999999998</v>
      </c>
      <c r="S679" s="59">
        <f t="shared" si="423"/>
        <v>3.1090999999999998</v>
      </c>
      <c r="T679" s="57">
        <f t="shared" si="424"/>
        <v>1.8559999999999997</v>
      </c>
      <c r="U679" s="58">
        <f t="shared" si="425"/>
        <v>1.4765999999999999</v>
      </c>
      <c r="V679" s="58">
        <f t="shared" si="426"/>
        <v>3.4229000000000003</v>
      </c>
      <c r="W679" s="59">
        <f t="shared" si="427"/>
        <v>3.1090999999999998</v>
      </c>
      <c r="X679" s="57">
        <f t="shared" si="428"/>
        <v>1.4765999999999999</v>
      </c>
      <c r="Y679" s="58">
        <f t="shared" si="429"/>
        <v>1.4176</v>
      </c>
      <c r="Z679" s="58">
        <f t="shared" si="430"/>
        <v>3.1090999999999998</v>
      </c>
      <c r="AA679" s="59">
        <f t="shared" si="431"/>
        <v>3.0565000000000002</v>
      </c>
      <c r="AC679" s="48">
        <v>671</v>
      </c>
      <c r="AD679" s="61">
        <f t="shared" si="444"/>
        <v>20.911300000000001</v>
      </c>
      <c r="AE679" s="62">
        <f t="shared" si="445"/>
        <v>17.571400000000001</v>
      </c>
      <c r="AF679" s="62">
        <f t="shared" si="446"/>
        <v>25.6175</v>
      </c>
      <c r="AG679" s="62">
        <f t="shared" si="447"/>
        <v>22.670400000000001</v>
      </c>
      <c r="AH679" s="62">
        <f t="shared" si="448"/>
        <v>30.5031</v>
      </c>
      <c r="AI679" s="63">
        <f t="shared" si="449"/>
        <v>28.439799999999998</v>
      </c>
      <c r="AJ679" s="61">
        <f t="shared" si="450"/>
        <v>19.4407</v>
      </c>
      <c r="AK679" s="62">
        <f t="shared" si="451"/>
        <v>17.571400000000001</v>
      </c>
      <c r="AL679" s="62">
        <f t="shared" si="452"/>
        <v>24.309699999999999</v>
      </c>
      <c r="AM679" s="62">
        <f t="shared" si="453"/>
        <v>22.670400000000001</v>
      </c>
      <c r="AN679" s="62">
        <f t="shared" si="454"/>
        <v>29.519500000000001</v>
      </c>
      <c r="AO679" s="63">
        <f t="shared" si="455"/>
        <v>28.439799999999998</v>
      </c>
      <c r="AP679" s="61">
        <f t="shared" si="456"/>
        <v>17.571400000000001</v>
      </c>
      <c r="AQ679" s="62">
        <f t="shared" si="457"/>
        <v>17.195999999999998</v>
      </c>
      <c r="AR679" s="62">
        <f t="shared" si="458"/>
        <v>22.670400000000001</v>
      </c>
      <c r="AS679" s="62">
        <f t="shared" si="459"/>
        <v>22.266199999999998</v>
      </c>
      <c r="AT679" s="62">
        <f t="shared" si="460"/>
        <v>28.439799999999998</v>
      </c>
      <c r="AU679" s="63">
        <f t="shared" si="461"/>
        <v>28.136200000000002</v>
      </c>
    </row>
    <row r="680" spans="1:47" s="60" customFormat="1" ht="12" customHeight="1" x14ac:dyDescent="0.3">
      <c r="A680" s="48">
        <v>672</v>
      </c>
      <c r="B680" s="57">
        <f t="shared" si="432"/>
        <v>15.4069</v>
      </c>
      <c r="C680" s="58">
        <f t="shared" si="433"/>
        <v>12.5433</v>
      </c>
      <c r="D680" s="58">
        <f t="shared" si="434"/>
        <v>20.192100000000003</v>
      </c>
      <c r="E680" s="59">
        <f t="shared" si="435"/>
        <v>16.930199999999999</v>
      </c>
      <c r="F680" s="57">
        <f t="shared" si="436"/>
        <v>14.163899999999998</v>
      </c>
      <c r="G680" s="58">
        <f t="shared" si="437"/>
        <v>12.5433</v>
      </c>
      <c r="H680" s="58">
        <f t="shared" si="438"/>
        <v>18.730500000000003</v>
      </c>
      <c r="I680" s="59">
        <f t="shared" si="439"/>
        <v>16.930199999999999</v>
      </c>
      <c r="J680" s="57">
        <f t="shared" si="440"/>
        <v>12.5433</v>
      </c>
      <c r="K680" s="58">
        <f t="shared" si="441"/>
        <v>12.139599999999998</v>
      </c>
      <c r="L680" s="58">
        <f t="shared" si="442"/>
        <v>16.930199999999999</v>
      </c>
      <c r="M680" s="59">
        <f t="shared" si="443"/>
        <v>16.57</v>
      </c>
      <c r="O680" s="48">
        <v>672</v>
      </c>
      <c r="P680" s="57">
        <f t="shared" si="420"/>
        <v>2.2353000000000001</v>
      </c>
      <c r="Q680" s="58">
        <f t="shared" si="421"/>
        <v>1.4803999999999999</v>
      </c>
      <c r="R680" s="58">
        <f t="shared" si="422"/>
        <v>3.7726999999999991</v>
      </c>
      <c r="S680" s="59">
        <f t="shared" si="423"/>
        <v>3.1160999999999994</v>
      </c>
      <c r="T680" s="57">
        <f t="shared" si="424"/>
        <v>1.8607999999999996</v>
      </c>
      <c r="U680" s="58">
        <f t="shared" si="425"/>
        <v>1.4803999999999999</v>
      </c>
      <c r="V680" s="58">
        <f t="shared" si="426"/>
        <v>3.4308000000000005</v>
      </c>
      <c r="W680" s="59">
        <f t="shared" si="427"/>
        <v>3.1160999999999994</v>
      </c>
      <c r="X680" s="57">
        <f t="shared" si="428"/>
        <v>1.4803999999999999</v>
      </c>
      <c r="Y680" s="58">
        <f t="shared" si="429"/>
        <v>1.4212</v>
      </c>
      <c r="Z680" s="58">
        <f t="shared" si="430"/>
        <v>3.1160999999999994</v>
      </c>
      <c r="AA680" s="59">
        <f t="shared" si="431"/>
        <v>3.0632999999999995</v>
      </c>
      <c r="AC680" s="48">
        <v>672</v>
      </c>
      <c r="AD680" s="61">
        <f t="shared" si="444"/>
        <v>20.940300000000001</v>
      </c>
      <c r="AE680" s="62">
        <f t="shared" si="445"/>
        <v>17.593599999999999</v>
      </c>
      <c r="AF680" s="62">
        <f t="shared" si="446"/>
        <v>25.650700000000001</v>
      </c>
      <c r="AG680" s="62">
        <f t="shared" si="447"/>
        <v>22.6968</v>
      </c>
      <c r="AH680" s="62">
        <f t="shared" si="448"/>
        <v>30.538500000000003</v>
      </c>
      <c r="AI680" s="63">
        <f t="shared" si="449"/>
        <v>28.469200000000001</v>
      </c>
      <c r="AJ680" s="61">
        <f t="shared" si="450"/>
        <v>19.466799999999999</v>
      </c>
      <c r="AK680" s="62">
        <f t="shared" si="451"/>
        <v>17.593599999999999</v>
      </c>
      <c r="AL680" s="62">
        <f t="shared" si="452"/>
        <v>24.3401</v>
      </c>
      <c r="AM680" s="62">
        <f t="shared" si="453"/>
        <v>22.6968</v>
      </c>
      <c r="AN680" s="62">
        <f t="shared" si="454"/>
        <v>29.552399999999999</v>
      </c>
      <c r="AO680" s="63">
        <f t="shared" si="455"/>
        <v>28.469200000000001</v>
      </c>
      <c r="AP680" s="61">
        <f t="shared" si="456"/>
        <v>17.593599999999999</v>
      </c>
      <c r="AQ680" s="62">
        <f t="shared" si="457"/>
        <v>17.217399999999998</v>
      </c>
      <c r="AR680" s="62">
        <f t="shared" si="458"/>
        <v>22.6968</v>
      </c>
      <c r="AS680" s="62">
        <f t="shared" si="459"/>
        <v>22.291599999999999</v>
      </c>
      <c r="AT680" s="62">
        <f t="shared" si="460"/>
        <v>28.469200000000001</v>
      </c>
      <c r="AU680" s="63">
        <f t="shared" si="461"/>
        <v>28.164700000000003</v>
      </c>
    </row>
    <row r="681" spans="1:47" s="60" customFormat="1" ht="12" customHeight="1" x14ac:dyDescent="0.3">
      <c r="A681" s="48">
        <v>673</v>
      </c>
      <c r="B681" s="57">
        <f t="shared" si="432"/>
        <v>15.436499999999999</v>
      </c>
      <c r="C681" s="58">
        <f t="shared" si="433"/>
        <v>12.567300000000001</v>
      </c>
      <c r="D681" s="58">
        <f t="shared" si="434"/>
        <v>20.2288</v>
      </c>
      <c r="E681" s="59">
        <f t="shared" si="435"/>
        <v>16.960699999999999</v>
      </c>
      <c r="F681" s="57">
        <f t="shared" si="436"/>
        <v>14.191099999999999</v>
      </c>
      <c r="G681" s="58">
        <f t="shared" si="437"/>
        <v>12.567300000000001</v>
      </c>
      <c r="H681" s="58">
        <f t="shared" si="438"/>
        <v>18.764500000000002</v>
      </c>
      <c r="I681" s="59">
        <f t="shared" si="439"/>
        <v>16.960699999999999</v>
      </c>
      <c r="J681" s="57">
        <f t="shared" si="440"/>
        <v>12.567300000000001</v>
      </c>
      <c r="K681" s="58">
        <f t="shared" si="441"/>
        <v>12.162799999999997</v>
      </c>
      <c r="L681" s="58">
        <f t="shared" si="442"/>
        <v>16.960699999999999</v>
      </c>
      <c r="M681" s="59">
        <f t="shared" si="443"/>
        <v>16.599799999999998</v>
      </c>
      <c r="O681" s="48">
        <v>673</v>
      </c>
      <c r="P681" s="57">
        <f t="shared" si="420"/>
        <v>2.2410000000000001</v>
      </c>
      <c r="Q681" s="58">
        <f t="shared" si="421"/>
        <v>1.4842</v>
      </c>
      <c r="R681" s="58">
        <f t="shared" si="422"/>
        <v>3.7813999999999992</v>
      </c>
      <c r="S681" s="59">
        <f t="shared" si="423"/>
        <v>3.1231</v>
      </c>
      <c r="T681" s="57">
        <f t="shared" si="424"/>
        <v>1.8655999999999999</v>
      </c>
      <c r="U681" s="58">
        <f t="shared" si="425"/>
        <v>1.4842</v>
      </c>
      <c r="V681" s="58">
        <f t="shared" si="426"/>
        <v>3.4387000000000008</v>
      </c>
      <c r="W681" s="59">
        <f t="shared" si="427"/>
        <v>3.1231</v>
      </c>
      <c r="X681" s="57">
        <f t="shared" si="428"/>
        <v>1.4842</v>
      </c>
      <c r="Y681" s="58">
        <f t="shared" si="429"/>
        <v>1.4248000000000001</v>
      </c>
      <c r="Z681" s="58">
        <f t="shared" si="430"/>
        <v>3.1231</v>
      </c>
      <c r="AA681" s="59">
        <f t="shared" si="431"/>
        <v>3.0700999999999996</v>
      </c>
      <c r="AC681" s="48">
        <v>673</v>
      </c>
      <c r="AD681" s="61">
        <f t="shared" si="444"/>
        <v>20.9693</v>
      </c>
      <c r="AE681" s="62">
        <f t="shared" si="445"/>
        <v>17.6158</v>
      </c>
      <c r="AF681" s="62">
        <f t="shared" si="446"/>
        <v>25.683899999999998</v>
      </c>
      <c r="AG681" s="62">
        <f t="shared" si="447"/>
        <v>22.723199999999999</v>
      </c>
      <c r="AH681" s="62">
        <f t="shared" si="448"/>
        <v>30.573900000000002</v>
      </c>
      <c r="AI681" s="63">
        <f t="shared" si="449"/>
        <v>28.498600000000003</v>
      </c>
      <c r="AJ681" s="61">
        <f t="shared" si="450"/>
        <v>19.492899999999999</v>
      </c>
      <c r="AK681" s="62">
        <f t="shared" si="451"/>
        <v>17.6158</v>
      </c>
      <c r="AL681" s="62">
        <f t="shared" si="452"/>
        <v>24.3705</v>
      </c>
      <c r="AM681" s="62">
        <f t="shared" si="453"/>
        <v>22.723199999999999</v>
      </c>
      <c r="AN681" s="62">
        <f t="shared" si="454"/>
        <v>29.5853</v>
      </c>
      <c r="AO681" s="63">
        <f t="shared" si="455"/>
        <v>28.498600000000003</v>
      </c>
      <c r="AP681" s="61">
        <f t="shared" si="456"/>
        <v>17.6158</v>
      </c>
      <c r="AQ681" s="62">
        <f t="shared" si="457"/>
        <v>17.238799999999998</v>
      </c>
      <c r="AR681" s="62">
        <f t="shared" si="458"/>
        <v>22.723199999999999</v>
      </c>
      <c r="AS681" s="62">
        <f t="shared" si="459"/>
        <v>22.317</v>
      </c>
      <c r="AT681" s="62">
        <f t="shared" si="460"/>
        <v>28.498600000000003</v>
      </c>
      <c r="AU681" s="63">
        <f t="shared" si="461"/>
        <v>28.193200000000004</v>
      </c>
    </row>
    <row r="682" spans="1:47" s="60" customFormat="1" ht="12" customHeight="1" x14ac:dyDescent="0.3">
      <c r="A682" s="48">
        <v>674</v>
      </c>
      <c r="B682" s="57">
        <f t="shared" si="432"/>
        <v>15.466100000000001</v>
      </c>
      <c r="C682" s="58">
        <f t="shared" si="433"/>
        <v>12.591300000000002</v>
      </c>
      <c r="D682" s="58">
        <f t="shared" si="434"/>
        <v>20.265500000000003</v>
      </c>
      <c r="E682" s="59">
        <f t="shared" si="435"/>
        <v>16.991199999999999</v>
      </c>
      <c r="F682" s="57">
        <f t="shared" si="436"/>
        <v>14.218299999999999</v>
      </c>
      <c r="G682" s="58">
        <f t="shared" si="437"/>
        <v>12.591300000000002</v>
      </c>
      <c r="H682" s="58">
        <f t="shared" si="438"/>
        <v>18.798500000000001</v>
      </c>
      <c r="I682" s="59">
        <f t="shared" si="439"/>
        <v>16.991199999999999</v>
      </c>
      <c r="J682" s="57">
        <f t="shared" si="440"/>
        <v>12.591300000000002</v>
      </c>
      <c r="K682" s="58">
        <f t="shared" si="441"/>
        <v>12.186</v>
      </c>
      <c r="L682" s="58">
        <f t="shared" si="442"/>
        <v>16.991199999999999</v>
      </c>
      <c r="M682" s="59">
        <f t="shared" si="443"/>
        <v>16.6296</v>
      </c>
      <c r="O682" s="48">
        <v>674</v>
      </c>
      <c r="P682" s="57">
        <f t="shared" si="420"/>
        <v>2.2467000000000001</v>
      </c>
      <c r="Q682" s="58">
        <f t="shared" si="421"/>
        <v>1.488</v>
      </c>
      <c r="R682" s="58">
        <f t="shared" si="422"/>
        <v>3.7900999999999994</v>
      </c>
      <c r="S682" s="59">
        <f t="shared" si="423"/>
        <v>3.1300999999999997</v>
      </c>
      <c r="T682" s="57">
        <f t="shared" si="424"/>
        <v>1.8703999999999998</v>
      </c>
      <c r="U682" s="58">
        <f t="shared" si="425"/>
        <v>1.488</v>
      </c>
      <c r="V682" s="58">
        <f t="shared" si="426"/>
        <v>3.4466000000000001</v>
      </c>
      <c r="W682" s="59">
        <f t="shared" si="427"/>
        <v>3.1300999999999997</v>
      </c>
      <c r="X682" s="57">
        <f t="shared" si="428"/>
        <v>1.488</v>
      </c>
      <c r="Y682" s="58">
        <f t="shared" si="429"/>
        <v>1.4284000000000001</v>
      </c>
      <c r="Z682" s="58">
        <f t="shared" si="430"/>
        <v>3.1300999999999997</v>
      </c>
      <c r="AA682" s="59">
        <f t="shared" si="431"/>
        <v>3.0768999999999997</v>
      </c>
      <c r="AC682" s="48">
        <v>674</v>
      </c>
      <c r="AD682" s="61">
        <f t="shared" si="444"/>
        <v>20.9983</v>
      </c>
      <c r="AE682" s="62">
        <f t="shared" si="445"/>
        <v>17.638000000000002</v>
      </c>
      <c r="AF682" s="62">
        <f t="shared" si="446"/>
        <v>25.717099999999999</v>
      </c>
      <c r="AG682" s="62">
        <f t="shared" si="447"/>
        <v>22.749600000000001</v>
      </c>
      <c r="AH682" s="62">
        <f t="shared" si="448"/>
        <v>30.609300000000001</v>
      </c>
      <c r="AI682" s="63">
        <f t="shared" si="449"/>
        <v>28.527999999999999</v>
      </c>
      <c r="AJ682" s="61">
        <f t="shared" si="450"/>
        <v>19.518999999999998</v>
      </c>
      <c r="AK682" s="62">
        <f t="shared" si="451"/>
        <v>17.638000000000002</v>
      </c>
      <c r="AL682" s="62">
        <f t="shared" si="452"/>
        <v>24.4009</v>
      </c>
      <c r="AM682" s="62">
        <f t="shared" si="453"/>
        <v>22.749600000000001</v>
      </c>
      <c r="AN682" s="62">
        <f t="shared" si="454"/>
        <v>29.618199999999998</v>
      </c>
      <c r="AO682" s="63">
        <f t="shared" si="455"/>
        <v>28.527999999999999</v>
      </c>
      <c r="AP682" s="61">
        <f t="shared" si="456"/>
        <v>17.638000000000002</v>
      </c>
      <c r="AQ682" s="62">
        <f t="shared" si="457"/>
        <v>17.260199999999998</v>
      </c>
      <c r="AR682" s="62">
        <f t="shared" si="458"/>
        <v>22.749600000000001</v>
      </c>
      <c r="AS682" s="62">
        <f t="shared" si="459"/>
        <v>22.342399999999998</v>
      </c>
      <c r="AT682" s="62">
        <f t="shared" si="460"/>
        <v>28.527999999999999</v>
      </c>
      <c r="AU682" s="63">
        <f t="shared" si="461"/>
        <v>28.221699999999998</v>
      </c>
    </row>
    <row r="683" spans="1:47" s="60" customFormat="1" ht="12" customHeight="1" x14ac:dyDescent="0.3">
      <c r="A683" s="48">
        <v>675</v>
      </c>
      <c r="B683" s="57">
        <f t="shared" si="432"/>
        <v>15.495699999999999</v>
      </c>
      <c r="C683" s="58">
        <f t="shared" si="433"/>
        <v>12.6153</v>
      </c>
      <c r="D683" s="58">
        <f t="shared" si="434"/>
        <v>20.302199999999999</v>
      </c>
      <c r="E683" s="59">
        <f t="shared" si="435"/>
        <v>17.021699999999999</v>
      </c>
      <c r="F683" s="57">
        <f t="shared" si="436"/>
        <v>14.2455</v>
      </c>
      <c r="G683" s="58">
        <f t="shared" si="437"/>
        <v>12.6153</v>
      </c>
      <c r="H683" s="58">
        <f t="shared" si="438"/>
        <v>18.832500000000003</v>
      </c>
      <c r="I683" s="59">
        <f t="shared" si="439"/>
        <v>17.021699999999999</v>
      </c>
      <c r="J683" s="57">
        <f t="shared" si="440"/>
        <v>12.6153</v>
      </c>
      <c r="K683" s="58">
        <f t="shared" si="441"/>
        <v>12.209199999999999</v>
      </c>
      <c r="L683" s="58">
        <f t="shared" si="442"/>
        <v>17.021699999999999</v>
      </c>
      <c r="M683" s="59">
        <f t="shared" si="443"/>
        <v>16.659399999999998</v>
      </c>
      <c r="O683" s="48">
        <v>675</v>
      </c>
      <c r="P683" s="57">
        <f t="shared" si="420"/>
        <v>2.2524000000000002</v>
      </c>
      <c r="Q683" s="58">
        <f t="shared" si="421"/>
        <v>1.4918</v>
      </c>
      <c r="R683" s="58">
        <f t="shared" si="422"/>
        <v>3.7987999999999995</v>
      </c>
      <c r="S683" s="59">
        <f t="shared" si="423"/>
        <v>3.1371000000000002</v>
      </c>
      <c r="T683" s="57">
        <f t="shared" si="424"/>
        <v>1.8751999999999998</v>
      </c>
      <c r="U683" s="58">
        <f t="shared" si="425"/>
        <v>1.4918</v>
      </c>
      <c r="V683" s="58">
        <f t="shared" si="426"/>
        <v>3.4545000000000003</v>
      </c>
      <c r="W683" s="59">
        <f t="shared" si="427"/>
        <v>3.1371000000000002</v>
      </c>
      <c r="X683" s="57">
        <f t="shared" si="428"/>
        <v>1.4918</v>
      </c>
      <c r="Y683" s="58">
        <f t="shared" si="429"/>
        <v>1.4319999999999997</v>
      </c>
      <c r="Z683" s="58">
        <f t="shared" si="430"/>
        <v>3.1371000000000002</v>
      </c>
      <c r="AA683" s="59">
        <f t="shared" si="431"/>
        <v>3.0836999999999999</v>
      </c>
      <c r="AC683" s="48">
        <v>675</v>
      </c>
      <c r="AD683" s="61">
        <f t="shared" si="444"/>
        <v>21.0273</v>
      </c>
      <c r="AE683" s="62">
        <f t="shared" si="445"/>
        <v>17.6602</v>
      </c>
      <c r="AF683" s="62">
        <f t="shared" si="446"/>
        <v>25.750299999999999</v>
      </c>
      <c r="AG683" s="62">
        <f t="shared" si="447"/>
        <v>22.776</v>
      </c>
      <c r="AH683" s="62">
        <f t="shared" si="448"/>
        <v>30.6447</v>
      </c>
      <c r="AI683" s="63">
        <f t="shared" si="449"/>
        <v>28.557400000000001</v>
      </c>
      <c r="AJ683" s="61">
        <f t="shared" si="450"/>
        <v>19.545099999999998</v>
      </c>
      <c r="AK683" s="62">
        <f t="shared" si="451"/>
        <v>17.6602</v>
      </c>
      <c r="AL683" s="62">
        <f t="shared" si="452"/>
        <v>24.4313</v>
      </c>
      <c r="AM683" s="62">
        <f t="shared" si="453"/>
        <v>22.776</v>
      </c>
      <c r="AN683" s="62">
        <f t="shared" si="454"/>
        <v>29.6511</v>
      </c>
      <c r="AO683" s="63">
        <f t="shared" si="455"/>
        <v>28.557400000000001</v>
      </c>
      <c r="AP683" s="61">
        <f t="shared" si="456"/>
        <v>17.6602</v>
      </c>
      <c r="AQ683" s="62">
        <f t="shared" si="457"/>
        <v>17.281599999999997</v>
      </c>
      <c r="AR683" s="62">
        <f t="shared" si="458"/>
        <v>22.776</v>
      </c>
      <c r="AS683" s="62">
        <f t="shared" si="459"/>
        <v>22.367799999999999</v>
      </c>
      <c r="AT683" s="62">
        <f t="shared" si="460"/>
        <v>28.557400000000001</v>
      </c>
      <c r="AU683" s="63">
        <f t="shared" si="461"/>
        <v>28.2502</v>
      </c>
    </row>
    <row r="684" spans="1:47" s="60" customFormat="1" ht="12" customHeight="1" x14ac:dyDescent="0.3">
      <c r="A684" s="48">
        <v>676</v>
      </c>
      <c r="B684" s="57">
        <f t="shared" si="432"/>
        <v>15.525300000000001</v>
      </c>
      <c r="C684" s="58">
        <f t="shared" si="433"/>
        <v>12.6393</v>
      </c>
      <c r="D684" s="58">
        <f t="shared" si="434"/>
        <v>20.338900000000002</v>
      </c>
      <c r="E684" s="59">
        <f t="shared" si="435"/>
        <v>17.052199999999999</v>
      </c>
      <c r="F684" s="57">
        <f t="shared" si="436"/>
        <v>14.2727</v>
      </c>
      <c r="G684" s="58">
        <f t="shared" si="437"/>
        <v>12.6393</v>
      </c>
      <c r="H684" s="58">
        <f t="shared" si="438"/>
        <v>18.866500000000002</v>
      </c>
      <c r="I684" s="59">
        <f t="shared" si="439"/>
        <v>17.052199999999999</v>
      </c>
      <c r="J684" s="57">
        <f t="shared" si="440"/>
        <v>12.6393</v>
      </c>
      <c r="K684" s="58">
        <f t="shared" si="441"/>
        <v>12.232399999999998</v>
      </c>
      <c r="L684" s="58">
        <f t="shared" si="442"/>
        <v>17.052199999999999</v>
      </c>
      <c r="M684" s="59">
        <f t="shared" si="443"/>
        <v>16.6892</v>
      </c>
      <c r="O684" s="48">
        <v>676</v>
      </c>
      <c r="P684" s="57">
        <f t="shared" si="420"/>
        <v>2.2581000000000002</v>
      </c>
      <c r="Q684" s="58">
        <f t="shared" si="421"/>
        <v>1.4956</v>
      </c>
      <c r="R684" s="58">
        <f t="shared" si="422"/>
        <v>3.8074999999999997</v>
      </c>
      <c r="S684" s="59">
        <f t="shared" si="423"/>
        <v>3.1440999999999999</v>
      </c>
      <c r="T684" s="57">
        <f t="shared" si="424"/>
        <v>1.8799999999999997</v>
      </c>
      <c r="U684" s="58">
        <f t="shared" si="425"/>
        <v>1.4956</v>
      </c>
      <c r="V684" s="58">
        <f t="shared" si="426"/>
        <v>3.4624000000000006</v>
      </c>
      <c r="W684" s="59">
        <f t="shared" si="427"/>
        <v>3.1440999999999999</v>
      </c>
      <c r="X684" s="57">
        <f t="shared" si="428"/>
        <v>1.4956</v>
      </c>
      <c r="Y684" s="58">
        <f t="shared" si="429"/>
        <v>1.4355999999999998</v>
      </c>
      <c r="Z684" s="58">
        <f t="shared" si="430"/>
        <v>3.1440999999999999</v>
      </c>
      <c r="AA684" s="59">
        <f t="shared" si="431"/>
        <v>3.0905</v>
      </c>
      <c r="AC684" s="48">
        <v>676</v>
      </c>
      <c r="AD684" s="61">
        <f t="shared" si="444"/>
        <v>21.056300000000004</v>
      </c>
      <c r="AE684" s="62">
        <f t="shared" si="445"/>
        <v>17.682400000000001</v>
      </c>
      <c r="AF684" s="62">
        <f t="shared" si="446"/>
        <v>25.7835</v>
      </c>
      <c r="AG684" s="62">
        <f t="shared" si="447"/>
        <v>22.802399999999999</v>
      </c>
      <c r="AH684" s="62">
        <f t="shared" si="448"/>
        <v>30.680100000000003</v>
      </c>
      <c r="AI684" s="63">
        <f t="shared" si="449"/>
        <v>28.586799999999997</v>
      </c>
      <c r="AJ684" s="61">
        <f t="shared" si="450"/>
        <v>19.571200000000005</v>
      </c>
      <c r="AK684" s="62">
        <f t="shared" si="451"/>
        <v>17.682400000000001</v>
      </c>
      <c r="AL684" s="62">
        <f t="shared" si="452"/>
        <v>24.4617</v>
      </c>
      <c r="AM684" s="62">
        <f t="shared" si="453"/>
        <v>22.802399999999999</v>
      </c>
      <c r="AN684" s="62">
        <f t="shared" si="454"/>
        <v>29.683999999999997</v>
      </c>
      <c r="AO684" s="63">
        <f t="shared" si="455"/>
        <v>28.586799999999997</v>
      </c>
      <c r="AP684" s="61">
        <f t="shared" si="456"/>
        <v>17.682400000000001</v>
      </c>
      <c r="AQ684" s="62">
        <f t="shared" si="457"/>
        <v>17.302999999999997</v>
      </c>
      <c r="AR684" s="62">
        <f t="shared" si="458"/>
        <v>22.802399999999999</v>
      </c>
      <c r="AS684" s="62">
        <f t="shared" si="459"/>
        <v>22.3932</v>
      </c>
      <c r="AT684" s="62">
        <f t="shared" si="460"/>
        <v>28.586799999999997</v>
      </c>
      <c r="AU684" s="63">
        <f t="shared" si="461"/>
        <v>28.278700000000001</v>
      </c>
    </row>
    <row r="685" spans="1:47" s="60" customFormat="1" ht="12" customHeight="1" x14ac:dyDescent="0.3">
      <c r="A685" s="48">
        <v>677</v>
      </c>
      <c r="B685" s="57">
        <f t="shared" si="432"/>
        <v>15.5549</v>
      </c>
      <c r="C685" s="58">
        <f t="shared" si="433"/>
        <v>12.663300000000001</v>
      </c>
      <c r="D685" s="58">
        <f t="shared" si="434"/>
        <v>20.375600000000006</v>
      </c>
      <c r="E685" s="59">
        <f t="shared" si="435"/>
        <v>17.082699999999999</v>
      </c>
      <c r="F685" s="57">
        <f t="shared" si="436"/>
        <v>14.299900000000001</v>
      </c>
      <c r="G685" s="58">
        <f t="shared" si="437"/>
        <v>12.663300000000001</v>
      </c>
      <c r="H685" s="58">
        <f t="shared" si="438"/>
        <v>18.900500000000001</v>
      </c>
      <c r="I685" s="59">
        <f t="shared" si="439"/>
        <v>17.082699999999999</v>
      </c>
      <c r="J685" s="57">
        <f t="shared" si="440"/>
        <v>12.663300000000001</v>
      </c>
      <c r="K685" s="58">
        <f t="shared" si="441"/>
        <v>12.255599999999998</v>
      </c>
      <c r="L685" s="58">
        <f t="shared" si="442"/>
        <v>17.082699999999999</v>
      </c>
      <c r="M685" s="59">
        <f t="shared" si="443"/>
        <v>16.719000000000001</v>
      </c>
      <c r="O685" s="48">
        <v>677</v>
      </c>
      <c r="P685" s="57">
        <f t="shared" si="420"/>
        <v>2.2638000000000003</v>
      </c>
      <c r="Q685" s="58">
        <f t="shared" si="421"/>
        <v>1.4994000000000001</v>
      </c>
      <c r="R685" s="58">
        <f t="shared" si="422"/>
        <v>3.8161999999999998</v>
      </c>
      <c r="S685" s="59">
        <f t="shared" si="423"/>
        <v>3.1510999999999996</v>
      </c>
      <c r="T685" s="57">
        <f t="shared" si="424"/>
        <v>1.8847999999999996</v>
      </c>
      <c r="U685" s="58">
        <f t="shared" si="425"/>
        <v>1.4994000000000001</v>
      </c>
      <c r="V685" s="58">
        <f t="shared" si="426"/>
        <v>3.4703000000000008</v>
      </c>
      <c r="W685" s="59">
        <f t="shared" si="427"/>
        <v>3.1510999999999996</v>
      </c>
      <c r="X685" s="57">
        <f t="shared" si="428"/>
        <v>1.4994000000000001</v>
      </c>
      <c r="Y685" s="58">
        <f t="shared" si="429"/>
        <v>1.4391999999999998</v>
      </c>
      <c r="Z685" s="58">
        <f t="shared" si="430"/>
        <v>3.1510999999999996</v>
      </c>
      <c r="AA685" s="59">
        <f t="shared" si="431"/>
        <v>3.0973000000000002</v>
      </c>
      <c r="AC685" s="48">
        <v>677</v>
      </c>
      <c r="AD685" s="61">
        <f t="shared" si="444"/>
        <v>21.085300000000004</v>
      </c>
      <c r="AE685" s="62">
        <f t="shared" si="445"/>
        <v>17.704599999999999</v>
      </c>
      <c r="AF685" s="62">
        <f t="shared" si="446"/>
        <v>25.816700000000001</v>
      </c>
      <c r="AG685" s="62">
        <f t="shared" si="447"/>
        <v>22.828800000000001</v>
      </c>
      <c r="AH685" s="62">
        <f t="shared" si="448"/>
        <v>30.715500000000002</v>
      </c>
      <c r="AI685" s="63">
        <f t="shared" si="449"/>
        <v>28.616199999999999</v>
      </c>
      <c r="AJ685" s="61">
        <f t="shared" si="450"/>
        <v>19.597300000000004</v>
      </c>
      <c r="AK685" s="62">
        <f t="shared" si="451"/>
        <v>17.704599999999999</v>
      </c>
      <c r="AL685" s="62">
        <f t="shared" si="452"/>
        <v>24.492100000000001</v>
      </c>
      <c r="AM685" s="62">
        <f t="shared" si="453"/>
        <v>22.828800000000001</v>
      </c>
      <c r="AN685" s="62">
        <f t="shared" si="454"/>
        <v>29.716899999999999</v>
      </c>
      <c r="AO685" s="63">
        <f t="shared" si="455"/>
        <v>28.616199999999999</v>
      </c>
      <c r="AP685" s="61">
        <f t="shared" si="456"/>
        <v>17.704599999999999</v>
      </c>
      <c r="AQ685" s="62">
        <f t="shared" si="457"/>
        <v>17.324400000000001</v>
      </c>
      <c r="AR685" s="62">
        <f t="shared" si="458"/>
        <v>22.828800000000001</v>
      </c>
      <c r="AS685" s="62">
        <f t="shared" si="459"/>
        <v>22.418599999999998</v>
      </c>
      <c r="AT685" s="62">
        <f t="shared" si="460"/>
        <v>28.616199999999999</v>
      </c>
      <c r="AU685" s="63">
        <f t="shared" si="461"/>
        <v>28.307200000000002</v>
      </c>
    </row>
    <row r="686" spans="1:47" s="60" customFormat="1" ht="12" customHeight="1" x14ac:dyDescent="0.3">
      <c r="A686" s="48">
        <v>678</v>
      </c>
      <c r="B686" s="57">
        <f t="shared" si="432"/>
        <v>15.584499999999998</v>
      </c>
      <c r="C686" s="58">
        <f t="shared" si="433"/>
        <v>12.687300000000002</v>
      </c>
      <c r="D686" s="58">
        <f t="shared" si="434"/>
        <v>20.412300000000002</v>
      </c>
      <c r="E686" s="59">
        <f t="shared" si="435"/>
        <v>17.113199999999999</v>
      </c>
      <c r="F686" s="57">
        <f t="shared" si="436"/>
        <v>14.327099999999998</v>
      </c>
      <c r="G686" s="58">
        <f t="shared" si="437"/>
        <v>12.687300000000002</v>
      </c>
      <c r="H686" s="58">
        <f t="shared" si="438"/>
        <v>18.934500000000003</v>
      </c>
      <c r="I686" s="59">
        <f t="shared" si="439"/>
        <v>17.113199999999999</v>
      </c>
      <c r="J686" s="57">
        <f t="shared" si="440"/>
        <v>12.687300000000002</v>
      </c>
      <c r="K686" s="58">
        <f t="shared" si="441"/>
        <v>12.2788</v>
      </c>
      <c r="L686" s="58">
        <f t="shared" si="442"/>
        <v>17.113199999999999</v>
      </c>
      <c r="M686" s="59">
        <f t="shared" si="443"/>
        <v>16.748799999999999</v>
      </c>
      <c r="O686" s="48">
        <v>678</v>
      </c>
      <c r="P686" s="57">
        <f t="shared" si="420"/>
        <v>2.2695000000000003</v>
      </c>
      <c r="Q686" s="58">
        <f t="shared" si="421"/>
        <v>1.5032000000000001</v>
      </c>
      <c r="R686" s="58">
        <f t="shared" si="422"/>
        <v>3.8248999999999991</v>
      </c>
      <c r="S686" s="59">
        <f t="shared" si="423"/>
        <v>3.1581000000000001</v>
      </c>
      <c r="T686" s="57">
        <f t="shared" si="424"/>
        <v>1.8895999999999995</v>
      </c>
      <c r="U686" s="58">
        <f t="shared" si="425"/>
        <v>1.5032000000000001</v>
      </c>
      <c r="V686" s="58">
        <f t="shared" si="426"/>
        <v>3.4782000000000002</v>
      </c>
      <c r="W686" s="59">
        <f t="shared" si="427"/>
        <v>3.1581000000000001</v>
      </c>
      <c r="X686" s="57">
        <f t="shared" si="428"/>
        <v>1.5032000000000001</v>
      </c>
      <c r="Y686" s="58">
        <f t="shared" si="429"/>
        <v>1.4427999999999999</v>
      </c>
      <c r="Z686" s="58">
        <f t="shared" si="430"/>
        <v>3.1581000000000001</v>
      </c>
      <c r="AA686" s="59">
        <f t="shared" si="431"/>
        <v>3.1040999999999994</v>
      </c>
      <c r="AC686" s="48">
        <v>678</v>
      </c>
      <c r="AD686" s="61">
        <f t="shared" si="444"/>
        <v>21.114300000000004</v>
      </c>
      <c r="AE686" s="62">
        <f t="shared" si="445"/>
        <v>17.726800000000001</v>
      </c>
      <c r="AF686" s="62">
        <f t="shared" si="446"/>
        <v>25.849899999999998</v>
      </c>
      <c r="AG686" s="62">
        <f t="shared" si="447"/>
        <v>22.8552</v>
      </c>
      <c r="AH686" s="62">
        <f t="shared" si="448"/>
        <v>30.750900000000001</v>
      </c>
      <c r="AI686" s="63">
        <f t="shared" si="449"/>
        <v>28.645600000000002</v>
      </c>
      <c r="AJ686" s="61">
        <f t="shared" si="450"/>
        <v>19.623400000000004</v>
      </c>
      <c r="AK686" s="62">
        <f t="shared" si="451"/>
        <v>17.726800000000001</v>
      </c>
      <c r="AL686" s="62">
        <f t="shared" si="452"/>
        <v>24.522500000000001</v>
      </c>
      <c r="AM686" s="62">
        <f t="shared" si="453"/>
        <v>22.8552</v>
      </c>
      <c r="AN686" s="62">
        <f t="shared" si="454"/>
        <v>29.7498</v>
      </c>
      <c r="AO686" s="63">
        <f t="shared" si="455"/>
        <v>28.645600000000002</v>
      </c>
      <c r="AP686" s="61">
        <f t="shared" si="456"/>
        <v>17.726800000000001</v>
      </c>
      <c r="AQ686" s="62">
        <f t="shared" si="457"/>
        <v>17.345800000000001</v>
      </c>
      <c r="AR686" s="62">
        <f t="shared" si="458"/>
        <v>22.8552</v>
      </c>
      <c r="AS686" s="62">
        <f t="shared" si="459"/>
        <v>22.443999999999999</v>
      </c>
      <c r="AT686" s="62">
        <f t="shared" si="460"/>
        <v>28.645600000000002</v>
      </c>
      <c r="AU686" s="63">
        <f t="shared" si="461"/>
        <v>28.335700000000003</v>
      </c>
    </row>
    <row r="687" spans="1:47" s="60" customFormat="1" ht="12" customHeight="1" x14ac:dyDescent="0.3">
      <c r="A687" s="48">
        <v>679</v>
      </c>
      <c r="B687" s="57">
        <f t="shared" si="432"/>
        <v>15.614100000000001</v>
      </c>
      <c r="C687" s="58">
        <f t="shared" si="433"/>
        <v>12.7113</v>
      </c>
      <c r="D687" s="58">
        <f t="shared" si="434"/>
        <v>20.449000000000005</v>
      </c>
      <c r="E687" s="59">
        <f t="shared" si="435"/>
        <v>17.143699999999999</v>
      </c>
      <c r="F687" s="57">
        <f t="shared" si="436"/>
        <v>14.354299999999999</v>
      </c>
      <c r="G687" s="58">
        <f t="shared" si="437"/>
        <v>12.7113</v>
      </c>
      <c r="H687" s="58">
        <f t="shared" si="438"/>
        <v>18.968500000000002</v>
      </c>
      <c r="I687" s="59">
        <f t="shared" si="439"/>
        <v>17.143699999999999</v>
      </c>
      <c r="J687" s="57">
        <f t="shared" si="440"/>
        <v>12.7113</v>
      </c>
      <c r="K687" s="58">
        <f t="shared" si="441"/>
        <v>12.302</v>
      </c>
      <c r="L687" s="58">
        <f t="shared" si="442"/>
        <v>17.143699999999999</v>
      </c>
      <c r="M687" s="59">
        <f t="shared" si="443"/>
        <v>16.778600000000001</v>
      </c>
      <c r="O687" s="48">
        <v>679</v>
      </c>
      <c r="P687" s="57">
        <f t="shared" si="420"/>
        <v>2.2752000000000003</v>
      </c>
      <c r="Q687" s="58">
        <f t="shared" si="421"/>
        <v>1.5070000000000001</v>
      </c>
      <c r="R687" s="58">
        <f t="shared" si="422"/>
        <v>3.8335999999999992</v>
      </c>
      <c r="S687" s="59">
        <f t="shared" si="423"/>
        <v>3.1650999999999998</v>
      </c>
      <c r="T687" s="57">
        <f t="shared" si="424"/>
        <v>1.8943999999999999</v>
      </c>
      <c r="U687" s="58">
        <f t="shared" si="425"/>
        <v>1.5070000000000001</v>
      </c>
      <c r="V687" s="58">
        <f t="shared" si="426"/>
        <v>3.4861000000000004</v>
      </c>
      <c r="W687" s="59">
        <f t="shared" si="427"/>
        <v>3.1650999999999998</v>
      </c>
      <c r="X687" s="57">
        <f t="shared" si="428"/>
        <v>1.5070000000000001</v>
      </c>
      <c r="Y687" s="58">
        <f t="shared" si="429"/>
        <v>1.4463999999999999</v>
      </c>
      <c r="Z687" s="58">
        <f t="shared" si="430"/>
        <v>3.1650999999999998</v>
      </c>
      <c r="AA687" s="59">
        <f t="shared" si="431"/>
        <v>3.1108999999999996</v>
      </c>
      <c r="AC687" s="48">
        <v>679</v>
      </c>
      <c r="AD687" s="61">
        <f t="shared" si="444"/>
        <v>21.143300000000004</v>
      </c>
      <c r="AE687" s="62">
        <f t="shared" si="445"/>
        <v>17.748999999999999</v>
      </c>
      <c r="AF687" s="62">
        <f t="shared" si="446"/>
        <v>25.883099999999999</v>
      </c>
      <c r="AG687" s="62">
        <f t="shared" si="447"/>
        <v>22.881599999999999</v>
      </c>
      <c r="AH687" s="62">
        <f t="shared" si="448"/>
        <v>30.786300000000001</v>
      </c>
      <c r="AI687" s="63">
        <f t="shared" si="449"/>
        <v>28.674999999999997</v>
      </c>
      <c r="AJ687" s="61">
        <f t="shared" si="450"/>
        <v>19.649500000000003</v>
      </c>
      <c r="AK687" s="62">
        <f t="shared" si="451"/>
        <v>17.748999999999999</v>
      </c>
      <c r="AL687" s="62">
        <f t="shared" si="452"/>
        <v>24.552900000000001</v>
      </c>
      <c r="AM687" s="62">
        <f t="shared" si="453"/>
        <v>22.881599999999999</v>
      </c>
      <c r="AN687" s="62">
        <f t="shared" si="454"/>
        <v>29.782699999999998</v>
      </c>
      <c r="AO687" s="63">
        <f t="shared" si="455"/>
        <v>28.674999999999997</v>
      </c>
      <c r="AP687" s="61">
        <f t="shared" si="456"/>
        <v>17.748999999999999</v>
      </c>
      <c r="AQ687" s="62">
        <f t="shared" si="457"/>
        <v>17.3672</v>
      </c>
      <c r="AR687" s="62">
        <f t="shared" si="458"/>
        <v>22.881599999999999</v>
      </c>
      <c r="AS687" s="62">
        <f t="shared" si="459"/>
        <v>22.4694</v>
      </c>
      <c r="AT687" s="62">
        <f t="shared" si="460"/>
        <v>28.674999999999997</v>
      </c>
      <c r="AU687" s="63">
        <f t="shared" si="461"/>
        <v>28.364200000000004</v>
      </c>
    </row>
    <row r="688" spans="1:47" s="60" customFormat="1" ht="12" customHeight="1" x14ac:dyDescent="0.3">
      <c r="A688" s="48">
        <v>680</v>
      </c>
      <c r="B688" s="57">
        <f t="shared" si="432"/>
        <v>15.643699999999999</v>
      </c>
      <c r="C688" s="58">
        <f t="shared" si="433"/>
        <v>12.735300000000001</v>
      </c>
      <c r="D688" s="58">
        <f t="shared" si="434"/>
        <v>20.485700000000001</v>
      </c>
      <c r="E688" s="59">
        <f t="shared" si="435"/>
        <v>17.174199999999999</v>
      </c>
      <c r="F688" s="57">
        <f t="shared" si="436"/>
        <v>14.381499999999999</v>
      </c>
      <c r="G688" s="58">
        <f t="shared" si="437"/>
        <v>12.735300000000001</v>
      </c>
      <c r="H688" s="58">
        <f t="shared" si="438"/>
        <v>19.002500000000001</v>
      </c>
      <c r="I688" s="59">
        <f t="shared" si="439"/>
        <v>17.174199999999999</v>
      </c>
      <c r="J688" s="57">
        <f t="shared" si="440"/>
        <v>12.735300000000001</v>
      </c>
      <c r="K688" s="58">
        <f t="shared" si="441"/>
        <v>12.325199999999999</v>
      </c>
      <c r="L688" s="58">
        <f t="shared" si="442"/>
        <v>17.174199999999999</v>
      </c>
      <c r="M688" s="59">
        <f t="shared" si="443"/>
        <v>16.808399999999999</v>
      </c>
      <c r="O688" s="48">
        <v>680</v>
      </c>
      <c r="P688" s="57">
        <f t="shared" si="420"/>
        <v>2.2809000000000004</v>
      </c>
      <c r="Q688" s="58">
        <f t="shared" si="421"/>
        <v>1.5108000000000001</v>
      </c>
      <c r="R688" s="58">
        <f t="shared" si="422"/>
        <v>3.8422999999999994</v>
      </c>
      <c r="S688" s="59">
        <f t="shared" si="423"/>
        <v>3.1720999999999995</v>
      </c>
      <c r="T688" s="57">
        <f t="shared" si="424"/>
        <v>1.8991999999999998</v>
      </c>
      <c r="U688" s="58">
        <f t="shared" si="425"/>
        <v>1.5108000000000001</v>
      </c>
      <c r="V688" s="58">
        <f t="shared" si="426"/>
        <v>3.4940000000000007</v>
      </c>
      <c r="W688" s="59">
        <f t="shared" si="427"/>
        <v>3.1720999999999995</v>
      </c>
      <c r="X688" s="57">
        <f t="shared" si="428"/>
        <v>1.5108000000000001</v>
      </c>
      <c r="Y688" s="58">
        <f t="shared" si="429"/>
        <v>1.45</v>
      </c>
      <c r="Z688" s="58">
        <f t="shared" si="430"/>
        <v>3.1720999999999995</v>
      </c>
      <c r="AA688" s="59">
        <f t="shared" si="431"/>
        <v>3.1176999999999997</v>
      </c>
      <c r="AC688" s="48">
        <v>680</v>
      </c>
      <c r="AD688" s="61">
        <f t="shared" si="444"/>
        <v>21.172300000000003</v>
      </c>
      <c r="AE688" s="62">
        <f t="shared" si="445"/>
        <v>17.7712</v>
      </c>
      <c r="AF688" s="62">
        <f t="shared" si="446"/>
        <v>25.9163</v>
      </c>
      <c r="AG688" s="62">
        <f t="shared" si="447"/>
        <v>22.907999999999998</v>
      </c>
      <c r="AH688" s="62">
        <f t="shared" si="448"/>
        <v>30.8217</v>
      </c>
      <c r="AI688" s="63">
        <f t="shared" si="449"/>
        <v>28.7044</v>
      </c>
      <c r="AJ688" s="61">
        <f t="shared" si="450"/>
        <v>19.675600000000003</v>
      </c>
      <c r="AK688" s="62">
        <f t="shared" si="451"/>
        <v>17.7712</v>
      </c>
      <c r="AL688" s="62">
        <f t="shared" si="452"/>
        <v>24.583300000000001</v>
      </c>
      <c r="AM688" s="62">
        <f t="shared" si="453"/>
        <v>22.907999999999998</v>
      </c>
      <c r="AN688" s="62">
        <f t="shared" si="454"/>
        <v>29.8156</v>
      </c>
      <c r="AO688" s="63">
        <f t="shared" si="455"/>
        <v>28.7044</v>
      </c>
      <c r="AP688" s="61">
        <f t="shared" si="456"/>
        <v>17.7712</v>
      </c>
      <c r="AQ688" s="62">
        <f t="shared" si="457"/>
        <v>17.3886</v>
      </c>
      <c r="AR688" s="62">
        <f t="shared" si="458"/>
        <v>22.907999999999998</v>
      </c>
      <c r="AS688" s="62">
        <f t="shared" si="459"/>
        <v>22.494799999999998</v>
      </c>
      <c r="AT688" s="62">
        <f t="shared" si="460"/>
        <v>28.7044</v>
      </c>
      <c r="AU688" s="63">
        <f t="shared" si="461"/>
        <v>28.392699999999998</v>
      </c>
    </row>
    <row r="689" spans="1:47" s="60" customFormat="1" ht="12" customHeight="1" x14ac:dyDescent="0.3">
      <c r="A689" s="48">
        <v>681</v>
      </c>
      <c r="B689" s="57">
        <f t="shared" si="432"/>
        <v>15.673300000000001</v>
      </c>
      <c r="C689" s="58">
        <f t="shared" si="433"/>
        <v>12.759300000000001</v>
      </c>
      <c r="D689" s="58">
        <f t="shared" si="434"/>
        <v>20.522400000000005</v>
      </c>
      <c r="E689" s="59">
        <f t="shared" si="435"/>
        <v>17.204699999999999</v>
      </c>
      <c r="F689" s="57">
        <f t="shared" si="436"/>
        <v>14.4087</v>
      </c>
      <c r="G689" s="58">
        <f t="shared" si="437"/>
        <v>12.759300000000001</v>
      </c>
      <c r="H689" s="58">
        <f t="shared" si="438"/>
        <v>19.0365</v>
      </c>
      <c r="I689" s="59">
        <f t="shared" si="439"/>
        <v>17.204699999999999</v>
      </c>
      <c r="J689" s="57">
        <f t="shared" si="440"/>
        <v>12.759300000000001</v>
      </c>
      <c r="K689" s="58">
        <f t="shared" si="441"/>
        <v>12.348399999999998</v>
      </c>
      <c r="L689" s="58">
        <f t="shared" si="442"/>
        <v>17.204699999999999</v>
      </c>
      <c r="M689" s="59">
        <f t="shared" si="443"/>
        <v>16.838200000000001</v>
      </c>
      <c r="O689" s="48">
        <v>681</v>
      </c>
      <c r="P689" s="57">
        <f t="shared" si="420"/>
        <v>2.2866</v>
      </c>
      <c r="Q689" s="58">
        <f t="shared" si="421"/>
        <v>1.5146000000000002</v>
      </c>
      <c r="R689" s="58">
        <f t="shared" si="422"/>
        <v>3.8509999999999995</v>
      </c>
      <c r="S689" s="59">
        <f t="shared" si="423"/>
        <v>3.1791</v>
      </c>
      <c r="T689" s="57">
        <f t="shared" si="424"/>
        <v>1.9039999999999997</v>
      </c>
      <c r="U689" s="58">
        <f t="shared" si="425"/>
        <v>1.5146000000000002</v>
      </c>
      <c r="V689" s="58">
        <f t="shared" si="426"/>
        <v>3.5019</v>
      </c>
      <c r="W689" s="59">
        <f t="shared" si="427"/>
        <v>3.1791</v>
      </c>
      <c r="X689" s="57">
        <f t="shared" si="428"/>
        <v>1.5146000000000002</v>
      </c>
      <c r="Y689" s="58">
        <f t="shared" si="429"/>
        <v>1.4536</v>
      </c>
      <c r="Z689" s="58">
        <f t="shared" si="430"/>
        <v>3.1791</v>
      </c>
      <c r="AA689" s="59">
        <f t="shared" si="431"/>
        <v>3.1244999999999998</v>
      </c>
      <c r="AC689" s="48">
        <v>681</v>
      </c>
      <c r="AD689" s="61">
        <f t="shared" si="444"/>
        <v>21.201300000000003</v>
      </c>
      <c r="AE689" s="62">
        <f t="shared" si="445"/>
        <v>17.793399999999998</v>
      </c>
      <c r="AF689" s="62">
        <f t="shared" si="446"/>
        <v>25.9495</v>
      </c>
      <c r="AG689" s="62">
        <f t="shared" si="447"/>
        <v>22.9344</v>
      </c>
      <c r="AH689" s="62">
        <f t="shared" si="448"/>
        <v>30.857100000000003</v>
      </c>
      <c r="AI689" s="63">
        <f t="shared" si="449"/>
        <v>28.733800000000002</v>
      </c>
      <c r="AJ689" s="61">
        <f t="shared" si="450"/>
        <v>19.701700000000002</v>
      </c>
      <c r="AK689" s="62">
        <f t="shared" si="451"/>
        <v>17.793399999999998</v>
      </c>
      <c r="AL689" s="62">
        <f t="shared" si="452"/>
        <v>24.613700000000001</v>
      </c>
      <c r="AM689" s="62">
        <f t="shared" si="453"/>
        <v>22.9344</v>
      </c>
      <c r="AN689" s="62">
        <f t="shared" si="454"/>
        <v>29.848499999999998</v>
      </c>
      <c r="AO689" s="63">
        <f t="shared" si="455"/>
        <v>28.733800000000002</v>
      </c>
      <c r="AP689" s="61">
        <f t="shared" si="456"/>
        <v>17.793399999999998</v>
      </c>
      <c r="AQ689" s="62">
        <f t="shared" si="457"/>
        <v>17.41</v>
      </c>
      <c r="AR689" s="62">
        <f t="shared" si="458"/>
        <v>22.9344</v>
      </c>
      <c r="AS689" s="62">
        <f t="shared" si="459"/>
        <v>22.520199999999999</v>
      </c>
      <c r="AT689" s="62">
        <f t="shared" si="460"/>
        <v>28.733800000000002</v>
      </c>
      <c r="AU689" s="63">
        <f t="shared" si="461"/>
        <v>28.421199999999999</v>
      </c>
    </row>
    <row r="690" spans="1:47" s="60" customFormat="1" ht="12" customHeight="1" x14ac:dyDescent="0.3">
      <c r="A690" s="48">
        <v>682</v>
      </c>
      <c r="B690" s="57">
        <f t="shared" si="432"/>
        <v>15.7029</v>
      </c>
      <c r="C690" s="58">
        <f t="shared" si="433"/>
        <v>12.783300000000002</v>
      </c>
      <c r="D690" s="58">
        <f t="shared" si="434"/>
        <v>20.559100000000001</v>
      </c>
      <c r="E690" s="59">
        <f t="shared" si="435"/>
        <v>17.235199999999999</v>
      </c>
      <c r="F690" s="57">
        <f t="shared" si="436"/>
        <v>14.4359</v>
      </c>
      <c r="G690" s="58">
        <f t="shared" si="437"/>
        <v>12.783300000000002</v>
      </c>
      <c r="H690" s="58">
        <f t="shared" si="438"/>
        <v>19.070500000000003</v>
      </c>
      <c r="I690" s="59">
        <f t="shared" si="439"/>
        <v>17.235199999999999</v>
      </c>
      <c r="J690" s="57">
        <f t="shared" si="440"/>
        <v>12.783300000000002</v>
      </c>
      <c r="K690" s="58">
        <f t="shared" si="441"/>
        <v>12.371599999999997</v>
      </c>
      <c r="L690" s="58">
        <f t="shared" si="442"/>
        <v>17.235199999999999</v>
      </c>
      <c r="M690" s="59">
        <f t="shared" si="443"/>
        <v>16.867999999999999</v>
      </c>
      <c r="O690" s="48">
        <v>682</v>
      </c>
      <c r="P690" s="57">
        <f t="shared" si="420"/>
        <v>2.2923</v>
      </c>
      <c r="Q690" s="58">
        <f t="shared" si="421"/>
        <v>1.5184000000000002</v>
      </c>
      <c r="R690" s="58">
        <f t="shared" si="422"/>
        <v>3.8596999999999997</v>
      </c>
      <c r="S690" s="59">
        <f t="shared" si="423"/>
        <v>3.1860999999999997</v>
      </c>
      <c r="T690" s="57">
        <f t="shared" si="424"/>
        <v>1.9087999999999996</v>
      </c>
      <c r="U690" s="58">
        <f t="shared" si="425"/>
        <v>1.5184000000000002</v>
      </c>
      <c r="V690" s="58">
        <f t="shared" si="426"/>
        <v>3.5098000000000003</v>
      </c>
      <c r="W690" s="59">
        <f t="shared" si="427"/>
        <v>3.1860999999999997</v>
      </c>
      <c r="X690" s="57">
        <f t="shared" si="428"/>
        <v>1.5184000000000002</v>
      </c>
      <c r="Y690" s="58">
        <f t="shared" si="429"/>
        <v>1.4572000000000001</v>
      </c>
      <c r="Z690" s="58">
        <f t="shared" si="430"/>
        <v>3.1860999999999997</v>
      </c>
      <c r="AA690" s="59">
        <f t="shared" si="431"/>
        <v>3.1313</v>
      </c>
      <c r="AC690" s="48">
        <v>682</v>
      </c>
      <c r="AD690" s="61">
        <f t="shared" si="444"/>
        <v>21.230300000000003</v>
      </c>
      <c r="AE690" s="62">
        <f t="shared" si="445"/>
        <v>17.8156</v>
      </c>
      <c r="AF690" s="62">
        <f t="shared" si="446"/>
        <v>25.982699999999998</v>
      </c>
      <c r="AG690" s="62">
        <f t="shared" si="447"/>
        <v>22.960799999999999</v>
      </c>
      <c r="AH690" s="62">
        <f t="shared" si="448"/>
        <v>30.892500000000002</v>
      </c>
      <c r="AI690" s="63">
        <f t="shared" si="449"/>
        <v>28.763199999999998</v>
      </c>
      <c r="AJ690" s="61">
        <f t="shared" si="450"/>
        <v>19.727800000000002</v>
      </c>
      <c r="AK690" s="62">
        <f t="shared" si="451"/>
        <v>17.8156</v>
      </c>
      <c r="AL690" s="62">
        <f t="shared" si="452"/>
        <v>24.644100000000002</v>
      </c>
      <c r="AM690" s="62">
        <f t="shared" si="453"/>
        <v>22.960799999999999</v>
      </c>
      <c r="AN690" s="62">
        <f t="shared" si="454"/>
        <v>29.881399999999999</v>
      </c>
      <c r="AO690" s="63">
        <f t="shared" si="455"/>
        <v>28.763199999999998</v>
      </c>
      <c r="AP690" s="61">
        <f t="shared" si="456"/>
        <v>17.8156</v>
      </c>
      <c r="AQ690" s="62">
        <f t="shared" si="457"/>
        <v>17.4314</v>
      </c>
      <c r="AR690" s="62">
        <f t="shared" si="458"/>
        <v>22.960799999999999</v>
      </c>
      <c r="AS690" s="62">
        <f t="shared" si="459"/>
        <v>22.5456</v>
      </c>
      <c r="AT690" s="62">
        <f t="shared" si="460"/>
        <v>28.763199999999998</v>
      </c>
      <c r="AU690" s="63">
        <f t="shared" si="461"/>
        <v>28.4497</v>
      </c>
    </row>
    <row r="691" spans="1:47" s="60" customFormat="1" ht="12" customHeight="1" x14ac:dyDescent="0.3">
      <c r="A691" s="48">
        <v>683</v>
      </c>
      <c r="B691" s="57">
        <f t="shared" si="432"/>
        <v>15.732499999999998</v>
      </c>
      <c r="C691" s="58">
        <f t="shared" si="433"/>
        <v>12.8073</v>
      </c>
      <c r="D691" s="58">
        <f t="shared" si="434"/>
        <v>20.595800000000004</v>
      </c>
      <c r="E691" s="59">
        <f t="shared" si="435"/>
        <v>17.265699999999999</v>
      </c>
      <c r="F691" s="57">
        <f t="shared" si="436"/>
        <v>14.463100000000001</v>
      </c>
      <c r="G691" s="58">
        <f t="shared" si="437"/>
        <v>12.8073</v>
      </c>
      <c r="H691" s="58">
        <f t="shared" si="438"/>
        <v>19.104500000000002</v>
      </c>
      <c r="I691" s="59">
        <f t="shared" si="439"/>
        <v>17.265699999999999</v>
      </c>
      <c r="J691" s="57">
        <f t="shared" si="440"/>
        <v>12.8073</v>
      </c>
      <c r="K691" s="58">
        <f t="shared" si="441"/>
        <v>12.3948</v>
      </c>
      <c r="L691" s="58">
        <f t="shared" si="442"/>
        <v>17.265699999999999</v>
      </c>
      <c r="M691" s="59">
        <f t="shared" si="443"/>
        <v>16.8978</v>
      </c>
      <c r="O691" s="48">
        <v>683</v>
      </c>
      <c r="P691" s="57">
        <f t="shared" si="420"/>
        <v>2.298</v>
      </c>
      <c r="Q691" s="58">
        <f t="shared" si="421"/>
        <v>1.5222000000000002</v>
      </c>
      <c r="R691" s="58">
        <f t="shared" si="422"/>
        <v>3.8683999999999998</v>
      </c>
      <c r="S691" s="59">
        <f t="shared" si="423"/>
        <v>3.1930999999999994</v>
      </c>
      <c r="T691" s="57">
        <f t="shared" si="424"/>
        <v>1.9135999999999995</v>
      </c>
      <c r="U691" s="58">
        <f t="shared" si="425"/>
        <v>1.5222000000000002</v>
      </c>
      <c r="V691" s="58">
        <f t="shared" si="426"/>
        <v>3.5177000000000005</v>
      </c>
      <c r="W691" s="59">
        <f t="shared" si="427"/>
        <v>3.1930999999999994</v>
      </c>
      <c r="X691" s="57">
        <f t="shared" si="428"/>
        <v>1.5222000000000002</v>
      </c>
      <c r="Y691" s="58">
        <f t="shared" si="429"/>
        <v>1.4608000000000001</v>
      </c>
      <c r="Z691" s="58">
        <f t="shared" si="430"/>
        <v>3.1930999999999994</v>
      </c>
      <c r="AA691" s="59">
        <f t="shared" si="431"/>
        <v>3.1381000000000001</v>
      </c>
      <c r="AC691" s="48">
        <v>683</v>
      </c>
      <c r="AD691" s="61">
        <f t="shared" si="444"/>
        <v>21.259300000000003</v>
      </c>
      <c r="AE691" s="62">
        <f t="shared" si="445"/>
        <v>17.837800000000001</v>
      </c>
      <c r="AF691" s="62">
        <f t="shared" si="446"/>
        <v>26.015899999999998</v>
      </c>
      <c r="AG691" s="62">
        <f t="shared" si="447"/>
        <v>22.987199999999998</v>
      </c>
      <c r="AH691" s="62">
        <f t="shared" si="448"/>
        <v>30.927900000000001</v>
      </c>
      <c r="AI691" s="63">
        <f t="shared" si="449"/>
        <v>28.7926</v>
      </c>
      <c r="AJ691" s="61">
        <f t="shared" si="450"/>
        <v>19.753900000000002</v>
      </c>
      <c r="AK691" s="62">
        <f t="shared" si="451"/>
        <v>17.837800000000001</v>
      </c>
      <c r="AL691" s="62">
        <f t="shared" si="452"/>
        <v>24.674500000000002</v>
      </c>
      <c r="AM691" s="62">
        <f t="shared" si="453"/>
        <v>22.987199999999998</v>
      </c>
      <c r="AN691" s="62">
        <f t="shared" si="454"/>
        <v>29.914300000000001</v>
      </c>
      <c r="AO691" s="63">
        <f t="shared" si="455"/>
        <v>28.7926</v>
      </c>
      <c r="AP691" s="61">
        <f t="shared" si="456"/>
        <v>17.837800000000001</v>
      </c>
      <c r="AQ691" s="62">
        <f t="shared" si="457"/>
        <v>17.4528</v>
      </c>
      <c r="AR691" s="62">
        <f t="shared" si="458"/>
        <v>22.987199999999998</v>
      </c>
      <c r="AS691" s="62">
        <f t="shared" si="459"/>
        <v>22.570999999999998</v>
      </c>
      <c r="AT691" s="62">
        <f t="shared" si="460"/>
        <v>28.7926</v>
      </c>
      <c r="AU691" s="63">
        <f t="shared" si="461"/>
        <v>28.478200000000001</v>
      </c>
    </row>
    <row r="692" spans="1:47" s="60" customFormat="1" ht="12" customHeight="1" x14ac:dyDescent="0.3">
      <c r="A692" s="48">
        <v>684</v>
      </c>
      <c r="B692" s="57">
        <f t="shared" si="432"/>
        <v>15.7621</v>
      </c>
      <c r="C692" s="58">
        <f t="shared" si="433"/>
        <v>12.831300000000001</v>
      </c>
      <c r="D692" s="58">
        <f t="shared" si="434"/>
        <v>20.6325</v>
      </c>
      <c r="E692" s="59">
        <f t="shared" si="435"/>
        <v>17.296199999999999</v>
      </c>
      <c r="F692" s="57">
        <f t="shared" si="436"/>
        <v>14.490299999999998</v>
      </c>
      <c r="G692" s="58">
        <f t="shared" si="437"/>
        <v>12.831300000000001</v>
      </c>
      <c r="H692" s="58">
        <f t="shared" si="438"/>
        <v>19.138500000000001</v>
      </c>
      <c r="I692" s="59">
        <f t="shared" si="439"/>
        <v>17.296199999999999</v>
      </c>
      <c r="J692" s="57">
        <f t="shared" si="440"/>
        <v>12.831300000000001</v>
      </c>
      <c r="K692" s="58">
        <f t="shared" si="441"/>
        <v>12.417999999999999</v>
      </c>
      <c r="L692" s="58">
        <f t="shared" si="442"/>
        <v>17.296199999999999</v>
      </c>
      <c r="M692" s="59">
        <f t="shared" si="443"/>
        <v>16.927599999999998</v>
      </c>
      <c r="O692" s="48">
        <v>684</v>
      </c>
      <c r="P692" s="57">
        <f t="shared" si="420"/>
        <v>2.3037000000000001</v>
      </c>
      <c r="Q692" s="58">
        <f t="shared" si="421"/>
        <v>1.5260000000000002</v>
      </c>
      <c r="R692" s="58">
        <f t="shared" si="422"/>
        <v>3.8770999999999991</v>
      </c>
      <c r="S692" s="59">
        <f t="shared" si="423"/>
        <v>3.2000999999999999</v>
      </c>
      <c r="T692" s="57">
        <f t="shared" si="424"/>
        <v>1.9183999999999999</v>
      </c>
      <c r="U692" s="58">
        <f t="shared" si="425"/>
        <v>1.5260000000000002</v>
      </c>
      <c r="V692" s="58">
        <f t="shared" si="426"/>
        <v>3.5256000000000007</v>
      </c>
      <c r="W692" s="59">
        <f t="shared" si="427"/>
        <v>3.2000999999999999</v>
      </c>
      <c r="X692" s="57">
        <f t="shared" si="428"/>
        <v>1.5260000000000002</v>
      </c>
      <c r="Y692" s="58">
        <f t="shared" si="429"/>
        <v>1.4644000000000001</v>
      </c>
      <c r="Z692" s="58">
        <f t="shared" si="430"/>
        <v>3.2000999999999999</v>
      </c>
      <c r="AA692" s="59">
        <f t="shared" si="431"/>
        <v>3.1448999999999994</v>
      </c>
      <c r="AC692" s="48">
        <v>684</v>
      </c>
      <c r="AD692" s="61">
        <f t="shared" si="444"/>
        <v>21.288300000000003</v>
      </c>
      <c r="AE692" s="62">
        <f t="shared" si="445"/>
        <v>17.86</v>
      </c>
      <c r="AF692" s="62">
        <f t="shared" si="446"/>
        <v>26.049099999999999</v>
      </c>
      <c r="AG692" s="62">
        <f t="shared" si="447"/>
        <v>23.0136</v>
      </c>
      <c r="AH692" s="62">
        <f t="shared" si="448"/>
        <v>30.9633</v>
      </c>
      <c r="AI692" s="63">
        <f t="shared" si="449"/>
        <v>28.822000000000003</v>
      </c>
      <c r="AJ692" s="61">
        <f t="shared" si="450"/>
        <v>19.78</v>
      </c>
      <c r="AK692" s="62">
        <f t="shared" si="451"/>
        <v>17.86</v>
      </c>
      <c r="AL692" s="62">
        <f t="shared" si="452"/>
        <v>24.704900000000002</v>
      </c>
      <c r="AM692" s="62">
        <f t="shared" si="453"/>
        <v>23.0136</v>
      </c>
      <c r="AN692" s="62">
        <f t="shared" si="454"/>
        <v>29.947199999999999</v>
      </c>
      <c r="AO692" s="63">
        <f t="shared" si="455"/>
        <v>28.822000000000003</v>
      </c>
      <c r="AP692" s="61">
        <f t="shared" si="456"/>
        <v>17.86</v>
      </c>
      <c r="AQ692" s="62">
        <f t="shared" si="457"/>
        <v>17.4742</v>
      </c>
      <c r="AR692" s="62">
        <f t="shared" si="458"/>
        <v>23.0136</v>
      </c>
      <c r="AS692" s="62">
        <f t="shared" si="459"/>
        <v>22.596399999999999</v>
      </c>
      <c r="AT692" s="62">
        <f t="shared" si="460"/>
        <v>28.822000000000003</v>
      </c>
      <c r="AU692" s="63">
        <f t="shared" si="461"/>
        <v>28.506700000000002</v>
      </c>
    </row>
    <row r="693" spans="1:47" s="60" customFormat="1" ht="12" customHeight="1" x14ac:dyDescent="0.3">
      <c r="A693" s="48">
        <v>685</v>
      </c>
      <c r="B693" s="57">
        <f t="shared" si="432"/>
        <v>15.791699999999999</v>
      </c>
      <c r="C693" s="58">
        <f t="shared" si="433"/>
        <v>12.855300000000002</v>
      </c>
      <c r="D693" s="58">
        <f t="shared" si="434"/>
        <v>20.669200000000004</v>
      </c>
      <c r="E693" s="59">
        <f t="shared" si="435"/>
        <v>17.326699999999999</v>
      </c>
      <c r="F693" s="57">
        <f t="shared" si="436"/>
        <v>14.517499999999998</v>
      </c>
      <c r="G693" s="58">
        <f t="shared" si="437"/>
        <v>12.855300000000002</v>
      </c>
      <c r="H693" s="58">
        <f t="shared" si="438"/>
        <v>19.172500000000003</v>
      </c>
      <c r="I693" s="59">
        <f t="shared" si="439"/>
        <v>17.326699999999999</v>
      </c>
      <c r="J693" s="57">
        <f t="shared" si="440"/>
        <v>12.855300000000002</v>
      </c>
      <c r="K693" s="58">
        <f t="shared" si="441"/>
        <v>12.441199999999998</v>
      </c>
      <c r="L693" s="58">
        <f t="shared" si="442"/>
        <v>17.326699999999999</v>
      </c>
      <c r="M693" s="59">
        <f t="shared" si="443"/>
        <v>16.9574</v>
      </c>
      <c r="O693" s="48">
        <v>685</v>
      </c>
      <c r="P693" s="57">
        <f t="shared" si="420"/>
        <v>2.3094000000000001</v>
      </c>
      <c r="Q693" s="58">
        <f t="shared" si="421"/>
        <v>1.5298000000000003</v>
      </c>
      <c r="R693" s="58">
        <f t="shared" si="422"/>
        <v>3.8857999999999993</v>
      </c>
      <c r="S693" s="59">
        <f t="shared" si="423"/>
        <v>3.2070999999999996</v>
      </c>
      <c r="T693" s="57">
        <f t="shared" si="424"/>
        <v>1.9231999999999998</v>
      </c>
      <c r="U693" s="58">
        <f t="shared" si="425"/>
        <v>1.5298000000000003</v>
      </c>
      <c r="V693" s="58">
        <f t="shared" si="426"/>
        <v>3.5335000000000001</v>
      </c>
      <c r="W693" s="59">
        <f t="shared" si="427"/>
        <v>3.2070999999999996</v>
      </c>
      <c r="X693" s="57">
        <f t="shared" si="428"/>
        <v>1.5298000000000003</v>
      </c>
      <c r="Y693" s="58">
        <f t="shared" si="429"/>
        <v>1.4679999999999997</v>
      </c>
      <c r="Z693" s="58">
        <f t="shared" si="430"/>
        <v>3.2070999999999996</v>
      </c>
      <c r="AA693" s="59">
        <f t="shared" si="431"/>
        <v>3.1516999999999995</v>
      </c>
      <c r="AC693" s="48">
        <v>685</v>
      </c>
      <c r="AD693" s="61">
        <f t="shared" si="444"/>
        <v>21.317300000000003</v>
      </c>
      <c r="AE693" s="62">
        <f t="shared" si="445"/>
        <v>17.882200000000001</v>
      </c>
      <c r="AF693" s="62">
        <f t="shared" si="446"/>
        <v>26.0823</v>
      </c>
      <c r="AG693" s="62">
        <f t="shared" si="447"/>
        <v>23.04</v>
      </c>
      <c r="AH693" s="62">
        <f t="shared" si="448"/>
        <v>30.998700000000003</v>
      </c>
      <c r="AI693" s="63">
        <f t="shared" si="449"/>
        <v>28.851399999999998</v>
      </c>
      <c r="AJ693" s="61">
        <f t="shared" si="450"/>
        <v>19.806100000000001</v>
      </c>
      <c r="AK693" s="62">
        <f t="shared" si="451"/>
        <v>17.882200000000001</v>
      </c>
      <c r="AL693" s="62">
        <f t="shared" si="452"/>
        <v>24.735300000000002</v>
      </c>
      <c r="AM693" s="62">
        <f t="shared" si="453"/>
        <v>23.04</v>
      </c>
      <c r="AN693" s="62">
        <f t="shared" si="454"/>
        <v>29.9801</v>
      </c>
      <c r="AO693" s="63">
        <f t="shared" si="455"/>
        <v>28.851399999999998</v>
      </c>
      <c r="AP693" s="61">
        <f t="shared" si="456"/>
        <v>17.882200000000001</v>
      </c>
      <c r="AQ693" s="62">
        <f t="shared" si="457"/>
        <v>17.4956</v>
      </c>
      <c r="AR693" s="62">
        <f t="shared" si="458"/>
        <v>23.04</v>
      </c>
      <c r="AS693" s="62">
        <f t="shared" si="459"/>
        <v>22.6218</v>
      </c>
      <c r="AT693" s="62">
        <f t="shared" si="460"/>
        <v>28.851399999999998</v>
      </c>
      <c r="AU693" s="63">
        <f t="shared" si="461"/>
        <v>28.535200000000003</v>
      </c>
    </row>
    <row r="694" spans="1:47" s="60" customFormat="1" ht="12" customHeight="1" x14ac:dyDescent="0.3">
      <c r="A694" s="48">
        <v>686</v>
      </c>
      <c r="B694" s="57">
        <f t="shared" si="432"/>
        <v>15.821300000000001</v>
      </c>
      <c r="C694" s="58">
        <f t="shared" si="433"/>
        <v>12.879299999999999</v>
      </c>
      <c r="D694" s="58">
        <f t="shared" si="434"/>
        <v>20.7059</v>
      </c>
      <c r="E694" s="59">
        <f t="shared" si="435"/>
        <v>17.357199999999999</v>
      </c>
      <c r="F694" s="57">
        <f t="shared" si="436"/>
        <v>14.544699999999999</v>
      </c>
      <c r="G694" s="58">
        <f t="shared" si="437"/>
        <v>12.879299999999999</v>
      </c>
      <c r="H694" s="58">
        <f t="shared" si="438"/>
        <v>19.206500000000002</v>
      </c>
      <c r="I694" s="59">
        <f t="shared" si="439"/>
        <v>17.357199999999999</v>
      </c>
      <c r="J694" s="57">
        <f t="shared" si="440"/>
        <v>12.879299999999999</v>
      </c>
      <c r="K694" s="58">
        <f t="shared" si="441"/>
        <v>12.464399999999998</v>
      </c>
      <c r="L694" s="58">
        <f t="shared" si="442"/>
        <v>17.357199999999999</v>
      </c>
      <c r="M694" s="59">
        <f t="shared" si="443"/>
        <v>16.987199999999998</v>
      </c>
      <c r="O694" s="48">
        <v>686</v>
      </c>
      <c r="P694" s="57">
        <f t="shared" si="420"/>
        <v>2.3151000000000002</v>
      </c>
      <c r="Q694" s="58">
        <f t="shared" si="421"/>
        <v>1.5335999999999999</v>
      </c>
      <c r="R694" s="58">
        <f t="shared" si="422"/>
        <v>3.8944999999999994</v>
      </c>
      <c r="S694" s="59">
        <f t="shared" si="423"/>
        <v>3.2141000000000002</v>
      </c>
      <c r="T694" s="57">
        <f t="shared" si="424"/>
        <v>1.9279999999999997</v>
      </c>
      <c r="U694" s="58">
        <f t="shared" si="425"/>
        <v>1.5335999999999999</v>
      </c>
      <c r="V694" s="58">
        <f t="shared" si="426"/>
        <v>3.5414000000000003</v>
      </c>
      <c r="W694" s="59">
        <f t="shared" si="427"/>
        <v>3.2141000000000002</v>
      </c>
      <c r="X694" s="57">
        <f t="shared" si="428"/>
        <v>1.5335999999999999</v>
      </c>
      <c r="Y694" s="58">
        <f t="shared" si="429"/>
        <v>1.4715999999999998</v>
      </c>
      <c r="Z694" s="58">
        <f t="shared" si="430"/>
        <v>3.2141000000000002</v>
      </c>
      <c r="AA694" s="59">
        <f t="shared" si="431"/>
        <v>3.1584999999999996</v>
      </c>
      <c r="AC694" s="48">
        <v>686</v>
      </c>
      <c r="AD694" s="61">
        <f t="shared" si="444"/>
        <v>21.346300000000003</v>
      </c>
      <c r="AE694" s="62">
        <f t="shared" si="445"/>
        <v>17.904399999999999</v>
      </c>
      <c r="AF694" s="62">
        <f t="shared" si="446"/>
        <v>26.115500000000001</v>
      </c>
      <c r="AG694" s="62">
        <f t="shared" si="447"/>
        <v>23.066399999999998</v>
      </c>
      <c r="AH694" s="62">
        <f t="shared" si="448"/>
        <v>31.034100000000002</v>
      </c>
      <c r="AI694" s="63">
        <f t="shared" si="449"/>
        <v>28.880800000000001</v>
      </c>
      <c r="AJ694" s="61">
        <f t="shared" si="450"/>
        <v>19.8322</v>
      </c>
      <c r="AK694" s="62">
        <f t="shared" si="451"/>
        <v>17.904399999999999</v>
      </c>
      <c r="AL694" s="62">
        <f t="shared" si="452"/>
        <v>24.765699999999999</v>
      </c>
      <c r="AM694" s="62">
        <f t="shared" si="453"/>
        <v>23.066399999999998</v>
      </c>
      <c r="AN694" s="62">
        <f t="shared" si="454"/>
        <v>30.012999999999998</v>
      </c>
      <c r="AO694" s="63">
        <f t="shared" si="455"/>
        <v>28.880800000000001</v>
      </c>
      <c r="AP694" s="61">
        <f t="shared" si="456"/>
        <v>17.904399999999999</v>
      </c>
      <c r="AQ694" s="62">
        <f t="shared" si="457"/>
        <v>17.516999999999999</v>
      </c>
      <c r="AR694" s="62">
        <f t="shared" si="458"/>
        <v>23.066399999999998</v>
      </c>
      <c r="AS694" s="62">
        <f t="shared" si="459"/>
        <v>22.647199999999998</v>
      </c>
      <c r="AT694" s="62">
        <f t="shared" si="460"/>
        <v>28.880800000000001</v>
      </c>
      <c r="AU694" s="63">
        <f t="shared" si="461"/>
        <v>28.563700000000004</v>
      </c>
    </row>
    <row r="695" spans="1:47" s="60" customFormat="1" ht="12" customHeight="1" x14ac:dyDescent="0.3">
      <c r="A695" s="48">
        <v>687</v>
      </c>
      <c r="B695" s="57">
        <f t="shared" si="432"/>
        <v>15.850899999999999</v>
      </c>
      <c r="C695" s="58">
        <f t="shared" si="433"/>
        <v>12.9033</v>
      </c>
      <c r="D695" s="58">
        <f t="shared" si="434"/>
        <v>20.742600000000003</v>
      </c>
      <c r="E695" s="59">
        <f t="shared" si="435"/>
        <v>17.387699999999999</v>
      </c>
      <c r="F695" s="57">
        <f t="shared" si="436"/>
        <v>14.571899999999999</v>
      </c>
      <c r="G695" s="58">
        <f t="shared" si="437"/>
        <v>12.9033</v>
      </c>
      <c r="H695" s="58">
        <f t="shared" si="438"/>
        <v>19.240500000000001</v>
      </c>
      <c r="I695" s="59">
        <f t="shared" si="439"/>
        <v>17.387699999999999</v>
      </c>
      <c r="J695" s="57">
        <f t="shared" si="440"/>
        <v>12.9033</v>
      </c>
      <c r="K695" s="58">
        <f t="shared" si="441"/>
        <v>12.4876</v>
      </c>
      <c r="L695" s="58">
        <f t="shared" si="442"/>
        <v>17.387699999999999</v>
      </c>
      <c r="M695" s="59">
        <f t="shared" si="443"/>
        <v>17.016999999999999</v>
      </c>
      <c r="O695" s="48">
        <v>687</v>
      </c>
      <c r="P695" s="57">
        <f t="shared" si="420"/>
        <v>2.3208000000000002</v>
      </c>
      <c r="Q695" s="58">
        <f t="shared" si="421"/>
        <v>1.5373999999999999</v>
      </c>
      <c r="R695" s="58">
        <f t="shared" si="422"/>
        <v>3.9031999999999996</v>
      </c>
      <c r="S695" s="59">
        <f t="shared" si="423"/>
        <v>3.2210999999999999</v>
      </c>
      <c r="T695" s="57">
        <f t="shared" si="424"/>
        <v>1.9327999999999996</v>
      </c>
      <c r="U695" s="58">
        <f t="shared" si="425"/>
        <v>1.5373999999999999</v>
      </c>
      <c r="V695" s="58">
        <f t="shared" si="426"/>
        <v>3.5493000000000006</v>
      </c>
      <c r="W695" s="59">
        <f t="shared" si="427"/>
        <v>3.2210999999999999</v>
      </c>
      <c r="X695" s="57">
        <f t="shared" si="428"/>
        <v>1.5373999999999999</v>
      </c>
      <c r="Y695" s="58">
        <f t="shared" si="429"/>
        <v>1.4751999999999998</v>
      </c>
      <c r="Z695" s="58">
        <f t="shared" si="430"/>
        <v>3.2210999999999999</v>
      </c>
      <c r="AA695" s="59">
        <f t="shared" si="431"/>
        <v>3.1652999999999998</v>
      </c>
      <c r="AC695" s="48">
        <v>687</v>
      </c>
      <c r="AD695" s="61">
        <f t="shared" si="444"/>
        <v>21.375300000000003</v>
      </c>
      <c r="AE695" s="62">
        <f t="shared" si="445"/>
        <v>17.926600000000001</v>
      </c>
      <c r="AF695" s="62">
        <f t="shared" si="446"/>
        <v>26.148699999999998</v>
      </c>
      <c r="AG695" s="62">
        <f t="shared" si="447"/>
        <v>23.0928</v>
      </c>
      <c r="AH695" s="62">
        <f t="shared" si="448"/>
        <v>31.069500000000001</v>
      </c>
      <c r="AI695" s="63">
        <f t="shared" si="449"/>
        <v>28.910200000000003</v>
      </c>
      <c r="AJ695" s="61">
        <f t="shared" si="450"/>
        <v>19.8583</v>
      </c>
      <c r="AK695" s="62">
        <f t="shared" si="451"/>
        <v>17.926600000000001</v>
      </c>
      <c r="AL695" s="62">
        <f t="shared" si="452"/>
        <v>24.796099999999999</v>
      </c>
      <c r="AM695" s="62">
        <f t="shared" si="453"/>
        <v>23.0928</v>
      </c>
      <c r="AN695" s="62">
        <f t="shared" si="454"/>
        <v>30.0459</v>
      </c>
      <c r="AO695" s="63">
        <f t="shared" si="455"/>
        <v>28.910200000000003</v>
      </c>
      <c r="AP695" s="61">
        <f t="shared" si="456"/>
        <v>17.926600000000001</v>
      </c>
      <c r="AQ695" s="62">
        <f t="shared" si="457"/>
        <v>17.538399999999999</v>
      </c>
      <c r="AR695" s="62">
        <f t="shared" si="458"/>
        <v>23.0928</v>
      </c>
      <c r="AS695" s="62">
        <f t="shared" si="459"/>
        <v>22.672599999999999</v>
      </c>
      <c r="AT695" s="62">
        <f t="shared" si="460"/>
        <v>28.910200000000003</v>
      </c>
      <c r="AU695" s="63">
        <f t="shared" si="461"/>
        <v>28.592199999999998</v>
      </c>
    </row>
    <row r="696" spans="1:47" s="60" customFormat="1" ht="12" customHeight="1" x14ac:dyDescent="0.3">
      <c r="A696" s="48">
        <v>688</v>
      </c>
      <c r="B696" s="57">
        <f t="shared" si="432"/>
        <v>15.880500000000001</v>
      </c>
      <c r="C696" s="58">
        <f t="shared" si="433"/>
        <v>12.927300000000001</v>
      </c>
      <c r="D696" s="58">
        <f t="shared" si="434"/>
        <v>20.779299999999999</v>
      </c>
      <c r="E696" s="59">
        <f t="shared" si="435"/>
        <v>17.418199999999999</v>
      </c>
      <c r="F696" s="57">
        <f t="shared" si="436"/>
        <v>14.5991</v>
      </c>
      <c r="G696" s="58">
        <f t="shared" si="437"/>
        <v>12.927300000000001</v>
      </c>
      <c r="H696" s="58">
        <f t="shared" si="438"/>
        <v>19.274500000000003</v>
      </c>
      <c r="I696" s="59">
        <f t="shared" si="439"/>
        <v>17.418199999999999</v>
      </c>
      <c r="J696" s="57">
        <f t="shared" si="440"/>
        <v>12.927300000000001</v>
      </c>
      <c r="K696" s="58">
        <f t="shared" si="441"/>
        <v>12.5108</v>
      </c>
      <c r="L696" s="58">
        <f t="shared" si="442"/>
        <v>17.418199999999999</v>
      </c>
      <c r="M696" s="59">
        <f t="shared" si="443"/>
        <v>17.046800000000001</v>
      </c>
      <c r="O696" s="48">
        <v>688</v>
      </c>
      <c r="P696" s="57">
        <f t="shared" si="420"/>
        <v>2.3265000000000002</v>
      </c>
      <c r="Q696" s="58">
        <f t="shared" si="421"/>
        <v>1.5411999999999999</v>
      </c>
      <c r="R696" s="58">
        <f t="shared" si="422"/>
        <v>3.9118999999999997</v>
      </c>
      <c r="S696" s="59">
        <f t="shared" si="423"/>
        <v>3.2280999999999995</v>
      </c>
      <c r="T696" s="57">
        <f t="shared" si="424"/>
        <v>1.9375999999999995</v>
      </c>
      <c r="U696" s="58">
        <f t="shared" si="425"/>
        <v>1.5411999999999999</v>
      </c>
      <c r="V696" s="58">
        <f t="shared" si="426"/>
        <v>3.5572000000000008</v>
      </c>
      <c r="W696" s="59">
        <f t="shared" si="427"/>
        <v>3.2280999999999995</v>
      </c>
      <c r="X696" s="57">
        <f t="shared" si="428"/>
        <v>1.5411999999999999</v>
      </c>
      <c r="Y696" s="58">
        <f t="shared" si="429"/>
        <v>1.4787999999999999</v>
      </c>
      <c r="Z696" s="58">
        <f t="shared" si="430"/>
        <v>3.2280999999999995</v>
      </c>
      <c r="AA696" s="59">
        <f t="shared" si="431"/>
        <v>3.1720999999999999</v>
      </c>
      <c r="AC696" s="48">
        <v>688</v>
      </c>
      <c r="AD696" s="61">
        <f t="shared" si="444"/>
        <v>21.404300000000003</v>
      </c>
      <c r="AE696" s="62">
        <f t="shared" si="445"/>
        <v>17.948799999999999</v>
      </c>
      <c r="AF696" s="62">
        <f t="shared" si="446"/>
        <v>26.181899999999999</v>
      </c>
      <c r="AG696" s="62">
        <f t="shared" si="447"/>
        <v>23.119199999999999</v>
      </c>
      <c r="AH696" s="62">
        <f t="shared" si="448"/>
        <v>31.104900000000001</v>
      </c>
      <c r="AI696" s="63">
        <f t="shared" si="449"/>
        <v>28.939599999999999</v>
      </c>
      <c r="AJ696" s="61">
        <f t="shared" si="450"/>
        <v>19.884399999999999</v>
      </c>
      <c r="AK696" s="62">
        <f t="shared" si="451"/>
        <v>17.948799999999999</v>
      </c>
      <c r="AL696" s="62">
        <f t="shared" si="452"/>
        <v>24.826499999999999</v>
      </c>
      <c r="AM696" s="62">
        <f t="shared" si="453"/>
        <v>23.119199999999999</v>
      </c>
      <c r="AN696" s="62">
        <f t="shared" si="454"/>
        <v>30.078799999999998</v>
      </c>
      <c r="AO696" s="63">
        <f t="shared" si="455"/>
        <v>28.939599999999999</v>
      </c>
      <c r="AP696" s="61">
        <f t="shared" si="456"/>
        <v>17.948799999999999</v>
      </c>
      <c r="AQ696" s="62">
        <f t="shared" si="457"/>
        <v>17.559799999999999</v>
      </c>
      <c r="AR696" s="62">
        <f t="shared" si="458"/>
        <v>23.119199999999999</v>
      </c>
      <c r="AS696" s="62">
        <f t="shared" si="459"/>
        <v>22.698</v>
      </c>
      <c r="AT696" s="62">
        <f t="shared" si="460"/>
        <v>28.939599999999999</v>
      </c>
      <c r="AU696" s="63">
        <f t="shared" si="461"/>
        <v>28.620699999999999</v>
      </c>
    </row>
    <row r="697" spans="1:47" s="60" customFormat="1" ht="12" customHeight="1" x14ac:dyDescent="0.3">
      <c r="A697" s="48">
        <v>689</v>
      </c>
      <c r="B697" s="57">
        <f t="shared" si="432"/>
        <v>15.9101</v>
      </c>
      <c r="C697" s="58">
        <f t="shared" si="433"/>
        <v>12.951300000000002</v>
      </c>
      <c r="D697" s="58">
        <f t="shared" si="434"/>
        <v>20.816000000000003</v>
      </c>
      <c r="E697" s="59">
        <f t="shared" si="435"/>
        <v>17.448699999999999</v>
      </c>
      <c r="F697" s="57">
        <f t="shared" si="436"/>
        <v>14.626300000000001</v>
      </c>
      <c r="G697" s="58">
        <f t="shared" si="437"/>
        <v>12.951300000000002</v>
      </c>
      <c r="H697" s="58">
        <f t="shared" si="438"/>
        <v>19.308500000000002</v>
      </c>
      <c r="I697" s="59">
        <f t="shared" si="439"/>
        <v>17.448699999999999</v>
      </c>
      <c r="J697" s="57">
        <f t="shared" si="440"/>
        <v>12.951300000000002</v>
      </c>
      <c r="K697" s="58">
        <f t="shared" si="441"/>
        <v>12.533999999999999</v>
      </c>
      <c r="L697" s="58">
        <f t="shared" si="442"/>
        <v>17.448699999999999</v>
      </c>
      <c r="M697" s="59">
        <f t="shared" si="443"/>
        <v>17.076599999999999</v>
      </c>
      <c r="O697" s="48">
        <v>689</v>
      </c>
      <c r="P697" s="57">
        <f t="shared" si="420"/>
        <v>2.3322000000000003</v>
      </c>
      <c r="Q697" s="58">
        <f t="shared" si="421"/>
        <v>1.5449999999999999</v>
      </c>
      <c r="R697" s="58">
        <f t="shared" si="422"/>
        <v>3.9205999999999999</v>
      </c>
      <c r="S697" s="59">
        <f t="shared" si="423"/>
        <v>3.2351000000000001</v>
      </c>
      <c r="T697" s="57">
        <f t="shared" si="424"/>
        <v>1.9423999999999999</v>
      </c>
      <c r="U697" s="58">
        <f t="shared" si="425"/>
        <v>1.5449999999999999</v>
      </c>
      <c r="V697" s="58">
        <f t="shared" si="426"/>
        <v>3.5651000000000002</v>
      </c>
      <c r="W697" s="59">
        <f t="shared" si="427"/>
        <v>3.2351000000000001</v>
      </c>
      <c r="X697" s="57">
        <f t="shared" si="428"/>
        <v>1.5449999999999999</v>
      </c>
      <c r="Y697" s="58">
        <f t="shared" si="429"/>
        <v>1.4823999999999999</v>
      </c>
      <c r="Z697" s="58">
        <f t="shared" si="430"/>
        <v>3.2351000000000001</v>
      </c>
      <c r="AA697" s="59">
        <f t="shared" si="431"/>
        <v>3.1789000000000001</v>
      </c>
      <c r="AC697" s="48">
        <v>689</v>
      </c>
      <c r="AD697" s="61">
        <f t="shared" si="444"/>
        <v>21.433300000000003</v>
      </c>
      <c r="AE697" s="62">
        <f t="shared" si="445"/>
        <v>17.971</v>
      </c>
      <c r="AF697" s="62">
        <f t="shared" si="446"/>
        <v>26.2151</v>
      </c>
      <c r="AG697" s="62">
        <f t="shared" si="447"/>
        <v>23.145599999999998</v>
      </c>
      <c r="AH697" s="62">
        <f t="shared" si="448"/>
        <v>31.1403</v>
      </c>
      <c r="AI697" s="63">
        <f t="shared" si="449"/>
        <v>28.969000000000001</v>
      </c>
      <c r="AJ697" s="61">
        <f t="shared" si="450"/>
        <v>19.910499999999999</v>
      </c>
      <c r="AK697" s="62">
        <f t="shared" si="451"/>
        <v>17.971</v>
      </c>
      <c r="AL697" s="62">
        <f t="shared" si="452"/>
        <v>24.8569</v>
      </c>
      <c r="AM697" s="62">
        <f t="shared" si="453"/>
        <v>23.145599999999998</v>
      </c>
      <c r="AN697" s="62">
        <f t="shared" si="454"/>
        <v>30.111699999999999</v>
      </c>
      <c r="AO697" s="63">
        <f t="shared" si="455"/>
        <v>28.969000000000001</v>
      </c>
      <c r="AP697" s="61">
        <f t="shared" si="456"/>
        <v>17.971</v>
      </c>
      <c r="AQ697" s="62">
        <f t="shared" si="457"/>
        <v>17.581199999999999</v>
      </c>
      <c r="AR697" s="62">
        <f t="shared" si="458"/>
        <v>23.145599999999998</v>
      </c>
      <c r="AS697" s="62">
        <f t="shared" si="459"/>
        <v>22.723399999999998</v>
      </c>
      <c r="AT697" s="62">
        <f t="shared" si="460"/>
        <v>28.969000000000001</v>
      </c>
      <c r="AU697" s="63">
        <f t="shared" si="461"/>
        <v>28.6492</v>
      </c>
    </row>
    <row r="698" spans="1:47" s="60" customFormat="1" ht="12" customHeight="1" x14ac:dyDescent="0.3">
      <c r="A698" s="48">
        <v>690</v>
      </c>
      <c r="B698" s="57">
        <f t="shared" si="432"/>
        <v>15.939699999999998</v>
      </c>
      <c r="C698" s="58">
        <f t="shared" si="433"/>
        <v>12.975299999999999</v>
      </c>
      <c r="D698" s="58">
        <f t="shared" si="434"/>
        <v>20.852700000000006</v>
      </c>
      <c r="E698" s="59">
        <f t="shared" si="435"/>
        <v>17.479199999999999</v>
      </c>
      <c r="F698" s="57">
        <f t="shared" si="436"/>
        <v>14.653500000000001</v>
      </c>
      <c r="G698" s="58">
        <f t="shared" si="437"/>
        <v>12.975299999999999</v>
      </c>
      <c r="H698" s="58">
        <f t="shared" si="438"/>
        <v>19.342500000000001</v>
      </c>
      <c r="I698" s="59">
        <f t="shared" si="439"/>
        <v>17.479199999999999</v>
      </c>
      <c r="J698" s="57">
        <f t="shared" si="440"/>
        <v>12.975299999999999</v>
      </c>
      <c r="K698" s="58">
        <f t="shared" si="441"/>
        <v>12.557199999999998</v>
      </c>
      <c r="L698" s="58">
        <f t="shared" si="442"/>
        <v>17.479199999999999</v>
      </c>
      <c r="M698" s="59">
        <f t="shared" si="443"/>
        <v>17.106400000000001</v>
      </c>
      <c r="O698" s="48">
        <v>690</v>
      </c>
      <c r="P698" s="57">
        <f t="shared" si="420"/>
        <v>2.3379000000000003</v>
      </c>
      <c r="Q698" s="58">
        <f t="shared" si="421"/>
        <v>1.5488</v>
      </c>
      <c r="R698" s="58">
        <f t="shared" si="422"/>
        <v>3.9292999999999991</v>
      </c>
      <c r="S698" s="59">
        <f t="shared" si="423"/>
        <v>3.2420999999999998</v>
      </c>
      <c r="T698" s="57">
        <f t="shared" si="424"/>
        <v>1.9471999999999998</v>
      </c>
      <c r="U698" s="58">
        <f t="shared" si="425"/>
        <v>1.5488</v>
      </c>
      <c r="V698" s="58">
        <f t="shared" si="426"/>
        <v>3.5730000000000004</v>
      </c>
      <c r="W698" s="59">
        <f t="shared" si="427"/>
        <v>3.2420999999999998</v>
      </c>
      <c r="X698" s="57">
        <f t="shared" si="428"/>
        <v>1.5488</v>
      </c>
      <c r="Y698" s="58">
        <f t="shared" si="429"/>
        <v>1.486</v>
      </c>
      <c r="Z698" s="58">
        <f t="shared" si="430"/>
        <v>3.2420999999999998</v>
      </c>
      <c r="AA698" s="59">
        <f t="shared" si="431"/>
        <v>3.1857000000000002</v>
      </c>
      <c r="AC698" s="48">
        <v>690</v>
      </c>
      <c r="AD698" s="61">
        <f t="shared" si="444"/>
        <v>21.462300000000003</v>
      </c>
      <c r="AE698" s="62">
        <f t="shared" si="445"/>
        <v>17.993200000000002</v>
      </c>
      <c r="AF698" s="62">
        <f t="shared" si="446"/>
        <v>26.2483</v>
      </c>
      <c r="AG698" s="62">
        <f t="shared" si="447"/>
        <v>23.172000000000001</v>
      </c>
      <c r="AH698" s="62">
        <f t="shared" si="448"/>
        <v>31.175700000000003</v>
      </c>
      <c r="AI698" s="63">
        <f t="shared" si="449"/>
        <v>28.998399999999997</v>
      </c>
      <c r="AJ698" s="61">
        <f t="shared" si="450"/>
        <v>19.936599999999999</v>
      </c>
      <c r="AK698" s="62">
        <f t="shared" si="451"/>
        <v>17.993200000000002</v>
      </c>
      <c r="AL698" s="62">
        <f t="shared" si="452"/>
        <v>24.8873</v>
      </c>
      <c r="AM698" s="62">
        <f t="shared" si="453"/>
        <v>23.172000000000001</v>
      </c>
      <c r="AN698" s="62">
        <f t="shared" si="454"/>
        <v>30.144600000000001</v>
      </c>
      <c r="AO698" s="63">
        <f t="shared" si="455"/>
        <v>28.998399999999997</v>
      </c>
      <c r="AP698" s="61">
        <f t="shared" si="456"/>
        <v>17.993200000000002</v>
      </c>
      <c r="AQ698" s="62">
        <f t="shared" si="457"/>
        <v>17.602599999999999</v>
      </c>
      <c r="AR698" s="62">
        <f t="shared" si="458"/>
        <v>23.172000000000001</v>
      </c>
      <c r="AS698" s="62">
        <f t="shared" si="459"/>
        <v>22.748799999999999</v>
      </c>
      <c r="AT698" s="62">
        <f t="shared" si="460"/>
        <v>28.998399999999997</v>
      </c>
      <c r="AU698" s="63">
        <f t="shared" si="461"/>
        <v>28.677700000000002</v>
      </c>
    </row>
    <row r="699" spans="1:47" s="60" customFormat="1" ht="12" customHeight="1" x14ac:dyDescent="0.3">
      <c r="A699" s="48">
        <v>691</v>
      </c>
      <c r="B699" s="57">
        <f t="shared" si="432"/>
        <v>15.9693</v>
      </c>
      <c r="C699" s="58">
        <f t="shared" si="433"/>
        <v>12.9993</v>
      </c>
      <c r="D699" s="58">
        <f t="shared" si="434"/>
        <v>20.889400000000002</v>
      </c>
      <c r="E699" s="59">
        <f t="shared" si="435"/>
        <v>17.509699999999999</v>
      </c>
      <c r="F699" s="57">
        <f t="shared" si="436"/>
        <v>14.680699999999998</v>
      </c>
      <c r="G699" s="58">
        <f t="shared" si="437"/>
        <v>12.9993</v>
      </c>
      <c r="H699" s="58">
        <f t="shared" si="438"/>
        <v>19.376500000000004</v>
      </c>
      <c r="I699" s="59">
        <f t="shared" si="439"/>
        <v>17.509699999999999</v>
      </c>
      <c r="J699" s="57">
        <f t="shared" si="440"/>
        <v>12.9993</v>
      </c>
      <c r="K699" s="58">
        <f t="shared" si="441"/>
        <v>12.580399999999997</v>
      </c>
      <c r="L699" s="58">
        <f t="shared" si="442"/>
        <v>17.509699999999999</v>
      </c>
      <c r="M699" s="59">
        <f t="shared" si="443"/>
        <v>17.136199999999999</v>
      </c>
      <c r="O699" s="48">
        <v>691</v>
      </c>
      <c r="P699" s="57">
        <f t="shared" si="420"/>
        <v>2.3436000000000003</v>
      </c>
      <c r="Q699" s="58">
        <f t="shared" si="421"/>
        <v>1.5526</v>
      </c>
      <c r="R699" s="58">
        <f t="shared" si="422"/>
        <v>3.9379999999999993</v>
      </c>
      <c r="S699" s="59">
        <f t="shared" si="423"/>
        <v>3.2490999999999994</v>
      </c>
      <c r="T699" s="57">
        <f t="shared" si="424"/>
        <v>1.9519999999999997</v>
      </c>
      <c r="U699" s="58">
        <f t="shared" si="425"/>
        <v>1.5526</v>
      </c>
      <c r="V699" s="58">
        <f t="shared" si="426"/>
        <v>3.5809000000000006</v>
      </c>
      <c r="W699" s="59">
        <f t="shared" si="427"/>
        <v>3.2490999999999994</v>
      </c>
      <c r="X699" s="57">
        <f t="shared" si="428"/>
        <v>1.5526</v>
      </c>
      <c r="Y699" s="58">
        <f t="shared" si="429"/>
        <v>1.4896</v>
      </c>
      <c r="Z699" s="58">
        <f t="shared" si="430"/>
        <v>3.2490999999999994</v>
      </c>
      <c r="AA699" s="59">
        <f t="shared" si="431"/>
        <v>3.1924999999999994</v>
      </c>
      <c r="AC699" s="48">
        <v>691</v>
      </c>
      <c r="AD699" s="61">
        <f t="shared" si="444"/>
        <v>21.491300000000003</v>
      </c>
      <c r="AE699" s="62">
        <f t="shared" si="445"/>
        <v>18.0154</v>
      </c>
      <c r="AF699" s="62">
        <f t="shared" si="446"/>
        <v>26.281499999999998</v>
      </c>
      <c r="AG699" s="62">
        <f t="shared" si="447"/>
        <v>23.198399999999999</v>
      </c>
      <c r="AH699" s="62">
        <f t="shared" si="448"/>
        <v>31.211100000000002</v>
      </c>
      <c r="AI699" s="63">
        <f t="shared" si="449"/>
        <v>29.027799999999999</v>
      </c>
      <c r="AJ699" s="61">
        <f t="shared" si="450"/>
        <v>19.962699999999998</v>
      </c>
      <c r="AK699" s="62">
        <f t="shared" si="451"/>
        <v>18.0154</v>
      </c>
      <c r="AL699" s="62">
        <f t="shared" si="452"/>
        <v>24.9177</v>
      </c>
      <c r="AM699" s="62">
        <f t="shared" si="453"/>
        <v>23.198399999999999</v>
      </c>
      <c r="AN699" s="62">
        <f t="shared" si="454"/>
        <v>30.177499999999998</v>
      </c>
      <c r="AO699" s="63">
        <f t="shared" si="455"/>
        <v>29.027799999999999</v>
      </c>
      <c r="AP699" s="61">
        <f t="shared" si="456"/>
        <v>18.0154</v>
      </c>
      <c r="AQ699" s="62">
        <f t="shared" si="457"/>
        <v>17.623999999999999</v>
      </c>
      <c r="AR699" s="62">
        <f t="shared" si="458"/>
        <v>23.198399999999999</v>
      </c>
      <c r="AS699" s="62">
        <f t="shared" si="459"/>
        <v>22.7742</v>
      </c>
      <c r="AT699" s="62">
        <f t="shared" si="460"/>
        <v>29.027799999999999</v>
      </c>
      <c r="AU699" s="63">
        <f t="shared" si="461"/>
        <v>28.706200000000003</v>
      </c>
    </row>
    <row r="700" spans="1:47" s="60" customFormat="1" ht="12" customHeight="1" x14ac:dyDescent="0.3">
      <c r="A700" s="48">
        <v>692</v>
      </c>
      <c r="B700" s="57">
        <f t="shared" si="432"/>
        <v>15.998899999999999</v>
      </c>
      <c r="C700" s="58">
        <f t="shared" si="433"/>
        <v>13.023300000000001</v>
      </c>
      <c r="D700" s="58">
        <f t="shared" si="434"/>
        <v>20.926100000000005</v>
      </c>
      <c r="E700" s="59">
        <f t="shared" si="435"/>
        <v>17.540199999999999</v>
      </c>
      <c r="F700" s="57">
        <f t="shared" si="436"/>
        <v>14.707899999999999</v>
      </c>
      <c r="G700" s="58">
        <f t="shared" si="437"/>
        <v>13.023300000000001</v>
      </c>
      <c r="H700" s="58">
        <f t="shared" si="438"/>
        <v>19.410500000000003</v>
      </c>
      <c r="I700" s="59">
        <f t="shared" si="439"/>
        <v>17.540199999999999</v>
      </c>
      <c r="J700" s="57">
        <f t="shared" si="440"/>
        <v>13.023300000000001</v>
      </c>
      <c r="K700" s="58">
        <f t="shared" si="441"/>
        <v>12.603599999999997</v>
      </c>
      <c r="L700" s="58">
        <f t="shared" si="442"/>
        <v>17.540199999999999</v>
      </c>
      <c r="M700" s="59">
        <f t="shared" si="443"/>
        <v>17.166</v>
      </c>
      <c r="O700" s="48">
        <v>692</v>
      </c>
      <c r="P700" s="57">
        <f t="shared" si="420"/>
        <v>2.3493000000000004</v>
      </c>
      <c r="Q700" s="58">
        <f t="shared" si="421"/>
        <v>1.5564</v>
      </c>
      <c r="R700" s="58">
        <f t="shared" si="422"/>
        <v>3.9466999999999994</v>
      </c>
      <c r="S700" s="59">
        <f t="shared" si="423"/>
        <v>3.2561</v>
      </c>
      <c r="T700" s="57">
        <f t="shared" si="424"/>
        <v>1.9567999999999997</v>
      </c>
      <c r="U700" s="58">
        <f t="shared" si="425"/>
        <v>1.5564</v>
      </c>
      <c r="V700" s="58">
        <f t="shared" si="426"/>
        <v>3.5888</v>
      </c>
      <c r="W700" s="59">
        <f t="shared" si="427"/>
        <v>3.2561</v>
      </c>
      <c r="X700" s="57">
        <f t="shared" si="428"/>
        <v>1.5564</v>
      </c>
      <c r="Y700" s="58">
        <f t="shared" si="429"/>
        <v>1.4932000000000001</v>
      </c>
      <c r="Z700" s="58">
        <f t="shared" si="430"/>
        <v>3.2561</v>
      </c>
      <c r="AA700" s="59">
        <f t="shared" si="431"/>
        <v>3.1992999999999996</v>
      </c>
      <c r="AC700" s="48">
        <v>692</v>
      </c>
      <c r="AD700" s="61">
        <f t="shared" si="444"/>
        <v>21.520300000000002</v>
      </c>
      <c r="AE700" s="62">
        <f t="shared" si="445"/>
        <v>18.037600000000001</v>
      </c>
      <c r="AF700" s="62">
        <f t="shared" si="446"/>
        <v>26.314699999999998</v>
      </c>
      <c r="AG700" s="62">
        <f t="shared" si="447"/>
        <v>23.224799999999998</v>
      </c>
      <c r="AH700" s="62">
        <f t="shared" si="448"/>
        <v>31.246500000000001</v>
      </c>
      <c r="AI700" s="63">
        <f t="shared" si="449"/>
        <v>29.057200000000002</v>
      </c>
      <c r="AJ700" s="61">
        <f t="shared" si="450"/>
        <v>19.988799999999998</v>
      </c>
      <c r="AK700" s="62">
        <f t="shared" si="451"/>
        <v>18.037600000000001</v>
      </c>
      <c r="AL700" s="62">
        <f t="shared" si="452"/>
        <v>24.9481</v>
      </c>
      <c r="AM700" s="62">
        <f t="shared" si="453"/>
        <v>23.224799999999998</v>
      </c>
      <c r="AN700" s="62">
        <f t="shared" si="454"/>
        <v>30.2104</v>
      </c>
      <c r="AO700" s="63">
        <f t="shared" si="455"/>
        <v>29.057200000000002</v>
      </c>
      <c r="AP700" s="61">
        <f t="shared" si="456"/>
        <v>18.037600000000001</v>
      </c>
      <c r="AQ700" s="62">
        <f t="shared" si="457"/>
        <v>17.645399999999999</v>
      </c>
      <c r="AR700" s="62">
        <f t="shared" si="458"/>
        <v>23.224799999999998</v>
      </c>
      <c r="AS700" s="62">
        <f t="shared" si="459"/>
        <v>22.799599999999998</v>
      </c>
      <c r="AT700" s="62">
        <f t="shared" si="460"/>
        <v>29.057200000000002</v>
      </c>
      <c r="AU700" s="63">
        <f t="shared" si="461"/>
        <v>28.734700000000004</v>
      </c>
    </row>
    <row r="701" spans="1:47" s="60" customFormat="1" ht="12" customHeight="1" x14ac:dyDescent="0.3">
      <c r="A701" s="48">
        <v>693</v>
      </c>
      <c r="B701" s="57">
        <f t="shared" si="432"/>
        <v>16.028500000000001</v>
      </c>
      <c r="C701" s="58">
        <f t="shared" si="433"/>
        <v>13.047300000000002</v>
      </c>
      <c r="D701" s="58">
        <f t="shared" si="434"/>
        <v>20.962800000000001</v>
      </c>
      <c r="E701" s="59">
        <f t="shared" si="435"/>
        <v>17.570699999999999</v>
      </c>
      <c r="F701" s="57">
        <f t="shared" si="436"/>
        <v>14.735099999999999</v>
      </c>
      <c r="G701" s="58">
        <f t="shared" si="437"/>
        <v>13.047300000000002</v>
      </c>
      <c r="H701" s="58">
        <f t="shared" si="438"/>
        <v>19.444500000000001</v>
      </c>
      <c r="I701" s="59">
        <f t="shared" si="439"/>
        <v>17.570699999999999</v>
      </c>
      <c r="J701" s="57">
        <f t="shared" si="440"/>
        <v>13.047300000000002</v>
      </c>
      <c r="K701" s="58">
        <f t="shared" si="441"/>
        <v>12.626799999999999</v>
      </c>
      <c r="L701" s="58">
        <f t="shared" si="442"/>
        <v>17.570699999999999</v>
      </c>
      <c r="M701" s="59">
        <f t="shared" si="443"/>
        <v>17.195799999999998</v>
      </c>
      <c r="O701" s="48">
        <v>693</v>
      </c>
      <c r="P701" s="57">
        <f t="shared" si="420"/>
        <v>2.355</v>
      </c>
      <c r="Q701" s="58">
        <f t="shared" si="421"/>
        <v>1.5602</v>
      </c>
      <c r="R701" s="58">
        <f t="shared" si="422"/>
        <v>3.9553999999999996</v>
      </c>
      <c r="S701" s="59">
        <f t="shared" si="423"/>
        <v>3.2630999999999997</v>
      </c>
      <c r="T701" s="57">
        <f t="shared" si="424"/>
        <v>1.9615999999999996</v>
      </c>
      <c r="U701" s="58">
        <f t="shared" si="425"/>
        <v>1.5602</v>
      </c>
      <c r="V701" s="58">
        <f t="shared" si="426"/>
        <v>3.5967000000000002</v>
      </c>
      <c r="W701" s="59">
        <f t="shared" si="427"/>
        <v>3.2630999999999997</v>
      </c>
      <c r="X701" s="57">
        <f t="shared" si="428"/>
        <v>1.5602</v>
      </c>
      <c r="Y701" s="58">
        <f t="shared" si="429"/>
        <v>1.4968000000000001</v>
      </c>
      <c r="Z701" s="58">
        <f t="shared" si="430"/>
        <v>3.2630999999999997</v>
      </c>
      <c r="AA701" s="59">
        <f t="shared" si="431"/>
        <v>3.2060999999999997</v>
      </c>
      <c r="AC701" s="48">
        <v>693</v>
      </c>
      <c r="AD701" s="61">
        <f t="shared" si="444"/>
        <v>21.549300000000002</v>
      </c>
      <c r="AE701" s="62">
        <f t="shared" si="445"/>
        <v>18.059799999999999</v>
      </c>
      <c r="AF701" s="62">
        <f t="shared" si="446"/>
        <v>26.347899999999999</v>
      </c>
      <c r="AG701" s="62">
        <f t="shared" si="447"/>
        <v>23.251200000000001</v>
      </c>
      <c r="AH701" s="62">
        <f t="shared" si="448"/>
        <v>31.2819</v>
      </c>
      <c r="AI701" s="63">
        <f t="shared" si="449"/>
        <v>29.086599999999997</v>
      </c>
      <c r="AJ701" s="61">
        <f t="shared" si="450"/>
        <v>20.014900000000004</v>
      </c>
      <c r="AK701" s="62">
        <f t="shared" si="451"/>
        <v>18.059799999999999</v>
      </c>
      <c r="AL701" s="62">
        <f t="shared" si="452"/>
        <v>24.9785</v>
      </c>
      <c r="AM701" s="62">
        <f t="shared" si="453"/>
        <v>23.251200000000001</v>
      </c>
      <c r="AN701" s="62">
        <f t="shared" si="454"/>
        <v>30.243299999999998</v>
      </c>
      <c r="AO701" s="63">
        <f t="shared" si="455"/>
        <v>29.086599999999997</v>
      </c>
      <c r="AP701" s="61">
        <f t="shared" si="456"/>
        <v>18.059799999999999</v>
      </c>
      <c r="AQ701" s="62">
        <f t="shared" si="457"/>
        <v>17.666799999999999</v>
      </c>
      <c r="AR701" s="62">
        <f t="shared" si="458"/>
        <v>23.251200000000001</v>
      </c>
      <c r="AS701" s="62">
        <f t="shared" si="459"/>
        <v>22.824999999999999</v>
      </c>
      <c r="AT701" s="62">
        <f t="shared" si="460"/>
        <v>29.086599999999997</v>
      </c>
      <c r="AU701" s="63">
        <f t="shared" si="461"/>
        <v>28.763200000000005</v>
      </c>
    </row>
    <row r="702" spans="1:47" s="60" customFormat="1" ht="12" customHeight="1" x14ac:dyDescent="0.3">
      <c r="A702" s="48">
        <v>694</v>
      </c>
      <c r="B702" s="57">
        <f t="shared" si="432"/>
        <v>16.0581</v>
      </c>
      <c r="C702" s="58">
        <f t="shared" si="433"/>
        <v>13.071299999999999</v>
      </c>
      <c r="D702" s="58">
        <f t="shared" si="434"/>
        <v>20.999500000000005</v>
      </c>
      <c r="E702" s="59">
        <f t="shared" si="435"/>
        <v>17.601199999999999</v>
      </c>
      <c r="F702" s="57">
        <f t="shared" si="436"/>
        <v>14.7623</v>
      </c>
      <c r="G702" s="58">
        <f t="shared" si="437"/>
        <v>13.071299999999999</v>
      </c>
      <c r="H702" s="58">
        <f t="shared" si="438"/>
        <v>19.4785</v>
      </c>
      <c r="I702" s="59">
        <f t="shared" si="439"/>
        <v>17.601199999999999</v>
      </c>
      <c r="J702" s="57">
        <f t="shared" si="440"/>
        <v>13.071299999999999</v>
      </c>
      <c r="K702" s="58">
        <f t="shared" si="441"/>
        <v>12.649999999999999</v>
      </c>
      <c r="L702" s="58">
        <f t="shared" si="442"/>
        <v>17.601199999999999</v>
      </c>
      <c r="M702" s="59">
        <f t="shared" si="443"/>
        <v>17.2256</v>
      </c>
      <c r="O702" s="48">
        <v>694</v>
      </c>
      <c r="P702" s="57">
        <f t="shared" si="420"/>
        <v>2.3607</v>
      </c>
      <c r="Q702" s="58">
        <f t="shared" si="421"/>
        <v>1.5640000000000001</v>
      </c>
      <c r="R702" s="58">
        <f t="shared" si="422"/>
        <v>3.9640999999999997</v>
      </c>
      <c r="S702" s="59">
        <f t="shared" si="423"/>
        <v>3.2701000000000002</v>
      </c>
      <c r="T702" s="57">
        <f t="shared" si="424"/>
        <v>1.9663999999999995</v>
      </c>
      <c r="U702" s="58">
        <f t="shared" si="425"/>
        <v>1.5640000000000001</v>
      </c>
      <c r="V702" s="58">
        <f t="shared" si="426"/>
        <v>3.6046000000000005</v>
      </c>
      <c r="W702" s="59">
        <f t="shared" si="427"/>
        <v>3.2701000000000002</v>
      </c>
      <c r="X702" s="57">
        <f t="shared" si="428"/>
        <v>1.5640000000000001</v>
      </c>
      <c r="Y702" s="58">
        <f t="shared" si="429"/>
        <v>1.5003999999999997</v>
      </c>
      <c r="Z702" s="58">
        <f t="shared" si="430"/>
        <v>3.2701000000000002</v>
      </c>
      <c r="AA702" s="59">
        <f t="shared" si="431"/>
        <v>3.2128999999999999</v>
      </c>
      <c r="AC702" s="48">
        <v>694</v>
      </c>
      <c r="AD702" s="61">
        <f t="shared" si="444"/>
        <v>21.578300000000002</v>
      </c>
      <c r="AE702" s="62">
        <f t="shared" si="445"/>
        <v>18.082000000000001</v>
      </c>
      <c r="AF702" s="62">
        <f t="shared" si="446"/>
        <v>26.3811</v>
      </c>
      <c r="AG702" s="62">
        <f t="shared" si="447"/>
        <v>23.2776</v>
      </c>
      <c r="AH702" s="62">
        <f t="shared" si="448"/>
        <v>31.317300000000003</v>
      </c>
      <c r="AI702" s="63">
        <f t="shared" si="449"/>
        <v>29.116</v>
      </c>
      <c r="AJ702" s="61">
        <f t="shared" si="450"/>
        <v>20.041000000000004</v>
      </c>
      <c r="AK702" s="62">
        <f t="shared" si="451"/>
        <v>18.082000000000001</v>
      </c>
      <c r="AL702" s="62">
        <f t="shared" si="452"/>
        <v>25.008900000000001</v>
      </c>
      <c r="AM702" s="62">
        <f t="shared" si="453"/>
        <v>23.2776</v>
      </c>
      <c r="AN702" s="62">
        <f t="shared" si="454"/>
        <v>30.276199999999999</v>
      </c>
      <c r="AO702" s="63">
        <f t="shared" si="455"/>
        <v>29.116</v>
      </c>
      <c r="AP702" s="61">
        <f t="shared" si="456"/>
        <v>18.082000000000001</v>
      </c>
      <c r="AQ702" s="62">
        <f t="shared" si="457"/>
        <v>17.688199999999998</v>
      </c>
      <c r="AR702" s="62">
        <f t="shared" si="458"/>
        <v>23.2776</v>
      </c>
      <c r="AS702" s="62">
        <f t="shared" si="459"/>
        <v>22.8504</v>
      </c>
      <c r="AT702" s="62">
        <f t="shared" si="460"/>
        <v>29.116</v>
      </c>
      <c r="AU702" s="63">
        <f t="shared" si="461"/>
        <v>28.791699999999999</v>
      </c>
    </row>
    <row r="703" spans="1:47" s="60" customFormat="1" ht="12" customHeight="1" x14ac:dyDescent="0.3">
      <c r="A703" s="48">
        <v>695</v>
      </c>
      <c r="B703" s="57">
        <f t="shared" si="432"/>
        <v>16.087699999999998</v>
      </c>
      <c r="C703" s="58">
        <f t="shared" si="433"/>
        <v>13.0953</v>
      </c>
      <c r="D703" s="58">
        <f t="shared" si="434"/>
        <v>21.036200000000001</v>
      </c>
      <c r="E703" s="59">
        <f t="shared" si="435"/>
        <v>17.631699999999999</v>
      </c>
      <c r="F703" s="57">
        <f t="shared" si="436"/>
        <v>14.7895</v>
      </c>
      <c r="G703" s="58">
        <f t="shared" si="437"/>
        <v>13.0953</v>
      </c>
      <c r="H703" s="58">
        <f t="shared" si="438"/>
        <v>19.512500000000003</v>
      </c>
      <c r="I703" s="59">
        <f t="shared" si="439"/>
        <v>17.631699999999999</v>
      </c>
      <c r="J703" s="57">
        <f t="shared" si="440"/>
        <v>13.0953</v>
      </c>
      <c r="K703" s="58">
        <f t="shared" si="441"/>
        <v>12.673199999999998</v>
      </c>
      <c r="L703" s="58">
        <f t="shared" si="442"/>
        <v>17.631699999999999</v>
      </c>
      <c r="M703" s="59">
        <f t="shared" si="443"/>
        <v>17.255399999999998</v>
      </c>
      <c r="O703" s="48">
        <v>695</v>
      </c>
      <c r="P703" s="57">
        <f t="shared" si="420"/>
        <v>2.3664000000000001</v>
      </c>
      <c r="Q703" s="58">
        <f t="shared" si="421"/>
        <v>1.5678000000000001</v>
      </c>
      <c r="R703" s="58">
        <f t="shared" si="422"/>
        <v>3.9727999999999999</v>
      </c>
      <c r="S703" s="59">
        <f t="shared" si="423"/>
        <v>3.2770999999999999</v>
      </c>
      <c r="T703" s="57">
        <f t="shared" si="424"/>
        <v>1.9711999999999998</v>
      </c>
      <c r="U703" s="58">
        <f t="shared" si="425"/>
        <v>1.5678000000000001</v>
      </c>
      <c r="V703" s="58">
        <f t="shared" si="426"/>
        <v>3.6125000000000007</v>
      </c>
      <c r="W703" s="59">
        <f t="shared" si="427"/>
        <v>3.2770999999999999</v>
      </c>
      <c r="X703" s="57">
        <f t="shared" si="428"/>
        <v>1.5678000000000001</v>
      </c>
      <c r="Y703" s="58">
        <f t="shared" si="429"/>
        <v>1.5039999999999998</v>
      </c>
      <c r="Z703" s="58">
        <f t="shared" si="430"/>
        <v>3.2770999999999999</v>
      </c>
      <c r="AA703" s="59">
        <f t="shared" si="431"/>
        <v>3.2197</v>
      </c>
      <c r="AC703" s="48">
        <v>695</v>
      </c>
      <c r="AD703" s="61">
        <f t="shared" si="444"/>
        <v>21.607300000000002</v>
      </c>
      <c r="AE703" s="62">
        <f t="shared" si="445"/>
        <v>18.104199999999999</v>
      </c>
      <c r="AF703" s="62">
        <f t="shared" si="446"/>
        <v>26.414300000000001</v>
      </c>
      <c r="AG703" s="62">
        <f t="shared" si="447"/>
        <v>23.303999999999998</v>
      </c>
      <c r="AH703" s="62">
        <f t="shared" si="448"/>
        <v>31.352700000000002</v>
      </c>
      <c r="AI703" s="63">
        <f t="shared" si="449"/>
        <v>29.145400000000002</v>
      </c>
      <c r="AJ703" s="61">
        <f t="shared" si="450"/>
        <v>20.067100000000003</v>
      </c>
      <c r="AK703" s="62">
        <f t="shared" si="451"/>
        <v>18.104199999999999</v>
      </c>
      <c r="AL703" s="62">
        <f t="shared" si="452"/>
        <v>25.039300000000001</v>
      </c>
      <c r="AM703" s="62">
        <f t="shared" si="453"/>
        <v>23.303999999999998</v>
      </c>
      <c r="AN703" s="62">
        <f t="shared" si="454"/>
        <v>30.309100000000001</v>
      </c>
      <c r="AO703" s="63">
        <f t="shared" si="455"/>
        <v>29.145400000000002</v>
      </c>
      <c r="AP703" s="61">
        <f t="shared" si="456"/>
        <v>18.104199999999999</v>
      </c>
      <c r="AQ703" s="62">
        <f t="shared" si="457"/>
        <v>17.709599999999998</v>
      </c>
      <c r="AR703" s="62">
        <f t="shared" si="458"/>
        <v>23.303999999999998</v>
      </c>
      <c r="AS703" s="62">
        <f t="shared" si="459"/>
        <v>22.875799999999998</v>
      </c>
      <c r="AT703" s="62">
        <f t="shared" si="460"/>
        <v>29.145400000000002</v>
      </c>
      <c r="AU703" s="63">
        <f t="shared" si="461"/>
        <v>28.8202</v>
      </c>
    </row>
    <row r="704" spans="1:47" s="60" customFormat="1" ht="12" customHeight="1" x14ac:dyDescent="0.3">
      <c r="A704" s="48">
        <v>696</v>
      </c>
      <c r="B704" s="57">
        <f t="shared" si="432"/>
        <v>16.1173</v>
      </c>
      <c r="C704" s="58">
        <f t="shared" si="433"/>
        <v>13.119300000000001</v>
      </c>
      <c r="D704" s="58">
        <f t="shared" si="434"/>
        <v>21.072900000000004</v>
      </c>
      <c r="E704" s="59">
        <f t="shared" si="435"/>
        <v>17.662199999999999</v>
      </c>
      <c r="F704" s="57">
        <f t="shared" si="436"/>
        <v>14.816700000000001</v>
      </c>
      <c r="G704" s="58">
        <f t="shared" si="437"/>
        <v>13.119300000000001</v>
      </c>
      <c r="H704" s="58">
        <f t="shared" si="438"/>
        <v>19.546500000000002</v>
      </c>
      <c r="I704" s="59">
        <f t="shared" si="439"/>
        <v>17.662199999999999</v>
      </c>
      <c r="J704" s="57">
        <f t="shared" si="440"/>
        <v>13.119300000000001</v>
      </c>
      <c r="K704" s="58">
        <f t="shared" si="441"/>
        <v>12.696399999999997</v>
      </c>
      <c r="L704" s="58">
        <f t="shared" si="442"/>
        <v>17.662199999999999</v>
      </c>
      <c r="M704" s="59">
        <f t="shared" si="443"/>
        <v>17.2852</v>
      </c>
      <c r="O704" s="48">
        <v>696</v>
      </c>
      <c r="P704" s="57">
        <f t="shared" si="420"/>
        <v>2.3721000000000001</v>
      </c>
      <c r="Q704" s="58">
        <f t="shared" si="421"/>
        <v>1.5716000000000001</v>
      </c>
      <c r="R704" s="58">
        <f t="shared" si="422"/>
        <v>3.9814999999999992</v>
      </c>
      <c r="S704" s="59">
        <f t="shared" si="423"/>
        <v>3.2840999999999996</v>
      </c>
      <c r="T704" s="57">
        <f t="shared" si="424"/>
        <v>1.9759999999999998</v>
      </c>
      <c r="U704" s="58">
        <f t="shared" si="425"/>
        <v>1.5716000000000001</v>
      </c>
      <c r="V704" s="58">
        <f t="shared" si="426"/>
        <v>3.6204000000000001</v>
      </c>
      <c r="W704" s="59">
        <f t="shared" si="427"/>
        <v>3.2840999999999996</v>
      </c>
      <c r="X704" s="57">
        <f t="shared" si="428"/>
        <v>1.5716000000000001</v>
      </c>
      <c r="Y704" s="58">
        <f t="shared" si="429"/>
        <v>1.5075999999999998</v>
      </c>
      <c r="Z704" s="58">
        <f t="shared" si="430"/>
        <v>3.2840999999999996</v>
      </c>
      <c r="AA704" s="59">
        <f t="shared" si="431"/>
        <v>3.2265000000000001</v>
      </c>
      <c r="AC704" s="48">
        <v>696</v>
      </c>
      <c r="AD704" s="61">
        <f t="shared" si="444"/>
        <v>21.636300000000002</v>
      </c>
      <c r="AE704" s="62">
        <f t="shared" si="445"/>
        <v>18.1264</v>
      </c>
      <c r="AF704" s="62">
        <f t="shared" si="446"/>
        <v>26.447499999999998</v>
      </c>
      <c r="AG704" s="62">
        <f t="shared" si="447"/>
        <v>23.330400000000001</v>
      </c>
      <c r="AH704" s="62">
        <f t="shared" si="448"/>
        <v>31.388100000000001</v>
      </c>
      <c r="AI704" s="63">
        <f t="shared" si="449"/>
        <v>29.174799999999998</v>
      </c>
      <c r="AJ704" s="61">
        <f t="shared" si="450"/>
        <v>20.093200000000003</v>
      </c>
      <c r="AK704" s="62">
        <f t="shared" si="451"/>
        <v>18.1264</v>
      </c>
      <c r="AL704" s="62">
        <f t="shared" si="452"/>
        <v>25.069700000000001</v>
      </c>
      <c r="AM704" s="62">
        <f t="shared" si="453"/>
        <v>23.330400000000001</v>
      </c>
      <c r="AN704" s="62">
        <f t="shared" si="454"/>
        <v>30.341999999999999</v>
      </c>
      <c r="AO704" s="63">
        <f t="shared" si="455"/>
        <v>29.174799999999998</v>
      </c>
      <c r="AP704" s="61">
        <f t="shared" si="456"/>
        <v>18.1264</v>
      </c>
      <c r="AQ704" s="62">
        <f t="shared" si="457"/>
        <v>17.730999999999998</v>
      </c>
      <c r="AR704" s="62">
        <f t="shared" si="458"/>
        <v>23.330400000000001</v>
      </c>
      <c r="AS704" s="62">
        <f t="shared" si="459"/>
        <v>22.901199999999999</v>
      </c>
      <c r="AT704" s="62">
        <f t="shared" si="460"/>
        <v>29.174799999999998</v>
      </c>
      <c r="AU704" s="63">
        <f t="shared" si="461"/>
        <v>28.848700000000001</v>
      </c>
    </row>
    <row r="705" spans="1:47" s="60" customFormat="1" ht="12" customHeight="1" x14ac:dyDescent="0.3">
      <c r="A705" s="48">
        <v>697</v>
      </c>
      <c r="B705" s="57">
        <f t="shared" si="432"/>
        <v>16.146899999999999</v>
      </c>
      <c r="C705" s="58">
        <f t="shared" si="433"/>
        <v>13.143300000000002</v>
      </c>
      <c r="D705" s="58">
        <f t="shared" si="434"/>
        <v>21.1096</v>
      </c>
      <c r="E705" s="59">
        <f t="shared" si="435"/>
        <v>17.692699999999999</v>
      </c>
      <c r="F705" s="57">
        <f t="shared" si="436"/>
        <v>14.843899999999998</v>
      </c>
      <c r="G705" s="58">
        <f t="shared" si="437"/>
        <v>13.143300000000002</v>
      </c>
      <c r="H705" s="58">
        <f t="shared" si="438"/>
        <v>19.580500000000001</v>
      </c>
      <c r="I705" s="59">
        <f t="shared" si="439"/>
        <v>17.692699999999999</v>
      </c>
      <c r="J705" s="57">
        <f t="shared" si="440"/>
        <v>13.143300000000002</v>
      </c>
      <c r="K705" s="58">
        <f t="shared" si="441"/>
        <v>12.719599999999996</v>
      </c>
      <c r="L705" s="58">
        <f t="shared" si="442"/>
        <v>17.692699999999999</v>
      </c>
      <c r="M705" s="59">
        <f t="shared" si="443"/>
        <v>17.315000000000001</v>
      </c>
      <c r="O705" s="48">
        <v>697</v>
      </c>
      <c r="P705" s="57">
        <f t="shared" si="420"/>
        <v>2.3778000000000001</v>
      </c>
      <c r="Q705" s="58">
        <f t="shared" si="421"/>
        <v>1.5754000000000001</v>
      </c>
      <c r="R705" s="58">
        <f t="shared" si="422"/>
        <v>3.9901999999999993</v>
      </c>
      <c r="S705" s="59">
        <f t="shared" si="423"/>
        <v>3.2911000000000001</v>
      </c>
      <c r="T705" s="57">
        <f t="shared" si="424"/>
        <v>1.9807999999999997</v>
      </c>
      <c r="U705" s="58">
        <f t="shared" si="425"/>
        <v>1.5754000000000001</v>
      </c>
      <c r="V705" s="58">
        <f t="shared" si="426"/>
        <v>3.6283000000000003</v>
      </c>
      <c r="W705" s="59">
        <f t="shared" si="427"/>
        <v>3.2911000000000001</v>
      </c>
      <c r="X705" s="57">
        <f t="shared" si="428"/>
        <v>1.5754000000000001</v>
      </c>
      <c r="Y705" s="58">
        <f t="shared" si="429"/>
        <v>1.5111999999999999</v>
      </c>
      <c r="Z705" s="58">
        <f t="shared" si="430"/>
        <v>3.2911000000000001</v>
      </c>
      <c r="AA705" s="59">
        <f t="shared" si="431"/>
        <v>3.2332999999999994</v>
      </c>
      <c r="AC705" s="48">
        <v>697</v>
      </c>
      <c r="AD705" s="61">
        <f t="shared" si="444"/>
        <v>21.665300000000002</v>
      </c>
      <c r="AE705" s="62">
        <f t="shared" si="445"/>
        <v>18.148599999999998</v>
      </c>
      <c r="AF705" s="62">
        <f t="shared" si="446"/>
        <v>26.480699999999999</v>
      </c>
      <c r="AG705" s="62">
        <f t="shared" si="447"/>
        <v>23.3568</v>
      </c>
      <c r="AH705" s="62">
        <f t="shared" si="448"/>
        <v>31.423500000000001</v>
      </c>
      <c r="AI705" s="63">
        <f t="shared" si="449"/>
        <v>29.2042</v>
      </c>
      <c r="AJ705" s="61">
        <f t="shared" si="450"/>
        <v>20.119300000000003</v>
      </c>
      <c r="AK705" s="62">
        <f t="shared" si="451"/>
        <v>18.148599999999998</v>
      </c>
      <c r="AL705" s="62">
        <f t="shared" si="452"/>
        <v>25.100100000000001</v>
      </c>
      <c r="AM705" s="62">
        <f t="shared" si="453"/>
        <v>23.3568</v>
      </c>
      <c r="AN705" s="62">
        <f t="shared" si="454"/>
        <v>30.3749</v>
      </c>
      <c r="AO705" s="63">
        <f t="shared" si="455"/>
        <v>29.2042</v>
      </c>
      <c r="AP705" s="61">
        <f t="shared" si="456"/>
        <v>18.148599999999998</v>
      </c>
      <c r="AQ705" s="62">
        <f t="shared" si="457"/>
        <v>17.752399999999998</v>
      </c>
      <c r="AR705" s="62">
        <f t="shared" si="458"/>
        <v>23.3568</v>
      </c>
      <c r="AS705" s="62">
        <f t="shared" si="459"/>
        <v>22.926599999999997</v>
      </c>
      <c r="AT705" s="62">
        <f t="shared" si="460"/>
        <v>29.2042</v>
      </c>
      <c r="AU705" s="63">
        <f t="shared" si="461"/>
        <v>28.877200000000002</v>
      </c>
    </row>
    <row r="706" spans="1:47" s="60" customFormat="1" ht="12" customHeight="1" x14ac:dyDescent="0.3">
      <c r="A706" s="48">
        <v>698</v>
      </c>
      <c r="B706" s="57">
        <f t="shared" si="432"/>
        <v>16.176500000000001</v>
      </c>
      <c r="C706" s="58">
        <f t="shared" si="433"/>
        <v>13.167299999999999</v>
      </c>
      <c r="D706" s="58">
        <f t="shared" si="434"/>
        <v>21.146300000000004</v>
      </c>
      <c r="E706" s="59">
        <f t="shared" si="435"/>
        <v>17.723199999999999</v>
      </c>
      <c r="F706" s="57">
        <f t="shared" si="436"/>
        <v>14.871099999999998</v>
      </c>
      <c r="G706" s="58">
        <f t="shared" si="437"/>
        <v>13.167299999999999</v>
      </c>
      <c r="H706" s="58">
        <f t="shared" si="438"/>
        <v>19.614500000000003</v>
      </c>
      <c r="I706" s="59">
        <f t="shared" si="439"/>
        <v>17.723199999999999</v>
      </c>
      <c r="J706" s="57">
        <f t="shared" si="440"/>
        <v>13.167299999999999</v>
      </c>
      <c r="K706" s="58">
        <f t="shared" si="441"/>
        <v>12.742799999999999</v>
      </c>
      <c r="L706" s="58">
        <f t="shared" si="442"/>
        <v>17.723199999999999</v>
      </c>
      <c r="M706" s="59">
        <f t="shared" si="443"/>
        <v>17.344799999999999</v>
      </c>
      <c r="O706" s="48">
        <v>698</v>
      </c>
      <c r="P706" s="57">
        <f t="shared" si="420"/>
        <v>2.3835000000000002</v>
      </c>
      <c r="Q706" s="58">
        <f t="shared" si="421"/>
        <v>1.5792000000000002</v>
      </c>
      <c r="R706" s="58">
        <f t="shared" si="422"/>
        <v>3.9988999999999995</v>
      </c>
      <c r="S706" s="59">
        <f t="shared" si="423"/>
        <v>3.2980999999999998</v>
      </c>
      <c r="T706" s="57">
        <f t="shared" si="424"/>
        <v>1.9855999999999996</v>
      </c>
      <c r="U706" s="58">
        <f t="shared" si="425"/>
        <v>1.5792000000000002</v>
      </c>
      <c r="V706" s="58">
        <f t="shared" si="426"/>
        <v>3.6362000000000005</v>
      </c>
      <c r="W706" s="59">
        <f t="shared" si="427"/>
        <v>3.2980999999999998</v>
      </c>
      <c r="X706" s="57">
        <f t="shared" si="428"/>
        <v>1.5792000000000002</v>
      </c>
      <c r="Y706" s="58">
        <f t="shared" si="429"/>
        <v>1.5147999999999999</v>
      </c>
      <c r="Z706" s="58">
        <f t="shared" si="430"/>
        <v>3.2980999999999998</v>
      </c>
      <c r="AA706" s="59">
        <f t="shared" si="431"/>
        <v>3.2400999999999995</v>
      </c>
      <c r="AC706" s="48">
        <v>698</v>
      </c>
      <c r="AD706" s="61">
        <f t="shared" si="444"/>
        <v>21.694300000000002</v>
      </c>
      <c r="AE706" s="62">
        <f t="shared" si="445"/>
        <v>18.1708</v>
      </c>
      <c r="AF706" s="62">
        <f t="shared" si="446"/>
        <v>26.5139</v>
      </c>
      <c r="AG706" s="62">
        <f t="shared" si="447"/>
        <v>23.383199999999999</v>
      </c>
      <c r="AH706" s="62">
        <f t="shared" si="448"/>
        <v>31.4589</v>
      </c>
      <c r="AI706" s="63">
        <f t="shared" si="449"/>
        <v>29.233600000000003</v>
      </c>
      <c r="AJ706" s="61">
        <f t="shared" si="450"/>
        <v>20.145400000000002</v>
      </c>
      <c r="AK706" s="62">
        <f t="shared" si="451"/>
        <v>18.1708</v>
      </c>
      <c r="AL706" s="62">
        <f t="shared" si="452"/>
        <v>25.130500000000001</v>
      </c>
      <c r="AM706" s="62">
        <f t="shared" si="453"/>
        <v>23.383199999999999</v>
      </c>
      <c r="AN706" s="62">
        <f t="shared" si="454"/>
        <v>30.407799999999998</v>
      </c>
      <c r="AO706" s="63">
        <f t="shared" si="455"/>
        <v>29.233600000000003</v>
      </c>
      <c r="AP706" s="61">
        <f t="shared" si="456"/>
        <v>18.1708</v>
      </c>
      <c r="AQ706" s="62">
        <f t="shared" si="457"/>
        <v>17.773799999999998</v>
      </c>
      <c r="AR706" s="62">
        <f t="shared" si="458"/>
        <v>23.383199999999999</v>
      </c>
      <c r="AS706" s="62">
        <f t="shared" si="459"/>
        <v>22.951999999999998</v>
      </c>
      <c r="AT706" s="62">
        <f t="shared" si="460"/>
        <v>29.233600000000003</v>
      </c>
      <c r="AU706" s="63">
        <f t="shared" si="461"/>
        <v>28.905700000000003</v>
      </c>
    </row>
    <row r="707" spans="1:47" s="60" customFormat="1" ht="12" customHeight="1" x14ac:dyDescent="0.3">
      <c r="A707" s="48">
        <v>699</v>
      </c>
      <c r="B707" s="57">
        <f t="shared" si="432"/>
        <v>16.206099999999999</v>
      </c>
      <c r="C707" s="58">
        <f t="shared" si="433"/>
        <v>13.1913</v>
      </c>
      <c r="D707" s="58">
        <f t="shared" si="434"/>
        <v>21.183</v>
      </c>
      <c r="E707" s="59">
        <f t="shared" si="435"/>
        <v>17.753699999999998</v>
      </c>
      <c r="F707" s="57">
        <f t="shared" si="436"/>
        <v>14.898299999999999</v>
      </c>
      <c r="G707" s="58">
        <f t="shared" si="437"/>
        <v>13.1913</v>
      </c>
      <c r="H707" s="58">
        <f t="shared" si="438"/>
        <v>19.648500000000002</v>
      </c>
      <c r="I707" s="59">
        <f t="shared" si="439"/>
        <v>17.753699999999998</v>
      </c>
      <c r="J707" s="57">
        <f t="shared" si="440"/>
        <v>13.1913</v>
      </c>
      <c r="K707" s="58">
        <f t="shared" si="441"/>
        <v>12.765999999999998</v>
      </c>
      <c r="L707" s="58">
        <f t="shared" si="442"/>
        <v>17.753699999999998</v>
      </c>
      <c r="M707" s="59">
        <f t="shared" si="443"/>
        <v>17.374600000000001</v>
      </c>
      <c r="O707" s="48">
        <v>699</v>
      </c>
      <c r="P707" s="57">
        <f t="shared" si="420"/>
        <v>2.3892000000000002</v>
      </c>
      <c r="Q707" s="58">
        <f t="shared" si="421"/>
        <v>1.5830000000000002</v>
      </c>
      <c r="R707" s="58">
        <f t="shared" si="422"/>
        <v>4.0076000000000001</v>
      </c>
      <c r="S707" s="59">
        <f t="shared" si="423"/>
        <v>3.3050999999999995</v>
      </c>
      <c r="T707" s="57">
        <f t="shared" si="424"/>
        <v>1.9903999999999995</v>
      </c>
      <c r="U707" s="58">
        <f t="shared" si="425"/>
        <v>1.5830000000000002</v>
      </c>
      <c r="V707" s="58">
        <f t="shared" si="426"/>
        <v>3.6441000000000008</v>
      </c>
      <c r="W707" s="59">
        <f t="shared" si="427"/>
        <v>3.3050999999999995</v>
      </c>
      <c r="X707" s="57">
        <f t="shared" si="428"/>
        <v>1.5830000000000002</v>
      </c>
      <c r="Y707" s="58">
        <f t="shared" si="429"/>
        <v>1.5184</v>
      </c>
      <c r="Z707" s="58">
        <f t="shared" si="430"/>
        <v>3.3050999999999995</v>
      </c>
      <c r="AA707" s="59">
        <f t="shared" si="431"/>
        <v>3.2468999999999997</v>
      </c>
      <c r="AC707" s="48">
        <v>699</v>
      </c>
      <c r="AD707" s="61">
        <f t="shared" si="444"/>
        <v>21.723300000000002</v>
      </c>
      <c r="AE707" s="62">
        <f t="shared" si="445"/>
        <v>18.193000000000001</v>
      </c>
      <c r="AF707" s="62">
        <f t="shared" si="446"/>
        <v>26.5471</v>
      </c>
      <c r="AG707" s="62">
        <f t="shared" si="447"/>
        <v>23.409600000000001</v>
      </c>
      <c r="AH707" s="62">
        <f t="shared" si="448"/>
        <v>31.494300000000003</v>
      </c>
      <c r="AI707" s="63">
        <f t="shared" si="449"/>
        <v>29.262999999999998</v>
      </c>
      <c r="AJ707" s="61">
        <f t="shared" si="450"/>
        <v>20.171500000000002</v>
      </c>
      <c r="AK707" s="62">
        <f t="shared" si="451"/>
        <v>18.193000000000001</v>
      </c>
      <c r="AL707" s="62">
        <f t="shared" si="452"/>
        <v>25.160900000000002</v>
      </c>
      <c r="AM707" s="62">
        <f t="shared" si="453"/>
        <v>23.409600000000001</v>
      </c>
      <c r="AN707" s="62">
        <f t="shared" si="454"/>
        <v>30.4407</v>
      </c>
      <c r="AO707" s="63">
        <f t="shared" si="455"/>
        <v>29.262999999999998</v>
      </c>
      <c r="AP707" s="61">
        <f t="shared" si="456"/>
        <v>18.193000000000001</v>
      </c>
      <c r="AQ707" s="62">
        <f t="shared" si="457"/>
        <v>17.795199999999998</v>
      </c>
      <c r="AR707" s="62">
        <f t="shared" si="458"/>
        <v>23.409600000000001</v>
      </c>
      <c r="AS707" s="62">
        <f t="shared" si="459"/>
        <v>22.977399999999999</v>
      </c>
      <c r="AT707" s="62">
        <f t="shared" si="460"/>
        <v>29.262999999999998</v>
      </c>
      <c r="AU707" s="63">
        <f t="shared" si="461"/>
        <v>28.934200000000004</v>
      </c>
    </row>
    <row r="708" spans="1:47" s="60" customFormat="1" ht="12" customHeight="1" thickBot="1" x14ac:dyDescent="0.35">
      <c r="A708" s="48">
        <v>700</v>
      </c>
      <c r="B708" s="64">
        <f t="shared" si="432"/>
        <v>16.235700000000001</v>
      </c>
      <c r="C708" s="65">
        <f t="shared" si="433"/>
        <v>13.215300000000001</v>
      </c>
      <c r="D708" s="65">
        <f t="shared" si="434"/>
        <v>21.219700000000003</v>
      </c>
      <c r="E708" s="66">
        <f t="shared" si="435"/>
        <v>17.784199999999998</v>
      </c>
      <c r="F708" s="64">
        <f t="shared" si="436"/>
        <v>14.9255</v>
      </c>
      <c r="G708" s="65">
        <f t="shared" si="437"/>
        <v>13.215300000000001</v>
      </c>
      <c r="H708" s="65">
        <f t="shared" si="438"/>
        <v>19.682500000000001</v>
      </c>
      <c r="I708" s="66">
        <f t="shared" si="439"/>
        <v>17.784199999999998</v>
      </c>
      <c r="J708" s="64">
        <f t="shared" si="440"/>
        <v>13.215300000000001</v>
      </c>
      <c r="K708" s="65">
        <f t="shared" si="441"/>
        <v>12.789199999999997</v>
      </c>
      <c r="L708" s="65">
        <f t="shared" si="442"/>
        <v>17.784199999999998</v>
      </c>
      <c r="M708" s="66">
        <f t="shared" si="443"/>
        <v>17.404399999999999</v>
      </c>
      <c r="O708" s="48">
        <v>700</v>
      </c>
      <c r="P708" s="64">
        <f t="shared" si="420"/>
        <v>2.3949000000000003</v>
      </c>
      <c r="Q708" s="65">
        <f t="shared" si="421"/>
        <v>1.5868000000000002</v>
      </c>
      <c r="R708" s="65">
        <f t="shared" si="422"/>
        <v>4.0162999999999993</v>
      </c>
      <c r="S708" s="66">
        <f t="shared" si="423"/>
        <v>3.3121</v>
      </c>
      <c r="T708" s="64">
        <f t="shared" si="424"/>
        <v>1.9951999999999999</v>
      </c>
      <c r="U708" s="65">
        <f t="shared" si="425"/>
        <v>1.5868000000000002</v>
      </c>
      <c r="V708" s="65">
        <f t="shared" si="426"/>
        <v>3.6520000000000001</v>
      </c>
      <c r="W708" s="66">
        <f t="shared" si="427"/>
        <v>3.3121</v>
      </c>
      <c r="X708" s="64">
        <f t="shared" si="428"/>
        <v>1.5868000000000002</v>
      </c>
      <c r="Y708" s="65">
        <f t="shared" si="429"/>
        <v>1.522</v>
      </c>
      <c r="Z708" s="65">
        <f t="shared" si="430"/>
        <v>3.3121</v>
      </c>
      <c r="AA708" s="66">
        <f t="shared" si="431"/>
        <v>3.2536999999999998</v>
      </c>
      <c r="AC708" s="48">
        <v>700</v>
      </c>
      <c r="AD708" s="67">
        <f t="shared" si="444"/>
        <v>21.752300000000002</v>
      </c>
      <c r="AE708" s="68">
        <f t="shared" si="445"/>
        <v>18.215199999999999</v>
      </c>
      <c r="AF708" s="68">
        <f t="shared" si="446"/>
        <v>26.580300000000001</v>
      </c>
      <c r="AG708" s="68">
        <f t="shared" si="447"/>
        <v>23.436</v>
      </c>
      <c r="AH708" s="68">
        <f t="shared" si="448"/>
        <v>31.529700000000002</v>
      </c>
      <c r="AI708" s="69">
        <f t="shared" si="449"/>
        <v>29.292400000000001</v>
      </c>
      <c r="AJ708" s="67">
        <f t="shared" si="450"/>
        <v>20.197600000000001</v>
      </c>
      <c r="AK708" s="68">
        <f t="shared" si="451"/>
        <v>18.215199999999999</v>
      </c>
      <c r="AL708" s="68">
        <f t="shared" si="452"/>
        <v>25.191300000000002</v>
      </c>
      <c r="AM708" s="68">
        <f t="shared" si="453"/>
        <v>23.436</v>
      </c>
      <c r="AN708" s="68">
        <f t="shared" si="454"/>
        <v>30.473599999999998</v>
      </c>
      <c r="AO708" s="69">
        <f t="shared" si="455"/>
        <v>29.292400000000001</v>
      </c>
      <c r="AP708" s="67">
        <f t="shared" si="456"/>
        <v>18.215199999999999</v>
      </c>
      <c r="AQ708" s="68">
        <f t="shared" si="457"/>
        <v>17.816599999999998</v>
      </c>
      <c r="AR708" s="68">
        <f t="shared" si="458"/>
        <v>23.436</v>
      </c>
      <c r="AS708" s="68">
        <f t="shared" si="459"/>
        <v>23.002799999999997</v>
      </c>
      <c r="AT708" s="68">
        <f t="shared" si="460"/>
        <v>29.292400000000001</v>
      </c>
      <c r="AU708" s="69">
        <f t="shared" si="461"/>
        <v>28.962699999999998</v>
      </c>
    </row>
    <row r="709" spans="1:47" x14ac:dyDescent="0.3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</row>
    <row r="710" spans="1:47" ht="45" x14ac:dyDescent="1">
      <c r="A710" s="72" t="s">
        <v>40</v>
      </c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</row>
    <row r="711" spans="1:47" ht="21.5" thickBot="1" x14ac:dyDescent="0.55000000000000004">
      <c r="B711" s="124" t="s">
        <v>41</v>
      </c>
      <c r="C711" s="124"/>
      <c r="D711" s="124"/>
      <c r="E711" s="124"/>
      <c r="F711" s="124"/>
      <c r="G711" s="124"/>
      <c r="H711" s="124"/>
      <c r="I711" s="124"/>
      <c r="J711" s="124"/>
      <c r="K711" s="124"/>
      <c r="L711" s="124"/>
      <c r="M711" s="124"/>
      <c r="N711" s="8"/>
      <c r="O711" s="8"/>
      <c r="P711" s="124" t="s">
        <v>42</v>
      </c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8"/>
      <c r="AC711" s="8"/>
      <c r="AD711" s="124" t="s">
        <v>43</v>
      </c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</row>
    <row r="712" spans="1:47" ht="15" thickBot="1" x14ac:dyDescent="0.4">
      <c r="B712" s="102" t="s">
        <v>14</v>
      </c>
      <c r="C712" s="103"/>
      <c r="D712" s="103"/>
      <c r="E712" s="104"/>
      <c r="F712" s="102" t="s">
        <v>15</v>
      </c>
      <c r="G712" s="103"/>
      <c r="H712" s="103"/>
      <c r="I712" s="104"/>
      <c r="J712" s="103" t="s">
        <v>16</v>
      </c>
      <c r="K712" s="103"/>
      <c r="L712" s="103"/>
      <c r="M712" s="104"/>
      <c r="N712" s="8"/>
      <c r="O712" s="8"/>
      <c r="P712" s="102" t="s">
        <v>14</v>
      </c>
      <c r="Q712" s="103"/>
      <c r="R712" s="103"/>
      <c r="S712" s="104"/>
      <c r="T712" s="102" t="s">
        <v>15</v>
      </c>
      <c r="U712" s="103"/>
      <c r="V712" s="103"/>
      <c r="W712" s="104"/>
      <c r="X712" s="103" t="s">
        <v>16</v>
      </c>
      <c r="Y712" s="103"/>
      <c r="Z712" s="103"/>
      <c r="AA712" s="104"/>
      <c r="AB712" s="8"/>
      <c r="AC712" s="8"/>
      <c r="AD712" s="102" t="s">
        <v>14</v>
      </c>
      <c r="AE712" s="103"/>
      <c r="AF712" s="103"/>
      <c r="AG712" s="103"/>
      <c r="AH712" s="103"/>
      <c r="AI712" s="104"/>
      <c r="AJ712" s="102" t="s">
        <v>15</v>
      </c>
      <c r="AK712" s="103"/>
      <c r="AL712" s="103"/>
      <c r="AM712" s="103"/>
      <c r="AN712" s="103"/>
      <c r="AO712" s="103"/>
      <c r="AP712" s="102" t="s">
        <v>16</v>
      </c>
      <c r="AQ712" s="103"/>
      <c r="AR712" s="103"/>
      <c r="AS712" s="103"/>
      <c r="AT712" s="103"/>
      <c r="AU712" s="104"/>
    </row>
    <row r="713" spans="1:47" x14ac:dyDescent="0.35">
      <c r="B713" s="98" t="s">
        <v>45</v>
      </c>
      <c r="C713" s="99"/>
      <c r="D713" s="100" t="s">
        <v>46</v>
      </c>
      <c r="E713" s="101"/>
      <c r="F713" s="98" t="s">
        <v>45</v>
      </c>
      <c r="G713" s="99"/>
      <c r="H713" s="100" t="s">
        <v>46</v>
      </c>
      <c r="I713" s="101"/>
      <c r="J713" s="98" t="s">
        <v>45</v>
      </c>
      <c r="K713" s="99"/>
      <c r="L713" s="100" t="s">
        <v>46</v>
      </c>
      <c r="M713" s="101"/>
      <c r="N713" s="8"/>
      <c r="O713" s="8"/>
      <c r="P713" s="98" t="s">
        <v>45</v>
      </c>
      <c r="Q713" s="99"/>
      <c r="R713" s="100" t="s">
        <v>46</v>
      </c>
      <c r="S713" s="101"/>
      <c r="T713" s="98" t="s">
        <v>45</v>
      </c>
      <c r="U713" s="99"/>
      <c r="V713" s="100" t="s">
        <v>46</v>
      </c>
      <c r="W713" s="101"/>
      <c r="X713" s="98" t="s">
        <v>45</v>
      </c>
      <c r="Y713" s="99"/>
      <c r="Z713" s="100" t="s">
        <v>46</v>
      </c>
      <c r="AA713" s="101"/>
      <c r="AB713" s="8"/>
      <c r="AC713" s="8"/>
      <c r="AD713" s="98" t="s">
        <v>45</v>
      </c>
      <c r="AE713" s="99"/>
      <c r="AF713" s="125" t="s">
        <v>46</v>
      </c>
      <c r="AG713" s="126"/>
      <c r="AH713" s="100" t="s">
        <v>47</v>
      </c>
      <c r="AI713" s="101"/>
      <c r="AJ713" s="98" t="s">
        <v>45</v>
      </c>
      <c r="AK713" s="99"/>
      <c r="AL713" s="125" t="s">
        <v>46</v>
      </c>
      <c r="AM713" s="126"/>
      <c r="AN713" s="100" t="s">
        <v>47</v>
      </c>
      <c r="AO713" s="101"/>
      <c r="AP713" s="98" t="s">
        <v>45</v>
      </c>
      <c r="AQ713" s="99"/>
      <c r="AR713" s="125" t="s">
        <v>46</v>
      </c>
      <c r="AS713" s="126"/>
      <c r="AT713" s="100" t="s">
        <v>47</v>
      </c>
      <c r="AU713" s="101"/>
    </row>
    <row r="714" spans="1:47" x14ac:dyDescent="0.35">
      <c r="A714" s="123" t="s">
        <v>0</v>
      </c>
      <c r="B714" s="15" t="s">
        <v>21</v>
      </c>
      <c r="C714" s="16" t="s">
        <v>22</v>
      </c>
      <c r="D714" s="17" t="s">
        <v>21</v>
      </c>
      <c r="E714" s="18" t="s">
        <v>22</v>
      </c>
      <c r="F714" s="15" t="s">
        <v>21</v>
      </c>
      <c r="G714" s="16" t="s">
        <v>22</v>
      </c>
      <c r="H714" s="16" t="s">
        <v>21</v>
      </c>
      <c r="I714" s="18" t="s">
        <v>22</v>
      </c>
      <c r="J714" s="15" t="s">
        <v>21</v>
      </c>
      <c r="K714" s="16" t="s">
        <v>23</v>
      </c>
      <c r="L714" s="16" t="s">
        <v>21</v>
      </c>
      <c r="M714" s="18" t="s">
        <v>23</v>
      </c>
      <c r="N714" s="8"/>
      <c r="O714" s="123" t="s">
        <v>0</v>
      </c>
      <c r="P714" s="15" t="s">
        <v>21</v>
      </c>
      <c r="Q714" s="16" t="s">
        <v>22</v>
      </c>
      <c r="R714" s="17" t="s">
        <v>21</v>
      </c>
      <c r="S714" s="18" t="s">
        <v>22</v>
      </c>
      <c r="T714" s="15" t="s">
        <v>21</v>
      </c>
      <c r="U714" s="16" t="s">
        <v>22</v>
      </c>
      <c r="V714" s="16" t="s">
        <v>21</v>
      </c>
      <c r="W714" s="18" t="s">
        <v>22</v>
      </c>
      <c r="X714" s="15" t="s">
        <v>21</v>
      </c>
      <c r="Y714" s="16" t="s">
        <v>23</v>
      </c>
      <c r="Z714" s="16" t="s">
        <v>21</v>
      </c>
      <c r="AA714" s="18" t="s">
        <v>23</v>
      </c>
      <c r="AB714" s="8"/>
      <c r="AC714" s="123" t="s">
        <v>0</v>
      </c>
      <c r="AD714" s="15" t="s">
        <v>21</v>
      </c>
      <c r="AE714" s="16" t="s">
        <v>22</v>
      </c>
      <c r="AF714" s="17" t="s">
        <v>21</v>
      </c>
      <c r="AG714" s="16" t="s">
        <v>22</v>
      </c>
      <c r="AH714" s="16" t="s">
        <v>21</v>
      </c>
      <c r="AI714" s="18" t="s">
        <v>22</v>
      </c>
      <c r="AJ714" s="15" t="s">
        <v>21</v>
      </c>
      <c r="AK714" s="16" t="s">
        <v>22</v>
      </c>
      <c r="AL714" s="17" t="s">
        <v>21</v>
      </c>
      <c r="AM714" s="16" t="s">
        <v>22</v>
      </c>
      <c r="AN714" s="16" t="s">
        <v>21</v>
      </c>
      <c r="AO714" s="18" t="s">
        <v>22</v>
      </c>
      <c r="AP714" s="15" t="s">
        <v>21</v>
      </c>
      <c r="AQ714" s="16" t="s">
        <v>23</v>
      </c>
      <c r="AR714" s="17" t="s">
        <v>21</v>
      </c>
      <c r="AS714" s="16" t="s">
        <v>23</v>
      </c>
      <c r="AT714" s="16" t="s">
        <v>21</v>
      </c>
      <c r="AU714" s="18" t="s">
        <v>23</v>
      </c>
    </row>
    <row r="715" spans="1:47" ht="15" thickBot="1" x14ac:dyDescent="0.4">
      <c r="A715" s="123"/>
      <c r="B715" s="19" t="s">
        <v>24</v>
      </c>
      <c r="C715" s="20" t="s">
        <v>25</v>
      </c>
      <c r="D715" s="21" t="s">
        <v>24</v>
      </c>
      <c r="E715" s="22" t="s">
        <v>25</v>
      </c>
      <c r="F715" s="19" t="s">
        <v>26</v>
      </c>
      <c r="G715" s="20" t="s">
        <v>25</v>
      </c>
      <c r="H715" s="20" t="s">
        <v>26</v>
      </c>
      <c r="I715" s="22" t="s">
        <v>25</v>
      </c>
      <c r="J715" s="19" t="s">
        <v>25</v>
      </c>
      <c r="K715" s="20" t="s">
        <v>27</v>
      </c>
      <c r="L715" s="20" t="s">
        <v>25</v>
      </c>
      <c r="M715" s="22" t="s">
        <v>27</v>
      </c>
      <c r="N715" s="8"/>
      <c r="O715" s="123"/>
      <c r="P715" s="19" t="s">
        <v>24</v>
      </c>
      <c r="Q715" s="20" t="s">
        <v>25</v>
      </c>
      <c r="R715" s="21" t="s">
        <v>24</v>
      </c>
      <c r="S715" s="22" t="s">
        <v>25</v>
      </c>
      <c r="T715" s="19" t="s">
        <v>26</v>
      </c>
      <c r="U715" s="20" t="s">
        <v>25</v>
      </c>
      <c r="V715" s="20" t="s">
        <v>26</v>
      </c>
      <c r="W715" s="22" t="s">
        <v>25</v>
      </c>
      <c r="X715" s="19" t="s">
        <v>25</v>
      </c>
      <c r="Y715" s="20" t="s">
        <v>27</v>
      </c>
      <c r="Z715" s="20" t="s">
        <v>25</v>
      </c>
      <c r="AA715" s="22" t="s">
        <v>27</v>
      </c>
      <c r="AB715" s="8"/>
      <c r="AC715" s="123"/>
      <c r="AD715" s="19" t="s">
        <v>24</v>
      </c>
      <c r="AE715" s="20" t="s">
        <v>25</v>
      </c>
      <c r="AF715" s="21" t="s">
        <v>24</v>
      </c>
      <c r="AG715" s="20" t="s">
        <v>25</v>
      </c>
      <c r="AH715" s="20" t="s">
        <v>24</v>
      </c>
      <c r="AI715" s="22" t="s">
        <v>25</v>
      </c>
      <c r="AJ715" s="19" t="s">
        <v>26</v>
      </c>
      <c r="AK715" s="20" t="s">
        <v>25</v>
      </c>
      <c r="AL715" s="21" t="s">
        <v>26</v>
      </c>
      <c r="AM715" s="20" t="s">
        <v>25</v>
      </c>
      <c r="AN715" s="20" t="s">
        <v>26</v>
      </c>
      <c r="AO715" s="22" t="s">
        <v>25</v>
      </c>
      <c r="AP715" s="19" t="s">
        <v>25</v>
      </c>
      <c r="AQ715" s="20" t="s">
        <v>27</v>
      </c>
      <c r="AR715" s="21" t="s">
        <v>25</v>
      </c>
      <c r="AS715" s="20" t="s">
        <v>27</v>
      </c>
      <c r="AT715" s="20" t="s">
        <v>25</v>
      </c>
      <c r="AU715" s="22" t="s">
        <v>27</v>
      </c>
    </row>
    <row r="716" spans="1:47" ht="17" thickBot="1" x14ac:dyDescent="0.5">
      <c r="A716" s="8" t="s">
        <v>51</v>
      </c>
      <c r="B716" s="23" t="s">
        <v>61</v>
      </c>
      <c r="C716" s="25" t="s">
        <v>62</v>
      </c>
      <c r="D716" s="25" t="s">
        <v>62</v>
      </c>
      <c r="E716" s="49" t="s">
        <v>62</v>
      </c>
      <c r="F716" s="23" t="s">
        <v>62</v>
      </c>
      <c r="G716" s="25" t="s">
        <v>62</v>
      </c>
      <c r="H716" s="25" t="s">
        <v>62</v>
      </c>
      <c r="I716" s="49" t="s">
        <v>62</v>
      </c>
      <c r="J716" s="23" t="s">
        <v>62</v>
      </c>
      <c r="K716" s="25" t="s">
        <v>62</v>
      </c>
      <c r="L716" s="25" t="s">
        <v>62</v>
      </c>
      <c r="M716" s="49" t="s">
        <v>62</v>
      </c>
      <c r="N716" s="8"/>
      <c r="O716" s="8" t="s">
        <v>51</v>
      </c>
      <c r="P716" s="23" t="s">
        <v>61</v>
      </c>
      <c r="Q716" s="25" t="s">
        <v>62</v>
      </c>
      <c r="R716" s="25" t="s">
        <v>62</v>
      </c>
      <c r="S716" s="49" t="s">
        <v>62</v>
      </c>
      <c r="T716" s="23" t="s">
        <v>62</v>
      </c>
      <c r="U716" s="25" t="s">
        <v>62</v>
      </c>
      <c r="V716" s="25" t="s">
        <v>62</v>
      </c>
      <c r="W716" s="49" t="s">
        <v>62</v>
      </c>
      <c r="X716" s="23" t="s">
        <v>62</v>
      </c>
      <c r="Y716" s="25" t="s">
        <v>62</v>
      </c>
      <c r="Z716" s="25" t="s">
        <v>62</v>
      </c>
      <c r="AA716" s="49" t="s">
        <v>62</v>
      </c>
      <c r="AB716" s="8"/>
      <c r="AC716" s="8" t="s">
        <v>51</v>
      </c>
      <c r="AD716" s="23" t="s">
        <v>29</v>
      </c>
      <c r="AE716" s="25" t="s">
        <v>29</v>
      </c>
      <c r="AF716" s="25" t="s">
        <v>29</v>
      </c>
      <c r="AG716" s="25" t="s">
        <v>29</v>
      </c>
      <c r="AH716" s="24" t="s">
        <v>29</v>
      </c>
      <c r="AI716" s="49" t="s">
        <v>29</v>
      </c>
      <c r="AJ716" s="23" t="s">
        <v>29</v>
      </c>
      <c r="AK716" s="25" t="s">
        <v>29</v>
      </c>
      <c r="AL716" s="25" t="s">
        <v>29</v>
      </c>
      <c r="AM716" s="25" t="s">
        <v>29</v>
      </c>
      <c r="AN716" s="24" t="s">
        <v>29</v>
      </c>
      <c r="AO716" s="49" t="s">
        <v>29</v>
      </c>
      <c r="AP716" s="23" t="s">
        <v>29</v>
      </c>
      <c r="AQ716" s="25" t="s">
        <v>29</v>
      </c>
      <c r="AR716" s="25" t="s">
        <v>29</v>
      </c>
      <c r="AS716" s="25" t="s">
        <v>29</v>
      </c>
      <c r="AT716" s="24" t="s">
        <v>29</v>
      </c>
      <c r="AU716" s="49" t="s">
        <v>29</v>
      </c>
    </row>
    <row r="717" spans="1:47" x14ac:dyDescent="0.35">
      <c r="A717" s="48">
        <v>0</v>
      </c>
      <c r="B717" s="50" t="e">
        <f>IF(B8&lt;0,#N/A,0.0233*A717 + 20.042)</f>
        <v>#N/A</v>
      </c>
      <c r="C717" s="51" t="e">
        <f>IF(C8&lt;0,#N/A, 0.0209*A717 + 17.896)</f>
        <v>#N/A</v>
      </c>
      <c r="D717" s="51" t="e">
        <f>IF(D8&lt;0,#N/A, 0.0167*A717 + 31.896)</f>
        <v>#N/A</v>
      </c>
      <c r="E717" s="52" t="e">
        <f>IF(E8&lt;0,#N/A, 0.0227*A717 + 23.936)</f>
        <v>#N/A</v>
      </c>
      <c r="F717" s="50" t="e">
        <f>IF(F8&lt;0,#N/A, 0.0225*A717 + 18.952)</f>
        <v>#N/A</v>
      </c>
      <c r="G717" s="70" t="e">
        <f>IF(G8&lt;0,#N/A, 0.0209*A717 + 17.896)</f>
        <v>#N/A</v>
      </c>
      <c r="H717" s="51" t="e">
        <f>IF(H8&lt;0,#N/A, 0.0225*A717 + 26.277)</f>
        <v>#N/A</v>
      </c>
      <c r="I717" s="51" t="e">
        <f>IF(I8&lt;0,#N/A, 0.0227*A717 + 23.936)</f>
        <v>#N/A</v>
      </c>
      <c r="J717" s="50" t="e">
        <f>IF(J8&lt;0,#N/A, 0.0209*A717 + 17.896)</f>
        <v>#N/A</v>
      </c>
      <c r="K717" s="51" t="e">
        <f>IF(K8&lt;0,#N/A, 0.0209*A717 + 17.447)</f>
        <v>#N/A</v>
      </c>
      <c r="L717" s="51" t="e">
        <f>IF(L8&lt;0,#N/A, 0.0227*A717 + 23.936)</f>
        <v>#N/A</v>
      </c>
      <c r="M717" s="52" t="e">
        <f>IF(M8&lt;0,#N/A, 0.0227*A717 + 23.533)</f>
        <v>#N/A</v>
      </c>
      <c r="N717" s="8"/>
      <c r="O717" s="48">
        <v>0</v>
      </c>
      <c r="P717" s="50" t="e">
        <f>IF(P8&lt;0,#N/A, 0.0308*O717 + 1.449)</f>
        <v>#N/A</v>
      </c>
      <c r="Q717" s="51" t="e">
        <f>IF(Q8&lt;0,#N/A, 0.0315*O717 - 1.5974)</f>
        <v>#N/A</v>
      </c>
      <c r="R717" s="51" t="e">
        <f>IF(R8&lt;0,#N/A, 0.0218*O717 + 9.2524)</f>
        <v>#N/A</v>
      </c>
      <c r="S717" s="52" t="e">
        <f>IF(S8&lt;0,#N/A, 0.0215*O717 + 6.8015)</f>
        <v>#N/A</v>
      </c>
      <c r="T717" s="50" t="e">
        <f>IF(T8&lt;0,#N/A, 0.0307*O717 + 0.2319)</f>
        <v>#N/A</v>
      </c>
      <c r="U717" s="70" t="e">
        <f>IF(U8&lt;0,#N/A, 0.0315*O717 - 1.5974)</f>
        <v>#N/A</v>
      </c>
      <c r="V717" s="51" t="e">
        <f>IF(V8&lt;0,#N/A, 0.0218*O717 + 7.8103)</f>
        <v>#N/A</v>
      </c>
      <c r="W717" s="51" t="e">
        <f>IF(W8&lt;0,#N/A, 0.0215*O717 + 6.8015)</f>
        <v>#N/A</v>
      </c>
      <c r="X717" s="50" t="e">
        <f>IF(X8&lt;0,#N/A, 0.0315*O717 - 1.5974)</f>
        <v>#N/A</v>
      </c>
      <c r="Y717" s="51" t="e">
        <f>IF(Y8&lt;0,#N/A, 0.0318*O717 - 2.0757)</f>
        <v>#N/A</v>
      </c>
      <c r="Z717" s="51" t="e">
        <f xml:space="preserve"> IF(Z8&lt;0,#N/A,0.0215*O717 + 6.8015)</f>
        <v>#N/A</v>
      </c>
      <c r="AA717" s="52" t="e">
        <f xml:space="preserve"> IF(AA8&lt;0,#N/A,0.0215*O717+ 6.5309)</f>
        <v>#N/A</v>
      </c>
      <c r="AB717" s="8"/>
      <c r="AC717" s="48">
        <v>0</v>
      </c>
      <c r="AD717" s="54">
        <v>40.496000000000002</v>
      </c>
      <c r="AE717" s="55">
        <v>36.558</v>
      </c>
      <c r="AF717" s="55">
        <v>46.041000000000004</v>
      </c>
      <c r="AG717" s="55">
        <v>42.607999999999997</v>
      </c>
      <c r="AH717" s="55">
        <v>51.438999999999993</v>
      </c>
      <c r="AI717" s="56">
        <v>49.204000000000001</v>
      </c>
      <c r="AJ717" s="54">
        <v>39.112000000000002</v>
      </c>
      <c r="AK717" s="55">
        <v>36.558</v>
      </c>
      <c r="AL717" s="55">
        <v>44.790999999999997</v>
      </c>
      <c r="AM717" s="55">
        <v>42.607999999999997</v>
      </c>
      <c r="AN717" s="55">
        <v>50.798999999999999</v>
      </c>
      <c r="AO717" s="56">
        <v>49.204000000000001</v>
      </c>
      <c r="AP717" s="54">
        <v>36.558</v>
      </c>
      <c r="AQ717" s="55">
        <v>35.966999999999999</v>
      </c>
      <c r="AR717" s="55">
        <v>42.607999999999997</v>
      </c>
      <c r="AS717" s="55">
        <v>42.01</v>
      </c>
      <c r="AT717" s="55">
        <v>49.204000000000001</v>
      </c>
      <c r="AU717" s="56">
        <v>48.779999999999994</v>
      </c>
    </row>
    <row r="718" spans="1:47" x14ac:dyDescent="0.35">
      <c r="A718" s="48">
        <v>1</v>
      </c>
      <c r="B718" s="57" t="e">
        <f t="shared" ref="B718:B781" si="462">IF(B9&lt;0,#N/A,0.0233*A718 + 20.042)</f>
        <v>#N/A</v>
      </c>
      <c r="C718" s="58" t="e">
        <f t="shared" ref="C718:C781" si="463">IF(C9&lt;0,#N/A, 0.0209*A718 + 17.896)</f>
        <v>#N/A</v>
      </c>
      <c r="D718" s="58" t="e">
        <f t="shared" ref="D718:D781" si="464">IF(D9&lt;0,#N/A, 0.0167*A718 + 31.896)</f>
        <v>#N/A</v>
      </c>
      <c r="E718" s="59" t="e">
        <f t="shared" ref="E718:E781" si="465">IF(E9&lt;0,#N/A, 0.0227*A718 + 23.936)</f>
        <v>#N/A</v>
      </c>
      <c r="F718" s="57" t="e">
        <f t="shared" ref="F718:F781" si="466">IF(F9&lt;0,#N/A, 0.0225*A718 + 18.952)</f>
        <v>#N/A</v>
      </c>
      <c r="G718" s="58" t="e">
        <f t="shared" ref="G718:G781" si="467">IF(G9&lt;0,#N/A, 0.0209*A718 + 17.896)</f>
        <v>#N/A</v>
      </c>
      <c r="H718" s="58" t="e">
        <f t="shared" ref="H718:H781" si="468">IF(H9&lt;0,#N/A, 0.0225*A718 + 26.277)</f>
        <v>#N/A</v>
      </c>
      <c r="I718" s="59" t="e">
        <f t="shared" ref="I718:I781" si="469">IF(I9&lt;0,#N/A, 0.0227*A718 + 23.936)</f>
        <v>#N/A</v>
      </c>
      <c r="J718" s="57" t="e">
        <f t="shared" ref="J718:J781" si="470">IF(J9&lt;0,#N/A, 0.0209*A718 + 17.896)</f>
        <v>#N/A</v>
      </c>
      <c r="K718" s="58" t="e">
        <f t="shared" ref="K718:K781" si="471">IF(K9&lt;0,#N/A, 0.0209*A718 + 17.447)</f>
        <v>#N/A</v>
      </c>
      <c r="L718" s="58" t="e">
        <f t="shared" ref="L718:L781" si="472">IF(L9&lt;0,#N/A, 0.0227*A718 + 23.936)</f>
        <v>#N/A</v>
      </c>
      <c r="M718" s="59" t="e">
        <f t="shared" ref="M718:M781" si="473">IF(M9&lt;0,#N/A, 0.0227*A718 + 23.533)</f>
        <v>#N/A</v>
      </c>
      <c r="N718" s="8"/>
      <c r="O718" s="48">
        <v>1</v>
      </c>
      <c r="P718" s="57" t="e">
        <f t="shared" ref="P718:P781" si="474">IF(P9&lt;0,#N/A, 0.0308*O718 + 1.449)</f>
        <v>#N/A</v>
      </c>
      <c r="Q718" s="58" t="e">
        <f t="shared" ref="Q718:Q781" si="475">IF(Q9&lt;0,#N/A, 0.0315*O718 - 1.5974)</f>
        <v>#N/A</v>
      </c>
      <c r="R718" s="58" t="e">
        <f t="shared" ref="R718:R781" si="476">IF(R9&lt;0,#N/A, 0.0218*O718 + 9.2524)</f>
        <v>#N/A</v>
      </c>
      <c r="S718" s="59" t="e">
        <f t="shared" ref="S718:S781" si="477">IF(S9&lt;0,#N/A, 0.0215*O718 + 6.8015)</f>
        <v>#N/A</v>
      </c>
      <c r="T718" s="57" t="e">
        <f t="shared" ref="T718:T781" si="478">IF(T9&lt;0,#N/A, 0.0307*O718 + 0.2319)</f>
        <v>#N/A</v>
      </c>
      <c r="U718" s="58" t="e">
        <f t="shared" ref="U718:U781" si="479">IF(U9&lt;0,#N/A, 0.0315*O718 - 1.5974)</f>
        <v>#N/A</v>
      </c>
      <c r="V718" s="58" t="e">
        <f t="shared" ref="V718:V781" si="480">IF(V9&lt;0,#N/A, 0.0218*O718 + 7.8103)</f>
        <v>#N/A</v>
      </c>
      <c r="W718" s="59" t="e">
        <f t="shared" ref="W718:W781" si="481">IF(W9&lt;0,#N/A, 0.0215*O718 + 6.8015)</f>
        <v>#N/A</v>
      </c>
      <c r="X718" s="57" t="e">
        <f t="shared" ref="X718:X781" si="482">IF(X9&lt;0,#N/A, 0.0315*O718 - 1.5974)</f>
        <v>#N/A</v>
      </c>
      <c r="Y718" s="58" t="e">
        <f t="shared" ref="Y718:Y781" si="483">IF(Y9&lt;0,#N/A, 0.0318*O718 - 2.0757)</f>
        <v>#N/A</v>
      </c>
      <c r="Z718" s="58" t="e">
        <f t="shared" ref="Z718:Z781" si="484" xml:space="preserve"> IF(Z9&lt;0,#N/A,0.0215*O718 + 6.8015)</f>
        <v>#N/A</v>
      </c>
      <c r="AA718" s="59" t="e">
        <f t="shared" ref="AA718:AA781" si="485" xml:space="preserve"> IF(AA9&lt;0,#N/A,0.0215*O718+ 6.5309)</f>
        <v>#N/A</v>
      </c>
      <c r="AB718" s="8"/>
      <c r="AC718" s="48">
        <v>1</v>
      </c>
      <c r="AD718" s="61">
        <v>40.496000000000002</v>
      </c>
      <c r="AE718" s="62">
        <v>36.558</v>
      </c>
      <c r="AF718" s="62">
        <v>46.041000000000004</v>
      </c>
      <c r="AG718" s="62">
        <v>42.607999999999997</v>
      </c>
      <c r="AH718" s="62">
        <v>51.438999999999993</v>
      </c>
      <c r="AI718" s="63">
        <v>49.204000000000001</v>
      </c>
      <c r="AJ718" s="61">
        <v>39.112000000000002</v>
      </c>
      <c r="AK718" s="62">
        <v>36.558</v>
      </c>
      <c r="AL718" s="62">
        <v>44.790999999999997</v>
      </c>
      <c r="AM718" s="62">
        <v>42.607999999999997</v>
      </c>
      <c r="AN718" s="62">
        <v>50.798999999999999</v>
      </c>
      <c r="AO718" s="63">
        <v>49.204000000000001</v>
      </c>
      <c r="AP718" s="61">
        <v>36.558</v>
      </c>
      <c r="AQ718" s="62">
        <v>35.966999999999999</v>
      </c>
      <c r="AR718" s="62">
        <v>42.607999999999997</v>
      </c>
      <c r="AS718" s="62">
        <v>42.01</v>
      </c>
      <c r="AT718" s="62">
        <v>49.204000000000001</v>
      </c>
      <c r="AU718" s="63">
        <v>48.779999999999994</v>
      </c>
    </row>
    <row r="719" spans="1:47" x14ac:dyDescent="0.35">
      <c r="A719" s="48">
        <v>2</v>
      </c>
      <c r="B719" s="57" t="e">
        <f t="shared" si="462"/>
        <v>#N/A</v>
      </c>
      <c r="C719" s="58" t="e">
        <f t="shared" si="463"/>
        <v>#N/A</v>
      </c>
      <c r="D719" s="58" t="e">
        <f t="shared" si="464"/>
        <v>#N/A</v>
      </c>
      <c r="E719" s="59" t="e">
        <f t="shared" si="465"/>
        <v>#N/A</v>
      </c>
      <c r="F719" s="57" t="e">
        <f t="shared" si="466"/>
        <v>#N/A</v>
      </c>
      <c r="G719" s="58" t="e">
        <f t="shared" si="467"/>
        <v>#N/A</v>
      </c>
      <c r="H719" s="58" t="e">
        <f t="shared" si="468"/>
        <v>#N/A</v>
      </c>
      <c r="I719" s="59" t="e">
        <f t="shared" si="469"/>
        <v>#N/A</v>
      </c>
      <c r="J719" s="57" t="e">
        <f t="shared" si="470"/>
        <v>#N/A</v>
      </c>
      <c r="K719" s="58" t="e">
        <f t="shared" si="471"/>
        <v>#N/A</v>
      </c>
      <c r="L719" s="58" t="e">
        <f t="shared" si="472"/>
        <v>#N/A</v>
      </c>
      <c r="M719" s="59" t="e">
        <f t="shared" si="473"/>
        <v>#N/A</v>
      </c>
      <c r="N719" s="8"/>
      <c r="O719" s="48">
        <v>2</v>
      </c>
      <c r="P719" s="57" t="e">
        <f t="shared" si="474"/>
        <v>#N/A</v>
      </c>
      <c r="Q719" s="58" t="e">
        <f t="shared" si="475"/>
        <v>#N/A</v>
      </c>
      <c r="R719" s="58" t="e">
        <f t="shared" si="476"/>
        <v>#N/A</v>
      </c>
      <c r="S719" s="59" t="e">
        <f t="shared" si="477"/>
        <v>#N/A</v>
      </c>
      <c r="T719" s="57" t="e">
        <f t="shared" si="478"/>
        <v>#N/A</v>
      </c>
      <c r="U719" s="58" t="e">
        <f t="shared" si="479"/>
        <v>#N/A</v>
      </c>
      <c r="V719" s="58" t="e">
        <f t="shared" si="480"/>
        <v>#N/A</v>
      </c>
      <c r="W719" s="59" t="e">
        <f t="shared" si="481"/>
        <v>#N/A</v>
      </c>
      <c r="X719" s="57" t="e">
        <f t="shared" si="482"/>
        <v>#N/A</v>
      </c>
      <c r="Y719" s="58" t="e">
        <f t="shared" si="483"/>
        <v>#N/A</v>
      </c>
      <c r="Z719" s="58" t="e">
        <f t="shared" si="484"/>
        <v>#N/A</v>
      </c>
      <c r="AA719" s="59" t="e">
        <f t="shared" si="485"/>
        <v>#N/A</v>
      </c>
      <c r="AB719" s="8"/>
      <c r="AC719" s="48">
        <v>2</v>
      </c>
      <c r="AD719" s="61">
        <v>40.496000000000002</v>
      </c>
      <c r="AE719" s="62">
        <v>36.558</v>
      </c>
      <c r="AF719" s="62">
        <v>46.041000000000004</v>
      </c>
      <c r="AG719" s="62">
        <v>42.607999999999997</v>
      </c>
      <c r="AH719" s="62">
        <v>51.438999999999993</v>
      </c>
      <c r="AI719" s="63">
        <v>49.204000000000001</v>
      </c>
      <c r="AJ719" s="61">
        <v>39.112000000000002</v>
      </c>
      <c r="AK719" s="62">
        <v>36.558</v>
      </c>
      <c r="AL719" s="62">
        <v>44.790999999999997</v>
      </c>
      <c r="AM719" s="62">
        <v>42.607999999999997</v>
      </c>
      <c r="AN719" s="62">
        <v>50.798999999999999</v>
      </c>
      <c r="AO719" s="63">
        <v>49.204000000000001</v>
      </c>
      <c r="AP719" s="61">
        <v>36.558</v>
      </c>
      <c r="AQ719" s="62">
        <v>35.966999999999999</v>
      </c>
      <c r="AR719" s="62">
        <v>42.607999999999997</v>
      </c>
      <c r="AS719" s="62">
        <v>42.01</v>
      </c>
      <c r="AT719" s="62">
        <v>49.204000000000001</v>
      </c>
      <c r="AU719" s="63">
        <v>48.779999999999994</v>
      </c>
    </row>
    <row r="720" spans="1:47" x14ac:dyDescent="0.35">
      <c r="A720" s="48">
        <v>3</v>
      </c>
      <c r="B720" s="57" t="e">
        <f t="shared" si="462"/>
        <v>#N/A</v>
      </c>
      <c r="C720" s="58" t="e">
        <f t="shared" si="463"/>
        <v>#N/A</v>
      </c>
      <c r="D720" s="58" t="e">
        <f t="shared" si="464"/>
        <v>#N/A</v>
      </c>
      <c r="E720" s="59" t="e">
        <f t="shared" si="465"/>
        <v>#N/A</v>
      </c>
      <c r="F720" s="57" t="e">
        <f t="shared" si="466"/>
        <v>#N/A</v>
      </c>
      <c r="G720" s="58" t="e">
        <f t="shared" si="467"/>
        <v>#N/A</v>
      </c>
      <c r="H720" s="58" t="e">
        <f t="shared" si="468"/>
        <v>#N/A</v>
      </c>
      <c r="I720" s="59" t="e">
        <f t="shared" si="469"/>
        <v>#N/A</v>
      </c>
      <c r="J720" s="57" t="e">
        <f t="shared" si="470"/>
        <v>#N/A</v>
      </c>
      <c r="K720" s="58" t="e">
        <f t="shared" si="471"/>
        <v>#N/A</v>
      </c>
      <c r="L720" s="58" t="e">
        <f t="shared" si="472"/>
        <v>#N/A</v>
      </c>
      <c r="M720" s="59" t="e">
        <f t="shared" si="473"/>
        <v>#N/A</v>
      </c>
      <c r="N720" s="8"/>
      <c r="O720" s="48">
        <v>3</v>
      </c>
      <c r="P720" s="57" t="e">
        <f t="shared" si="474"/>
        <v>#N/A</v>
      </c>
      <c r="Q720" s="58" t="e">
        <f t="shared" si="475"/>
        <v>#N/A</v>
      </c>
      <c r="R720" s="58" t="e">
        <f t="shared" si="476"/>
        <v>#N/A</v>
      </c>
      <c r="S720" s="59" t="e">
        <f t="shared" si="477"/>
        <v>#N/A</v>
      </c>
      <c r="T720" s="57" t="e">
        <f t="shared" si="478"/>
        <v>#N/A</v>
      </c>
      <c r="U720" s="58" t="e">
        <f t="shared" si="479"/>
        <v>#N/A</v>
      </c>
      <c r="V720" s="58" t="e">
        <f t="shared" si="480"/>
        <v>#N/A</v>
      </c>
      <c r="W720" s="59" t="e">
        <f t="shared" si="481"/>
        <v>#N/A</v>
      </c>
      <c r="X720" s="57" t="e">
        <f t="shared" si="482"/>
        <v>#N/A</v>
      </c>
      <c r="Y720" s="58" t="e">
        <f t="shared" si="483"/>
        <v>#N/A</v>
      </c>
      <c r="Z720" s="58" t="e">
        <f t="shared" si="484"/>
        <v>#N/A</v>
      </c>
      <c r="AA720" s="59" t="e">
        <f t="shared" si="485"/>
        <v>#N/A</v>
      </c>
      <c r="AB720" s="8"/>
      <c r="AC720" s="48">
        <v>3</v>
      </c>
      <c r="AD720" s="61">
        <v>40.496000000000002</v>
      </c>
      <c r="AE720" s="62">
        <v>36.558</v>
      </c>
      <c r="AF720" s="62">
        <v>46.041000000000004</v>
      </c>
      <c r="AG720" s="62">
        <v>42.607999999999997</v>
      </c>
      <c r="AH720" s="62">
        <v>51.438999999999993</v>
      </c>
      <c r="AI720" s="63">
        <v>49.204000000000001</v>
      </c>
      <c r="AJ720" s="61">
        <v>39.112000000000002</v>
      </c>
      <c r="AK720" s="62">
        <v>36.558</v>
      </c>
      <c r="AL720" s="62">
        <v>44.790999999999997</v>
      </c>
      <c r="AM720" s="62">
        <v>42.607999999999997</v>
      </c>
      <c r="AN720" s="62">
        <v>50.798999999999999</v>
      </c>
      <c r="AO720" s="63">
        <v>49.204000000000001</v>
      </c>
      <c r="AP720" s="61">
        <v>36.558</v>
      </c>
      <c r="AQ720" s="62">
        <v>35.966999999999999</v>
      </c>
      <c r="AR720" s="62">
        <v>42.607999999999997</v>
      </c>
      <c r="AS720" s="62">
        <v>42.01</v>
      </c>
      <c r="AT720" s="62">
        <v>49.204000000000001</v>
      </c>
      <c r="AU720" s="63">
        <v>48.779999999999994</v>
      </c>
    </row>
    <row r="721" spans="1:47" x14ac:dyDescent="0.35">
      <c r="A721" s="48">
        <v>4</v>
      </c>
      <c r="B721" s="57" t="e">
        <f t="shared" si="462"/>
        <v>#N/A</v>
      </c>
      <c r="C721" s="58" t="e">
        <f t="shared" si="463"/>
        <v>#N/A</v>
      </c>
      <c r="D721" s="58" t="e">
        <f t="shared" si="464"/>
        <v>#N/A</v>
      </c>
      <c r="E721" s="59" t="e">
        <f t="shared" si="465"/>
        <v>#N/A</v>
      </c>
      <c r="F721" s="57" t="e">
        <f t="shared" si="466"/>
        <v>#N/A</v>
      </c>
      <c r="G721" s="58" t="e">
        <f t="shared" si="467"/>
        <v>#N/A</v>
      </c>
      <c r="H721" s="58" t="e">
        <f t="shared" si="468"/>
        <v>#N/A</v>
      </c>
      <c r="I721" s="59" t="e">
        <f t="shared" si="469"/>
        <v>#N/A</v>
      </c>
      <c r="J721" s="57" t="e">
        <f t="shared" si="470"/>
        <v>#N/A</v>
      </c>
      <c r="K721" s="58" t="e">
        <f t="shared" si="471"/>
        <v>#N/A</v>
      </c>
      <c r="L721" s="58" t="e">
        <f t="shared" si="472"/>
        <v>#N/A</v>
      </c>
      <c r="M721" s="59" t="e">
        <f t="shared" si="473"/>
        <v>#N/A</v>
      </c>
      <c r="N721" s="8"/>
      <c r="O721" s="48">
        <v>4</v>
      </c>
      <c r="P721" s="57" t="e">
        <f t="shared" si="474"/>
        <v>#N/A</v>
      </c>
      <c r="Q721" s="58" t="e">
        <f t="shared" si="475"/>
        <v>#N/A</v>
      </c>
      <c r="R721" s="58" t="e">
        <f t="shared" si="476"/>
        <v>#N/A</v>
      </c>
      <c r="S721" s="59" t="e">
        <f t="shared" si="477"/>
        <v>#N/A</v>
      </c>
      <c r="T721" s="57" t="e">
        <f t="shared" si="478"/>
        <v>#N/A</v>
      </c>
      <c r="U721" s="58" t="e">
        <f t="shared" si="479"/>
        <v>#N/A</v>
      </c>
      <c r="V721" s="58" t="e">
        <f t="shared" si="480"/>
        <v>#N/A</v>
      </c>
      <c r="W721" s="59" t="e">
        <f t="shared" si="481"/>
        <v>#N/A</v>
      </c>
      <c r="X721" s="57" t="e">
        <f t="shared" si="482"/>
        <v>#N/A</v>
      </c>
      <c r="Y721" s="58" t="e">
        <f t="shared" si="483"/>
        <v>#N/A</v>
      </c>
      <c r="Z721" s="58" t="e">
        <f t="shared" si="484"/>
        <v>#N/A</v>
      </c>
      <c r="AA721" s="59" t="e">
        <f t="shared" si="485"/>
        <v>#N/A</v>
      </c>
      <c r="AB721" s="8"/>
      <c r="AC721" s="48">
        <v>4</v>
      </c>
      <c r="AD721" s="61">
        <v>40.496000000000002</v>
      </c>
      <c r="AE721" s="62">
        <v>36.558</v>
      </c>
      <c r="AF721" s="62">
        <v>46.041000000000004</v>
      </c>
      <c r="AG721" s="62">
        <v>42.607999999999997</v>
      </c>
      <c r="AH721" s="62">
        <v>51.438999999999993</v>
      </c>
      <c r="AI721" s="63">
        <v>49.204000000000001</v>
      </c>
      <c r="AJ721" s="61">
        <v>39.112000000000002</v>
      </c>
      <c r="AK721" s="62">
        <v>36.558</v>
      </c>
      <c r="AL721" s="62">
        <v>44.790999999999997</v>
      </c>
      <c r="AM721" s="62">
        <v>42.607999999999997</v>
      </c>
      <c r="AN721" s="62">
        <v>50.798999999999999</v>
      </c>
      <c r="AO721" s="63">
        <v>49.204000000000001</v>
      </c>
      <c r="AP721" s="61">
        <v>36.558</v>
      </c>
      <c r="AQ721" s="62">
        <v>35.966999999999999</v>
      </c>
      <c r="AR721" s="62">
        <v>42.607999999999997</v>
      </c>
      <c r="AS721" s="62">
        <v>42.01</v>
      </c>
      <c r="AT721" s="62">
        <v>49.204000000000001</v>
      </c>
      <c r="AU721" s="63">
        <v>48.779999999999994</v>
      </c>
    </row>
    <row r="722" spans="1:47" x14ac:dyDescent="0.35">
      <c r="A722" s="48">
        <v>5</v>
      </c>
      <c r="B722" s="57" t="e">
        <f t="shared" si="462"/>
        <v>#N/A</v>
      </c>
      <c r="C722" s="58" t="e">
        <f t="shared" si="463"/>
        <v>#N/A</v>
      </c>
      <c r="D722" s="58" t="e">
        <f t="shared" si="464"/>
        <v>#N/A</v>
      </c>
      <c r="E722" s="59" t="e">
        <f t="shared" si="465"/>
        <v>#N/A</v>
      </c>
      <c r="F722" s="57" t="e">
        <f t="shared" si="466"/>
        <v>#N/A</v>
      </c>
      <c r="G722" s="58" t="e">
        <f t="shared" si="467"/>
        <v>#N/A</v>
      </c>
      <c r="H722" s="58" t="e">
        <f t="shared" si="468"/>
        <v>#N/A</v>
      </c>
      <c r="I722" s="59" t="e">
        <f t="shared" si="469"/>
        <v>#N/A</v>
      </c>
      <c r="J722" s="57" t="e">
        <f t="shared" si="470"/>
        <v>#N/A</v>
      </c>
      <c r="K722" s="58" t="e">
        <f t="shared" si="471"/>
        <v>#N/A</v>
      </c>
      <c r="L722" s="58" t="e">
        <f t="shared" si="472"/>
        <v>#N/A</v>
      </c>
      <c r="M722" s="59" t="e">
        <f t="shared" si="473"/>
        <v>#N/A</v>
      </c>
      <c r="N722" s="8"/>
      <c r="O722" s="48">
        <v>5</v>
      </c>
      <c r="P722" s="57" t="e">
        <f t="shared" si="474"/>
        <v>#N/A</v>
      </c>
      <c r="Q722" s="58" t="e">
        <f t="shared" si="475"/>
        <v>#N/A</v>
      </c>
      <c r="R722" s="58" t="e">
        <f t="shared" si="476"/>
        <v>#N/A</v>
      </c>
      <c r="S722" s="59" t="e">
        <f t="shared" si="477"/>
        <v>#N/A</v>
      </c>
      <c r="T722" s="57" t="e">
        <f t="shared" si="478"/>
        <v>#N/A</v>
      </c>
      <c r="U722" s="58" t="e">
        <f t="shared" si="479"/>
        <v>#N/A</v>
      </c>
      <c r="V722" s="58" t="e">
        <f t="shared" si="480"/>
        <v>#N/A</v>
      </c>
      <c r="W722" s="59" t="e">
        <f t="shared" si="481"/>
        <v>#N/A</v>
      </c>
      <c r="X722" s="57" t="e">
        <f t="shared" si="482"/>
        <v>#N/A</v>
      </c>
      <c r="Y722" s="58" t="e">
        <f t="shared" si="483"/>
        <v>#N/A</v>
      </c>
      <c r="Z722" s="58" t="e">
        <f t="shared" si="484"/>
        <v>#N/A</v>
      </c>
      <c r="AA722" s="59" t="e">
        <f t="shared" si="485"/>
        <v>#N/A</v>
      </c>
      <c r="AB722" s="8"/>
      <c r="AC722" s="48">
        <v>5</v>
      </c>
      <c r="AD722" s="61">
        <v>40.496000000000002</v>
      </c>
      <c r="AE722" s="62">
        <v>36.558</v>
      </c>
      <c r="AF722" s="62">
        <v>46.041000000000004</v>
      </c>
      <c r="AG722" s="62">
        <v>42.607999999999997</v>
      </c>
      <c r="AH722" s="62">
        <v>51.438999999999993</v>
      </c>
      <c r="AI722" s="63">
        <v>49.204000000000001</v>
      </c>
      <c r="AJ722" s="61">
        <v>39.112000000000002</v>
      </c>
      <c r="AK722" s="62">
        <v>36.558</v>
      </c>
      <c r="AL722" s="62">
        <v>44.790999999999997</v>
      </c>
      <c r="AM722" s="62">
        <v>42.607999999999997</v>
      </c>
      <c r="AN722" s="62">
        <v>50.798999999999999</v>
      </c>
      <c r="AO722" s="63">
        <v>49.204000000000001</v>
      </c>
      <c r="AP722" s="61">
        <v>36.558</v>
      </c>
      <c r="AQ722" s="62">
        <v>35.966999999999999</v>
      </c>
      <c r="AR722" s="62">
        <v>42.607999999999997</v>
      </c>
      <c r="AS722" s="62">
        <v>42.01</v>
      </c>
      <c r="AT722" s="62">
        <v>49.204000000000001</v>
      </c>
      <c r="AU722" s="63">
        <v>48.779999999999994</v>
      </c>
    </row>
    <row r="723" spans="1:47" x14ac:dyDescent="0.35">
      <c r="A723" s="48">
        <v>6</v>
      </c>
      <c r="B723" s="57" t="e">
        <f t="shared" si="462"/>
        <v>#N/A</v>
      </c>
      <c r="C723" s="58" t="e">
        <f t="shared" si="463"/>
        <v>#N/A</v>
      </c>
      <c r="D723" s="58" t="e">
        <f t="shared" si="464"/>
        <v>#N/A</v>
      </c>
      <c r="E723" s="59" t="e">
        <f t="shared" si="465"/>
        <v>#N/A</v>
      </c>
      <c r="F723" s="57" t="e">
        <f t="shared" si="466"/>
        <v>#N/A</v>
      </c>
      <c r="G723" s="58" t="e">
        <f t="shared" si="467"/>
        <v>#N/A</v>
      </c>
      <c r="H723" s="58" t="e">
        <f t="shared" si="468"/>
        <v>#N/A</v>
      </c>
      <c r="I723" s="59" t="e">
        <f t="shared" si="469"/>
        <v>#N/A</v>
      </c>
      <c r="J723" s="57" t="e">
        <f t="shared" si="470"/>
        <v>#N/A</v>
      </c>
      <c r="K723" s="58" t="e">
        <f t="shared" si="471"/>
        <v>#N/A</v>
      </c>
      <c r="L723" s="58" t="e">
        <f t="shared" si="472"/>
        <v>#N/A</v>
      </c>
      <c r="M723" s="59" t="e">
        <f t="shared" si="473"/>
        <v>#N/A</v>
      </c>
      <c r="N723" s="8"/>
      <c r="O723" s="48">
        <v>6</v>
      </c>
      <c r="P723" s="57" t="e">
        <f t="shared" si="474"/>
        <v>#N/A</v>
      </c>
      <c r="Q723" s="58" t="e">
        <f t="shared" si="475"/>
        <v>#N/A</v>
      </c>
      <c r="R723" s="58" t="e">
        <f t="shared" si="476"/>
        <v>#N/A</v>
      </c>
      <c r="S723" s="59" t="e">
        <f t="shared" si="477"/>
        <v>#N/A</v>
      </c>
      <c r="T723" s="57" t="e">
        <f t="shared" si="478"/>
        <v>#N/A</v>
      </c>
      <c r="U723" s="58" t="e">
        <f t="shared" si="479"/>
        <v>#N/A</v>
      </c>
      <c r="V723" s="58" t="e">
        <f t="shared" si="480"/>
        <v>#N/A</v>
      </c>
      <c r="W723" s="59" t="e">
        <f t="shared" si="481"/>
        <v>#N/A</v>
      </c>
      <c r="X723" s="57" t="e">
        <f t="shared" si="482"/>
        <v>#N/A</v>
      </c>
      <c r="Y723" s="58" t="e">
        <f t="shared" si="483"/>
        <v>#N/A</v>
      </c>
      <c r="Z723" s="58" t="e">
        <f t="shared" si="484"/>
        <v>#N/A</v>
      </c>
      <c r="AA723" s="59" t="e">
        <f t="shared" si="485"/>
        <v>#N/A</v>
      </c>
      <c r="AB723" s="8"/>
      <c r="AC723" s="48">
        <v>6</v>
      </c>
      <c r="AD723" s="61">
        <v>40.496000000000002</v>
      </c>
      <c r="AE723" s="62">
        <v>36.558</v>
      </c>
      <c r="AF723" s="62">
        <v>46.041000000000004</v>
      </c>
      <c r="AG723" s="62">
        <v>42.607999999999997</v>
      </c>
      <c r="AH723" s="62">
        <v>51.438999999999993</v>
      </c>
      <c r="AI723" s="63">
        <v>49.204000000000001</v>
      </c>
      <c r="AJ723" s="61">
        <v>39.112000000000002</v>
      </c>
      <c r="AK723" s="62">
        <v>36.558</v>
      </c>
      <c r="AL723" s="62">
        <v>44.790999999999997</v>
      </c>
      <c r="AM723" s="62">
        <v>42.607999999999997</v>
      </c>
      <c r="AN723" s="62">
        <v>50.798999999999999</v>
      </c>
      <c r="AO723" s="63">
        <v>49.204000000000001</v>
      </c>
      <c r="AP723" s="61">
        <v>36.558</v>
      </c>
      <c r="AQ723" s="62">
        <v>35.966999999999999</v>
      </c>
      <c r="AR723" s="62">
        <v>42.607999999999997</v>
      </c>
      <c r="AS723" s="62">
        <v>42.01</v>
      </c>
      <c r="AT723" s="62">
        <v>49.204000000000001</v>
      </c>
      <c r="AU723" s="63">
        <v>48.779999999999994</v>
      </c>
    </row>
    <row r="724" spans="1:47" x14ac:dyDescent="0.35">
      <c r="A724" s="48">
        <v>7</v>
      </c>
      <c r="B724" s="57" t="e">
        <f t="shared" si="462"/>
        <v>#N/A</v>
      </c>
      <c r="C724" s="58" t="e">
        <f t="shared" si="463"/>
        <v>#N/A</v>
      </c>
      <c r="D724" s="58" t="e">
        <f t="shared" si="464"/>
        <v>#N/A</v>
      </c>
      <c r="E724" s="59" t="e">
        <f t="shared" si="465"/>
        <v>#N/A</v>
      </c>
      <c r="F724" s="57" t="e">
        <f t="shared" si="466"/>
        <v>#N/A</v>
      </c>
      <c r="G724" s="58" t="e">
        <f t="shared" si="467"/>
        <v>#N/A</v>
      </c>
      <c r="H724" s="58" t="e">
        <f t="shared" si="468"/>
        <v>#N/A</v>
      </c>
      <c r="I724" s="59" t="e">
        <f t="shared" si="469"/>
        <v>#N/A</v>
      </c>
      <c r="J724" s="57" t="e">
        <f t="shared" si="470"/>
        <v>#N/A</v>
      </c>
      <c r="K724" s="58" t="e">
        <f t="shared" si="471"/>
        <v>#N/A</v>
      </c>
      <c r="L724" s="58" t="e">
        <f t="shared" si="472"/>
        <v>#N/A</v>
      </c>
      <c r="M724" s="59" t="e">
        <f t="shared" si="473"/>
        <v>#N/A</v>
      </c>
      <c r="N724" s="8"/>
      <c r="O724" s="48">
        <v>7</v>
      </c>
      <c r="P724" s="57" t="e">
        <f t="shared" si="474"/>
        <v>#N/A</v>
      </c>
      <c r="Q724" s="58" t="e">
        <f t="shared" si="475"/>
        <v>#N/A</v>
      </c>
      <c r="R724" s="58" t="e">
        <f t="shared" si="476"/>
        <v>#N/A</v>
      </c>
      <c r="S724" s="59" t="e">
        <f t="shared" si="477"/>
        <v>#N/A</v>
      </c>
      <c r="T724" s="57" t="e">
        <f t="shared" si="478"/>
        <v>#N/A</v>
      </c>
      <c r="U724" s="58" t="e">
        <f t="shared" si="479"/>
        <v>#N/A</v>
      </c>
      <c r="V724" s="58" t="e">
        <f t="shared" si="480"/>
        <v>#N/A</v>
      </c>
      <c r="W724" s="59" t="e">
        <f t="shared" si="481"/>
        <v>#N/A</v>
      </c>
      <c r="X724" s="57" t="e">
        <f t="shared" si="482"/>
        <v>#N/A</v>
      </c>
      <c r="Y724" s="58" t="e">
        <f t="shared" si="483"/>
        <v>#N/A</v>
      </c>
      <c r="Z724" s="58" t="e">
        <f t="shared" si="484"/>
        <v>#N/A</v>
      </c>
      <c r="AA724" s="59" t="e">
        <f t="shared" si="485"/>
        <v>#N/A</v>
      </c>
      <c r="AB724" s="8"/>
      <c r="AC724" s="48">
        <v>7</v>
      </c>
      <c r="AD724" s="61">
        <v>40.496000000000002</v>
      </c>
      <c r="AE724" s="62">
        <v>36.558</v>
      </c>
      <c r="AF724" s="62">
        <v>46.041000000000004</v>
      </c>
      <c r="AG724" s="62">
        <v>42.607999999999997</v>
      </c>
      <c r="AH724" s="62">
        <v>51.438999999999993</v>
      </c>
      <c r="AI724" s="63">
        <v>49.204000000000001</v>
      </c>
      <c r="AJ724" s="61">
        <v>39.112000000000002</v>
      </c>
      <c r="AK724" s="62">
        <v>36.558</v>
      </c>
      <c r="AL724" s="62">
        <v>44.790999999999997</v>
      </c>
      <c r="AM724" s="62">
        <v>42.607999999999997</v>
      </c>
      <c r="AN724" s="62">
        <v>50.798999999999999</v>
      </c>
      <c r="AO724" s="63">
        <v>49.204000000000001</v>
      </c>
      <c r="AP724" s="61">
        <v>36.558</v>
      </c>
      <c r="AQ724" s="62">
        <v>35.966999999999999</v>
      </c>
      <c r="AR724" s="62">
        <v>42.607999999999997</v>
      </c>
      <c r="AS724" s="62">
        <v>42.01</v>
      </c>
      <c r="AT724" s="62">
        <v>49.204000000000001</v>
      </c>
      <c r="AU724" s="63">
        <v>48.779999999999994</v>
      </c>
    </row>
    <row r="725" spans="1:47" x14ac:dyDescent="0.35">
      <c r="A725" s="48">
        <v>8</v>
      </c>
      <c r="B725" s="57" t="e">
        <f t="shared" si="462"/>
        <v>#N/A</v>
      </c>
      <c r="C725" s="58" t="e">
        <f t="shared" si="463"/>
        <v>#N/A</v>
      </c>
      <c r="D725" s="58" t="e">
        <f t="shared" si="464"/>
        <v>#N/A</v>
      </c>
      <c r="E725" s="59" t="e">
        <f t="shared" si="465"/>
        <v>#N/A</v>
      </c>
      <c r="F725" s="57" t="e">
        <f t="shared" si="466"/>
        <v>#N/A</v>
      </c>
      <c r="G725" s="58" t="e">
        <f t="shared" si="467"/>
        <v>#N/A</v>
      </c>
      <c r="H725" s="58" t="e">
        <f t="shared" si="468"/>
        <v>#N/A</v>
      </c>
      <c r="I725" s="59" t="e">
        <f t="shared" si="469"/>
        <v>#N/A</v>
      </c>
      <c r="J725" s="57" t="e">
        <f t="shared" si="470"/>
        <v>#N/A</v>
      </c>
      <c r="K725" s="58" t="e">
        <f t="shared" si="471"/>
        <v>#N/A</v>
      </c>
      <c r="L725" s="58" t="e">
        <f t="shared" si="472"/>
        <v>#N/A</v>
      </c>
      <c r="M725" s="59" t="e">
        <f t="shared" si="473"/>
        <v>#N/A</v>
      </c>
      <c r="N725" s="8"/>
      <c r="O725" s="48">
        <v>8</v>
      </c>
      <c r="P725" s="57" t="e">
        <f t="shared" si="474"/>
        <v>#N/A</v>
      </c>
      <c r="Q725" s="58" t="e">
        <f t="shared" si="475"/>
        <v>#N/A</v>
      </c>
      <c r="R725" s="58" t="e">
        <f t="shared" si="476"/>
        <v>#N/A</v>
      </c>
      <c r="S725" s="59" t="e">
        <f t="shared" si="477"/>
        <v>#N/A</v>
      </c>
      <c r="T725" s="57" t="e">
        <f t="shared" si="478"/>
        <v>#N/A</v>
      </c>
      <c r="U725" s="58" t="e">
        <f t="shared" si="479"/>
        <v>#N/A</v>
      </c>
      <c r="V725" s="58" t="e">
        <f t="shared" si="480"/>
        <v>#N/A</v>
      </c>
      <c r="W725" s="59" t="e">
        <f t="shared" si="481"/>
        <v>#N/A</v>
      </c>
      <c r="X725" s="57" t="e">
        <f t="shared" si="482"/>
        <v>#N/A</v>
      </c>
      <c r="Y725" s="58" t="e">
        <f t="shared" si="483"/>
        <v>#N/A</v>
      </c>
      <c r="Z725" s="58" t="e">
        <f t="shared" si="484"/>
        <v>#N/A</v>
      </c>
      <c r="AA725" s="59" t="e">
        <f t="shared" si="485"/>
        <v>#N/A</v>
      </c>
      <c r="AB725" s="8"/>
      <c r="AC725" s="48">
        <v>8</v>
      </c>
      <c r="AD725" s="61">
        <v>40.496000000000002</v>
      </c>
      <c r="AE725" s="62">
        <v>36.558</v>
      </c>
      <c r="AF725" s="62">
        <v>46.041000000000004</v>
      </c>
      <c r="AG725" s="62">
        <v>42.607999999999997</v>
      </c>
      <c r="AH725" s="62">
        <v>51.438999999999993</v>
      </c>
      <c r="AI725" s="63">
        <v>49.204000000000001</v>
      </c>
      <c r="AJ725" s="61">
        <v>39.112000000000002</v>
      </c>
      <c r="AK725" s="62">
        <v>36.558</v>
      </c>
      <c r="AL725" s="62">
        <v>44.790999999999997</v>
      </c>
      <c r="AM725" s="62">
        <v>42.607999999999997</v>
      </c>
      <c r="AN725" s="62">
        <v>50.798999999999999</v>
      </c>
      <c r="AO725" s="63">
        <v>49.204000000000001</v>
      </c>
      <c r="AP725" s="61">
        <v>36.558</v>
      </c>
      <c r="AQ725" s="62">
        <v>35.966999999999999</v>
      </c>
      <c r="AR725" s="62">
        <v>42.607999999999997</v>
      </c>
      <c r="AS725" s="62">
        <v>42.01</v>
      </c>
      <c r="AT725" s="62">
        <v>49.204000000000001</v>
      </c>
      <c r="AU725" s="63">
        <v>48.779999999999994</v>
      </c>
    </row>
    <row r="726" spans="1:47" x14ac:dyDescent="0.35">
      <c r="A726" s="48">
        <v>9</v>
      </c>
      <c r="B726" s="57" t="e">
        <f t="shared" si="462"/>
        <v>#N/A</v>
      </c>
      <c r="C726" s="58" t="e">
        <f t="shared" si="463"/>
        <v>#N/A</v>
      </c>
      <c r="D726" s="58" t="e">
        <f t="shared" si="464"/>
        <v>#N/A</v>
      </c>
      <c r="E726" s="59" t="e">
        <f t="shared" si="465"/>
        <v>#N/A</v>
      </c>
      <c r="F726" s="57" t="e">
        <f t="shared" si="466"/>
        <v>#N/A</v>
      </c>
      <c r="G726" s="58" t="e">
        <f t="shared" si="467"/>
        <v>#N/A</v>
      </c>
      <c r="H726" s="58" t="e">
        <f t="shared" si="468"/>
        <v>#N/A</v>
      </c>
      <c r="I726" s="59" t="e">
        <f t="shared" si="469"/>
        <v>#N/A</v>
      </c>
      <c r="J726" s="57" t="e">
        <f t="shared" si="470"/>
        <v>#N/A</v>
      </c>
      <c r="K726" s="58" t="e">
        <f t="shared" si="471"/>
        <v>#N/A</v>
      </c>
      <c r="L726" s="58" t="e">
        <f t="shared" si="472"/>
        <v>#N/A</v>
      </c>
      <c r="M726" s="59" t="e">
        <f t="shared" si="473"/>
        <v>#N/A</v>
      </c>
      <c r="N726" s="8"/>
      <c r="O726" s="48">
        <v>9</v>
      </c>
      <c r="P726" s="57" t="e">
        <f t="shared" si="474"/>
        <v>#N/A</v>
      </c>
      <c r="Q726" s="58" t="e">
        <f t="shared" si="475"/>
        <v>#N/A</v>
      </c>
      <c r="R726" s="58" t="e">
        <f t="shared" si="476"/>
        <v>#N/A</v>
      </c>
      <c r="S726" s="59" t="e">
        <f t="shared" si="477"/>
        <v>#N/A</v>
      </c>
      <c r="T726" s="57" t="e">
        <f t="shared" si="478"/>
        <v>#N/A</v>
      </c>
      <c r="U726" s="58" t="e">
        <f t="shared" si="479"/>
        <v>#N/A</v>
      </c>
      <c r="V726" s="58" t="e">
        <f t="shared" si="480"/>
        <v>#N/A</v>
      </c>
      <c r="W726" s="59" t="e">
        <f t="shared" si="481"/>
        <v>#N/A</v>
      </c>
      <c r="X726" s="57" t="e">
        <f t="shared" si="482"/>
        <v>#N/A</v>
      </c>
      <c r="Y726" s="58" t="e">
        <f t="shared" si="483"/>
        <v>#N/A</v>
      </c>
      <c r="Z726" s="58" t="e">
        <f t="shared" si="484"/>
        <v>#N/A</v>
      </c>
      <c r="AA726" s="59" t="e">
        <f t="shared" si="485"/>
        <v>#N/A</v>
      </c>
      <c r="AB726" s="8"/>
      <c r="AC726" s="48">
        <v>9</v>
      </c>
      <c r="AD726" s="61">
        <v>40.496000000000002</v>
      </c>
      <c r="AE726" s="62">
        <v>36.558</v>
      </c>
      <c r="AF726" s="62">
        <v>46.041000000000004</v>
      </c>
      <c r="AG726" s="62">
        <v>42.607999999999997</v>
      </c>
      <c r="AH726" s="62">
        <v>51.438999999999993</v>
      </c>
      <c r="AI726" s="63">
        <v>49.204000000000001</v>
      </c>
      <c r="AJ726" s="61">
        <v>39.112000000000002</v>
      </c>
      <c r="AK726" s="62">
        <v>36.558</v>
      </c>
      <c r="AL726" s="62">
        <v>44.790999999999997</v>
      </c>
      <c r="AM726" s="62">
        <v>42.607999999999997</v>
      </c>
      <c r="AN726" s="62">
        <v>50.798999999999999</v>
      </c>
      <c r="AO726" s="63">
        <v>49.204000000000001</v>
      </c>
      <c r="AP726" s="61">
        <v>36.558</v>
      </c>
      <c r="AQ726" s="62">
        <v>35.966999999999999</v>
      </c>
      <c r="AR726" s="62">
        <v>42.607999999999997</v>
      </c>
      <c r="AS726" s="62">
        <v>42.01</v>
      </c>
      <c r="AT726" s="62">
        <v>49.204000000000001</v>
      </c>
      <c r="AU726" s="63">
        <v>48.779999999999994</v>
      </c>
    </row>
    <row r="727" spans="1:47" x14ac:dyDescent="0.35">
      <c r="A727" s="48">
        <v>10</v>
      </c>
      <c r="B727" s="57" t="e">
        <f t="shared" si="462"/>
        <v>#N/A</v>
      </c>
      <c r="C727" s="58" t="e">
        <f t="shared" si="463"/>
        <v>#N/A</v>
      </c>
      <c r="D727" s="58" t="e">
        <f t="shared" si="464"/>
        <v>#N/A</v>
      </c>
      <c r="E727" s="59" t="e">
        <f t="shared" si="465"/>
        <v>#N/A</v>
      </c>
      <c r="F727" s="57" t="e">
        <f t="shared" si="466"/>
        <v>#N/A</v>
      </c>
      <c r="G727" s="58" t="e">
        <f t="shared" si="467"/>
        <v>#N/A</v>
      </c>
      <c r="H727" s="58" t="e">
        <f t="shared" si="468"/>
        <v>#N/A</v>
      </c>
      <c r="I727" s="59" t="e">
        <f t="shared" si="469"/>
        <v>#N/A</v>
      </c>
      <c r="J727" s="57" t="e">
        <f t="shared" si="470"/>
        <v>#N/A</v>
      </c>
      <c r="K727" s="58" t="e">
        <f t="shared" si="471"/>
        <v>#N/A</v>
      </c>
      <c r="L727" s="58" t="e">
        <f t="shared" si="472"/>
        <v>#N/A</v>
      </c>
      <c r="M727" s="59" t="e">
        <f t="shared" si="473"/>
        <v>#N/A</v>
      </c>
      <c r="N727" s="8"/>
      <c r="O727" s="48">
        <v>10</v>
      </c>
      <c r="P727" s="57" t="e">
        <f t="shared" si="474"/>
        <v>#N/A</v>
      </c>
      <c r="Q727" s="58" t="e">
        <f t="shared" si="475"/>
        <v>#N/A</v>
      </c>
      <c r="R727" s="58" t="e">
        <f t="shared" si="476"/>
        <v>#N/A</v>
      </c>
      <c r="S727" s="59" t="e">
        <f t="shared" si="477"/>
        <v>#N/A</v>
      </c>
      <c r="T727" s="57" t="e">
        <f t="shared" si="478"/>
        <v>#N/A</v>
      </c>
      <c r="U727" s="58" t="e">
        <f t="shared" si="479"/>
        <v>#N/A</v>
      </c>
      <c r="V727" s="58" t="e">
        <f t="shared" si="480"/>
        <v>#N/A</v>
      </c>
      <c r="W727" s="59" t="e">
        <f t="shared" si="481"/>
        <v>#N/A</v>
      </c>
      <c r="X727" s="57" t="e">
        <f t="shared" si="482"/>
        <v>#N/A</v>
      </c>
      <c r="Y727" s="58" t="e">
        <f t="shared" si="483"/>
        <v>#N/A</v>
      </c>
      <c r="Z727" s="58" t="e">
        <f t="shared" si="484"/>
        <v>#N/A</v>
      </c>
      <c r="AA727" s="59" t="e">
        <f t="shared" si="485"/>
        <v>#N/A</v>
      </c>
      <c r="AB727" s="8"/>
      <c r="AC727" s="48">
        <v>10</v>
      </c>
      <c r="AD727" s="61">
        <v>40.496000000000002</v>
      </c>
      <c r="AE727" s="62">
        <v>36.558</v>
      </c>
      <c r="AF727" s="62">
        <v>46.041000000000004</v>
      </c>
      <c r="AG727" s="62">
        <v>42.607999999999997</v>
      </c>
      <c r="AH727" s="62">
        <v>51.438999999999993</v>
      </c>
      <c r="AI727" s="63">
        <v>49.204000000000001</v>
      </c>
      <c r="AJ727" s="61">
        <v>39.112000000000002</v>
      </c>
      <c r="AK727" s="62">
        <v>36.558</v>
      </c>
      <c r="AL727" s="62">
        <v>44.790999999999997</v>
      </c>
      <c r="AM727" s="62">
        <v>42.607999999999997</v>
      </c>
      <c r="AN727" s="62">
        <v>50.798999999999999</v>
      </c>
      <c r="AO727" s="63">
        <v>49.204000000000001</v>
      </c>
      <c r="AP727" s="61">
        <v>36.558</v>
      </c>
      <c r="AQ727" s="62">
        <v>35.966999999999999</v>
      </c>
      <c r="AR727" s="62">
        <v>42.607999999999997</v>
      </c>
      <c r="AS727" s="62">
        <v>42.01</v>
      </c>
      <c r="AT727" s="62">
        <v>49.204000000000001</v>
      </c>
      <c r="AU727" s="63">
        <v>48.779999999999994</v>
      </c>
    </row>
    <row r="728" spans="1:47" x14ac:dyDescent="0.35">
      <c r="A728" s="48">
        <v>11</v>
      </c>
      <c r="B728" s="57" t="e">
        <f t="shared" si="462"/>
        <v>#N/A</v>
      </c>
      <c r="C728" s="58" t="e">
        <f t="shared" si="463"/>
        <v>#N/A</v>
      </c>
      <c r="D728" s="58" t="e">
        <f t="shared" si="464"/>
        <v>#N/A</v>
      </c>
      <c r="E728" s="59" t="e">
        <f t="shared" si="465"/>
        <v>#N/A</v>
      </c>
      <c r="F728" s="57" t="e">
        <f t="shared" si="466"/>
        <v>#N/A</v>
      </c>
      <c r="G728" s="58" t="e">
        <f t="shared" si="467"/>
        <v>#N/A</v>
      </c>
      <c r="H728" s="58" t="e">
        <f t="shared" si="468"/>
        <v>#N/A</v>
      </c>
      <c r="I728" s="59" t="e">
        <f t="shared" si="469"/>
        <v>#N/A</v>
      </c>
      <c r="J728" s="57" t="e">
        <f t="shared" si="470"/>
        <v>#N/A</v>
      </c>
      <c r="K728" s="58" t="e">
        <f t="shared" si="471"/>
        <v>#N/A</v>
      </c>
      <c r="L728" s="58" t="e">
        <f t="shared" si="472"/>
        <v>#N/A</v>
      </c>
      <c r="M728" s="59" t="e">
        <f t="shared" si="473"/>
        <v>#N/A</v>
      </c>
      <c r="N728" s="8"/>
      <c r="O728" s="48">
        <v>11</v>
      </c>
      <c r="P728" s="57" t="e">
        <f t="shared" si="474"/>
        <v>#N/A</v>
      </c>
      <c r="Q728" s="58" t="e">
        <f t="shared" si="475"/>
        <v>#N/A</v>
      </c>
      <c r="R728" s="58" t="e">
        <f t="shared" si="476"/>
        <v>#N/A</v>
      </c>
      <c r="S728" s="59" t="e">
        <f t="shared" si="477"/>
        <v>#N/A</v>
      </c>
      <c r="T728" s="57" t="e">
        <f t="shared" si="478"/>
        <v>#N/A</v>
      </c>
      <c r="U728" s="58" t="e">
        <f t="shared" si="479"/>
        <v>#N/A</v>
      </c>
      <c r="V728" s="58" t="e">
        <f t="shared" si="480"/>
        <v>#N/A</v>
      </c>
      <c r="W728" s="59" t="e">
        <f t="shared" si="481"/>
        <v>#N/A</v>
      </c>
      <c r="X728" s="57" t="e">
        <f t="shared" si="482"/>
        <v>#N/A</v>
      </c>
      <c r="Y728" s="58" t="e">
        <f t="shared" si="483"/>
        <v>#N/A</v>
      </c>
      <c r="Z728" s="58" t="e">
        <f t="shared" si="484"/>
        <v>#N/A</v>
      </c>
      <c r="AA728" s="59" t="e">
        <f t="shared" si="485"/>
        <v>#N/A</v>
      </c>
      <c r="AB728" s="8"/>
      <c r="AC728" s="48">
        <v>11</v>
      </c>
      <c r="AD728" s="61">
        <v>40.496000000000002</v>
      </c>
      <c r="AE728" s="62">
        <v>36.558</v>
      </c>
      <c r="AF728" s="62">
        <v>46.041000000000004</v>
      </c>
      <c r="AG728" s="62">
        <v>42.607999999999997</v>
      </c>
      <c r="AH728" s="62">
        <v>51.438999999999993</v>
      </c>
      <c r="AI728" s="63">
        <v>49.204000000000001</v>
      </c>
      <c r="AJ728" s="61">
        <v>39.112000000000002</v>
      </c>
      <c r="AK728" s="62">
        <v>36.558</v>
      </c>
      <c r="AL728" s="62">
        <v>44.790999999999997</v>
      </c>
      <c r="AM728" s="62">
        <v>42.607999999999997</v>
      </c>
      <c r="AN728" s="62">
        <v>50.798999999999999</v>
      </c>
      <c r="AO728" s="63">
        <v>49.204000000000001</v>
      </c>
      <c r="AP728" s="61">
        <v>36.558</v>
      </c>
      <c r="AQ728" s="62">
        <v>35.966999999999999</v>
      </c>
      <c r="AR728" s="62">
        <v>42.607999999999997</v>
      </c>
      <c r="AS728" s="62">
        <v>42.01</v>
      </c>
      <c r="AT728" s="62">
        <v>49.204000000000001</v>
      </c>
      <c r="AU728" s="63">
        <v>48.779999999999994</v>
      </c>
    </row>
    <row r="729" spans="1:47" x14ac:dyDescent="0.35">
      <c r="A729" s="48">
        <v>12</v>
      </c>
      <c r="B729" s="57" t="e">
        <f t="shared" si="462"/>
        <v>#N/A</v>
      </c>
      <c r="C729" s="58" t="e">
        <f t="shared" si="463"/>
        <v>#N/A</v>
      </c>
      <c r="D729" s="58" t="e">
        <f t="shared" si="464"/>
        <v>#N/A</v>
      </c>
      <c r="E729" s="59" t="e">
        <f t="shared" si="465"/>
        <v>#N/A</v>
      </c>
      <c r="F729" s="57" t="e">
        <f t="shared" si="466"/>
        <v>#N/A</v>
      </c>
      <c r="G729" s="58" t="e">
        <f t="shared" si="467"/>
        <v>#N/A</v>
      </c>
      <c r="H729" s="58" t="e">
        <f t="shared" si="468"/>
        <v>#N/A</v>
      </c>
      <c r="I729" s="59" t="e">
        <f t="shared" si="469"/>
        <v>#N/A</v>
      </c>
      <c r="J729" s="57" t="e">
        <f t="shared" si="470"/>
        <v>#N/A</v>
      </c>
      <c r="K729" s="58" t="e">
        <f t="shared" si="471"/>
        <v>#N/A</v>
      </c>
      <c r="L729" s="58" t="e">
        <f t="shared" si="472"/>
        <v>#N/A</v>
      </c>
      <c r="M729" s="59" t="e">
        <f t="shared" si="473"/>
        <v>#N/A</v>
      </c>
      <c r="N729" s="8"/>
      <c r="O729" s="48">
        <v>12</v>
      </c>
      <c r="P729" s="57" t="e">
        <f t="shared" si="474"/>
        <v>#N/A</v>
      </c>
      <c r="Q729" s="58" t="e">
        <f t="shared" si="475"/>
        <v>#N/A</v>
      </c>
      <c r="R729" s="58" t="e">
        <f t="shared" si="476"/>
        <v>#N/A</v>
      </c>
      <c r="S729" s="59" t="e">
        <f t="shared" si="477"/>
        <v>#N/A</v>
      </c>
      <c r="T729" s="57" t="e">
        <f t="shared" si="478"/>
        <v>#N/A</v>
      </c>
      <c r="U729" s="58" t="e">
        <f t="shared" si="479"/>
        <v>#N/A</v>
      </c>
      <c r="V729" s="58" t="e">
        <f t="shared" si="480"/>
        <v>#N/A</v>
      </c>
      <c r="W729" s="59" t="e">
        <f t="shared" si="481"/>
        <v>#N/A</v>
      </c>
      <c r="X729" s="57" t="e">
        <f t="shared" si="482"/>
        <v>#N/A</v>
      </c>
      <c r="Y729" s="58" t="e">
        <f t="shared" si="483"/>
        <v>#N/A</v>
      </c>
      <c r="Z729" s="58" t="e">
        <f t="shared" si="484"/>
        <v>#N/A</v>
      </c>
      <c r="AA729" s="59" t="e">
        <f t="shared" si="485"/>
        <v>#N/A</v>
      </c>
      <c r="AB729" s="8"/>
      <c r="AC729" s="48">
        <v>12</v>
      </c>
      <c r="AD729" s="61">
        <v>40.496000000000002</v>
      </c>
      <c r="AE729" s="62">
        <v>36.558</v>
      </c>
      <c r="AF729" s="62">
        <v>46.041000000000004</v>
      </c>
      <c r="AG729" s="62">
        <v>42.607999999999997</v>
      </c>
      <c r="AH729" s="62">
        <v>51.438999999999993</v>
      </c>
      <c r="AI729" s="63">
        <v>49.204000000000001</v>
      </c>
      <c r="AJ729" s="61">
        <v>39.112000000000002</v>
      </c>
      <c r="AK729" s="62">
        <v>36.558</v>
      </c>
      <c r="AL729" s="62">
        <v>44.790999999999997</v>
      </c>
      <c r="AM729" s="62">
        <v>42.607999999999997</v>
      </c>
      <c r="AN729" s="62">
        <v>50.798999999999999</v>
      </c>
      <c r="AO729" s="63">
        <v>49.204000000000001</v>
      </c>
      <c r="AP729" s="61">
        <v>36.558</v>
      </c>
      <c r="AQ729" s="62">
        <v>35.966999999999999</v>
      </c>
      <c r="AR729" s="62">
        <v>42.607999999999997</v>
      </c>
      <c r="AS729" s="62">
        <v>42.01</v>
      </c>
      <c r="AT729" s="62">
        <v>49.204000000000001</v>
      </c>
      <c r="AU729" s="63">
        <v>48.779999999999994</v>
      </c>
    </row>
    <row r="730" spans="1:47" x14ac:dyDescent="0.35">
      <c r="A730" s="48">
        <v>13</v>
      </c>
      <c r="B730" s="57" t="e">
        <f t="shared" si="462"/>
        <v>#N/A</v>
      </c>
      <c r="C730" s="58" t="e">
        <f t="shared" si="463"/>
        <v>#N/A</v>
      </c>
      <c r="D730" s="58" t="e">
        <f t="shared" si="464"/>
        <v>#N/A</v>
      </c>
      <c r="E730" s="59" t="e">
        <f t="shared" si="465"/>
        <v>#N/A</v>
      </c>
      <c r="F730" s="57" t="e">
        <f t="shared" si="466"/>
        <v>#N/A</v>
      </c>
      <c r="G730" s="58" t="e">
        <f t="shared" si="467"/>
        <v>#N/A</v>
      </c>
      <c r="H730" s="58" t="e">
        <f t="shared" si="468"/>
        <v>#N/A</v>
      </c>
      <c r="I730" s="59" t="e">
        <f t="shared" si="469"/>
        <v>#N/A</v>
      </c>
      <c r="J730" s="57" t="e">
        <f t="shared" si="470"/>
        <v>#N/A</v>
      </c>
      <c r="K730" s="58" t="e">
        <f t="shared" si="471"/>
        <v>#N/A</v>
      </c>
      <c r="L730" s="58" t="e">
        <f t="shared" si="472"/>
        <v>#N/A</v>
      </c>
      <c r="M730" s="59" t="e">
        <f t="shared" si="473"/>
        <v>#N/A</v>
      </c>
      <c r="N730" s="8"/>
      <c r="O730" s="48">
        <v>13</v>
      </c>
      <c r="P730" s="57" t="e">
        <f t="shared" si="474"/>
        <v>#N/A</v>
      </c>
      <c r="Q730" s="58" t="e">
        <f t="shared" si="475"/>
        <v>#N/A</v>
      </c>
      <c r="R730" s="58" t="e">
        <f t="shared" si="476"/>
        <v>#N/A</v>
      </c>
      <c r="S730" s="59" t="e">
        <f t="shared" si="477"/>
        <v>#N/A</v>
      </c>
      <c r="T730" s="57" t="e">
        <f t="shared" si="478"/>
        <v>#N/A</v>
      </c>
      <c r="U730" s="58" t="e">
        <f t="shared" si="479"/>
        <v>#N/A</v>
      </c>
      <c r="V730" s="58" t="e">
        <f t="shared" si="480"/>
        <v>#N/A</v>
      </c>
      <c r="W730" s="59" t="e">
        <f t="shared" si="481"/>
        <v>#N/A</v>
      </c>
      <c r="X730" s="57" t="e">
        <f t="shared" si="482"/>
        <v>#N/A</v>
      </c>
      <c r="Y730" s="58" t="e">
        <f t="shared" si="483"/>
        <v>#N/A</v>
      </c>
      <c r="Z730" s="58" t="e">
        <f t="shared" si="484"/>
        <v>#N/A</v>
      </c>
      <c r="AA730" s="59" t="e">
        <f t="shared" si="485"/>
        <v>#N/A</v>
      </c>
      <c r="AB730" s="8"/>
      <c r="AC730" s="48">
        <v>13</v>
      </c>
      <c r="AD730" s="61">
        <v>40.496000000000002</v>
      </c>
      <c r="AE730" s="62">
        <v>36.558</v>
      </c>
      <c r="AF730" s="62">
        <v>46.041000000000004</v>
      </c>
      <c r="AG730" s="62">
        <v>42.607999999999997</v>
      </c>
      <c r="AH730" s="62">
        <v>51.438999999999993</v>
      </c>
      <c r="AI730" s="63">
        <v>49.204000000000001</v>
      </c>
      <c r="AJ730" s="61">
        <v>39.112000000000002</v>
      </c>
      <c r="AK730" s="62">
        <v>36.558</v>
      </c>
      <c r="AL730" s="62">
        <v>44.790999999999997</v>
      </c>
      <c r="AM730" s="62">
        <v>42.607999999999997</v>
      </c>
      <c r="AN730" s="62">
        <v>50.798999999999999</v>
      </c>
      <c r="AO730" s="63">
        <v>49.204000000000001</v>
      </c>
      <c r="AP730" s="61">
        <v>36.558</v>
      </c>
      <c r="AQ730" s="62">
        <v>35.966999999999999</v>
      </c>
      <c r="AR730" s="62">
        <v>42.607999999999997</v>
      </c>
      <c r="AS730" s="62">
        <v>42.01</v>
      </c>
      <c r="AT730" s="62">
        <v>49.204000000000001</v>
      </c>
      <c r="AU730" s="63">
        <v>48.779999999999994</v>
      </c>
    </row>
    <row r="731" spans="1:47" x14ac:dyDescent="0.35">
      <c r="A731" s="48">
        <v>14</v>
      </c>
      <c r="B731" s="57" t="e">
        <f t="shared" si="462"/>
        <v>#N/A</v>
      </c>
      <c r="C731" s="58" t="e">
        <f t="shared" si="463"/>
        <v>#N/A</v>
      </c>
      <c r="D731" s="58" t="e">
        <f t="shared" si="464"/>
        <v>#N/A</v>
      </c>
      <c r="E731" s="59" t="e">
        <f t="shared" si="465"/>
        <v>#N/A</v>
      </c>
      <c r="F731" s="57" t="e">
        <f t="shared" si="466"/>
        <v>#N/A</v>
      </c>
      <c r="G731" s="58" t="e">
        <f t="shared" si="467"/>
        <v>#N/A</v>
      </c>
      <c r="H731" s="58" t="e">
        <f t="shared" si="468"/>
        <v>#N/A</v>
      </c>
      <c r="I731" s="59" t="e">
        <f t="shared" si="469"/>
        <v>#N/A</v>
      </c>
      <c r="J731" s="57" t="e">
        <f t="shared" si="470"/>
        <v>#N/A</v>
      </c>
      <c r="K731" s="58" t="e">
        <f t="shared" si="471"/>
        <v>#N/A</v>
      </c>
      <c r="L731" s="58" t="e">
        <f t="shared" si="472"/>
        <v>#N/A</v>
      </c>
      <c r="M731" s="59" t="e">
        <f t="shared" si="473"/>
        <v>#N/A</v>
      </c>
      <c r="N731" s="8"/>
      <c r="O731" s="48">
        <v>14</v>
      </c>
      <c r="P731" s="57" t="e">
        <f t="shared" si="474"/>
        <v>#N/A</v>
      </c>
      <c r="Q731" s="58" t="e">
        <f t="shared" si="475"/>
        <v>#N/A</v>
      </c>
      <c r="R731" s="58" t="e">
        <f t="shared" si="476"/>
        <v>#N/A</v>
      </c>
      <c r="S731" s="59" t="e">
        <f t="shared" si="477"/>
        <v>#N/A</v>
      </c>
      <c r="T731" s="57" t="e">
        <f t="shared" si="478"/>
        <v>#N/A</v>
      </c>
      <c r="U731" s="58" t="e">
        <f t="shared" si="479"/>
        <v>#N/A</v>
      </c>
      <c r="V731" s="58" t="e">
        <f t="shared" si="480"/>
        <v>#N/A</v>
      </c>
      <c r="W731" s="59" t="e">
        <f t="shared" si="481"/>
        <v>#N/A</v>
      </c>
      <c r="X731" s="57" t="e">
        <f t="shared" si="482"/>
        <v>#N/A</v>
      </c>
      <c r="Y731" s="58" t="e">
        <f t="shared" si="483"/>
        <v>#N/A</v>
      </c>
      <c r="Z731" s="58" t="e">
        <f t="shared" si="484"/>
        <v>#N/A</v>
      </c>
      <c r="AA731" s="59" t="e">
        <f t="shared" si="485"/>
        <v>#N/A</v>
      </c>
      <c r="AB731" s="8"/>
      <c r="AC731" s="48">
        <v>14</v>
      </c>
      <c r="AD731" s="61">
        <v>40.496000000000002</v>
      </c>
      <c r="AE731" s="62">
        <v>36.558</v>
      </c>
      <c r="AF731" s="62">
        <v>46.041000000000004</v>
      </c>
      <c r="AG731" s="62">
        <v>42.607999999999997</v>
      </c>
      <c r="AH731" s="62">
        <v>51.438999999999993</v>
      </c>
      <c r="AI731" s="63">
        <v>49.204000000000001</v>
      </c>
      <c r="AJ731" s="61">
        <v>39.112000000000002</v>
      </c>
      <c r="AK731" s="62">
        <v>36.558</v>
      </c>
      <c r="AL731" s="62">
        <v>44.790999999999997</v>
      </c>
      <c r="AM731" s="62">
        <v>42.607999999999997</v>
      </c>
      <c r="AN731" s="62">
        <v>50.798999999999999</v>
      </c>
      <c r="AO731" s="63">
        <v>49.204000000000001</v>
      </c>
      <c r="AP731" s="61">
        <v>36.558</v>
      </c>
      <c r="AQ731" s="62">
        <v>35.966999999999999</v>
      </c>
      <c r="AR731" s="62">
        <v>42.607999999999997</v>
      </c>
      <c r="AS731" s="62">
        <v>42.01</v>
      </c>
      <c r="AT731" s="62">
        <v>49.204000000000001</v>
      </c>
      <c r="AU731" s="63">
        <v>48.779999999999994</v>
      </c>
    </row>
    <row r="732" spans="1:47" x14ac:dyDescent="0.35">
      <c r="A732" s="48">
        <v>15</v>
      </c>
      <c r="B732" s="57" t="e">
        <f t="shared" si="462"/>
        <v>#N/A</v>
      </c>
      <c r="C732" s="58" t="e">
        <f t="shared" si="463"/>
        <v>#N/A</v>
      </c>
      <c r="D732" s="58" t="e">
        <f t="shared" si="464"/>
        <v>#N/A</v>
      </c>
      <c r="E732" s="59" t="e">
        <f t="shared" si="465"/>
        <v>#N/A</v>
      </c>
      <c r="F732" s="57" t="e">
        <f t="shared" si="466"/>
        <v>#N/A</v>
      </c>
      <c r="G732" s="58" t="e">
        <f t="shared" si="467"/>
        <v>#N/A</v>
      </c>
      <c r="H732" s="58" t="e">
        <f t="shared" si="468"/>
        <v>#N/A</v>
      </c>
      <c r="I732" s="59" t="e">
        <f t="shared" si="469"/>
        <v>#N/A</v>
      </c>
      <c r="J732" s="57" t="e">
        <f t="shared" si="470"/>
        <v>#N/A</v>
      </c>
      <c r="K732" s="58" t="e">
        <f t="shared" si="471"/>
        <v>#N/A</v>
      </c>
      <c r="L732" s="58" t="e">
        <f t="shared" si="472"/>
        <v>#N/A</v>
      </c>
      <c r="M732" s="59" t="e">
        <f t="shared" si="473"/>
        <v>#N/A</v>
      </c>
      <c r="N732" s="8"/>
      <c r="O732" s="48">
        <v>15</v>
      </c>
      <c r="P732" s="57" t="e">
        <f t="shared" si="474"/>
        <v>#N/A</v>
      </c>
      <c r="Q732" s="58" t="e">
        <f t="shared" si="475"/>
        <v>#N/A</v>
      </c>
      <c r="R732" s="58" t="e">
        <f t="shared" si="476"/>
        <v>#N/A</v>
      </c>
      <c r="S732" s="59" t="e">
        <f t="shared" si="477"/>
        <v>#N/A</v>
      </c>
      <c r="T732" s="57" t="e">
        <f t="shared" si="478"/>
        <v>#N/A</v>
      </c>
      <c r="U732" s="58" t="e">
        <f t="shared" si="479"/>
        <v>#N/A</v>
      </c>
      <c r="V732" s="58" t="e">
        <f t="shared" si="480"/>
        <v>#N/A</v>
      </c>
      <c r="W732" s="59" t="e">
        <f t="shared" si="481"/>
        <v>#N/A</v>
      </c>
      <c r="X732" s="57" t="e">
        <f t="shared" si="482"/>
        <v>#N/A</v>
      </c>
      <c r="Y732" s="58" t="e">
        <f t="shared" si="483"/>
        <v>#N/A</v>
      </c>
      <c r="Z732" s="58" t="e">
        <f t="shared" si="484"/>
        <v>#N/A</v>
      </c>
      <c r="AA732" s="59" t="e">
        <f t="shared" si="485"/>
        <v>#N/A</v>
      </c>
      <c r="AB732" s="8"/>
      <c r="AC732" s="48">
        <v>15</v>
      </c>
      <c r="AD732" s="61">
        <v>40.496000000000002</v>
      </c>
      <c r="AE732" s="62">
        <v>36.558</v>
      </c>
      <c r="AF732" s="62">
        <v>46.041000000000004</v>
      </c>
      <c r="AG732" s="62">
        <v>42.607999999999997</v>
      </c>
      <c r="AH732" s="62">
        <v>51.438999999999993</v>
      </c>
      <c r="AI732" s="63">
        <v>49.204000000000001</v>
      </c>
      <c r="AJ732" s="61">
        <v>39.112000000000002</v>
      </c>
      <c r="AK732" s="62">
        <v>36.558</v>
      </c>
      <c r="AL732" s="62">
        <v>44.790999999999997</v>
      </c>
      <c r="AM732" s="62">
        <v>42.607999999999997</v>
      </c>
      <c r="AN732" s="62">
        <v>50.798999999999999</v>
      </c>
      <c r="AO732" s="63">
        <v>49.204000000000001</v>
      </c>
      <c r="AP732" s="61">
        <v>36.558</v>
      </c>
      <c r="AQ732" s="62">
        <v>35.966999999999999</v>
      </c>
      <c r="AR732" s="62">
        <v>42.607999999999997</v>
      </c>
      <c r="AS732" s="62">
        <v>42.01</v>
      </c>
      <c r="AT732" s="62">
        <v>49.204000000000001</v>
      </c>
      <c r="AU732" s="63">
        <v>48.779999999999994</v>
      </c>
    </row>
    <row r="733" spans="1:47" x14ac:dyDescent="0.35">
      <c r="A733" s="48">
        <v>16</v>
      </c>
      <c r="B733" s="57" t="e">
        <f t="shared" si="462"/>
        <v>#N/A</v>
      </c>
      <c r="C733" s="58" t="e">
        <f t="shared" si="463"/>
        <v>#N/A</v>
      </c>
      <c r="D733" s="58" t="e">
        <f t="shared" si="464"/>
        <v>#N/A</v>
      </c>
      <c r="E733" s="59" t="e">
        <f t="shared" si="465"/>
        <v>#N/A</v>
      </c>
      <c r="F733" s="57" t="e">
        <f t="shared" si="466"/>
        <v>#N/A</v>
      </c>
      <c r="G733" s="58" t="e">
        <f t="shared" si="467"/>
        <v>#N/A</v>
      </c>
      <c r="H733" s="58" t="e">
        <f t="shared" si="468"/>
        <v>#N/A</v>
      </c>
      <c r="I733" s="59" t="e">
        <f t="shared" si="469"/>
        <v>#N/A</v>
      </c>
      <c r="J733" s="57" t="e">
        <f t="shared" si="470"/>
        <v>#N/A</v>
      </c>
      <c r="K733" s="58" t="e">
        <f t="shared" si="471"/>
        <v>#N/A</v>
      </c>
      <c r="L733" s="58" t="e">
        <f t="shared" si="472"/>
        <v>#N/A</v>
      </c>
      <c r="M733" s="59" t="e">
        <f t="shared" si="473"/>
        <v>#N/A</v>
      </c>
      <c r="N733" s="8"/>
      <c r="O733" s="48">
        <v>16</v>
      </c>
      <c r="P733" s="57" t="e">
        <f t="shared" si="474"/>
        <v>#N/A</v>
      </c>
      <c r="Q733" s="58" t="e">
        <f t="shared" si="475"/>
        <v>#N/A</v>
      </c>
      <c r="R733" s="58" t="e">
        <f t="shared" si="476"/>
        <v>#N/A</v>
      </c>
      <c r="S733" s="59" t="e">
        <f t="shared" si="477"/>
        <v>#N/A</v>
      </c>
      <c r="T733" s="57" t="e">
        <f t="shared" si="478"/>
        <v>#N/A</v>
      </c>
      <c r="U733" s="58" t="e">
        <f t="shared" si="479"/>
        <v>#N/A</v>
      </c>
      <c r="V733" s="58" t="e">
        <f t="shared" si="480"/>
        <v>#N/A</v>
      </c>
      <c r="W733" s="59" t="e">
        <f t="shared" si="481"/>
        <v>#N/A</v>
      </c>
      <c r="X733" s="57" t="e">
        <f t="shared" si="482"/>
        <v>#N/A</v>
      </c>
      <c r="Y733" s="58" t="e">
        <f t="shared" si="483"/>
        <v>#N/A</v>
      </c>
      <c r="Z733" s="58" t="e">
        <f t="shared" si="484"/>
        <v>#N/A</v>
      </c>
      <c r="AA733" s="59" t="e">
        <f t="shared" si="485"/>
        <v>#N/A</v>
      </c>
      <c r="AB733" s="8"/>
      <c r="AC733" s="48">
        <v>16</v>
      </c>
      <c r="AD733" s="61">
        <v>40.496000000000002</v>
      </c>
      <c r="AE733" s="62">
        <v>36.558</v>
      </c>
      <c r="AF733" s="62">
        <v>46.041000000000004</v>
      </c>
      <c r="AG733" s="62">
        <v>42.607999999999997</v>
      </c>
      <c r="AH733" s="62">
        <v>51.438999999999993</v>
      </c>
      <c r="AI733" s="63">
        <v>49.204000000000001</v>
      </c>
      <c r="AJ733" s="61">
        <v>39.112000000000002</v>
      </c>
      <c r="AK733" s="62">
        <v>36.558</v>
      </c>
      <c r="AL733" s="62">
        <v>44.790999999999997</v>
      </c>
      <c r="AM733" s="62">
        <v>42.607999999999997</v>
      </c>
      <c r="AN733" s="62">
        <v>50.798999999999999</v>
      </c>
      <c r="AO733" s="63">
        <v>49.204000000000001</v>
      </c>
      <c r="AP733" s="61">
        <v>36.558</v>
      </c>
      <c r="AQ733" s="62">
        <v>35.966999999999999</v>
      </c>
      <c r="AR733" s="62">
        <v>42.607999999999997</v>
      </c>
      <c r="AS733" s="62">
        <v>42.01</v>
      </c>
      <c r="AT733" s="62">
        <v>49.204000000000001</v>
      </c>
      <c r="AU733" s="63">
        <v>48.779999999999994</v>
      </c>
    </row>
    <row r="734" spans="1:47" x14ac:dyDescent="0.35">
      <c r="A734" s="48">
        <v>17</v>
      </c>
      <c r="B734" s="57" t="e">
        <f t="shared" si="462"/>
        <v>#N/A</v>
      </c>
      <c r="C734" s="58" t="e">
        <f t="shared" si="463"/>
        <v>#N/A</v>
      </c>
      <c r="D734" s="58" t="e">
        <f t="shared" si="464"/>
        <v>#N/A</v>
      </c>
      <c r="E734" s="59" t="e">
        <f t="shared" si="465"/>
        <v>#N/A</v>
      </c>
      <c r="F734" s="57" t="e">
        <f t="shared" si="466"/>
        <v>#N/A</v>
      </c>
      <c r="G734" s="58" t="e">
        <f t="shared" si="467"/>
        <v>#N/A</v>
      </c>
      <c r="H734" s="58" t="e">
        <f t="shared" si="468"/>
        <v>#N/A</v>
      </c>
      <c r="I734" s="59" t="e">
        <f t="shared" si="469"/>
        <v>#N/A</v>
      </c>
      <c r="J734" s="57" t="e">
        <f t="shared" si="470"/>
        <v>#N/A</v>
      </c>
      <c r="K734" s="58" t="e">
        <f t="shared" si="471"/>
        <v>#N/A</v>
      </c>
      <c r="L734" s="58" t="e">
        <f t="shared" si="472"/>
        <v>#N/A</v>
      </c>
      <c r="M734" s="59" t="e">
        <f t="shared" si="473"/>
        <v>#N/A</v>
      </c>
      <c r="N734" s="8"/>
      <c r="O734" s="48">
        <v>17</v>
      </c>
      <c r="P734" s="57" t="e">
        <f t="shared" si="474"/>
        <v>#N/A</v>
      </c>
      <c r="Q734" s="58" t="e">
        <f t="shared" si="475"/>
        <v>#N/A</v>
      </c>
      <c r="R734" s="58" t="e">
        <f t="shared" si="476"/>
        <v>#N/A</v>
      </c>
      <c r="S734" s="59" t="e">
        <f t="shared" si="477"/>
        <v>#N/A</v>
      </c>
      <c r="T734" s="57" t="e">
        <f t="shared" si="478"/>
        <v>#N/A</v>
      </c>
      <c r="U734" s="58" t="e">
        <f t="shared" si="479"/>
        <v>#N/A</v>
      </c>
      <c r="V734" s="58" t="e">
        <f t="shared" si="480"/>
        <v>#N/A</v>
      </c>
      <c r="W734" s="59" t="e">
        <f t="shared" si="481"/>
        <v>#N/A</v>
      </c>
      <c r="X734" s="57" t="e">
        <f t="shared" si="482"/>
        <v>#N/A</v>
      </c>
      <c r="Y734" s="58" t="e">
        <f t="shared" si="483"/>
        <v>#N/A</v>
      </c>
      <c r="Z734" s="58" t="e">
        <f t="shared" si="484"/>
        <v>#N/A</v>
      </c>
      <c r="AA734" s="59" t="e">
        <f t="shared" si="485"/>
        <v>#N/A</v>
      </c>
      <c r="AB734" s="8"/>
      <c r="AC734" s="48">
        <v>17</v>
      </c>
      <c r="AD734" s="61">
        <v>40.496000000000002</v>
      </c>
      <c r="AE734" s="62">
        <v>36.558</v>
      </c>
      <c r="AF734" s="62">
        <v>46.041000000000004</v>
      </c>
      <c r="AG734" s="62">
        <v>42.607999999999997</v>
      </c>
      <c r="AH734" s="62">
        <v>51.438999999999993</v>
      </c>
      <c r="AI734" s="63">
        <v>49.204000000000001</v>
      </c>
      <c r="AJ734" s="61">
        <v>39.112000000000002</v>
      </c>
      <c r="AK734" s="62">
        <v>36.558</v>
      </c>
      <c r="AL734" s="62">
        <v>44.790999999999997</v>
      </c>
      <c r="AM734" s="62">
        <v>42.607999999999997</v>
      </c>
      <c r="AN734" s="62">
        <v>50.798999999999999</v>
      </c>
      <c r="AO734" s="63">
        <v>49.204000000000001</v>
      </c>
      <c r="AP734" s="61">
        <v>36.558</v>
      </c>
      <c r="AQ734" s="62">
        <v>35.966999999999999</v>
      </c>
      <c r="AR734" s="62">
        <v>42.607999999999997</v>
      </c>
      <c r="AS734" s="62">
        <v>42.01</v>
      </c>
      <c r="AT734" s="62">
        <v>49.204000000000001</v>
      </c>
      <c r="AU734" s="63">
        <v>48.779999999999994</v>
      </c>
    </row>
    <row r="735" spans="1:47" x14ac:dyDescent="0.35">
      <c r="A735" s="48">
        <v>18</v>
      </c>
      <c r="B735" s="57" t="e">
        <f t="shared" si="462"/>
        <v>#N/A</v>
      </c>
      <c r="C735" s="58" t="e">
        <f t="shared" si="463"/>
        <v>#N/A</v>
      </c>
      <c r="D735" s="58" t="e">
        <f t="shared" si="464"/>
        <v>#N/A</v>
      </c>
      <c r="E735" s="59" t="e">
        <f t="shared" si="465"/>
        <v>#N/A</v>
      </c>
      <c r="F735" s="57" t="e">
        <f t="shared" si="466"/>
        <v>#N/A</v>
      </c>
      <c r="G735" s="58" t="e">
        <f t="shared" si="467"/>
        <v>#N/A</v>
      </c>
      <c r="H735" s="58" t="e">
        <f t="shared" si="468"/>
        <v>#N/A</v>
      </c>
      <c r="I735" s="59" t="e">
        <f t="shared" si="469"/>
        <v>#N/A</v>
      </c>
      <c r="J735" s="57" t="e">
        <f t="shared" si="470"/>
        <v>#N/A</v>
      </c>
      <c r="K735" s="58" t="e">
        <f t="shared" si="471"/>
        <v>#N/A</v>
      </c>
      <c r="L735" s="58" t="e">
        <f t="shared" si="472"/>
        <v>#N/A</v>
      </c>
      <c r="M735" s="59" t="e">
        <f t="shared" si="473"/>
        <v>#N/A</v>
      </c>
      <c r="N735" s="8"/>
      <c r="O735" s="48">
        <v>18</v>
      </c>
      <c r="P735" s="57" t="e">
        <f t="shared" si="474"/>
        <v>#N/A</v>
      </c>
      <c r="Q735" s="58" t="e">
        <f t="shared" si="475"/>
        <v>#N/A</v>
      </c>
      <c r="R735" s="58" t="e">
        <f t="shared" si="476"/>
        <v>#N/A</v>
      </c>
      <c r="S735" s="59" t="e">
        <f t="shared" si="477"/>
        <v>#N/A</v>
      </c>
      <c r="T735" s="57" t="e">
        <f t="shared" si="478"/>
        <v>#N/A</v>
      </c>
      <c r="U735" s="58" t="e">
        <f t="shared" si="479"/>
        <v>#N/A</v>
      </c>
      <c r="V735" s="58" t="e">
        <f t="shared" si="480"/>
        <v>#N/A</v>
      </c>
      <c r="W735" s="59" t="e">
        <f t="shared" si="481"/>
        <v>#N/A</v>
      </c>
      <c r="X735" s="57" t="e">
        <f t="shared" si="482"/>
        <v>#N/A</v>
      </c>
      <c r="Y735" s="58" t="e">
        <f t="shared" si="483"/>
        <v>#N/A</v>
      </c>
      <c r="Z735" s="58" t="e">
        <f t="shared" si="484"/>
        <v>#N/A</v>
      </c>
      <c r="AA735" s="59" t="e">
        <f t="shared" si="485"/>
        <v>#N/A</v>
      </c>
      <c r="AB735" s="8"/>
      <c r="AC735" s="48">
        <v>18</v>
      </c>
      <c r="AD735" s="61">
        <v>40.496000000000002</v>
      </c>
      <c r="AE735" s="62">
        <v>36.558</v>
      </c>
      <c r="AF735" s="62">
        <v>46.041000000000004</v>
      </c>
      <c r="AG735" s="62">
        <v>42.607999999999997</v>
      </c>
      <c r="AH735" s="62">
        <v>51.438999999999993</v>
      </c>
      <c r="AI735" s="63">
        <v>49.204000000000001</v>
      </c>
      <c r="AJ735" s="61">
        <v>39.112000000000002</v>
      </c>
      <c r="AK735" s="62">
        <v>36.558</v>
      </c>
      <c r="AL735" s="62">
        <v>44.790999999999997</v>
      </c>
      <c r="AM735" s="62">
        <v>42.607999999999997</v>
      </c>
      <c r="AN735" s="62">
        <v>50.798999999999999</v>
      </c>
      <c r="AO735" s="63">
        <v>49.204000000000001</v>
      </c>
      <c r="AP735" s="61">
        <v>36.558</v>
      </c>
      <c r="AQ735" s="62">
        <v>35.966999999999999</v>
      </c>
      <c r="AR735" s="62">
        <v>42.607999999999997</v>
      </c>
      <c r="AS735" s="62">
        <v>42.01</v>
      </c>
      <c r="AT735" s="62">
        <v>49.204000000000001</v>
      </c>
      <c r="AU735" s="63">
        <v>48.779999999999994</v>
      </c>
    </row>
    <row r="736" spans="1:47" x14ac:dyDescent="0.35">
      <c r="A736" s="48">
        <v>19</v>
      </c>
      <c r="B736" s="57" t="e">
        <f t="shared" si="462"/>
        <v>#N/A</v>
      </c>
      <c r="C736" s="58" t="e">
        <f t="shared" si="463"/>
        <v>#N/A</v>
      </c>
      <c r="D736" s="58" t="e">
        <f t="shared" si="464"/>
        <v>#N/A</v>
      </c>
      <c r="E736" s="59" t="e">
        <f t="shared" si="465"/>
        <v>#N/A</v>
      </c>
      <c r="F736" s="57" t="e">
        <f t="shared" si="466"/>
        <v>#N/A</v>
      </c>
      <c r="G736" s="58" t="e">
        <f t="shared" si="467"/>
        <v>#N/A</v>
      </c>
      <c r="H736" s="58" t="e">
        <f t="shared" si="468"/>
        <v>#N/A</v>
      </c>
      <c r="I736" s="59" t="e">
        <f t="shared" si="469"/>
        <v>#N/A</v>
      </c>
      <c r="J736" s="57" t="e">
        <f t="shared" si="470"/>
        <v>#N/A</v>
      </c>
      <c r="K736" s="58" t="e">
        <f t="shared" si="471"/>
        <v>#N/A</v>
      </c>
      <c r="L736" s="58" t="e">
        <f t="shared" si="472"/>
        <v>#N/A</v>
      </c>
      <c r="M736" s="59" t="e">
        <f t="shared" si="473"/>
        <v>#N/A</v>
      </c>
      <c r="N736" s="8"/>
      <c r="O736" s="48">
        <v>19</v>
      </c>
      <c r="P736" s="57" t="e">
        <f t="shared" si="474"/>
        <v>#N/A</v>
      </c>
      <c r="Q736" s="58" t="e">
        <f t="shared" si="475"/>
        <v>#N/A</v>
      </c>
      <c r="R736" s="58" t="e">
        <f t="shared" si="476"/>
        <v>#N/A</v>
      </c>
      <c r="S736" s="59" t="e">
        <f t="shared" si="477"/>
        <v>#N/A</v>
      </c>
      <c r="T736" s="57" t="e">
        <f t="shared" si="478"/>
        <v>#N/A</v>
      </c>
      <c r="U736" s="58" t="e">
        <f t="shared" si="479"/>
        <v>#N/A</v>
      </c>
      <c r="V736" s="58" t="e">
        <f t="shared" si="480"/>
        <v>#N/A</v>
      </c>
      <c r="W736" s="59" t="e">
        <f t="shared" si="481"/>
        <v>#N/A</v>
      </c>
      <c r="X736" s="57" t="e">
        <f t="shared" si="482"/>
        <v>#N/A</v>
      </c>
      <c r="Y736" s="58" t="e">
        <f t="shared" si="483"/>
        <v>#N/A</v>
      </c>
      <c r="Z736" s="58" t="e">
        <f t="shared" si="484"/>
        <v>#N/A</v>
      </c>
      <c r="AA736" s="59" t="e">
        <f t="shared" si="485"/>
        <v>#N/A</v>
      </c>
      <c r="AB736" s="8"/>
      <c r="AC736" s="48">
        <v>19</v>
      </c>
      <c r="AD736" s="61">
        <v>40.496000000000002</v>
      </c>
      <c r="AE736" s="62">
        <v>36.558</v>
      </c>
      <c r="AF736" s="62">
        <v>46.041000000000004</v>
      </c>
      <c r="AG736" s="62">
        <v>42.607999999999997</v>
      </c>
      <c r="AH736" s="62">
        <v>51.438999999999993</v>
      </c>
      <c r="AI736" s="63">
        <v>49.204000000000001</v>
      </c>
      <c r="AJ736" s="61">
        <v>39.112000000000002</v>
      </c>
      <c r="AK736" s="62">
        <v>36.558</v>
      </c>
      <c r="AL736" s="62">
        <v>44.790999999999997</v>
      </c>
      <c r="AM736" s="62">
        <v>42.607999999999997</v>
      </c>
      <c r="AN736" s="62">
        <v>50.798999999999999</v>
      </c>
      <c r="AO736" s="63">
        <v>49.204000000000001</v>
      </c>
      <c r="AP736" s="61">
        <v>36.558</v>
      </c>
      <c r="AQ736" s="62">
        <v>35.966999999999999</v>
      </c>
      <c r="AR736" s="62">
        <v>42.607999999999997</v>
      </c>
      <c r="AS736" s="62">
        <v>42.01</v>
      </c>
      <c r="AT736" s="62">
        <v>49.204000000000001</v>
      </c>
      <c r="AU736" s="63">
        <v>48.779999999999994</v>
      </c>
    </row>
    <row r="737" spans="1:47" x14ac:dyDescent="0.35">
      <c r="A737" s="48">
        <v>20</v>
      </c>
      <c r="B737" s="57" t="e">
        <f t="shared" si="462"/>
        <v>#N/A</v>
      </c>
      <c r="C737" s="58" t="e">
        <f t="shared" si="463"/>
        <v>#N/A</v>
      </c>
      <c r="D737" s="58" t="e">
        <f t="shared" si="464"/>
        <v>#N/A</v>
      </c>
      <c r="E737" s="59" t="e">
        <f t="shared" si="465"/>
        <v>#N/A</v>
      </c>
      <c r="F737" s="57" t="e">
        <f t="shared" si="466"/>
        <v>#N/A</v>
      </c>
      <c r="G737" s="58" t="e">
        <f t="shared" si="467"/>
        <v>#N/A</v>
      </c>
      <c r="H737" s="58" t="e">
        <f t="shared" si="468"/>
        <v>#N/A</v>
      </c>
      <c r="I737" s="59" t="e">
        <f t="shared" si="469"/>
        <v>#N/A</v>
      </c>
      <c r="J737" s="57" t="e">
        <f t="shared" si="470"/>
        <v>#N/A</v>
      </c>
      <c r="K737" s="58" t="e">
        <f t="shared" si="471"/>
        <v>#N/A</v>
      </c>
      <c r="L737" s="58" t="e">
        <f t="shared" si="472"/>
        <v>#N/A</v>
      </c>
      <c r="M737" s="59" t="e">
        <f t="shared" si="473"/>
        <v>#N/A</v>
      </c>
      <c r="N737" s="8"/>
      <c r="O737" s="48">
        <v>20</v>
      </c>
      <c r="P737" s="57" t="e">
        <f t="shared" si="474"/>
        <v>#N/A</v>
      </c>
      <c r="Q737" s="58" t="e">
        <f t="shared" si="475"/>
        <v>#N/A</v>
      </c>
      <c r="R737" s="58" t="e">
        <f t="shared" si="476"/>
        <v>#N/A</v>
      </c>
      <c r="S737" s="59" t="e">
        <f t="shared" si="477"/>
        <v>#N/A</v>
      </c>
      <c r="T737" s="57" t="e">
        <f t="shared" si="478"/>
        <v>#N/A</v>
      </c>
      <c r="U737" s="58" t="e">
        <f t="shared" si="479"/>
        <v>#N/A</v>
      </c>
      <c r="V737" s="58" t="e">
        <f t="shared" si="480"/>
        <v>#N/A</v>
      </c>
      <c r="W737" s="59" t="e">
        <f t="shared" si="481"/>
        <v>#N/A</v>
      </c>
      <c r="X737" s="57" t="e">
        <f t="shared" si="482"/>
        <v>#N/A</v>
      </c>
      <c r="Y737" s="58" t="e">
        <f t="shared" si="483"/>
        <v>#N/A</v>
      </c>
      <c r="Z737" s="58" t="e">
        <f t="shared" si="484"/>
        <v>#N/A</v>
      </c>
      <c r="AA737" s="59" t="e">
        <f t="shared" si="485"/>
        <v>#N/A</v>
      </c>
      <c r="AB737" s="8"/>
      <c r="AC737" s="48">
        <v>20</v>
      </c>
      <c r="AD737" s="61">
        <v>40.496000000000002</v>
      </c>
      <c r="AE737" s="62">
        <v>36.558</v>
      </c>
      <c r="AF737" s="62">
        <v>46.041000000000004</v>
      </c>
      <c r="AG737" s="62">
        <v>42.607999999999997</v>
      </c>
      <c r="AH737" s="62">
        <v>51.438999999999993</v>
      </c>
      <c r="AI737" s="63">
        <v>49.204000000000001</v>
      </c>
      <c r="AJ737" s="61">
        <v>39.112000000000002</v>
      </c>
      <c r="AK737" s="62">
        <v>36.558</v>
      </c>
      <c r="AL737" s="62">
        <v>44.790999999999997</v>
      </c>
      <c r="AM737" s="62">
        <v>42.607999999999997</v>
      </c>
      <c r="AN737" s="62">
        <v>50.798999999999999</v>
      </c>
      <c r="AO737" s="63">
        <v>49.204000000000001</v>
      </c>
      <c r="AP737" s="61">
        <v>36.558</v>
      </c>
      <c r="AQ737" s="62">
        <v>35.966999999999999</v>
      </c>
      <c r="AR737" s="62">
        <v>42.607999999999997</v>
      </c>
      <c r="AS737" s="62">
        <v>42.01</v>
      </c>
      <c r="AT737" s="62">
        <v>49.204000000000001</v>
      </c>
      <c r="AU737" s="63">
        <v>48.779999999999994</v>
      </c>
    </row>
    <row r="738" spans="1:47" x14ac:dyDescent="0.35">
      <c r="A738" s="48">
        <v>21</v>
      </c>
      <c r="B738" s="57" t="e">
        <f t="shared" si="462"/>
        <v>#N/A</v>
      </c>
      <c r="C738" s="58" t="e">
        <f t="shared" si="463"/>
        <v>#N/A</v>
      </c>
      <c r="D738" s="58" t="e">
        <f t="shared" si="464"/>
        <v>#N/A</v>
      </c>
      <c r="E738" s="59" t="e">
        <f t="shared" si="465"/>
        <v>#N/A</v>
      </c>
      <c r="F738" s="57" t="e">
        <f t="shared" si="466"/>
        <v>#N/A</v>
      </c>
      <c r="G738" s="58" t="e">
        <f t="shared" si="467"/>
        <v>#N/A</v>
      </c>
      <c r="H738" s="58" t="e">
        <f t="shared" si="468"/>
        <v>#N/A</v>
      </c>
      <c r="I738" s="59" t="e">
        <f t="shared" si="469"/>
        <v>#N/A</v>
      </c>
      <c r="J738" s="57" t="e">
        <f t="shared" si="470"/>
        <v>#N/A</v>
      </c>
      <c r="K738" s="58" t="e">
        <f t="shared" si="471"/>
        <v>#N/A</v>
      </c>
      <c r="L738" s="58" t="e">
        <f t="shared" si="472"/>
        <v>#N/A</v>
      </c>
      <c r="M738" s="59" t="e">
        <f t="shared" si="473"/>
        <v>#N/A</v>
      </c>
      <c r="N738" s="8"/>
      <c r="O738" s="48">
        <v>21</v>
      </c>
      <c r="P738" s="57" t="e">
        <f t="shared" si="474"/>
        <v>#N/A</v>
      </c>
      <c r="Q738" s="58" t="e">
        <f t="shared" si="475"/>
        <v>#N/A</v>
      </c>
      <c r="R738" s="58" t="e">
        <f t="shared" si="476"/>
        <v>#N/A</v>
      </c>
      <c r="S738" s="59" t="e">
        <f t="shared" si="477"/>
        <v>#N/A</v>
      </c>
      <c r="T738" s="57" t="e">
        <f t="shared" si="478"/>
        <v>#N/A</v>
      </c>
      <c r="U738" s="58" t="e">
        <f t="shared" si="479"/>
        <v>#N/A</v>
      </c>
      <c r="V738" s="58" t="e">
        <f t="shared" si="480"/>
        <v>#N/A</v>
      </c>
      <c r="W738" s="59" t="e">
        <f t="shared" si="481"/>
        <v>#N/A</v>
      </c>
      <c r="X738" s="57" t="e">
        <f t="shared" si="482"/>
        <v>#N/A</v>
      </c>
      <c r="Y738" s="58" t="e">
        <f t="shared" si="483"/>
        <v>#N/A</v>
      </c>
      <c r="Z738" s="58" t="e">
        <f t="shared" si="484"/>
        <v>#N/A</v>
      </c>
      <c r="AA738" s="59" t="e">
        <f t="shared" si="485"/>
        <v>#N/A</v>
      </c>
      <c r="AB738" s="8"/>
      <c r="AC738" s="48">
        <v>21</v>
      </c>
      <c r="AD738" s="61">
        <v>40.496000000000002</v>
      </c>
      <c r="AE738" s="62">
        <v>36.558</v>
      </c>
      <c r="AF738" s="62">
        <v>46.041000000000004</v>
      </c>
      <c r="AG738" s="62">
        <v>42.607999999999997</v>
      </c>
      <c r="AH738" s="62">
        <v>51.438999999999993</v>
      </c>
      <c r="AI738" s="63">
        <v>49.204000000000001</v>
      </c>
      <c r="AJ738" s="61">
        <v>39.112000000000002</v>
      </c>
      <c r="AK738" s="62">
        <v>36.558</v>
      </c>
      <c r="AL738" s="62">
        <v>44.790999999999997</v>
      </c>
      <c r="AM738" s="62">
        <v>42.607999999999997</v>
      </c>
      <c r="AN738" s="62">
        <v>50.798999999999999</v>
      </c>
      <c r="AO738" s="63">
        <v>49.204000000000001</v>
      </c>
      <c r="AP738" s="61">
        <v>36.558</v>
      </c>
      <c r="AQ738" s="62">
        <v>35.966999999999999</v>
      </c>
      <c r="AR738" s="62">
        <v>42.607999999999997</v>
      </c>
      <c r="AS738" s="62">
        <v>42.01</v>
      </c>
      <c r="AT738" s="62">
        <v>49.204000000000001</v>
      </c>
      <c r="AU738" s="63">
        <v>48.779999999999994</v>
      </c>
    </row>
    <row r="739" spans="1:47" x14ac:dyDescent="0.35">
      <c r="A739" s="48">
        <v>22</v>
      </c>
      <c r="B739" s="57" t="e">
        <f t="shared" si="462"/>
        <v>#N/A</v>
      </c>
      <c r="C739" s="58" t="e">
        <f t="shared" si="463"/>
        <v>#N/A</v>
      </c>
      <c r="D739" s="58" t="e">
        <f t="shared" si="464"/>
        <v>#N/A</v>
      </c>
      <c r="E739" s="59" t="e">
        <f t="shared" si="465"/>
        <v>#N/A</v>
      </c>
      <c r="F739" s="57" t="e">
        <f t="shared" si="466"/>
        <v>#N/A</v>
      </c>
      <c r="G739" s="58" t="e">
        <f t="shared" si="467"/>
        <v>#N/A</v>
      </c>
      <c r="H739" s="58" t="e">
        <f t="shared" si="468"/>
        <v>#N/A</v>
      </c>
      <c r="I739" s="59" t="e">
        <f t="shared" si="469"/>
        <v>#N/A</v>
      </c>
      <c r="J739" s="57" t="e">
        <f t="shared" si="470"/>
        <v>#N/A</v>
      </c>
      <c r="K739" s="58" t="e">
        <f t="shared" si="471"/>
        <v>#N/A</v>
      </c>
      <c r="L739" s="58" t="e">
        <f t="shared" si="472"/>
        <v>#N/A</v>
      </c>
      <c r="M739" s="59" t="e">
        <f t="shared" si="473"/>
        <v>#N/A</v>
      </c>
      <c r="N739" s="8"/>
      <c r="O739" s="48">
        <v>22</v>
      </c>
      <c r="P739" s="57" t="e">
        <f t="shared" si="474"/>
        <v>#N/A</v>
      </c>
      <c r="Q739" s="58" t="e">
        <f t="shared" si="475"/>
        <v>#N/A</v>
      </c>
      <c r="R739" s="58" t="e">
        <f t="shared" si="476"/>
        <v>#N/A</v>
      </c>
      <c r="S739" s="59" t="e">
        <f t="shared" si="477"/>
        <v>#N/A</v>
      </c>
      <c r="T739" s="57" t="e">
        <f t="shared" si="478"/>
        <v>#N/A</v>
      </c>
      <c r="U739" s="58" t="e">
        <f t="shared" si="479"/>
        <v>#N/A</v>
      </c>
      <c r="V739" s="58" t="e">
        <f t="shared" si="480"/>
        <v>#N/A</v>
      </c>
      <c r="W739" s="59" t="e">
        <f t="shared" si="481"/>
        <v>#N/A</v>
      </c>
      <c r="X739" s="57" t="e">
        <f t="shared" si="482"/>
        <v>#N/A</v>
      </c>
      <c r="Y739" s="58" t="e">
        <f t="shared" si="483"/>
        <v>#N/A</v>
      </c>
      <c r="Z739" s="58" t="e">
        <f t="shared" si="484"/>
        <v>#N/A</v>
      </c>
      <c r="AA739" s="59" t="e">
        <f t="shared" si="485"/>
        <v>#N/A</v>
      </c>
      <c r="AB739" s="8"/>
      <c r="AC739" s="48">
        <v>22</v>
      </c>
      <c r="AD739" s="61">
        <v>40.496000000000002</v>
      </c>
      <c r="AE739" s="62">
        <v>36.558</v>
      </c>
      <c r="AF739" s="62">
        <v>46.041000000000004</v>
      </c>
      <c r="AG739" s="62">
        <v>42.607999999999997</v>
      </c>
      <c r="AH739" s="62">
        <v>51.438999999999993</v>
      </c>
      <c r="AI739" s="63">
        <v>49.204000000000001</v>
      </c>
      <c r="AJ739" s="61">
        <v>39.112000000000002</v>
      </c>
      <c r="AK739" s="62">
        <v>36.558</v>
      </c>
      <c r="AL739" s="62">
        <v>44.790999999999997</v>
      </c>
      <c r="AM739" s="62">
        <v>42.607999999999997</v>
      </c>
      <c r="AN739" s="62">
        <v>50.798999999999999</v>
      </c>
      <c r="AO739" s="63">
        <v>49.204000000000001</v>
      </c>
      <c r="AP739" s="61">
        <v>36.558</v>
      </c>
      <c r="AQ739" s="62">
        <v>35.966999999999999</v>
      </c>
      <c r="AR739" s="62">
        <v>42.607999999999997</v>
      </c>
      <c r="AS739" s="62">
        <v>42.01</v>
      </c>
      <c r="AT739" s="62">
        <v>49.204000000000001</v>
      </c>
      <c r="AU739" s="63">
        <v>48.779999999999994</v>
      </c>
    </row>
    <row r="740" spans="1:47" x14ac:dyDescent="0.35">
      <c r="A740" s="48">
        <v>23</v>
      </c>
      <c r="B740" s="57" t="e">
        <f t="shared" si="462"/>
        <v>#N/A</v>
      </c>
      <c r="C740" s="58" t="e">
        <f t="shared" si="463"/>
        <v>#N/A</v>
      </c>
      <c r="D740" s="58" t="e">
        <f t="shared" si="464"/>
        <v>#N/A</v>
      </c>
      <c r="E740" s="59" t="e">
        <f t="shared" si="465"/>
        <v>#N/A</v>
      </c>
      <c r="F740" s="57" t="e">
        <f t="shared" si="466"/>
        <v>#N/A</v>
      </c>
      <c r="G740" s="58" t="e">
        <f t="shared" si="467"/>
        <v>#N/A</v>
      </c>
      <c r="H740" s="58" t="e">
        <f t="shared" si="468"/>
        <v>#N/A</v>
      </c>
      <c r="I740" s="59" t="e">
        <f t="shared" si="469"/>
        <v>#N/A</v>
      </c>
      <c r="J740" s="57" t="e">
        <f t="shared" si="470"/>
        <v>#N/A</v>
      </c>
      <c r="K740" s="58" t="e">
        <f t="shared" si="471"/>
        <v>#N/A</v>
      </c>
      <c r="L740" s="58" t="e">
        <f t="shared" si="472"/>
        <v>#N/A</v>
      </c>
      <c r="M740" s="59" t="e">
        <f t="shared" si="473"/>
        <v>#N/A</v>
      </c>
      <c r="N740" s="8"/>
      <c r="O740" s="48">
        <v>23</v>
      </c>
      <c r="P740" s="57" t="e">
        <f t="shared" si="474"/>
        <v>#N/A</v>
      </c>
      <c r="Q740" s="58" t="e">
        <f t="shared" si="475"/>
        <v>#N/A</v>
      </c>
      <c r="R740" s="58" t="e">
        <f t="shared" si="476"/>
        <v>#N/A</v>
      </c>
      <c r="S740" s="59" t="e">
        <f t="shared" si="477"/>
        <v>#N/A</v>
      </c>
      <c r="T740" s="57" t="e">
        <f t="shared" si="478"/>
        <v>#N/A</v>
      </c>
      <c r="U740" s="58" t="e">
        <f t="shared" si="479"/>
        <v>#N/A</v>
      </c>
      <c r="V740" s="58" t="e">
        <f t="shared" si="480"/>
        <v>#N/A</v>
      </c>
      <c r="W740" s="59" t="e">
        <f t="shared" si="481"/>
        <v>#N/A</v>
      </c>
      <c r="X740" s="57" t="e">
        <f t="shared" si="482"/>
        <v>#N/A</v>
      </c>
      <c r="Y740" s="58" t="e">
        <f t="shared" si="483"/>
        <v>#N/A</v>
      </c>
      <c r="Z740" s="58" t="e">
        <f t="shared" si="484"/>
        <v>#N/A</v>
      </c>
      <c r="AA740" s="59" t="e">
        <f t="shared" si="485"/>
        <v>#N/A</v>
      </c>
      <c r="AB740" s="8"/>
      <c r="AC740" s="48">
        <v>23</v>
      </c>
      <c r="AD740" s="61">
        <v>40.496000000000002</v>
      </c>
      <c r="AE740" s="62">
        <v>36.558</v>
      </c>
      <c r="AF740" s="62">
        <v>46.041000000000004</v>
      </c>
      <c r="AG740" s="62">
        <v>42.607999999999997</v>
      </c>
      <c r="AH740" s="62">
        <v>51.438999999999993</v>
      </c>
      <c r="AI740" s="63">
        <v>49.204000000000001</v>
      </c>
      <c r="AJ740" s="61">
        <v>39.112000000000002</v>
      </c>
      <c r="AK740" s="62">
        <v>36.558</v>
      </c>
      <c r="AL740" s="62">
        <v>44.790999999999997</v>
      </c>
      <c r="AM740" s="62">
        <v>42.607999999999997</v>
      </c>
      <c r="AN740" s="62">
        <v>50.798999999999999</v>
      </c>
      <c r="AO740" s="63">
        <v>49.204000000000001</v>
      </c>
      <c r="AP740" s="61">
        <v>36.558</v>
      </c>
      <c r="AQ740" s="62">
        <v>35.966999999999999</v>
      </c>
      <c r="AR740" s="62">
        <v>42.607999999999997</v>
      </c>
      <c r="AS740" s="62">
        <v>42.01</v>
      </c>
      <c r="AT740" s="62">
        <v>49.204000000000001</v>
      </c>
      <c r="AU740" s="63">
        <v>48.779999999999994</v>
      </c>
    </row>
    <row r="741" spans="1:47" x14ac:dyDescent="0.35">
      <c r="A741" s="48">
        <v>24</v>
      </c>
      <c r="B741" s="57" t="e">
        <f t="shared" si="462"/>
        <v>#N/A</v>
      </c>
      <c r="C741" s="58" t="e">
        <f t="shared" si="463"/>
        <v>#N/A</v>
      </c>
      <c r="D741" s="58" t="e">
        <f t="shared" si="464"/>
        <v>#N/A</v>
      </c>
      <c r="E741" s="59" t="e">
        <f t="shared" si="465"/>
        <v>#N/A</v>
      </c>
      <c r="F741" s="57" t="e">
        <f t="shared" si="466"/>
        <v>#N/A</v>
      </c>
      <c r="G741" s="58" t="e">
        <f t="shared" si="467"/>
        <v>#N/A</v>
      </c>
      <c r="H741" s="58" t="e">
        <f t="shared" si="468"/>
        <v>#N/A</v>
      </c>
      <c r="I741" s="59" t="e">
        <f t="shared" si="469"/>
        <v>#N/A</v>
      </c>
      <c r="J741" s="57" t="e">
        <f t="shared" si="470"/>
        <v>#N/A</v>
      </c>
      <c r="K741" s="58" t="e">
        <f t="shared" si="471"/>
        <v>#N/A</v>
      </c>
      <c r="L741" s="58" t="e">
        <f t="shared" si="472"/>
        <v>#N/A</v>
      </c>
      <c r="M741" s="59" t="e">
        <f t="shared" si="473"/>
        <v>#N/A</v>
      </c>
      <c r="N741" s="8"/>
      <c r="O741" s="48">
        <v>24</v>
      </c>
      <c r="P741" s="57" t="e">
        <f t="shared" si="474"/>
        <v>#N/A</v>
      </c>
      <c r="Q741" s="58" t="e">
        <f t="shared" si="475"/>
        <v>#N/A</v>
      </c>
      <c r="R741" s="58" t="e">
        <f t="shared" si="476"/>
        <v>#N/A</v>
      </c>
      <c r="S741" s="59" t="e">
        <f t="shared" si="477"/>
        <v>#N/A</v>
      </c>
      <c r="T741" s="57" t="e">
        <f t="shared" si="478"/>
        <v>#N/A</v>
      </c>
      <c r="U741" s="58" t="e">
        <f t="shared" si="479"/>
        <v>#N/A</v>
      </c>
      <c r="V741" s="58" t="e">
        <f t="shared" si="480"/>
        <v>#N/A</v>
      </c>
      <c r="W741" s="59" t="e">
        <f t="shared" si="481"/>
        <v>#N/A</v>
      </c>
      <c r="X741" s="57" t="e">
        <f t="shared" si="482"/>
        <v>#N/A</v>
      </c>
      <c r="Y741" s="58" t="e">
        <f t="shared" si="483"/>
        <v>#N/A</v>
      </c>
      <c r="Z741" s="58" t="e">
        <f t="shared" si="484"/>
        <v>#N/A</v>
      </c>
      <c r="AA741" s="59" t="e">
        <f t="shared" si="485"/>
        <v>#N/A</v>
      </c>
      <c r="AB741" s="8"/>
      <c r="AC741" s="48">
        <v>24</v>
      </c>
      <c r="AD741" s="61">
        <v>40.496000000000002</v>
      </c>
      <c r="AE741" s="62">
        <v>36.558</v>
      </c>
      <c r="AF741" s="62">
        <v>46.041000000000004</v>
      </c>
      <c r="AG741" s="62">
        <v>42.607999999999997</v>
      </c>
      <c r="AH741" s="62">
        <v>51.438999999999993</v>
      </c>
      <c r="AI741" s="63">
        <v>49.204000000000001</v>
      </c>
      <c r="AJ741" s="61">
        <v>39.112000000000002</v>
      </c>
      <c r="AK741" s="62">
        <v>36.558</v>
      </c>
      <c r="AL741" s="62">
        <v>44.790999999999997</v>
      </c>
      <c r="AM741" s="62">
        <v>42.607999999999997</v>
      </c>
      <c r="AN741" s="62">
        <v>50.798999999999999</v>
      </c>
      <c r="AO741" s="63">
        <v>49.204000000000001</v>
      </c>
      <c r="AP741" s="61">
        <v>36.558</v>
      </c>
      <c r="AQ741" s="62">
        <v>35.966999999999999</v>
      </c>
      <c r="AR741" s="62">
        <v>42.607999999999997</v>
      </c>
      <c r="AS741" s="62">
        <v>42.01</v>
      </c>
      <c r="AT741" s="62">
        <v>49.204000000000001</v>
      </c>
      <c r="AU741" s="63">
        <v>48.779999999999994</v>
      </c>
    </row>
    <row r="742" spans="1:47" x14ac:dyDescent="0.35">
      <c r="A742" s="48">
        <v>25</v>
      </c>
      <c r="B742" s="57" t="e">
        <f t="shared" si="462"/>
        <v>#N/A</v>
      </c>
      <c r="C742" s="58" t="e">
        <f t="shared" si="463"/>
        <v>#N/A</v>
      </c>
      <c r="D742" s="58" t="e">
        <f t="shared" si="464"/>
        <v>#N/A</v>
      </c>
      <c r="E742" s="59" t="e">
        <f t="shared" si="465"/>
        <v>#N/A</v>
      </c>
      <c r="F742" s="57" t="e">
        <f t="shared" si="466"/>
        <v>#N/A</v>
      </c>
      <c r="G742" s="58" t="e">
        <f t="shared" si="467"/>
        <v>#N/A</v>
      </c>
      <c r="H742" s="58" t="e">
        <f t="shared" si="468"/>
        <v>#N/A</v>
      </c>
      <c r="I742" s="59" t="e">
        <f t="shared" si="469"/>
        <v>#N/A</v>
      </c>
      <c r="J742" s="57" t="e">
        <f t="shared" si="470"/>
        <v>#N/A</v>
      </c>
      <c r="K742" s="58" t="e">
        <f t="shared" si="471"/>
        <v>#N/A</v>
      </c>
      <c r="L742" s="58" t="e">
        <f t="shared" si="472"/>
        <v>#N/A</v>
      </c>
      <c r="M742" s="59" t="e">
        <f t="shared" si="473"/>
        <v>#N/A</v>
      </c>
      <c r="N742" s="8"/>
      <c r="O742" s="48">
        <v>25</v>
      </c>
      <c r="P742" s="57" t="e">
        <f t="shared" si="474"/>
        <v>#N/A</v>
      </c>
      <c r="Q742" s="58" t="e">
        <f t="shared" si="475"/>
        <v>#N/A</v>
      </c>
      <c r="R742" s="58" t="e">
        <f t="shared" si="476"/>
        <v>#N/A</v>
      </c>
      <c r="S742" s="59" t="e">
        <f t="shared" si="477"/>
        <v>#N/A</v>
      </c>
      <c r="T742" s="57" t="e">
        <f t="shared" si="478"/>
        <v>#N/A</v>
      </c>
      <c r="U742" s="58" t="e">
        <f t="shared" si="479"/>
        <v>#N/A</v>
      </c>
      <c r="V742" s="58" t="e">
        <f t="shared" si="480"/>
        <v>#N/A</v>
      </c>
      <c r="W742" s="59" t="e">
        <f t="shared" si="481"/>
        <v>#N/A</v>
      </c>
      <c r="X742" s="57" t="e">
        <f t="shared" si="482"/>
        <v>#N/A</v>
      </c>
      <c r="Y742" s="58" t="e">
        <f t="shared" si="483"/>
        <v>#N/A</v>
      </c>
      <c r="Z742" s="58" t="e">
        <f t="shared" si="484"/>
        <v>#N/A</v>
      </c>
      <c r="AA742" s="59" t="e">
        <f t="shared" si="485"/>
        <v>#N/A</v>
      </c>
      <c r="AB742" s="8"/>
      <c r="AC742" s="48">
        <v>25</v>
      </c>
      <c r="AD742" s="61">
        <v>40.496000000000002</v>
      </c>
      <c r="AE742" s="62">
        <v>36.558</v>
      </c>
      <c r="AF742" s="62">
        <v>46.041000000000004</v>
      </c>
      <c r="AG742" s="62">
        <v>42.607999999999997</v>
      </c>
      <c r="AH742" s="62">
        <v>51.438999999999993</v>
      </c>
      <c r="AI742" s="63">
        <v>49.204000000000001</v>
      </c>
      <c r="AJ742" s="61">
        <v>39.112000000000002</v>
      </c>
      <c r="AK742" s="62">
        <v>36.558</v>
      </c>
      <c r="AL742" s="62">
        <v>44.790999999999997</v>
      </c>
      <c r="AM742" s="62">
        <v>42.607999999999997</v>
      </c>
      <c r="AN742" s="62">
        <v>50.798999999999999</v>
      </c>
      <c r="AO742" s="63">
        <v>49.204000000000001</v>
      </c>
      <c r="AP742" s="61">
        <v>36.558</v>
      </c>
      <c r="AQ742" s="62">
        <v>35.966999999999999</v>
      </c>
      <c r="AR742" s="62">
        <v>42.607999999999997</v>
      </c>
      <c r="AS742" s="62">
        <v>42.01</v>
      </c>
      <c r="AT742" s="62">
        <v>49.204000000000001</v>
      </c>
      <c r="AU742" s="63">
        <v>48.779999999999994</v>
      </c>
    </row>
    <row r="743" spans="1:47" x14ac:dyDescent="0.35">
      <c r="A743" s="48">
        <v>26</v>
      </c>
      <c r="B743" s="57" t="e">
        <f t="shared" si="462"/>
        <v>#N/A</v>
      </c>
      <c r="C743" s="58" t="e">
        <f t="shared" si="463"/>
        <v>#N/A</v>
      </c>
      <c r="D743" s="58" t="e">
        <f t="shared" si="464"/>
        <v>#N/A</v>
      </c>
      <c r="E743" s="59" t="e">
        <f t="shared" si="465"/>
        <v>#N/A</v>
      </c>
      <c r="F743" s="57" t="e">
        <f t="shared" si="466"/>
        <v>#N/A</v>
      </c>
      <c r="G743" s="58" t="e">
        <f t="shared" si="467"/>
        <v>#N/A</v>
      </c>
      <c r="H743" s="58" t="e">
        <f t="shared" si="468"/>
        <v>#N/A</v>
      </c>
      <c r="I743" s="59" t="e">
        <f t="shared" si="469"/>
        <v>#N/A</v>
      </c>
      <c r="J743" s="57" t="e">
        <f t="shared" si="470"/>
        <v>#N/A</v>
      </c>
      <c r="K743" s="58" t="e">
        <f t="shared" si="471"/>
        <v>#N/A</v>
      </c>
      <c r="L743" s="58" t="e">
        <f t="shared" si="472"/>
        <v>#N/A</v>
      </c>
      <c r="M743" s="59" t="e">
        <f t="shared" si="473"/>
        <v>#N/A</v>
      </c>
      <c r="N743" s="8"/>
      <c r="O743" s="48">
        <v>26</v>
      </c>
      <c r="P743" s="57" t="e">
        <f t="shared" si="474"/>
        <v>#N/A</v>
      </c>
      <c r="Q743" s="58" t="e">
        <f t="shared" si="475"/>
        <v>#N/A</v>
      </c>
      <c r="R743" s="58" t="e">
        <f t="shared" si="476"/>
        <v>#N/A</v>
      </c>
      <c r="S743" s="59" t="e">
        <f t="shared" si="477"/>
        <v>#N/A</v>
      </c>
      <c r="T743" s="57" t="e">
        <f t="shared" si="478"/>
        <v>#N/A</v>
      </c>
      <c r="U743" s="58" t="e">
        <f t="shared" si="479"/>
        <v>#N/A</v>
      </c>
      <c r="V743" s="58" t="e">
        <f t="shared" si="480"/>
        <v>#N/A</v>
      </c>
      <c r="W743" s="59" t="e">
        <f t="shared" si="481"/>
        <v>#N/A</v>
      </c>
      <c r="X743" s="57" t="e">
        <f t="shared" si="482"/>
        <v>#N/A</v>
      </c>
      <c r="Y743" s="58" t="e">
        <f t="shared" si="483"/>
        <v>#N/A</v>
      </c>
      <c r="Z743" s="58" t="e">
        <f t="shared" si="484"/>
        <v>#N/A</v>
      </c>
      <c r="AA743" s="59" t="e">
        <f t="shared" si="485"/>
        <v>#N/A</v>
      </c>
      <c r="AB743" s="8"/>
      <c r="AC743" s="48">
        <v>26</v>
      </c>
      <c r="AD743" s="61">
        <v>40.496000000000002</v>
      </c>
      <c r="AE743" s="62">
        <v>36.558</v>
      </c>
      <c r="AF743" s="62">
        <v>46.041000000000004</v>
      </c>
      <c r="AG743" s="62">
        <v>42.607999999999997</v>
      </c>
      <c r="AH743" s="62">
        <v>51.438999999999993</v>
      </c>
      <c r="AI743" s="63">
        <v>49.204000000000001</v>
      </c>
      <c r="AJ743" s="61">
        <v>39.112000000000002</v>
      </c>
      <c r="AK743" s="62">
        <v>36.558</v>
      </c>
      <c r="AL743" s="62">
        <v>44.790999999999997</v>
      </c>
      <c r="AM743" s="62">
        <v>42.607999999999997</v>
      </c>
      <c r="AN743" s="62">
        <v>50.798999999999999</v>
      </c>
      <c r="AO743" s="63">
        <v>49.204000000000001</v>
      </c>
      <c r="AP743" s="61">
        <v>36.558</v>
      </c>
      <c r="AQ743" s="62">
        <v>35.966999999999999</v>
      </c>
      <c r="AR743" s="62">
        <v>42.607999999999997</v>
      </c>
      <c r="AS743" s="62">
        <v>42.01</v>
      </c>
      <c r="AT743" s="62">
        <v>49.204000000000001</v>
      </c>
      <c r="AU743" s="63">
        <v>48.779999999999994</v>
      </c>
    </row>
    <row r="744" spans="1:47" x14ac:dyDescent="0.35">
      <c r="A744" s="48">
        <v>27</v>
      </c>
      <c r="B744" s="57" t="e">
        <f t="shared" si="462"/>
        <v>#N/A</v>
      </c>
      <c r="C744" s="58" t="e">
        <f t="shared" si="463"/>
        <v>#N/A</v>
      </c>
      <c r="D744" s="58" t="e">
        <f t="shared" si="464"/>
        <v>#N/A</v>
      </c>
      <c r="E744" s="59" t="e">
        <f t="shared" si="465"/>
        <v>#N/A</v>
      </c>
      <c r="F744" s="57" t="e">
        <f t="shared" si="466"/>
        <v>#N/A</v>
      </c>
      <c r="G744" s="58" t="e">
        <f t="shared" si="467"/>
        <v>#N/A</v>
      </c>
      <c r="H744" s="58" t="e">
        <f t="shared" si="468"/>
        <v>#N/A</v>
      </c>
      <c r="I744" s="59" t="e">
        <f t="shared" si="469"/>
        <v>#N/A</v>
      </c>
      <c r="J744" s="57" t="e">
        <f t="shared" si="470"/>
        <v>#N/A</v>
      </c>
      <c r="K744" s="58" t="e">
        <f t="shared" si="471"/>
        <v>#N/A</v>
      </c>
      <c r="L744" s="58" t="e">
        <f t="shared" si="472"/>
        <v>#N/A</v>
      </c>
      <c r="M744" s="59" t="e">
        <f t="shared" si="473"/>
        <v>#N/A</v>
      </c>
      <c r="N744" s="8"/>
      <c r="O744" s="48">
        <v>27</v>
      </c>
      <c r="P744" s="57" t="e">
        <f t="shared" si="474"/>
        <v>#N/A</v>
      </c>
      <c r="Q744" s="58" t="e">
        <f t="shared" si="475"/>
        <v>#N/A</v>
      </c>
      <c r="R744" s="58" t="e">
        <f t="shared" si="476"/>
        <v>#N/A</v>
      </c>
      <c r="S744" s="59" t="e">
        <f t="shared" si="477"/>
        <v>#N/A</v>
      </c>
      <c r="T744" s="57" t="e">
        <f t="shared" si="478"/>
        <v>#N/A</v>
      </c>
      <c r="U744" s="58" t="e">
        <f t="shared" si="479"/>
        <v>#N/A</v>
      </c>
      <c r="V744" s="58" t="e">
        <f t="shared" si="480"/>
        <v>#N/A</v>
      </c>
      <c r="W744" s="59" t="e">
        <f t="shared" si="481"/>
        <v>#N/A</v>
      </c>
      <c r="X744" s="57" t="e">
        <f t="shared" si="482"/>
        <v>#N/A</v>
      </c>
      <c r="Y744" s="58" t="e">
        <f t="shared" si="483"/>
        <v>#N/A</v>
      </c>
      <c r="Z744" s="58" t="e">
        <f t="shared" si="484"/>
        <v>#N/A</v>
      </c>
      <c r="AA744" s="59" t="e">
        <f t="shared" si="485"/>
        <v>#N/A</v>
      </c>
      <c r="AB744" s="8"/>
      <c r="AC744" s="48">
        <v>27</v>
      </c>
      <c r="AD744" s="61">
        <v>40.496000000000002</v>
      </c>
      <c r="AE744" s="62">
        <v>36.558</v>
      </c>
      <c r="AF744" s="62">
        <v>46.041000000000004</v>
      </c>
      <c r="AG744" s="62">
        <v>42.607999999999997</v>
      </c>
      <c r="AH744" s="62">
        <v>51.438999999999993</v>
      </c>
      <c r="AI744" s="63">
        <v>49.204000000000001</v>
      </c>
      <c r="AJ744" s="61">
        <v>39.112000000000002</v>
      </c>
      <c r="AK744" s="62">
        <v>36.558</v>
      </c>
      <c r="AL744" s="62">
        <v>44.790999999999997</v>
      </c>
      <c r="AM744" s="62">
        <v>42.607999999999997</v>
      </c>
      <c r="AN744" s="62">
        <v>50.798999999999999</v>
      </c>
      <c r="AO744" s="63">
        <v>49.204000000000001</v>
      </c>
      <c r="AP744" s="61">
        <v>36.558</v>
      </c>
      <c r="AQ744" s="62">
        <v>35.966999999999999</v>
      </c>
      <c r="AR744" s="62">
        <v>42.607999999999997</v>
      </c>
      <c r="AS744" s="62">
        <v>42.01</v>
      </c>
      <c r="AT744" s="62">
        <v>49.204000000000001</v>
      </c>
      <c r="AU744" s="63">
        <v>48.779999999999994</v>
      </c>
    </row>
    <row r="745" spans="1:47" x14ac:dyDescent="0.35">
      <c r="A745" s="48">
        <v>28</v>
      </c>
      <c r="B745" s="57" t="e">
        <f t="shared" si="462"/>
        <v>#N/A</v>
      </c>
      <c r="C745" s="58" t="e">
        <f t="shared" si="463"/>
        <v>#N/A</v>
      </c>
      <c r="D745" s="58" t="e">
        <f t="shared" si="464"/>
        <v>#N/A</v>
      </c>
      <c r="E745" s="59" t="e">
        <f t="shared" si="465"/>
        <v>#N/A</v>
      </c>
      <c r="F745" s="57" t="e">
        <f t="shared" si="466"/>
        <v>#N/A</v>
      </c>
      <c r="G745" s="58" t="e">
        <f t="shared" si="467"/>
        <v>#N/A</v>
      </c>
      <c r="H745" s="58" t="e">
        <f t="shared" si="468"/>
        <v>#N/A</v>
      </c>
      <c r="I745" s="59" t="e">
        <f t="shared" si="469"/>
        <v>#N/A</v>
      </c>
      <c r="J745" s="57" t="e">
        <f t="shared" si="470"/>
        <v>#N/A</v>
      </c>
      <c r="K745" s="58" t="e">
        <f t="shared" si="471"/>
        <v>#N/A</v>
      </c>
      <c r="L745" s="58" t="e">
        <f t="shared" si="472"/>
        <v>#N/A</v>
      </c>
      <c r="M745" s="59" t="e">
        <f t="shared" si="473"/>
        <v>#N/A</v>
      </c>
      <c r="N745" s="8"/>
      <c r="O745" s="48">
        <v>28</v>
      </c>
      <c r="P745" s="57" t="e">
        <f t="shared" si="474"/>
        <v>#N/A</v>
      </c>
      <c r="Q745" s="58" t="e">
        <f t="shared" si="475"/>
        <v>#N/A</v>
      </c>
      <c r="R745" s="58" t="e">
        <f t="shared" si="476"/>
        <v>#N/A</v>
      </c>
      <c r="S745" s="59" t="e">
        <f t="shared" si="477"/>
        <v>#N/A</v>
      </c>
      <c r="T745" s="57" t="e">
        <f t="shared" si="478"/>
        <v>#N/A</v>
      </c>
      <c r="U745" s="58" t="e">
        <f t="shared" si="479"/>
        <v>#N/A</v>
      </c>
      <c r="V745" s="58" t="e">
        <f t="shared" si="480"/>
        <v>#N/A</v>
      </c>
      <c r="W745" s="59" t="e">
        <f t="shared" si="481"/>
        <v>#N/A</v>
      </c>
      <c r="X745" s="57" t="e">
        <f t="shared" si="482"/>
        <v>#N/A</v>
      </c>
      <c r="Y745" s="58" t="e">
        <f t="shared" si="483"/>
        <v>#N/A</v>
      </c>
      <c r="Z745" s="58" t="e">
        <f t="shared" si="484"/>
        <v>#N/A</v>
      </c>
      <c r="AA745" s="59" t="e">
        <f t="shared" si="485"/>
        <v>#N/A</v>
      </c>
      <c r="AB745" s="8"/>
      <c r="AC745" s="48">
        <v>28</v>
      </c>
      <c r="AD745" s="61">
        <v>40.496000000000002</v>
      </c>
      <c r="AE745" s="62">
        <v>36.558</v>
      </c>
      <c r="AF745" s="62">
        <v>46.041000000000004</v>
      </c>
      <c r="AG745" s="62">
        <v>42.607999999999997</v>
      </c>
      <c r="AH745" s="62">
        <v>51.438999999999993</v>
      </c>
      <c r="AI745" s="63">
        <v>49.204000000000001</v>
      </c>
      <c r="AJ745" s="61">
        <v>39.112000000000002</v>
      </c>
      <c r="AK745" s="62">
        <v>36.558</v>
      </c>
      <c r="AL745" s="62">
        <v>44.790999999999997</v>
      </c>
      <c r="AM745" s="62">
        <v>42.607999999999997</v>
      </c>
      <c r="AN745" s="62">
        <v>50.798999999999999</v>
      </c>
      <c r="AO745" s="63">
        <v>49.204000000000001</v>
      </c>
      <c r="AP745" s="61">
        <v>36.558</v>
      </c>
      <c r="AQ745" s="62">
        <v>35.966999999999999</v>
      </c>
      <c r="AR745" s="62">
        <v>42.607999999999997</v>
      </c>
      <c r="AS745" s="62">
        <v>42.01</v>
      </c>
      <c r="AT745" s="62">
        <v>49.204000000000001</v>
      </c>
      <c r="AU745" s="63">
        <v>48.779999999999994</v>
      </c>
    </row>
    <row r="746" spans="1:47" x14ac:dyDescent="0.35">
      <c r="A746" s="48">
        <v>29</v>
      </c>
      <c r="B746" s="57" t="e">
        <f t="shared" si="462"/>
        <v>#N/A</v>
      </c>
      <c r="C746" s="58" t="e">
        <f t="shared" si="463"/>
        <v>#N/A</v>
      </c>
      <c r="D746" s="58" t="e">
        <f t="shared" si="464"/>
        <v>#N/A</v>
      </c>
      <c r="E746" s="59" t="e">
        <f t="shared" si="465"/>
        <v>#N/A</v>
      </c>
      <c r="F746" s="57" t="e">
        <f t="shared" si="466"/>
        <v>#N/A</v>
      </c>
      <c r="G746" s="58" t="e">
        <f t="shared" si="467"/>
        <v>#N/A</v>
      </c>
      <c r="H746" s="58" t="e">
        <f t="shared" si="468"/>
        <v>#N/A</v>
      </c>
      <c r="I746" s="59" t="e">
        <f t="shared" si="469"/>
        <v>#N/A</v>
      </c>
      <c r="J746" s="57" t="e">
        <f t="shared" si="470"/>
        <v>#N/A</v>
      </c>
      <c r="K746" s="58" t="e">
        <f t="shared" si="471"/>
        <v>#N/A</v>
      </c>
      <c r="L746" s="58" t="e">
        <f t="shared" si="472"/>
        <v>#N/A</v>
      </c>
      <c r="M746" s="59" t="e">
        <f t="shared" si="473"/>
        <v>#N/A</v>
      </c>
      <c r="N746" s="8"/>
      <c r="O746" s="48">
        <v>29</v>
      </c>
      <c r="P746" s="57" t="e">
        <f t="shared" si="474"/>
        <v>#N/A</v>
      </c>
      <c r="Q746" s="58" t="e">
        <f t="shared" si="475"/>
        <v>#N/A</v>
      </c>
      <c r="R746" s="58" t="e">
        <f t="shared" si="476"/>
        <v>#N/A</v>
      </c>
      <c r="S746" s="59" t="e">
        <f t="shared" si="477"/>
        <v>#N/A</v>
      </c>
      <c r="T746" s="57" t="e">
        <f t="shared" si="478"/>
        <v>#N/A</v>
      </c>
      <c r="U746" s="58" t="e">
        <f t="shared" si="479"/>
        <v>#N/A</v>
      </c>
      <c r="V746" s="58" t="e">
        <f t="shared" si="480"/>
        <v>#N/A</v>
      </c>
      <c r="W746" s="59" t="e">
        <f t="shared" si="481"/>
        <v>#N/A</v>
      </c>
      <c r="X746" s="57" t="e">
        <f t="shared" si="482"/>
        <v>#N/A</v>
      </c>
      <c r="Y746" s="58" t="e">
        <f t="shared" si="483"/>
        <v>#N/A</v>
      </c>
      <c r="Z746" s="58" t="e">
        <f t="shared" si="484"/>
        <v>#N/A</v>
      </c>
      <c r="AA746" s="59" t="e">
        <f t="shared" si="485"/>
        <v>#N/A</v>
      </c>
      <c r="AB746" s="8"/>
      <c r="AC746" s="48">
        <v>29</v>
      </c>
      <c r="AD746" s="61">
        <v>40.496000000000002</v>
      </c>
      <c r="AE746" s="62">
        <v>36.558</v>
      </c>
      <c r="AF746" s="62">
        <v>46.041000000000004</v>
      </c>
      <c r="AG746" s="62">
        <v>42.607999999999997</v>
      </c>
      <c r="AH746" s="62">
        <v>51.438999999999993</v>
      </c>
      <c r="AI746" s="63">
        <v>49.204000000000001</v>
      </c>
      <c r="AJ746" s="61">
        <v>39.112000000000002</v>
      </c>
      <c r="AK746" s="62">
        <v>36.558</v>
      </c>
      <c r="AL746" s="62">
        <v>44.790999999999997</v>
      </c>
      <c r="AM746" s="62">
        <v>42.607999999999997</v>
      </c>
      <c r="AN746" s="62">
        <v>50.798999999999999</v>
      </c>
      <c r="AO746" s="63">
        <v>49.204000000000001</v>
      </c>
      <c r="AP746" s="61">
        <v>36.558</v>
      </c>
      <c r="AQ746" s="62">
        <v>35.966999999999999</v>
      </c>
      <c r="AR746" s="62">
        <v>42.607999999999997</v>
      </c>
      <c r="AS746" s="62">
        <v>42.01</v>
      </c>
      <c r="AT746" s="62">
        <v>49.204000000000001</v>
      </c>
      <c r="AU746" s="63">
        <v>48.779999999999994</v>
      </c>
    </row>
    <row r="747" spans="1:47" x14ac:dyDescent="0.35">
      <c r="A747" s="48">
        <v>30</v>
      </c>
      <c r="B747" s="57" t="e">
        <f t="shared" si="462"/>
        <v>#N/A</v>
      </c>
      <c r="C747" s="58" t="e">
        <f t="shared" si="463"/>
        <v>#N/A</v>
      </c>
      <c r="D747" s="58" t="e">
        <f t="shared" si="464"/>
        <v>#N/A</v>
      </c>
      <c r="E747" s="59" t="e">
        <f t="shared" si="465"/>
        <v>#N/A</v>
      </c>
      <c r="F747" s="57" t="e">
        <f t="shared" si="466"/>
        <v>#N/A</v>
      </c>
      <c r="G747" s="58" t="e">
        <f t="shared" si="467"/>
        <v>#N/A</v>
      </c>
      <c r="H747" s="58" t="e">
        <f t="shared" si="468"/>
        <v>#N/A</v>
      </c>
      <c r="I747" s="59" t="e">
        <f t="shared" si="469"/>
        <v>#N/A</v>
      </c>
      <c r="J747" s="57" t="e">
        <f t="shared" si="470"/>
        <v>#N/A</v>
      </c>
      <c r="K747" s="58" t="e">
        <f t="shared" si="471"/>
        <v>#N/A</v>
      </c>
      <c r="L747" s="58" t="e">
        <f t="shared" si="472"/>
        <v>#N/A</v>
      </c>
      <c r="M747" s="59" t="e">
        <f t="shared" si="473"/>
        <v>#N/A</v>
      </c>
      <c r="N747" s="8"/>
      <c r="O747" s="48">
        <v>30</v>
      </c>
      <c r="P747" s="57" t="e">
        <f t="shared" si="474"/>
        <v>#N/A</v>
      </c>
      <c r="Q747" s="58" t="e">
        <f t="shared" si="475"/>
        <v>#N/A</v>
      </c>
      <c r="R747" s="58" t="e">
        <f t="shared" si="476"/>
        <v>#N/A</v>
      </c>
      <c r="S747" s="59" t="e">
        <f t="shared" si="477"/>
        <v>#N/A</v>
      </c>
      <c r="T747" s="57" t="e">
        <f t="shared" si="478"/>
        <v>#N/A</v>
      </c>
      <c r="U747" s="58" t="e">
        <f t="shared" si="479"/>
        <v>#N/A</v>
      </c>
      <c r="V747" s="58" t="e">
        <f t="shared" si="480"/>
        <v>#N/A</v>
      </c>
      <c r="W747" s="59" t="e">
        <f t="shared" si="481"/>
        <v>#N/A</v>
      </c>
      <c r="X747" s="57" t="e">
        <f t="shared" si="482"/>
        <v>#N/A</v>
      </c>
      <c r="Y747" s="58" t="e">
        <f t="shared" si="483"/>
        <v>#N/A</v>
      </c>
      <c r="Z747" s="58" t="e">
        <f t="shared" si="484"/>
        <v>#N/A</v>
      </c>
      <c r="AA747" s="59" t="e">
        <f t="shared" si="485"/>
        <v>#N/A</v>
      </c>
      <c r="AB747" s="8"/>
      <c r="AC747" s="48">
        <v>30</v>
      </c>
      <c r="AD747" s="61">
        <v>40.496000000000002</v>
      </c>
      <c r="AE747" s="62">
        <v>36.558</v>
      </c>
      <c r="AF747" s="62">
        <v>46.041000000000004</v>
      </c>
      <c r="AG747" s="62">
        <v>42.607999999999997</v>
      </c>
      <c r="AH747" s="62">
        <v>51.438999999999993</v>
      </c>
      <c r="AI747" s="63">
        <v>49.204000000000001</v>
      </c>
      <c r="AJ747" s="61">
        <v>39.112000000000002</v>
      </c>
      <c r="AK747" s="62">
        <v>36.558</v>
      </c>
      <c r="AL747" s="62">
        <v>44.790999999999997</v>
      </c>
      <c r="AM747" s="62">
        <v>42.607999999999997</v>
      </c>
      <c r="AN747" s="62">
        <v>50.798999999999999</v>
      </c>
      <c r="AO747" s="63">
        <v>49.204000000000001</v>
      </c>
      <c r="AP747" s="61">
        <v>36.558</v>
      </c>
      <c r="AQ747" s="62">
        <v>35.966999999999999</v>
      </c>
      <c r="AR747" s="62">
        <v>42.607999999999997</v>
      </c>
      <c r="AS747" s="62">
        <v>42.01</v>
      </c>
      <c r="AT747" s="62">
        <v>49.204000000000001</v>
      </c>
      <c r="AU747" s="63">
        <v>48.779999999999994</v>
      </c>
    </row>
    <row r="748" spans="1:47" x14ac:dyDescent="0.35">
      <c r="A748" s="48">
        <v>31</v>
      </c>
      <c r="B748" s="57" t="e">
        <f t="shared" si="462"/>
        <v>#N/A</v>
      </c>
      <c r="C748" s="58" t="e">
        <f t="shared" si="463"/>
        <v>#N/A</v>
      </c>
      <c r="D748" s="58" t="e">
        <f t="shared" si="464"/>
        <v>#N/A</v>
      </c>
      <c r="E748" s="59" t="e">
        <f t="shared" si="465"/>
        <v>#N/A</v>
      </c>
      <c r="F748" s="57" t="e">
        <f t="shared" si="466"/>
        <v>#N/A</v>
      </c>
      <c r="G748" s="58" t="e">
        <f t="shared" si="467"/>
        <v>#N/A</v>
      </c>
      <c r="H748" s="58" t="e">
        <f t="shared" si="468"/>
        <v>#N/A</v>
      </c>
      <c r="I748" s="59" t="e">
        <f t="shared" si="469"/>
        <v>#N/A</v>
      </c>
      <c r="J748" s="57" t="e">
        <f t="shared" si="470"/>
        <v>#N/A</v>
      </c>
      <c r="K748" s="58" t="e">
        <f t="shared" si="471"/>
        <v>#N/A</v>
      </c>
      <c r="L748" s="58" t="e">
        <f t="shared" si="472"/>
        <v>#N/A</v>
      </c>
      <c r="M748" s="59" t="e">
        <f t="shared" si="473"/>
        <v>#N/A</v>
      </c>
      <c r="N748" s="8"/>
      <c r="O748" s="48">
        <v>31</v>
      </c>
      <c r="P748" s="57" t="e">
        <f t="shared" si="474"/>
        <v>#N/A</v>
      </c>
      <c r="Q748" s="58" t="e">
        <f t="shared" si="475"/>
        <v>#N/A</v>
      </c>
      <c r="R748" s="58" t="e">
        <f t="shared" si="476"/>
        <v>#N/A</v>
      </c>
      <c r="S748" s="59" t="e">
        <f t="shared" si="477"/>
        <v>#N/A</v>
      </c>
      <c r="T748" s="57" t="e">
        <f t="shared" si="478"/>
        <v>#N/A</v>
      </c>
      <c r="U748" s="58" t="e">
        <f t="shared" si="479"/>
        <v>#N/A</v>
      </c>
      <c r="V748" s="58" t="e">
        <f t="shared" si="480"/>
        <v>#N/A</v>
      </c>
      <c r="W748" s="59" t="e">
        <f t="shared" si="481"/>
        <v>#N/A</v>
      </c>
      <c r="X748" s="57" t="e">
        <f t="shared" si="482"/>
        <v>#N/A</v>
      </c>
      <c r="Y748" s="58" t="e">
        <f t="shared" si="483"/>
        <v>#N/A</v>
      </c>
      <c r="Z748" s="58" t="e">
        <f t="shared" si="484"/>
        <v>#N/A</v>
      </c>
      <c r="AA748" s="59" t="e">
        <f t="shared" si="485"/>
        <v>#N/A</v>
      </c>
      <c r="AB748" s="8"/>
      <c r="AC748" s="48">
        <v>31</v>
      </c>
      <c r="AD748" s="61">
        <v>40.496000000000002</v>
      </c>
      <c r="AE748" s="62">
        <v>36.558</v>
      </c>
      <c r="AF748" s="62">
        <v>46.041000000000004</v>
      </c>
      <c r="AG748" s="62">
        <v>42.607999999999997</v>
      </c>
      <c r="AH748" s="62">
        <v>51.438999999999993</v>
      </c>
      <c r="AI748" s="63">
        <v>49.204000000000001</v>
      </c>
      <c r="AJ748" s="61">
        <v>39.112000000000002</v>
      </c>
      <c r="AK748" s="62">
        <v>36.558</v>
      </c>
      <c r="AL748" s="62">
        <v>44.790999999999997</v>
      </c>
      <c r="AM748" s="62">
        <v>42.607999999999997</v>
      </c>
      <c r="AN748" s="62">
        <v>50.798999999999999</v>
      </c>
      <c r="AO748" s="63">
        <v>49.204000000000001</v>
      </c>
      <c r="AP748" s="61">
        <v>36.558</v>
      </c>
      <c r="AQ748" s="62">
        <v>35.966999999999999</v>
      </c>
      <c r="AR748" s="62">
        <v>42.607999999999997</v>
      </c>
      <c r="AS748" s="62">
        <v>42.01</v>
      </c>
      <c r="AT748" s="62">
        <v>49.204000000000001</v>
      </c>
      <c r="AU748" s="63">
        <v>48.779999999999994</v>
      </c>
    </row>
    <row r="749" spans="1:47" x14ac:dyDescent="0.35">
      <c r="A749" s="48">
        <v>32</v>
      </c>
      <c r="B749" s="57" t="e">
        <f t="shared" si="462"/>
        <v>#N/A</v>
      </c>
      <c r="C749" s="58" t="e">
        <f t="shared" si="463"/>
        <v>#N/A</v>
      </c>
      <c r="D749" s="58" t="e">
        <f t="shared" si="464"/>
        <v>#N/A</v>
      </c>
      <c r="E749" s="59" t="e">
        <f t="shared" si="465"/>
        <v>#N/A</v>
      </c>
      <c r="F749" s="57" t="e">
        <f t="shared" si="466"/>
        <v>#N/A</v>
      </c>
      <c r="G749" s="58" t="e">
        <f t="shared" si="467"/>
        <v>#N/A</v>
      </c>
      <c r="H749" s="58" t="e">
        <f t="shared" si="468"/>
        <v>#N/A</v>
      </c>
      <c r="I749" s="59" t="e">
        <f t="shared" si="469"/>
        <v>#N/A</v>
      </c>
      <c r="J749" s="57" t="e">
        <f t="shared" si="470"/>
        <v>#N/A</v>
      </c>
      <c r="K749" s="58" t="e">
        <f t="shared" si="471"/>
        <v>#N/A</v>
      </c>
      <c r="L749" s="58" t="e">
        <f t="shared" si="472"/>
        <v>#N/A</v>
      </c>
      <c r="M749" s="59" t="e">
        <f t="shared" si="473"/>
        <v>#N/A</v>
      </c>
      <c r="N749" s="8"/>
      <c r="O749" s="48">
        <v>32</v>
      </c>
      <c r="P749" s="57" t="e">
        <f t="shared" si="474"/>
        <v>#N/A</v>
      </c>
      <c r="Q749" s="58" t="e">
        <f t="shared" si="475"/>
        <v>#N/A</v>
      </c>
      <c r="R749" s="58" t="e">
        <f t="shared" si="476"/>
        <v>#N/A</v>
      </c>
      <c r="S749" s="59" t="e">
        <f t="shared" si="477"/>
        <v>#N/A</v>
      </c>
      <c r="T749" s="57" t="e">
        <f t="shared" si="478"/>
        <v>#N/A</v>
      </c>
      <c r="U749" s="58" t="e">
        <f t="shared" si="479"/>
        <v>#N/A</v>
      </c>
      <c r="V749" s="58" t="e">
        <f t="shared" si="480"/>
        <v>#N/A</v>
      </c>
      <c r="W749" s="59" t="e">
        <f t="shared" si="481"/>
        <v>#N/A</v>
      </c>
      <c r="X749" s="57" t="e">
        <f t="shared" si="482"/>
        <v>#N/A</v>
      </c>
      <c r="Y749" s="58" t="e">
        <f t="shared" si="483"/>
        <v>#N/A</v>
      </c>
      <c r="Z749" s="58" t="e">
        <f t="shared" si="484"/>
        <v>#N/A</v>
      </c>
      <c r="AA749" s="59" t="e">
        <f t="shared" si="485"/>
        <v>#N/A</v>
      </c>
      <c r="AB749" s="8"/>
      <c r="AC749" s="48">
        <v>32</v>
      </c>
      <c r="AD749" s="61">
        <v>40.496000000000002</v>
      </c>
      <c r="AE749" s="62">
        <v>36.558</v>
      </c>
      <c r="AF749" s="62">
        <v>46.041000000000004</v>
      </c>
      <c r="AG749" s="62">
        <v>42.607999999999997</v>
      </c>
      <c r="AH749" s="62">
        <v>51.438999999999993</v>
      </c>
      <c r="AI749" s="63">
        <v>49.204000000000001</v>
      </c>
      <c r="AJ749" s="61">
        <v>39.112000000000002</v>
      </c>
      <c r="AK749" s="62">
        <v>36.558</v>
      </c>
      <c r="AL749" s="62">
        <v>44.790999999999997</v>
      </c>
      <c r="AM749" s="62">
        <v>42.607999999999997</v>
      </c>
      <c r="AN749" s="62">
        <v>50.798999999999999</v>
      </c>
      <c r="AO749" s="63">
        <v>49.204000000000001</v>
      </c>
      <c r="AP749" s="61">
        <v>36.558</v>
      </c>
      <c r="AQ749" s="62">
        <v>35.966999999999999</v>
      </c>
      <c r="AR749" s="62">
        <v>42.607999999999997</v>
      </c>
      <c r="AS749" s="62">
        <v>42.01</v>
      </c>
      <c r="AT749" s="62">
        <v>49.204000000000001</v>
      </c>
      <c r="AU749" s="63">
        <v>48.779999999999994</v>
      </c>
    </row>
    <row r="750" spans="1:47" x14ac:dyDescent="0.35">
      <c r="A750" s="48">
        <v>33</v>
      </c>
      <c r="B750" s="57" t="e">
        <f t="shared" si="462"/>
        <v>#N/A</v>
      </c>
      <c r="C750" s="58" t="e">
        <f t="shared" si="463"/>
        <v>#N/A</v>
      </c>
      <c r="D750" s="58" t="e">
        <f t="shared" si="464"/>
        <v>#N/A</v>
      </c>
      <c r="E750" s="59" t="e">
        <f t="shared" si="465"/>
        <v>#N/A</v>
      </c>
      <c r="F750" s="57" t="e">
        <f t="shared" si="466"/>
        <v>#N/A</v>
      </c>
      <c r="G750" s="58" t="e">
        <f t="shared" si="467"/>
        <v>#N/A</v>
      </c>
      <c r="H750" s="58" t="e">
        <f t="shared" si="468"/>
        <v>#N/A</v>
      </c>
      <c r="I750" s="59" t="e">
        <f t="shared" si="469"/>
        <v>#N/A</v>
      </c>
      <c r="J750" s="57" t="e">
        <f t="shared" si="470"/>
        <v>#N/A</v>
      </c>
      <c r="K750" s="58" t="e">
        <f t="shared" si="471"/>
        <v>#N/A</v>
      </c>
      <c r="L750" s="58" t="e">
        <f t="shared" si="472"/>
        <v>#N/A</v>
      </c>
      <c r="M750" s="59" t="e">
        <f t="shared" si="473"/>
        <v>#N/A</v>
      </c>
      <c r="N750" s="8"/>
      <c r="O750" s="48">
        <v>33</v>
      </c>
      <c r="P750" s="57" t="e">
        <f t="shared" si="474"/>
        <v>#N/A</v>
      </c>
      <c r="Q750" s="58" t="e">
        <f t="shared" si="475"/>
        <v>#N/A</v>
      </c>
      <c r="R750" s="58" t="e">
        <f t="shared" si="476"/>
        <v>#N/A</v>
      </c>
      <c r="S750" s="59" t="e">
        <f t="shared" si="477"/>
        <v>#N/A</v>
      </c>
      <c r="T750" s="57" t="e">
        <f t="shared" si="478"/>
        <v>#N/A</v>
      </c>
      <c r="U750" s="58" t="e">
        <f t="shared" si="479"/>
        <v>#N/A</v>
      </c>
      <c r="V750" s="58" t="e">
        <f t="shared" si="480"/>
        <v>#N/A</v>
      </c>
      <c r="W750" s="59" t="e">
        <f t="shared" si="481"/>
        <v>#N/A</v>
      </c>
      <c r="X750" s="57" t="e">
        <f t="shared" si="482"/>
        <v>#N/A</v>
      </c>
      <c r="Y750" s="58" t="e">
        <f t="shared" si="483"/>
        <v>#N/A</v>
      </c>
      <c r="Z750" s="58" t="e">
        <f t="shared" si="484"/>
        <v>#N/A</v>
      </c>
      <c r="AA750" s="59" t="e">
        <f t="shared" si="485"/>
        <v>#N/A</v>
      </c>
      <c r="AB750" s="8"/>
      <c r="AC750" s="48">
        <v>33</v>
      </c>
      <c r="AD750" s="61">
        <v>40.496000000000002</v>
      </c>
      <c r="AE750" s="62">
        <v>36.558</v>
      </c>
      <c r="AF750" s="62">
        <v>46.041000000000004</v>
      </c>
      <c r="AG750" s="62">
        <v>42.607999999999997</v>
      </c>
      <c r="AH750" s="62">
        <v>51.438999999999993</v>
      </c>
      <c r="AI750" s="63">
        <v>49.204000000000001</v>
      </c>
      <c r="AJ750" s="61">
        <v>39.112000000000002</v>
      </c>
      <c r="AK750" s="62">
        <v>36.558</v>
      </c>
      <c r="AL750" s="62">
        <v>44.790999999999997</v>
      </c>
      <c r="AM750" s="62">
        <v>42.607999999999997</v>
      </c>
      <c r="AN750" s="62">
        <v>50.798999999999999</v>
      </c>
      <c r="AO750" s="63">
        <v>49.204000000000001</v>
      </c>
      <c r="AP750" s="61">
        <v>36.558</v>
      </c>
      <c r="AQ750" s="62">
        <v>35.966999999999999</v>
      </c>
      <c r="AR750" s="62">
        <v>42.607999999999997</v>
      </c>
      <c r="AS750" s="62">
        <v>42.01</v>
      </c>
      <c r="AT750" s="62">
        <v>49.204000000000001</v>
      </c>
      <c r="AU750" s="63">
        <v>48.779999999999994</v>
      </c>
    </row>
    <row r="751" spans="1:47" x14ac:dyDescent="0.35">
      <c r="A751" s="48">
        <v>34</v>
      </c>
      <c r="B751" s="57" t="e">
        <f t="shared" si="462"/>
        <v>#N/A</v>
      </c>
      <c r="C751" s="58" t="e">
        <f t="shared" si="463"/>
        <v>#N/A</v>
      </c>
      <c r="D751" s="58" t="e">
        <f t="shared" si="464"/>
        <v>#N/A</v>
      </c>
      <c r="E751" s="59" t="e">
        <f t="shared" si="465"/>
        <v>#N/A</v>
      </c>
      <c r="F751" s="57" t="e">
        <f t="shared" si="466"/>
        <v>#N/A</v>
      </c>
      <c r="G751" s="58" t="e">
        <f t="shared" si="467"/>
        <v>#N/A</v>
      </c>
      <c r="H751" s="58" t="e">
        <f t="shared" si="468"/>
        <v>#N/A</v>
      </c>
      <c r="I751" s="59" t="e">
        <f t="shared" si="469"/>
        <v>#N/A</v>
      </c>
      <c r="J751" s="57" t="e">
        <f t="shared" si="470"/>
        <v>#N/A</v>
      </c>
      <c r="K751" s="58" t="e">
        <f t="shared" si="471"/>
        <v>#N/A</v>
      </c>
      <c r="L751" s="58" t="e">
        <f t="shared" si="472"/>
        <v>#N/A</v>
      </c>
      <c r="M751" s="59" t="e">
        <f t="shared" si="473"/>
        <v>#N/A</v>
      </c>
      <c r="N751" s="8"/>
      <c r="O751" s="48">
        <v>34</v>
      </c>
      <c r="P751" s="57" t="e">
        <f t="shared" si="474"/>
        <v>#N/A</v>
      </c>
      <c r="Q751" s="58" t="e">
        <f t="shared" si="475"/>
        <v>#N/A</v>
      </c>
      <c r="R751" s="58" t="e">
        <f t="shared" si="476"/>
        <v>#N/A</v>
      </c>
      <c r="S751" s="59" t="e">
        <f t="shared" si="477"/>
        <v>#N/A</v>
      </c>
      <c r="T751" s="57" t="e">
        <f t="shared" si="478"/>
        <v>#N/A</v>
      </c>
      <c r="U751" s="58" t="e">
        <f t="shared" si="479"/>
        <v>#N/A</v>
      </c>
      <c r="V751" s="58" t="e">
        <f t="shared" si="480"/>
        <v>#N/A</v>
      </c>
      <c r="W751" s="59" t="e">
        <f t="shared" si="481"/>
        <v>#N/A</v>
      </c>
      <c r="X751" s="57" t="e">
        <f t="shared" si="482"/>
        <v>#N/A</v>
      </c>
      <c r="Y751" s="58" t="e">
        <f t="shared" si="483"/>
        <v>#N/A</v>
      </c>
      <c r="Z751" s="58" t="e">
        <f t="shared" si="484"/>
        <v>#N/A</v>
      </c>
      <c r="AA751" s="59" t="e">
        <f t="shared" si="485"/>
        <v>#N/A</v>
      </c>
      <c r="AB751" s="8"/>
      <c r="AC751" s="48">
        <v>34</v>
      </c>
      <c r="AD751" s="61">
        <v>40.496000000000002</v>
      </c>
      <c r="AE751" s="62">
        <v>36.558</v>
      </c>
      <c r="AF751" s="62">
        <v>46.041000000000004</v>
      </c>
      <c r="AG751" s="62">
        <v>42.607999999999997</v>
      </c>
      <c r="AH751" s="62">
        <v>51.438999999999993</v>
      </c>
      <c r="AI751" s="63">
        <v>49.204000000000001</v>
      </c>
      <c r="AJ751" s="61">
        <v>39.112000000000002</v>
      </c>
      <c r="AK751" s="62">
        <v>36.558</v>
      </c>
      <c r="AL751" s="62">
        <v>44.790999999999997</v>
      </c>
      <c r="AM751" s="62">
        <v>42.607999999999997</v>
      </c>
      <c r="AN751" s="62">
        <v>50.798999999999999</v>
      </c>
      <c r="AO751" s="63">
        <v>49.204000000000001</v>
      </c>
      <c r="AP751" s="61">
        <v>36.558</v>
      </c>
      <c r="AQ751" s="62">
        <v>35.966999999999999</v>
      </c>
      <c r="AR751" s="62">
        <v>42.607999999999997</v>
      </c>
      <c r="AS751" s="62">
        <v>42.01</v>
      </c>
      <c r="AT751" s="62">
        <v>49.204000000000001</v>
      </c>
      <c r="AU751" s="63">
        <v>48.779999999999994</v>
      </c>
    </row>
    <row r="752" spans="1:47" x14ac:dyDescent="0.35">
      <c r="A752" s="48">
        <v>35</v>
      </c>
      <c r="B752" s="57" t="e">
        <f t="shared" si="462"/>
        <v>#N/A</v>
      </c>
      <c r="C752" s="58" t="e">
        <f t="shared" si="463"/>
        <v>#N/A</v>
      </c>
      <c r="D752" s="58" t="e">
        <f t="shared" si="464"/>
        <v>#N/A</v>
      </c>
      <c r="E752" s="59" t="e">
        <f t="shared" si="465"/>
        <v>#N/A</v>
      </c>
      <c r="F752" s="57" t="e">
        <f t="shared" si="466"/>
        <v>#N/A</v>
      </c>
      <c r="G752" s="58" t="e">
        <f t="shared" si="467"/>
        <v>#N/A</v>
      </c>
      <c r="H752" s="58" t="e">
        <f t="shared" si="468"/>
        <v>#N/A</v>
      </c>
      <c r="I752" s="59" t="e">
        <f t="shared" si="469"/>
        <v>#N/A</v>
      </c>
      <c r="J752" s="57" t="e">
        <f t="shared" si="470"/>
        <v>#N/A</v>
      </c>
      <c r="K752" s="58" t="e">
        <f t="shared" si="471"/>
        <v>#N/A</v>
      </c>
      <c r="L752" s="58" t="e">
        <f t="shared" si="472"/>
        <v>#N/A</v>
      </c>
      <c r="M752" s="59" t="e">
        <f t="shared" si="473"/>
        <v>#N/A</v>
      </c>
      <c r="N752" s="8"/>
      <c r="O752" s="48">
        <v>35</v>
      </c>
      <c r="P752" s="57" t="e">
        <f t="shared" si="474"/>
        <v>#N/A</v>
      </c>
      <c r="Q752" s="58" t="e">
        <f t="shared" si="475"/>
        <v>#N/A</v>
      </c>
      <c r="R752" s="58" t="e">
        <f t="shared" si="476"/>
        <v>#N/A</v>
      </c>
      <c r="S752" s="59" t="e">
        <f t="shared" si="477"/>
        <v>#N/A</v>
      </c>
      <c r="T752" s="57" t="e">
        <f t="shared" si="478"/>
        <v>#N/A</v>
      </c>
      <c r="U752" s="58" t="e">
        <f t="shared" si="479"/>
        <v>#N/A</v>
      </c>
      <c r="V752" s="58" t="e">
        <f t="shared" si="480"/>
        <v>#N/A</v>
      </c>
      <c r="W752" s="59" t="e">
        <f t="shared" si="481"/>
        <v>#N/A</v>
      </c>
      <c r="X752" s="57" t="e">
        <f t="shared" si="482"/>
        <v>#N/A</v>
      </c>
      <c r="Y752" s="58" t="e">
        <f t="shared" si="483"/>
        <v>#N/A</v>
      </c>
      <c r="Z752" s="58" t="e">
        <f t="shared" si="484"/>
        <v>#N/A</v>
      </c>
      <c r="AA752" s="59" t="e">
        <f t="shared" si="485"/>
        <v>#N/A</v>
      </c>
      <c r="AB752" s="8"/>
      <c r="AC752" s="48">
        <v>35</v>
      </c>
      <c r="AD752" s="61">
        <v>40.496000000000002</v>
      </c>
      <c r="AE752" s="62">
        <v>36.558</v>
      </c>
      <c r="AF752" s="62">
        <v>46.041000000000004</v>
      </c>
      <c r="AG752" s="62">
        <v>42.607999999999997</v>
      </c>
      <c r="AH752" s="62">
        <v>51.438999999999993</v>
      </c>
      <c r="AI752" s="63">
        <v>49.204000000000001</v>
      </c>
      <c r="AJ752" s="61">
        <v>39.112000000000002</v>
      </c>
      <c r="AK752" s="62">
        <v>36.558</v>
      </c>
      <c r="AL752" s="62">
        <v>44.790999999999997</v>
      </c>
      <c r="AM752" s="62">
        <v>42.607999999999997</v>
      </c>
      <c r="AN752" s="62">
        <v>50.798999999999999</v>
      </c>
      <c r="AO752" s="63">
        <v>49.204000000000001</v>
      </c>
      <c r="AP752" s="61">
        <v>36.558</v>
      </c>
      <c r="AQ752" s="62">
        <v>35.966999999999999</v>
      </c>
      <c r="AR752" s="62">
        <v>42.607999999999997</v>
      </c>
      <c r="AS752" s="62">
        <v>42.01</v>
      </c>
      <c r="AT752" s="62">
        <v>49.204000000000001</v>
      </c>
      <c r="AU752" s="63">
        <v>48.779999999999994</v>
      </c>
    </row>
    <row r="753" spans="1:47" x14ac:dyDescent="0.35">
      <c r="A753" s="48">
        <v>36</v>
      </c>
      <c r="B753" s="57" t="e">
        <f t="shared" si="462"/>
        <v>#N/A</v>
      </c>
      <c r="C753" s="58" t="e">
        <f t="shared" si="463"/>
        <v>#N/A</v>
      </c>
      <c r="D753" s="58" t="e">
        <f t="shared" si="464"/>
        <v>#N/A</v>
      </c>
      <c r="E753" s="59" t="e">
        <f t="shared" si="465"/>
        <v>#N/A</v>
      </c>
      <c r="F753" s="57" t="e">
        <f t="shared" si="466"/>
        <v>#N/A</v>
      </c>
      <c r="G753" s="58" t="e">
        <f t="shared" si="467"/>
        <v>#N/A</v>
      </c>
      <c r="H753" s="58" t="e">
        <f t="shared" si="468"/>
        <v>#N/A</v>
      </c>
      <c r="I753" s="59" t="e">
        <f t="shared" si="469"/>
        <v>#N/A</v>
      </c>
      <c r="J753" s="57" t="e">
        <f t="shared" si="470"/>
        <v>#N/A</v>
      </c>
      <c r="K753" s="58" t="e">
        <f t="shared" si="471"/>
        <v>#N/A</v>
      </c>
      <c r="L753" s="58" t="e">
        <f t="shared" si="472"/>
        <v>#N/A</v>
      </c>
      <c r="M753" s="59" t="e">
        <f t="shared" si="473"/>
        <v>#N/A</v>
      </c>
      <c r="N753" s="8"/>
      <c r="O753" s="48">
        <v>36</v>
      </c>
      <c r="P753" s="57" t="e">
        <f t="shared" si="474"/>
        <v>#N/A</v>
      </c>
      <c r="Q753" s="58" t="e">
        <f t="shared" si="475"/>
        <v>#N/A</v>
      </c>
      <c r="R753" s="58" t="e">
        <f t="shared" si="476"/>
        <v>#N/A</v>
      </c>
      <c r="S753" s="59" t="e">
        <f t="shared" si="477"/>
        <v>#N/A</v>
      </c>
      <c r="T753" s="57" t="e">
        <f t="shared" si="478"/>
        <v>#N/A</v>
      </c>
      <c r="U753" s="58" t="e">
        <f t="shared" si="479"/>
        <v>#N/A</v>
      </c>
      <c r="V753" s="58" t="e">
        <f t="shared" si="480"/>
        <v>#N/A</v>
      </c>
      <c r="W753" s="59" t="e">
        <f t="shared" si="481"/>
        <v>#N/A</v>
      </c>
      <c r="X753" s="57" t="e">
        <f t="shared" si="482"/>
        <v>#N/A</v>
      </c>
      <c r="Y753" s="58" t="e">
        <f t="shared" si="483"/>
        <v>#N/A</v>
      </c>
      <c r="Z753" s="58" t="e">
        <f t="shared" si="484"/>
        <v>#N/A</v>
      </c>
      <c r="AA753" s="59" t="e">
        <f t="shared" si="485"/>
        <v>#N/A</v>
      </c>
      <c r="AB753" s="8"/>
      <c r="AC753" s="48">
        <v>36</v>
      </c>
      <c r="AD753" s="61">
        <v>40.496000000000002</v>
      </c>
      <c r="AE753" s="62">
        <v>36.558</v>
      </c>
      <c r="AF753" s="62">
        <v>46.041000000000004</v>
      </c>
      <c r="AG753" s="62">
        <v>42.607999999999997</v>
      </c>
      <c r="AH753" s="62">
        <v>51.438999999999993</v>
      </c>
      <c r="AI753" s="63">
        <v>49.204000000000001</v>
      </c>
      <c r="AJ753" s="61">
        <v>39.112000000000002</v>
      </c>
      <c r="AK753" s="62">
        <v>36.558</v>
      </c>
      <c r="AL753" s="62">
        <v>44.790999999999997</v>
      </c>
      <c r="AM753" s="62">
        <v>42.607999999999997</v>
      </c>
      <c r="AN753" s="62">
        <v>50.798999999999999</v>
      </c>
      <c r="AO753" s="63">
        <v>49.204000000000001</v>
      </c>
      <c r="AP753" s="61">
        <v>36.558</v>
      </c>
      <c r="AQ753" s="62">
        <v>35.966999999999999</v>
      </c>
      <c r="AR753" s="62">
        <v>42.607999999999997</v>
      </c>
      <c r="AS753" s="62">
        <v>42.01</v>
      </c>
      <c r="AT753" s="62">
        <v>49.204000000000001</v>
      </c>
      <c r="AU753" s="63">
        <v>48.779999999999994</v>
      </c>
    </row>
    <row r="754" spans="1:47" x14ac:dyDescent="0.35">
      <c r="A754" s="48">
        <v>37</v>
      </c>
      <c r="B754" s="57" t="e">
        <f t="shared" si="462"/>
        <v>#N/A</v>
      </c>
      <c r="C754" s="58" t="e">
        <f t="shared" si="463"/>
        <v>#N/A</v>
      </c>
      <c r="D754" s="58" t="e">
        <f t="shared" si="464"/>
        <v>#N/A</v>
      </c>
      <c r="E754" s="59" t="e">
        <f t="shared" si="465"/>
        <v>#N/A</v>
      </c>
      <c r="F754" s="57" t="e">
        <f t="shared" si="466"/>
        <v>#N/A</v>
      </c>
      <c r="G754" s="58" t="e">
        <f t="shared" si="467"/>
        <v>#N/A</v>
      </c>
      <c r="H754" s="58" t="e">
        <f t="shared" si="468"/>
        <v>#N/A</v>
      </c>
      <c r="I754" s="59" t="e">
        <f t="shared" si="469"/>
        <v>#N/A</v>
      </c>
      <c r="J754" s="57" t="e">
        <f t="shared" si="470"/>
        <v>#N/A</v>
      </c>
      <c r="K754" s="58" t="e">
        <f t="shared" si="471"/>
        <v>#N/A</v>
      </c>
      <c r="L754" s="58" t="e">
        <f t="shared" si="472"/>
        <v>#N/A</v>
      </c>
      <c r="M754" s="59" t="e">
        <f t="shared" si="473"/>
        <v>#N/A</v>
      </c>
      <c r="N754" s="8"/>
      <c r="O754" s="48">
        <v>37</v>
      </c>
      <c r="P754" s="57" t="e">
        <f t="shared" si="474"/>
        <v>#N/A</v>
      </c>
      <c r="Q754" s="58" t="e">
        <f t="shared" si="475"/>
        <v>#N/A</v>
      </c>
      <c r="R754" s="58" t="e">
        <f t="shared" si="476"/>
        <v>#N/A</v>
      </c>
      <c r="S754" s="59" t="e">
        <f t="shared" si="477"/>
        <v>#N/A</v>
      </c>
      <c r="T754" s="57" t="e">
        <f t="shared" si="478"/>
        <v>#N/A</v>
      </c>
      <c r="U754" s="58" t="e">
        <f t="shared" si="479"/>
        <v>#N/A</v>
      </c>
      <c r="V754" s="58" t="e">
        <f t="shared" si="480"/>
        <v>#N/A</v>
      </c>
      <c r="W754" s="59" t="e">
        <f t="shared" si="481"/>
        <v>#N/A</v>
      </c>
      <c r="X754" s="57" t="e">
        <f t="shared" si="482"/>
        <v>#N/A</v>
      </c>
      <c r="Y754" s="58" t="e">
        <f t="shared" si="483"/>
        <v>#N/A</v>
      </c>
      <c r="Z754" s="58" t="e">
        <f t="shared" si="484"/>
        <v>#N/A</v>
      </c>
      <c r="AA754" s="59" t="e">
        <f t="shared" si="485"/>
        <v>#N/A</v>
      </c>
      <c r="AB754" s="8"/>
      <c r="AC754" s="48">
        <v>37</v>
      </c>
      <c r="AD754" s="61">
        <v>40.496000000000002</v>
      </c>
      <c r="AE754" s="62">
        <v>36.558</v>
      </c>
      <c r="AF754" s="62">
        <v>46.041000000000004</v>
      </c>
      <c r="AG754" s="62">
        <v>42.607999999999997</v>
      </c>
      <c r="AH754" s="62">
        <v>51.438999999999993</v>
      </c>
      <c r="AI754" s="63">
        <v>49.204000000000001</v>
      </c>
      <c r="AJ754" s="61">
        <v>39.112000000000002</v>
      </c>
      <c r="AK754" s="62">
        <v>36.558</v>
      </c>
      <c r="AL754" s="62">
        <v>44.790999999999997</v>
      </c>
      <c r="AM754" s="62">
        <v>42.607999999999997</v>
      </c>
      <c r="AN754" s="62">
        <v>50.798999999999999</v>
      </c>
      <c r="AO754" s="63">
        <v>49.204000000000001</v>
      </c>
      <c r="AP754" s="61">
        <v>36.558</v>
      </c>
      <c r="AQ754" s="62">
        <v>35.966999999999999</v>
      </c>
      <c r="AR754" s="62">
        <v>42.607999999999997</v>
      </c>
      <c r="AS754" s="62">
        <v>42.01</v>
      </c>
      <c r="AT754" s="62">
        <v>49.204000000000001</v>
      </c>
      <c r="AU754" s="63">
        <v>48.779999999999994</v>
      </c>
    </row>
    <row r="755" spans="1:47" x14ac:dyDescent="0.35">
      <c r="A755" s="48">
        <v>38</v>
      </c>
      <c r="B755" s="57" t="e">
        <f t="shared" si="462"/>
        <v>#N/A</v>
      </c>
      <c r="C755" s="58" t="e">
        <f t="shared" si="463"/>
        <v>#N/A</v>
      </c>
      <c r="D755" s="58" t="e">
        <f t="shared" si="464"/>
        <v>#N/A</v>
      </c>
      <c r="E755" s="59" t="e">
        <f t="shared" si="465"/>
        <v>#N/A</v>
      </c>
      <c r="F755" s="57" t="e">
        <f t="shared" si="466"/>
        <v>#N/A</v>
      </c>
      <c r="G755" s="58" t="e">
        <f t="shared" si="467"/>
        <v>#N/A</v>
      </c>
      <c r="H755" s="58" t="e">
        <f t="shared" si="468"/>
        <v>#N/A</v>
      </c>
      <c r="I755" s="59" t="e">
        <f t="shared" si="469"/>
        <v>#N/A</v>
      </c>
      <c r="J755" s="57" t="e">
        <f t="shared" si="470"/>
        <v>#N/A</v>
      </c>
      <c r="K755" s="58" t="e">
        <f t="shared" si="471"/>
        <v>#N/A</v>
      </c>
      <c r="L755" s="58" t="e">
        <f t="shared" si="472"/>
        <v>#N/A</v>
      </c>
      <c r="M755" s="59" t="e">
        <f t="shared" si="473"/>
        <v>#N/A</v>
      </c>
      <c r="N755" s="8"/>
      <c r="O755" s="48">
        <v>38</v>
      </c>
      <c r="P755" s="57" t="e">
        <f t="shared" si="474"/>
        <v>#N/A</v>
      </c>
      <c r="Q755" s="58" t="e">
        <f t="shared" si="475"/>
        <v>#N/A</v>
      </c>
      <c r="R755" s="58" t="e">
        <f t="shared" si="476"/>
        <v>#N/A</v>
      </c>
      <c r="S755" s="59" t="e">
        <f t="shared" si="477"/>
        <v>#N/A</v>
      </c>
      <c r="T755" s="57" t="e">
        <f t="shared" si="478"/>
        <v>#N/A</v>
      </c>
      <c r="U755" s="58" t="e">
        <f t="shared" si="479"/>
        <v>#N/A</v>
      </c>
      <c r="V755" s="58" t="e">
        <f t="shared" si="480"/>
        <v>#N/A</v>
      </c>
      <c r="W755" s="59" t="e">
        <f t="shared" si="481"/>
        <v>#N/A</v>
      </c>
      <c r="X755" s="57" t="e">
        <f t="shared" si="482"/>
        <v>#N/A</v>
      </c>
      <c r="Y755" s="58" t="e">
        <f t="shared" si="483"/>
        <v>#N/A</v>
      </c>
      <c r="Z755" s="58" t="e">
        <f t="shared" si="484"/>
        <v>#N/A</v>
      </c>
      <c r="AA755" s="59" t="e">
        <f t="shared" si="485"/>
        <v>#N/A</v>
      </c>
      <c r="AB755" s="8"/>
      <c r="AC755" s="48">
        <v>38</v>
      </c>
      <c r="AD755" s="61">
        <v>40.496000000000002</v>
      </c>
      <c r="AE755" s="62">
        <v>36.558</v>
      </c>
      <c r="AF755" s="62">
        <v>46.041000000000004</v>
      </c>
      <c r="AG755" s="62">
        <v>42.607999999999997</v>
      </c>
      <c r="AH755" s="62">
        <v>51.438999999999993</v>
      </c>
      <c r="AI755" s="63">
        <v>49.204000000000001</v>
      </c>
      <c r="AJ755" s="61">
        <v>39.112000000000002</v>
      </c>
      <c r="AK755" s="62">
        <v>36.558</v>
      </c>
      <c r="AL755" s="62">
        <v>44.790999999999997</v>
      </c>
      <c r="AM755" s="62">
        <v>42.607999999999997</v>
      </c>
      <c r="AN755" s="62">
        <v>50.798999999999999</v>
      </c>
      <c r="AO755" s="63">
        <v>49.204000000000001</v>
      </c>
      <c r="AP755" s="61">
        <v>36.558</v>
      </c>
      <c r="AQ755" s="62">
        <v>35.966999999999999</v>
      </c>
      <c r="AR755" s="62">
        <v>42.607999999999997</v>
      </c>
      <c r="AS755" s="62">
        <v>42.01</v>
      </c>
      <c r="AT755" s="62">
        <v>49.204000000000001</v>
      </c>
      <c r="AU755" s="63">
        <v>48.779999999999994</v>
      </c>
    </row>
    <row r="756" spans="1:47" x14ac:dyDescent="0.35">
      <c r="A756" s="48">
        <v>39</v>
      </c>
      <c r="B756" s="57" t="e">
        <f t="shared" si="462"/>
        <v>#N/A</v>
      </c>
      <c r="C756" s="58" t="e">
        <f t="shared" si="463"/>
        <v>#N/A</v>
      </c>
      <c r="D756" s="58" t="e">
        <f t="shared" si="464"/>
        <v>#N/A</v>
      </c>
      <c r="E756" s="59" t="e">
        <f t="shared" si="465"/>
        <v>#N/A</v>
      </c>
      <c r="F756" s="57" t="e">
        <f t="shared" si="466"/>
        <v>#N/A</v>
      </c>
      <c r="G756" s="58" t="e">
        <f t="shared" si="467"/>
        <v>#N/A</v>
      </c>
      <c r="H756" s="58" t="e">
        <f t="shared" si="468"/>
        <v>#N/A</v>
      </c>
      <c r="I756" s="59" t="e">
        <f t="shared" si="469"/>
        <v>#N/A</v>
      </c>
      <c r="J756" s="57" t="e">
        <f t="shared" si="470"/>
        <v>#N/A</v>
      </c>
      <c r="K756" s="58" t="e">
        <f t="shared" si="471"/>
        <v>#N/A</v>
      </c>
      <c r="L756" s="58" t="e">
        <f t="shared" si="472"/>
        <v>#N/A</v>
      </c>
      <c r="M756" s="59" t="e">
        <f t="shared" si="473"/>
        <v>#N/A</v>
      </c>
      <c r="N756" s="8"/>
      <c r="O756" s="48">
        <v>39</v>
      </c>
      <c r="P756" s="57" t="e">
        <f t="shared" si="474"/>
        <v>#N/A</v>
      </c>
      <c r="Q756" s="58" t="e">
        <f t="shared" si="475"/>
        <v>#N/A</v>
      </c>
      <c r="R756" s="58" t="e">
        <f t="shared" si="476"/>
        <v>#N/A</v>
      </c>
      <c r="S756" s="59" t="e">
        <f t="shared" si="477"/>
        <v>#N/A</v>
      </c>
      <c r="T756" s="57" t="e">
        <f t="shared" si="478"/>
        <v>#N/A</v>
      </c>
      <c r="U756" s="58" t="e">
        <f t="shared" si="479"/>
        <v>#N/A</v>
      </c>
      <c r="V756" s="58" t="e">
        <f t="shared" si="480"/>
        <v>#N/A</v>
      </c>
      <c r="W756" s="59" t="e">
        <f t="shared" si="481"/>
        <v>#N/A</v>
      </c>
      <c r="X756" s="57" t="e">
        <f t="shared" si="482"/>
        <v>#N/A</v>
      </c>
      <c r="Y756" s="58" t="e">
        <f t="shared" si="483"/>
        <v>#N/A</v>
      </c>
      <c r="Z756" s="58" t="e">
        <f t="shared" si="484"/>
        <v>#N/A</v>
      </c>
      <c r="AA756" s="59" t="e">
        <f t="shared" si="485"/>
        <v>#N/A</v>
      </c>
      <c r="AB756" s="8"/>
      <c r="AC756" s="48">
        <v>39</v>
      </c>
      <c r="AD756" s="61">
        <v>40.496000000000002</v>
      </c>
      <c r="AE756" s="62">
        <v>36.558</v>
      </c>
      <c r="AF756" s="62">
        <v>46.041000000000004</v>
      </c>
      <c r="AG756" s="62">
        <v>42.607999999999997</v>
      </c>
      <c r="AH756" s="62">
        <v>51.438999999999993</v>
      </c>
      <c r="AI756" s="63">
        <v>49.204000000000001</v>
      </c>
      <c r="AJ756" s="61">
        <v>39.112000000000002</v>
      </c>
      <c r="AK756" s="62">
        <v>36.558</v>
      </c>
      <c r="AL756" s="62">
        <v>44.790999999999997</v>
      </c>
      <c r="AM756" s="62">
        <v>42.607999999999997</v>
      </c>
      <c r="AN756" s="62">
        <v>50.798999999999999</v>
      </c>
      <c r="AO756" s="63">
        <v>49.204000000000001</v>
      </c>
      <c r="AP756" s="61">
        <v>36.558</v>
      </c>
      <c r="AQ756" s="62">
        <v>35.966999999999999</v>
      </c>
      <c r="AR756" s="62">
        <v>42.607999999999997</v>
      </c>
      <c r="AS756" s="62">
        <v>42.01</v>
      </c>
      <c r="AT756" s="62">
        <v>49.204000000000001</v>
      </c>
      <c r="AU756" s="63">
        <v>48.779999999999994</v>
      </c>
    </row>
    <row r="757" spans="1:47" x14ac:dyDescent="0.35">
      <c r="A757" s="48">
        <v>40</v>
      </c>
      <c r="B757" s="57" t="e">
        <f t="shared" si="462"/>
        <v>#N/A</v>
      </c>
      <c r="C757" s="58" t="e">
        <f t="shared" si="463"/>
        <v>#N/A</v>
      </c>
      <c r="D757" s="58" t="e">
        <f t="shared" si="464"/>
        <v>#N/A</v>
      </c>
      <c r="E757" s="59" t="e">
        <f t="shared" si="465"/>
        <v>#N/A</v>
      </c>
      <c r="F757" s="57" t="e">
        <f t="shared" si="466"/>
        <v>#N/A</v>
      </c>
      <c r="G757" s="58" t="e">
        <f t="shared" si="467"/>
        <v>#N/A</v>
      </c>
      <c r="H757" s="58" t="e">
        <f t="shared" si="468"/>
        <v>#N/A</v>
      </c>
      <c r="I757" s="59" t="e">
        <f t="shared" si="469"/>
        <v>#N/A</v>
      </c>
      <c r="J757" s="57" t="e">
        <f t="shared" si="470"/>
        <v>#N/A</v>
      </c>
      <c r="K757" s="58" t="e">
        <f t="shared" si="471"/>
        <v>#N/A</v>
      </c>
      <c r="L757" s="58" t="e">
        <f t="shared" si="472"/>
        <v>#N/A</v>
      </c>
      <c r="M757" s="59" t="e">
        <f t="shared" si="473"/>
        <v>#N/A</v>
      </c>
      <c r="N757" s="8"/>
      <c r="O757" s="48">
        <v>40</v>
      </c>
      <c r="P757" s="57" t="e">
        <f t="shared" si="474"/>
        <v>#N/A</v>
      </c>
      <c r="Q757" s="58" t="e">
        <f t="shared" si="475"/>
        <v>#N/A</v>
      </c>
      <c r="R757" s="58" t="e">
        <f t="shared" si="476"/>
        <v>#N/A</v>
      </c>
      <c r="S757" s="59" t="e">
        <f t="shared" si="477"/>
        <v>#N/A</v>
      </c>
      <c r="T757" s="57" t="e">
        <f t="shared" si="478"/>
        <v>#N/A</v>
      </c>
      <c r="U757" s="58" t="e">
        <f t="shared" si="479"/>
        <v>#N/A</v>
      </c>
      <c r="V757" s="58" t="e">
        <f t="shared" si="480"/>
        <v>#N/A</v>
      </c>
      <c r="W757" s="59" t="e">
        <f t="shared" si="481"/>
        <v>#N/A</v>
      </c>
      <c r="X757" s="57" t="e">
        <f t="shared" si="482"/>
        <v>#N/A</v>
      </c>
      <c r="Y757" s="58" t="e">
        <f t="shared" si="483"/>
        <v>#N/A</v>
      </c>
      <c r="Z757" s="58" t="e">
        <f t="shared" si="484"/>
        <v>#N/A</v>
      </c>
      <c r="AA757" s="59" t="e">
        <f t="shared" si="485"/>
        <v>#N/A</v>
      </c>
      <c r="AB757" s="8"/>
      <c r="AC757" s="48">
        <v>40</v>
      </c>
      <c r="AD757" s="61">
        <v>40.496000000000002</v>
      </c>
      <c r="AE757" s="62">
        <v>36.558</v>
      </c>
      <c r="AF757" s="62">
        <v>46.041000000000004</v>
      </c>
      <c r="AG757" s="62">
        <v>42.607999999999997</v>
      </c>
      <c r="AH757" s="62">
        <v>51.438999999999993</v>
      </c>
      <c r="AI757" s="63">
        <v>49.204000000000001</v>
      </c>
      <c r="AJ757" s="61">
        <v>39.112000000000002</v>
      </c>
      <c r="AK757" s="62">
        <v>36.558</v>
      </c>
      <c r="AL757" s="62">
        <v>44.790999999999997</v>
      </c>
      <c r="AM757" s="62">
        <v>42.607999999999997</v>
      </c>
      <c r="AN757" s="62">
        <v>50.798999999999999</v>
      </c>
      <c r="AO757" s="63">
        <v>49.204000000000001</v>
      </c>
      <c r="AP757" s="61">
        <v>36.558</v>
      </c>
      <c r="AQ757" s="62">
        <v>35.966999999999999</v>
      </c>
      <c r="AR757" s="62">
        <v>42.607999999999997</v>
      </c>
      <c r="AS757" s="62">
        <v>42.01</v>
      </c>
      <c r="AT757" s="62">
        <v>49.204000000000001</v>
      </c>
      <c r="AU757" s="63">
        <v>48.779999999999994</v>
      </c>
    </row>
    <row r="758" spans="1:47" x14ac:dyDescent="0.35">
      <c r="A758" s="48">
        <v>41</v>
      </c>
      <c r="B758" s="57" t="e">
        <f t="shared" si="462"/>
        <v>#N/A</v>
      </c>
      <c r="C758" s="58" t="e">
        <f t="shared" si="463"/>
        <v>#N/A</v>
      </c>
      <c r="D758" s="58" t="e">
        <f t="shared" si="464"/>
        <v>#N/A</v>
      </c>
      <c r="E758" s="59" t="e">
        <f t="shared" si="465"/>
        <v>#N/A</v>
      </c>
      <c r="F758" s="57" t="e">
        <f t="shared" si="466"/>
        <v>#N/A</v>
      </c>
      <c r="G758" s="58" t="e">
        <f t="shared" si="467"/>
        <v>#N/A</v>
      </c>
      <c r="H758" s="58" t="e">
        <f t="shared" si="468"/>
        <v>#N/A</v>
      </c>
      <c r="I758" s="59" t="e">
        <f t="shared" si="469"/>
        <v>#N/A</v>
      </c>
      <c r="J758" s="57" t="e">
        <f t="shared" si="470"/>
        <v>#N/A</v>
      </c>
      <c r="K758" s="58" t="e">
        <f t="shared" si="471"/>
        <v>#N/A</v>
      </c>
      <c r="L758" s="58" t="e">
        <f t="shared" si="472"/>
        <v>#N/A</v>
      </c>
      <c r="M758" s="59" t="e">
        <f t="shared" si="473"/>
        <v>#N/A</v>
      </c>
      <c r="N758" s="8"/>
      <c r="O758" s="48">
        <v>41</v>
      </c>
      <c r="P758" s="57" t="e">
        <f t="shared" si="474"/>
        <v>#N/A</v>
      </c>
      <c r="Q758" s="58" t="e">
        <f t="shared" si="475"/>
        <v>#N/A</v>
      </c>
      <c r="R758" s="58" t="e">
        <f t="shared" si="476"/>
        <v>#N/A</v>
      </c>
      <c r="S758" s="59" t="e">
        <f t="shared" si="477"/>
        <v>#N/A</v>
      </c>
      <c r="T758" s="57" t="e">
        <f t="shared" si="478"/>
        <v>#N/A</v>
      </c>
      <c r="U758" s="58" t="e">
        <f t="shared" si="479"/>
        <v>#N/A</v>
      </c>
      <c r="V758" s="58" t="e">
        <f t="shared" si="480"/>
        <v>#N/A</v>
      </c>
      <c r="W758" s="59" t="e">
        <f t="shared" si="481"/>
        <v>#N/A</v>
      </c>
      <c r="X758" s="57" t="e">
        <f t="shared" si="482"/>
        <v>#N/A</v>
      </c>
      <c r="Y758" s="58" t="e">
        <f t="shared" si="483"/>
        <v>#N/A</v>
      </c>
      <c r="Z758" s="58" t="e">
        <f t="shared" si="484"/>
        <v>#N/A</v>
      </c>
      <c r="AA758" s="59" t="e">
        <f t="shared" si="485"/>
        <v>#N/A</v>
      </c>
      <c r="AB758" s="8"/>
      <c r="AC758" s="48">
        <v>41</v>
      </c>
      <c r="AD758" s="61">
        <v>40.496000000000002</v>
      </c>
      <c r="AE758" s="62">
        <v>36.558</v>
      </c>
      <c r="AF758" s="62">
        <v>46.041000000000004</v>
      </c>
      <c r="AG758" s="62">
        <v>42.607999999999997</v>
      </c>
      <c r="AH758" s="62">
        <v>51.438999999999993</v>
      </c>
      <c r="AI758" s="63">
        <v>49.204000000000001</v>
      </c>
      <c r="AJ758" s="61">
        <v>39.112000000000002</v>
      </c>
      <c r="AK758" s="62">
        <v>36.558</v>
      </c>
      <c r="AL758" s="62">
        <v>44.790999999999997</v>
      </c>
      <c r="AM758" s="62">
        <v>42.607999999999997</v>
      </c>
      <c r="AN758" s="62">
        <v>50.798999999999999</v>
      </c>
      <c r="AO758" s="63">
        <v>49.204000000000001</v>
      </c>
      <c r="AP758" s="61">
        <v>36.558</v>
      </c>
      <c r="AQ758" s="62">
        <v>35.966999999999999</v>
      </c>
      <c r="AR758" s="62">
        <v>42.607999999999997</v>
      </c>
      <c r="AS758" s="62">
        <v>42.01</v>
      </c>
      <c r="AT758" s="62">
        <v>49.204000000000001</v>
      </c>
      <c r="AU758" s="63">
        <v>48.779999999999994</v>
      </c>
    </row>
    <row r="759" spans="1:47" x14ac:dyDescent="0.35">
      <c r="A759" s="48">
        <v>42</v>
      </c>
      <c r="B759" s="57" t="e">
        <f t="shared" si="462"/>
        <v>#N/A</v>
      </c>
      <c r="C759" s="58" t="e">
        <f t="shared" si="463"/>
        <v>#N/A</v>
      </c>
      <c r="D759" s="58" t="e">
        <f t="shared" si="464"/>
        <v>#N/A</v>
      </c>
      <c r="E759" s="59" t="e">
        <f t="shared" si="465"/>
        <v>#N/A</v>
      </c>
      <c r="F759" s="57" t="e">
        <f t="shared" si="466"/>
        <v>#N/A</v>
      </c>
      <c r="G759" s="58" t="e">
        <f t="shared" si="467"/>
        <v>#N/A</v>
      </c>
      <c r="H759" s="58" t="e">
        <f t="shared" si="468"/>
        <v>#N/A</v>
      </c>
      <c r="I759" s="59" t="e">
        <f t="shared" si="469"/>
        <v>#N/A</v>
      </c>
      <c r="J759" s="57" t="e">
        <f t="shared" si="470"/>
        <v>#N/A</v>
      </c>
      <c r="K759" s="58" t="e">
        <f t="shared" si="471"/>
        <v>#N/A</v>
      </c>
      <c r="L759" s="58" t="e">
        <f t="shared" si="472"/>
        <v>#N/A</v>
      </c>
      <c r="M759" s="59" t="e">
        <f t="shared" si="473"/>
        <v>#N/A</v>
      </c>
      <c r="N759" s="8"/>
      <c r="O759" s="48">
        <v>42</v>
      </c>
      <c r="P759" s="57" t="e">
        <f t="shared" si="474"/>
        <v>#N/A</v>
      </c>
      <c r="Q759" s="58" t="e">
        <f t="shared" si="475"/>
        <v>#N/A</v>
      </c>
      <c r="R759" s="58" t="e">
        <f t="shared" si="476"/>
        <v>#N/A</v>
      </c>
      <c r="S759" s="59" t="e">
        <f t="shared" si="477"/>
        <v>#N/A</v>
      </c>
      <c r="T759" s="57" t="e">
        <f t="shared" si="478"/>
        <v>#N/A</v>
      </c>
      <c r="U759" s="58" t="e">
        <f t="shared" si="479"/>
        <v>#N/A</v>
      </c>
      <c r="V759" s="58" t="e">
        <f t="shared" si="480"/>
        <v>#N/A</v>
      </c>
      <c r="W759" s="59" t="e">
        <f t="shared" si="481"/>
        <v>#N/A</v>
      </c>
      <c r="X759" s="57" t="e">
        <f t="shared" si="482"/>
        <v>#N/A</v>
      </c>
      <c r="Y759" s="58" t="e">
        <f t="shared" si="483"/>
        <v>#N/A</v>
      </c>
      <c r="Z759" s="58" t="e">
        <f t="shared" si="484"/>
        <v>#N/A</v>
      </c>
      <c r="AA759" s="59" t="e">
        <f t="shared" si="485"/>
        <v>#N/A</v>
      </c>
      <c r="AB759" s="8"/>
      <c r="AC759" s="48">
        <v>42</v>
      </c>
      <c r="AD759" s="61">
        <v>40.496000000000002</v>
      </c>
      <c r="AE759" s="62">
        <v>36.558</v>
      </c>
      <c r="AF759" s="62">
        <v>46.041000000000004</v>
      </c>
      <c r="AG759" s="62">
        <v>42.607999999999997</v>
      </c>
      <c r="AH759" s="62">
        <v>51.438999999999993</v>
      </c>
      <c r="AI759" s="63">
        <v>49.204000000000001</v>
      </c>
      <c r="AJ759" s="61">
        <v>39.112000000000002</v>
      </c>
      <c r="AK759" s="62">
        <v>36.558</v>
      </c>
      <c r="AL759" s="62">
        <v>44.790999999999997</v>
      </c>
      <c r="AM759" s="62">
        <v>42.607999999999997</v>
      </c>
      <c r="AN759" s="62">
        <v>50.798999999999999</v>
      </c>
      <c r="AO759" s="63">
        <v>49.204000000000001</v>
      </c>
      <c r="AP759" s="61">
        <v>36.558</v>
      </c>
      <c r="AQ759" s="62">
        <v>35.966999999999999</v>
      </c>
      <c r="AR759" s="62">
        <v>42.607999999999997</v>
      </c>
      <c r="AS759" s="62">
        <v>42.01</v>
      </c>
      <c r="AT759" s="62">
        <v>49.204000000000001</v>
      </c>
      <c r="AU759" s="63">
        <v>48.779999999999994</v>
      </c>
    </row>
    <row r="760" spans="1:47" x14ac:dyDescent="0.35">
      <c r="A760" s="48">
        <v>43</v>
      </c>
      <c r="B760" s="57" t="e">
        <f t="shared" si="462"/>
        <v>#N/A</v>
      </c>
      <c r="C760" s="58" t="e">
        <f t="shared" si="463"/>
        <v>#N/A</v>
      </c>
      <c r="D760" s="58" t="e">
        <f t="shared" si="464"/>
        <v>#N/A</v>
      </c>
      <c r="E760" s="59" t="e">
        <f t="shared" si="465"/>
        <v>#N/A</v>
      </c>
      <c r="F760" s="57" t="e">
        <f t="shared" si="466"/>
        <v>#N/A</v>
      </c>
      <c r="G760" s="58" t="e">
        <f t="shared" si="467"/>
        <v>#N/A</v>
      </c>
      <c r="H760" s="58" t="e">
        <f t="shared" si="468"/>
        <v>#N/A</v>
      </c>
      <c r="I760" s="59" t="e">
        <f t="shared" si="469"/>
        <v>#N/A</v>
      </c>
      <c r="J760" s="57" t="e">
        <f t="shared" si="470"/>
        <v>#N/A</v>
      </c>
      <c r="K760" s="58" t="e">
        <f t="shared" si="471"/>
        <v>#N/A</v>
      </c>
      <c r="L760" s="58" t="e">
        <f t="shared" si="472"/>
        <v>#N/A</v>
      </c>
      <c r="M760" s="59" t="e">
        <f t="shared" si="473"/>
        <v>#N/A</v>
      </c>
      <c r="N760" s="8"/>
      <c r="O760" s="48">
        <v>43</v>
      </c>
      <c r="P760" s="57" t="e">
        <f t="shared" si="474"/>
        <v>#N/A</v>
      </c>
      <c r="Q760" s="58" t="e">
        <f t="shared" si="475"/>
        <v>#N/A</v>
      </c>
      <c r="R760" s="58" t="e">
        <f t="shared" si="476"/>
        <v>#N/A</v>
      </c>
      <c r="S760" s="59" t="e">
        <f t="shared" si="477"/>
        <v>#N/A</v>
      </c>
      <c r="T760" s="57" t="e">
        <f t="shared" si="478"/>
        <v>#N/A</v>
      </c>
      <c r="U760" s="58" t="e">
        <f t="shared" si="479"/>
        <v>#N/A</v>
      </c>
      <c r="V760" s="58" t="e">
        <f t="shared" si="480"/>
        <v>#N/A</v>
      </c>
      <c r="W760" s="59" t="e">
        <f t="shared" si="481"/>
        <v>#N/A</v>
      </c>
      <c r="X760" s="57" t="e">
        <f t="shared" si="482"/>
        <v>#N/A</v>
      </c>
      <c r="Y760" s="58" t="e">
        <f t="shared" si="483"/>
        <v>#N/A</v>
      </c>
      <c r="Z760" s="58" t="e">
        <f t="shared" si="484"/>
        <v>#N/A</v>
      </c>
      <c r="AA760" s="59" t="e">
        <f t="shared" si="485"/>
        <v>#N/A</v>
      </c>
      <c r="AB760" s="8"/>
      <c r="AC760" s="48">
        <v>43</v>
      </c>
      <c r="AD760" s="61">
        <v>40.496000000000002</v>
      </c>
      <c r="AE760" s="62">
        <v>36.558</v>
      </c>
      <c r="AF760" s="62">
        <v>46.041000000000004</v>
      </c>
      <c r="AG760" s="62">
        <v>42.607999999999997</v>
      </c>
      <c r="AH760" s="62">
        <v>51.438999999999993</v>
      </c>
      <c r="AI760" s="63">
        <v>49.204000000000001</v>
      </c>
      <c r="AJ760" s="61">
        <v>39.112000000000002</v>
      </c>
      <c r="AK760" s="62">
        <v>36.558</v>
      </c>
      <c r="AL760" s="62">
        <v>44.790999999999997</v>
      </c>
      <c r="AM760" s="62">
        <v>42.607999999999997</v>
      </c>
      <c r="AN760" s="62">
        <v>50.798999999999999</v>
      </c>
      <c r="AO760" s="63">
        <v>49.204000000000001</v>
      </c>
      <c r="AP760" s="61">
        <v>36.558</v>
      </c>
      <c r="AQ760" s="62">
        <v>35.966999999999999</v>
      </c>
      <c r="AR760" s="62">
        <v>42.607999999999997</v>
      </c>
      <c r="AS760" s="62">
        <v>42.01</v>
      </c>
      <c r="AT760" s="62">
        <v>49.204000000000001</v>
      </c>
      <c r="AU760" s="63">
        <v>48.779999999999994</v>
      </c>
    </row>
    <row r="761" spans="1:47" x14ac:dyDescent="0.35">
      <c r="A761" s="48">
        <v>44</v>
      </c>
      <c r="B761" s="57" t="e">
        <f t="shared" si="462"/>
        <v>#N/A</v>
      </c>
      <c r="C761" s="58" t="e">
        <f t="shared" si="463"/>
        <v>#N/A</v>
      </c>
      <c r="D761" s="58" t="e">
        <f t="shared" si="464"/>
        <v>#N/A</v>
      </c>
      <c r="E761" s="59" t="e">
        <f t="shared" si="465"/>
        <v>#N/A</v>
      </c>
      <c r="F761" s="57" t="e">
        <f t="shared" si="466"/>
        <v>#N/A</v>
      </c>
      <c r="G761" s="58" t="e">
        <f t="shared" si="467"/>
        <v>#N/A</v>
      </c>
      <c r="H761" s="58" t="e">
        <f t="shared" si="468"/>
        <v>#N/A</v>
      </c>
      <c r="I761" s="59" t="e">
        <f t="shared" si="469"/>
        <v>#N/A</v>
      </c>
      <c r="J761" s="57" t="e">
        <f t="shared" si="470"/>
        <v>#N/A</v>
      </c>
      <c r="K761" s="58" t="e">
        <f t="shared" si="471"/>
        <v>#N/A</v>
      </c>
      <c r="L761" s="58" t="e">
        <f t="shared" si="472"/>
        <v>#N/A</v>
      </c>
      <c r="M761" s="59" t="e">
        <f t="shared" si="473"/>
        <v>#N/A</v>
      </c>
      <c r="N761" s="8"/>
      <c r="O761" s="48">
        <v>44</v>
      </c>
      <c r="P761" s="57" t="e">
        <f t="shared" si="474"/>
        <v>#N/A</v>
      </c>
      <c r="Q761" s="58" t="e">
        <f t="shared" si="475"/>
        <v>#N/A</v>
      </c>
      <c r="R761" s="58" t="e">
        <f t="shared" si="476"/>
        <v>#N/A</v>
      </c>
      <c r="S761" s="59" t="e">
        <f t="shared" si="477"/>
        <v>#N/A</v>
      </c>
      <c r="T761" s="57" t="e">
        <f t="shared" si="478"/>
        <v>#N/A</v>
      </c>
      <c r="U761" s="58" t="e">
        <f t="shared" si="479"/>
        <v>#N/A</v>
      </c>
      <c r="V761" s="58" t="e">
        <f t="shared" si="480"/>
        <v>#N/A</v>
      </c>
      <c r="W761" s="59" t="e">
        <f t="shared" si="481"/>
        <v>#N/A</v>
      </c>
      <c r="X761" s="57" t="e">
        <f t="shared" si="482"/>
        <v>#N/A</v>
      </c>
      <c r="Y761" s="58" t="e">
        <f t="shared" si="483"/>
        <v>#N/A</v>
      </c>
      <c r="Z761" s="58" t="e">
        <f t="shared" si="484"/>
        <v>#N/A</v>
      </c>
      <c r="AA761" s="59" t="e">
        <f t="shared" si="485"/>
        <v>#N/A</v>
      </c>
      <c r="AB761" s="8"/>
      <c r="AC761" s="48">
        <v>44</v>
      </c>
      <c r="AD761" s="61">
        <v>40.496000000000002</v>
      </c>
      <c r="AE761" s="62">
        <v>36.558</v>
      </c>
      <c r="AF761" s="62">
        <v>46.041000000000004</v>
      </c>
      <c r="AG761" s="62">
        <v>42.607999999999997</v>
      </c>
      <c r="AH761" s="62">
        <v>51.438999999999993</v>
      </c>
      <c r="AI761" s="63">
        <v>49.204000000000001</v>
      </c>
      <c r="AJ761" s="61">
        <v>39.112000000000002</v>
      </c>
      <c r="AK761" s="62">
        <v>36.558</v>
      </c>
      <c r="AL761" s="62">
        <v>44.790999999999997</v>
      </c>
      <c r="AM761" s="62">
        <v>42.607999999999997</v>
      </c>
      <c r="AN761" s="62">
        <v>50.798999999999999</v>
      </c>
      <c r="AO761" s="63">
        <v>49.204000000000001</v>
      </c>
      <c r="AP761" s="61">
        <v>36.558</v>
      </c>
      <c r="AQ761" s="62">
        <v>35.966999999999999</v>
      </c>
      <c r="AR761" s="62">
        <v>42.607999999999997</v>
      </c>
      <c r="AS761" s="62">
        <v>42.01</v>
      </c>
      <c r="AT761" s="62">
        <v>49.204000000000001</v>
      </c>
      <c r="AU761" s="63">
        <v>48.779999999999994</v>
      </c>
    </row>
    <row r="762" spans="1:47" x14ac:dyDescent="0.35">
      <c r="A762" s="48">
        <v>45</v>
      </c>
      <c r="B762" s="57" t="e">
        <f t="shared" si="462"/>
        <v>#N/A</v>
      </c>
      <c r="C762" s="58" t="e">
        <f t="shared" si="463"/>
        <v>#N/A</v>
      </c>
      <c r="D762" s="58" t="e">
        <f t="shared" si="464"/>
        <v>#N/A</v>
      </c>
      <c r="E762" s="59" t="e">
        <f t="shared" si="465"/>
        <v>#N/A</v>
      </c>
      <c r="F762" s="57" t="e">
        <f t="shared" si="466"/>
        <v>#N/A</v>
      </c>
      <c r="G762" s="58" t="e">
        <f t="shared" si="467"/>
        <v>#N/A</v>
      </c>
      <c r="H762" s="58" t="e">
        <f t="shared" si="468"/>
        <v>#N/A</v>
      </c>
      <c r="I762" s="59" t="e">
        <f t="shared" si="469"/>
        <v>#N/A</v>
      </c>
      <c r="J762" s="57" t="e">
        <f t="shared" si="470"/>
        <v>#N/A</v>
      </c>
      <c r="K762" s="58" t="e">
        <f t="shared" si="471"/>
        <v>#N/A</v>
      </c>
      <c r="L762" s="58" t="e">
        <f t="shared" si="472"/>
        <v>#N/A</v>
      </c>
      <c r="M762" s="59" t="e">
        <f t="shared" si="473"/>
        <v>#N/A</v>
      </c>
      <c r="N762" s="8"/>
      <c r="O762" s="48">
        <v>45</v>
      </c>
      <c r="P762" s="57" t="e">
        <f t="shared" si="474"/>
        <v>#N/A</v>
      </c>
      <c r="Q762" s="58" t="e">
        <f t="shared" si="475"/>
        <v>#N/A</v>
      </c>
      <c r="R762" s="58" t="e">
        <f t="shared" si="476"/>
        <v>#N/A</v>
      </c>
      <c r="S762" s="59" t="e">
        <f t="shared" si="477"/>
        <v>#N/A</v>
      </c>
      <c r="T762" s="57" t="e">
        <f t="shared" si="478"/>
        <v>#N/A</v>
      </c>
      <c r="U762" s="58" t="e">
        <f t="shared" si="479"/>
        <v>#N/A</v>
      </c>
      <c r="V762" s="58" t="e">
        <f t="shared" si="480"/>
        <v>#N/A</v>
      </c>
      <c r="W762" s="59" t="e">
        <f t="shared" si="481"/>
        <v>#N/A</v>
      </c>
      <c r="X762" s="57" t="e">
        <f t="shared" si="482"/>
        <v>#N/A</v>
      </c>
      <c r="Y762" s="58" t="e">
        <f t="shared" si="483"/>
        <v>#N/A</v>
      </c>
      <c r="Z762" s="58" t="e">
        <f t="shared" si="484"/>
        <v>#N/A</v>
      </c>
      <c r="AA762" s="59" t="e">
        <f t="shared" si="485"/>
        <v>#N/A</v>
      </c>
      <c r="AB762" s="8"/>
      <c r="AC762" s="48">
        <v>45</v>
      </c>
      <c r="AD762" s="61">
        <v>40.496000000000002</v>
      </c>
      <c r="AE762" s="62">
        <v>36.558</v>
      </c>
      <c r="AF762" s="62">
        <v>46.041000000000004</v>
      </c>
      <c r="AG762" s="62">
        <v>42.607999999999997</v>
      </c>
      <c r="AH762" s="62">
        <v>51.438999999999993</v>
      </c>
      <c r="AI762" s="63">
        <v>49.204000000000001</v>
      </c>
      <c r="AJ762" s="61">
        <v>39.112000000000002</v>
      </c>
      <c r="AK762" s="62">
        <v>36.558</v>
      </c>
      <c r="AL762" s="62">
        <v>44.790999999999997</v>
      </c>
      <c r="AM762" s="62">
        <v>42.607999999999997</v>
      </c>
      <c r="AN762" s="62">
        <v>50.798999999999999</v>
      </c>
      <c r="AO762" s="63">
        <v>49.204000000000001</v>
      </c>
      <c r="AP762" s="61">
        <v>36.558</v>
      </c>
      <c r="AQ762" s="62">
        <v>35.966999999999999</v>
      </c>
      <c r="AR762" s="62">
        <v>42.607999999999997</v>
      </c>
      <c r="AS762" s="62">
        <v>42.01</v>
      </c>
      <c r="AT762" s="62">
        <v>49.204000000000001</v>
      </c>
      <c r="AU762" s="63">
        <v>48.779999999999994</v>
      </c>
    </row>
    <row r="763" spans="1:47" x14ac:dyDescent="0.35">
      <c r="A763" s="48">
        <v>46</v>
      </c>
      <c r="B763" s="57" t="e">
        <f t="shared" si="462"/>
        <v>#N/A</v>
      </c>
      <c r="C763" s="58" t="e">
        <f t="shared" si="463"/>
        <v>#N/A</v>
      </c>
      <c r="D763" s="58" t="e">
        <f t="shared" si="464"/>
        <v>#N/A</v>
      </c>
      <c r="E763" s="59" t="e">
        <f t="shared" si="465"/>
        <v>#N/A</v>
      </c>
      <c r="F763" s="57" t="e">
        <f t="shared" si="466"/>
        <v>#N/A</v>
      </c>
      <c r="G763" s="58" t="e">
        <f t="shared" si="467"/>
        <v>#N/A</v>
      </c>
      <c r="H763" s="58" t="e">
        <f t="shared" si="468"/>
        <v>#N/A</v>
      </c>
      <c r="I763" s="59" t="e">
        <f t="shared" si="469"/>
        <v>#N/A</v>
      </c>
      <c r="J763" s="57" t="e">
        <f t="shared" si="470"/>
        <v>#N/A</v>
      </c>
      <c r="K763" s="58" t="e">
        <f t="shared" si="471"/>
        <v>#N/A</v>
      </c>
      <c r="L763" s="58" t="e">
        <f t="shared" si="472"/>
        <v>#N/A</v>
      </c>
      <c r="M763" s="59" t="e">
        <f t="shared" si="473"/>
        <v>#N/A</v>
      </c>
      <c r="N763" s="8"/>
      <c r="O763" s="48">
        <v>46</v>
      </c>
      <c r="P763" s="57" t="e">
        <f t="shared" si="474"/>
        <v>#N/A</v>
      </c>
      <c r="Q763" s="58" t="e">
        <f t="shared" si="475"/>
        <v>#N/A</v>
      </c>
      <c r="R763" s="58" t="e">
        <f t="shared" si="476"/>
        <v>#N/A</v>
      </c>
      <c r="S763" s="59" t="e">
        <f t="shared" si="477"/>
        <v>#N/A</v>
      </c>
      <c r="T763" s="57" t="e">
        <f t="shared" si="478"/>
        <v>#N/A</v>
      </c>
      <c r="U763" s="58" t="e">
        <f t="shared" si="479"/>
        <v>#N/A</v>
      </c>
      <c r="V763" s="58" t="e">
        <f t="shared" si="480"/>
        <v>#N/A</v>
      </c>
      <c r="W763" s="59" t="e">
        <f t="shared" si="481"/>
        <v>#N/A</v>
      </c>
      <c r="X763" s="57" t="e">
        <f t="shared" si="482"/>
        <v>#N/A</v>
      </c>
      <c r="Y763" s="58" t="e">
        <f t="shared" si="483"/>
        <v>#N/A</v>
      </c>
      <c r="Z763" s="58" t="e">
        <f t="shared" si="484"/>
        <v>#N/A</v>
      </c>
      <c r="AA763" s="59" t="e">
        <f t="shared" si="485"/>
        <v>#N/A</v>
      </c>
      <c r="AB763" s="8"/>
      <c r="AC763" s="48">
        <v>46</v>
      </c>
      <c r="AD763" s="61">
        <v>40.496000000000002</v>
      </c>
      <c r="AE763" s="62">
        <v>36.558</v>
      </c>
      <c r="AF763" s="62">
        <v>46.041000000000004</v>
      </c>
      <c r="AG763" s="62">
        <v>42.607999999999997</v>
      </c>
      <c r="AH763" s="62">
        <v>51.438999999999993</v>
      </c>
      <c r="AI763" s="63">
        <v>49.204000000000001</v>
      </c>
      <c r="AJ763" s="61">
        <v>39.112000000000002</v>
      </c>
      <c r="AK763" s="62">
        <v>36.558</v>
      </c>
      <c r="AL763" s="62">
        <v>44.790999999999997</v>
      </c>
      <c r="AM763" s="62">
        <v>42.607999999999997</v>
      </c>
      <c r="AN763" s="62">
        <v>50.798999999999999</v>
      </c>
      <c r="AO763" s="63">
        <v>49.204000000000001</v>
      </c>
      <c r="AP763" s="61">
        <v>36.558</v>
      </c>
      <c r="AQ763" s="62">
        <v>35.966999999999999</v>
      </c>
      <c r="AR763" s="62">
        <v>42.607999999999997</v>
      </c>
      <c r="AS763" s="62">
        <v>42.01</v>
      </c>
      <c r="AT763" s="62">
        <v>49.204000000000001</v>
      </c>
      <c r="AU763" s="63">
        <v>48.779999999999994</v>
      </c>
    </row>
    <row r="764" spans="1:47" x14ac:dyDescent="0.35">
      <c r="A764" s="48">
        <v>47</v>
      </c>
      <c r="B764" s="57" t="e">
        <f t="shared" si="462"/>
        <v>#N/A</v>
      </c>
      <c r="C764" s="58" t="e">
        <f t="shared" si="463"/>
        <v>#N/A</v>
      </c>
      <c r="D764" s="58" t="e">
        <f t="shared" si="464"/>
        <v>#N/A</v>
      </c>
      <c r="E764" s="59" t="e">
        <f t="shared" si="465"/>
        <v>#N/A</v>
      </c>
      <c r="F764" s="57" t="e">
        <f t="shared" si="466"/>
        <v>#N/A</v>
      </c>
      <c r="G764" s="58" t="e">
        <f t="shared" si="467"/>
        <v>#N/A</v>
      </c>
      <c r="H764" s="58" t="e">
        <f t="shared" si="468"/>
        <v>#N/A</v>
      </c>
      <c r="I764" s="59" t="e">
        <f t="shared" si="469"/>
        <v>#N/A</v>
      </c>
      <c r="J764" s="57" t="e">
        <f t="shared" si="470"/>
        <v>#N/A</v>
      </c>
      <c r="K764" s="58" t="e">
        <f t="shared" si="471"/>
        <v>#N/A</v>
      </c>
      <c r="L764" s="58" t="e">
        <f t="shared" si="472"/>
        <v>#N/A</v>
      </c>
      <c r="M764" s="59" t="e">
        <f t="shared" si="473"/>
        <v>#N/A</v>
      </c>
      <c r="N764" s="8"/>
      <c r="O764" s="48">
        <v>47</v>
      </c>
      <c r="P764" s="57" t="e">
        <f t="shared" si="474"/>
        <v>#N/A</v>
      </c>
      <c r="Q764" s="58" t="e">
        <f t="shared" si="475"/>
        <v>#N/A</v>
      </c>
      <c r="R764" s="58" t="e">
        <f t="shared" si="476"/>
        <v>#N/A</v>
      </c>
      <c r="S764" s="59" t="e">
        <f t="shared" si="477"/>
        <v>#N/A</v>
      </c>
      <c r="T764" s="57" t="e">
        <f t="shared" si="478"/>
        <v>#N/A</v>
      </c>
      <c r="U764" s="58" t="e">
        <f t="shared" si="479"/>
        <v>#N/A</v>
      </c>
      <c r="V764" s="58" t="e">
        <f t="shared" si="480"/>
        <v>#N/A</v>
      </c>
      <c r="W764" s="59" t="e">
        <f t="shared" si="481"/>
        <v>#N/A</v>
      </c>
      <c r="X764" s="57" t="e">
        <f t="shared" si="482"/>
        <v>#N/A</v>
      </c>
      <c r="Y764" s="58" t="e">
        <f t="shared" si="483"/>
        <v>#N/A</v>
      </c>
      <c r="Z764" s="58" t="e">
        <f t="shared" si="484"/>
        <v>#N/A</v>
      </c>
      <c r="AA764" s="59" t="e">
        <f t="shared" si="485"/>
        <v>#N/A</v>
      </c>
      <c r="AB764" s="8"/>
      <c r="AC764" s="48">
        <v>47</v>
      </c>
      <c r="AD764" s="61">
        <v>40.496000000000002</v>
      </c>
      <c r="AE764" s="62">
        <v>36.558</v>
      </c>
      <c r="AF764" s="62">
        <v>46.041000000000004</v>
      </c>
      <c r="AG764" s="62">
        <v>42.607999999999997</v>
      </c>
      <c r="AH764" s="62">
        <v>51.438999999999993</v>
      </c>
      <c r="AI764" s="63">
        <v>49.204000000000001</v>
      </c>
      <c r="AJ764" s="61">
        <v>39.112000000000002</v>
      </c>
      <c r="AK764" s="62">
        <v>36.558</v>
      </c>
      <c r="AL764" s="62">
        <v>44.790999999999997</v>
      </c>
      <c r="AM764" s="62">
        <v>42.607999999999997</v>
      </c>
      <c r="AN764" s="62">
        <v>50.798999999999999</v>
      </c>
      <c r="AO764" s="63">
        <v>49.204000000000001</v>
      </c>
      <c r="AP764" s="61">
        <v>36.558</v>
      </c>
      <c r="AQ764" s="62">
        <v>35.966999999999999</v>
      </c>
      <c r="AR764" s="62">
        <v>42.607999999999997</v>
      </c>
      <c r="AS764" s="62">
        <v>42.01</v>
      </c>
      <c r="AT764" s="62">
        <v>49.204000000000001</v>
      </c>
      <c r="AU764" s="63">
        <v>48.779999999999994</v>
      </c>
    </row>
    <row r="765" spans="1:47" x14ac:dyDescent="0.35">
      <c r="A765" s="48">
        <v>48</v>
      </c>
      <c r="B765" s="57" t="e">
        <f t="shared" si="462"/>
        <v>#N/A</v>
      </c>
      <c r="C765" s="58" t="e">
        <f t="shared" si="463"/>
        <v>#N/A</v>
      </c>
      <c r="D765" s="58" t="e">
        <f t="shared" si="464"/>
        <v>#N/A</v>
      </c>
      <c r="E765" s="59" t="e">
        <f t="shared" si="465"/>
        <v>#N/A</v>
      </c>
      <c r="F765" s="57" t="e">
        <f t="shared" si="466"/>
        <v>#N/A</v>
      </c>
      <c r="G765" s="58" t="e">
        <f t="shared" si="467"/>
        <v>#N/A</v>
      </c>
      <c r="H765" s="58" t="e">
        <f t="shared" si="468"/>
        <v>#N/A</v>
      </c>
      <c r="I765" s="59" t="e">
        <f t="shared" si="469"/>
        <v>#N/A</v>
      </c>
      <c r="J765" s="57" t="e">
        <f t="shared" si="470"/>
        <v>#N/A</v>
      </c>
      <c r="K765" s="58" t="e">
        <f t="shared" si="471"/>
        <v>#N/A</v>
      </c>
      <c r="L765" s="58" t="e">
        <f t="shared" si="472"/>
        <v>#N/A</v>
      </c>
      <c r="M765" s="59" t="e">
        <f t="shared" si="473"/>
        <v>#N/A</v>
      </c>
      <c r="N765" s="8"/>
      <c r="O765" s="48">
        <v>48</v>
      </c>
      <c r="P765" s="57" t="e">
        <f t="shared" si="474"/>
        <v>#N/A</v>
      </c>
      <c r="Q765" s="58" t="e">
        <f t="shared" si="475"/>
        <v>#N/A</v>
      </c>
      <c r="R765" s="58" t="e">
        <f t="shared" si="476"/>
        <v>#N/A</v>
      </c>
      <c r="S765" s="59" t="e">
        <f t="shared" si="477"/>
        <v>#N/A</v>
      </c>
      <c r="T765" s="57" t="e">
        <f t="shared" si="478"/>
        <v>#N/A</v>
      </c>
      <c r="U765" s="58" t="e">
        <f t="shared" si="479"/>
        <v>#N/A</v>
      </c>
      <c r="V765" s="58" t="e">
        <f t="shared" si="480"/>
        <v>#N/A</v>
      </c>
      <c r="W765" s="59" t="e">
        <f t="shared" si="481"/>
        <v>#N/A</v>
      </c>
      <c r="X765" s="57" t="e">
        <f t="shared" si="482"/>
        <v>#N/A</v>
      </c>
      <c r="Y765" s="58" t="e">
        <f t="shared" si="483"/>
        <v>#N/A</v>
      </c>
      <c r="Z765" s="58" t="e">
        <f t="shared" si="484"/>
        <v>#N/A</v>
      </c>
      <c r="AA765" s="59" t="e">
        <f t="shared" si="485"/>
        <v>#N/A</v>
      </c>
      <c r="AB765" s="8"/>
      <c r="AC765" s="48">
        <v>48</v>
      </c>
      <c r="AD765" s="61">
        <v>40.496000000000002</v>
      </c>
      <c r="AE765" s="62">
        <v>36.558</v>
      </c>
      <c r="AF765" s="62">
        <v>46.041000000000004</v>
      </c>
      <c r="AG765" s="62">
        <v>42.607999999999997</v>
      </c>
      <c r="AH765" s="62">
        <v>51.438999999999993</v>
      </c>
      <c r="AI765" s="63">
        <v>49.204000000000001</v>
      </c>
      <c r="AJ765" s="61">
        <v>39.112000000000002</v>
      </c>
      <c r="AK765" s="62">
        <v>36.558</v>
      </c>
      <c r="AL765" s="62">
        <v>44.790999999999997</v>
      </c>
      <c r="AM765" s="62">
        <v>42.607999999999997</v>
      </c>
      <c r="AN765" s="62">
        <v>50.798999999999999</v>
      </c>
      <c r="AO765" s="63">
        <v>49.204000000000001</v>
      </c>
      <c r="AP765" s="61">
        <v>36.558</v>
      </c>
      <c r="AQ765" s="62">
        <v>35.966999999999999</v>
      </c>
      <c r="AR765" s="62">
        <v>42.607999999999997</v>
      </c>
      <c r="AS765" s="62">
        <v>42.01</v>
      </c>
      <c r="AT765" s="62">
        <v>49.204000000000001</v>
      </c>
      <c r="AU765" s="63">
        <v>48.779999999999994</v>
      </c>
    </row>
    <row r="766" spans="1:47" x14ac:dyDescent="0.35">
      <c r="A766" s="48">
        <v>49</v>
      </c>
      <c r="B766" s="57" t="e">
        <f t="shared" si="462"/>
        <v>#N/A</v>
      </c>
      <c r="C766" s="58" t="e">
        <f t="shared" si="463"/>
        <v>#N/A</v>
      </c>
      <c r="D766" s="58" t="e">
        <f t="shared" si="464"/>
        <v>#N/A</v>
      </c>
      <c r="E766" s="59" t="e">
        <f t="shared" si="465"/>
        <v>#N/A</v>
      </c>
      <c r="F766" s="57" t="e">
        <f t="shared" si="466"/>
        <v>#N/A</v>
      </c>
      <c r="G766" s="58" t="e">
        <f t="shared" si="467"/>
        <v>#N/A</v>
      </c>
      <c r="H766" s="58" t="e">
        <f t="shared" si="468"/>
        <v>#N/A</v>
      </c>
      <c r="I766" s="59" t="e">
        <f t="shared" si="469"/>
        <v>#N/A</v>
      </c>
      <c r="J766" s="57" t="e">
        <f t="shared" si="470"/>
        <v>#N/A</v>
      </c>
      <c r="K766" s="58" t="e">
        <f t="shared" si="471"/>
        <v>#N/A</v>
      </c>
      <c r="L766" s="58" t="e">
        <f t="shared" si="472"/>
        <v>#N/A</v>
      </c>
      <c r="M766" s="59" t="e">
        <f t="shared" si="473"/>
        <v>#N/A</v>
      </c>
      <c r="N766" s="8"/>
      <c r="O766" s="48">
        <v>49</v>
      </c>
      <c r="P766" s="57" t="e">
        <f t="shared" si="474"/>
        <v>#N/A</v>
      </c>
      <c r="Q766" s="58" t="e">
        <f t="shared" si="475"/>
        <v>#N/A</v>
      </c>
      <c r="R766" s="58" t="e">
        <f t="shared" si="476"/>
        <v>#N/A</v>
      </c>
      <c r="S766" s="59" t="e">
        <f t="shared" si="477"/>
        <v>#N/A</v>
      </c>
      <c r="T766" s="57" t="e">
        <f t="shared" si="478"/>
        <v>#N/A</v>
      </c>
      <c r="U766" s="58" t="e">
        <f t="shared" si="479"/>
        <v>#N/A</v>
      </c>
      <c r="V766" s="58" t="e">
        <f t="shared" si="480"/>
        <v>#N/A</v>
      </c>
      <c r="W766" s="59" t="e">
        <f t="shared" si="481"/>
        <v>#N/A</v>
      </c>
      <c r="X766" s="57" t="e">
        <f t="shared" si="482"/>
        <v>#N/A</v>
      </c>
      <c r="Y766" s="58" t="e">
        <f t="shared" si="483"/>
        <v>#N/A</v>
      </c>
      <c r="Z766" s="58" t="e">
        <f t="shared" si="484"/>
        <v>#N/A</v>
      </c>
      <c r="AA766" s="59" t="e">
        <f t="shared" si="485"/>
        <v>#N/A</v>
      </c>
      <c r="AB766" s="8"/>
      <c r="AC766" s="48">
        <v>49</v>
      </c>
      <c r="AD766" s="61">
        <v>40.496000000000002</v>
      </c>
      <c r="AE766" s="62">
        <v>36.558</v>
      </c>
      <c r="AF766" s="62">
        <v>46.041000000000004</v>
      </c>
      <c r="AG766" s="62">
        <v>42.607999999999997</v>
      </c>
      <c r="AH766" s="62">
        <v>51.438999999999993</v>
      </c>
      <c r="AI766" s="63">
        <v>49.204000000000001</v>
      </c>
      <c r="AJ766" s="61">
        <v>39.112000000000002</v>
      </c>
      <c r="AK766" s="62">
        <v>36.558</v>
      </c>
      <c r="AL766" s="62">
        <v>44.790999999999997</v>
      </c>
      <c r="AM766" s="62">
        <v>42.607999999999997</v>
      </c>
      <c r="AN766" s="62">
        <v>50.798999999999999</v>
      </c>
      <c r="AO766" s="63">
        <v>49.204000000000001</v>
      </c>
      <c r="AP766" s="61">
        <v>36.558</v>
      </c>
      <c r="AQ766" s="62">
        <v>35.966999999999999</v>
      </c>
      <c r="AR766" s="62">
        <v>42.607999999999997</v>
      </c>
      <c r="AS766" s="62">
        <v>42.01</v>
      </c>
      <c r="AT766" s="62">
        <v>49.204000000000001</v>
      </c>
      <c r="AU766" s="63">
        <v>48.779999999999994</v>
      </c>
    </row>
    <row r="767" spans="1:47" x14ac:dyDescent="0.35">
      <c r="A767" s="48">
        <v>50</v>
      </c>
      <c r="B767" s="57" t="e">
        <f t="shared" si="462"/>
        <v>#N/A</v>
      </c>
      <c r="C767" s="58" t="e">
        <f t="shared" si="463"/>
        <v>#N/A</v>
      </c>
      <c r="D767" s="58" t="e">
        <f t="shared" si="464"/>
        <v>#N/A</v>
      </c>
      <c r="E767" s="59" t="e">
        <f t="shared" si="465"/>
        <v>#N/A</v>
      </c>
      <c r="F767" s="57" t="e">
        <f t="shared" si="466"/>
        <v>#N/A</v>
      </c>
      <c r="G767" s="58" t="e">
        <f t="shared" si="467"/>
        <v>#N/A</v>
      </c>
      <c r="H767" s="58" t="e">
        <f t="shared" si="468"/>
        <v>#N/A</v>
      </c>
      <c r="I767" s="59" t="e">
        <f t="shared" si="469"/>
        <v>#N/A</v>
      </c>
      <c r="J767" s="57" t="e">
        <f t="shared" si="470"/>
        <v>#N/A</v>
      </c>
      <c r="K767" s="58" t="e">
        <f t="shared" si="471"/>
        <v>#N/A</v>
      </c>
      <c r="L767" s="58" t="e">
        <f t="shared" si="472"/>
        <v>#N/A</v>
      </c>
      <c r="M767" s="59" t="e">
        <f t="shared" si="473"/>
        <v>#N/A</v>
      </c>
      <c r="N767" s="8"/>
      <c r="O767" s="48">
        <v>50</v>
      </c>
      <c r="P767" s="57" t="e">
        <f t="shared" si="474"/>
        <v>#N/A</v>
      </c>
      <c r="Q767" s="58" t="e">
        <f t="shared" si="475"/>
        <v>#N/A</v>
      </c>
      <c r="R767" s="58" t="e">
        <f t="shared" si="476"/>
        <v>#N/A</v>
      </c>
      <c r="S767" s="59" t="e">
        <f t="shared" si="477"/>
        <v>#N/A</v>
      </c>
      <c r="T767" s="57" t="e">
        <f t="shared" si="478"/>
        <v>#N/A</v>
      </c>
      <c r="U767" s="58" t="e">
        <f t="shared" si="479"/>
        <v>#N/A</v>
      </c>
      <c r="V767" s="58" t="e">
        <f t="shared" si="480"/>
        <v>#N/A</v>
      </c>
      <c r="W767" s="59" t="e">
        <f t="shared" si="481"/>
        <v>#N/A</v>
      </c>
      <c r="X767" s="57" t="e">
        <f t="shared" si="482"/>
        <v>#N/A</v>
      </c>
      <c r="Y767" s="58" t="e">
        <f t="shared" si="483"/>
        <v>#N/A</v>
      </c>
      <c r="Z767" s="58" t="e">
        <f t="shared" si="484"/>
        <v>#N/A</v>
      </c>
      <c r="AA767" s="59" t="e">
        <f t="shared" si="485"/>
        <v>#N/A</v>
      </c>
      <c r="AB767" s="8"/>
      <c r="AC767" s="48">
        <v>50</v>
      </c>
      <c r="AD767" s="61">
        <v>40.496000000000002</v>
      </c>
      <c r="AE767" s="62">
        <v>36.558</v>
      </c>
      <c r="AF767" s="62">
        <v>46.041000000000004</v>
      </c>
      <c r="AG767" s="62">
        <v>42.607999999999997</v>
      </c>
      <c r="AH767" s="62">
        <v>51.438999999999993</v>
      </c>
      <c r="AI767" s="63">
        <v>49.204000000000001</v>
      </c>
      <c r="AJ767" s="61">
        <v>39.112000000000002</v>
      </c>
      <c r="AK767" s="62">
        <v>36.558</v>
      </c>
      <c r="AL767" s="62">
        <v>44.790999999999997</v>
      </c>
      <c r="AM767" s="62">
        <v>42.607999999999997</v>
      </c>
      <c r="AN767" s="62">
        <v>50.798999999999999</v>
      </c>
      <c r="AO767" s="63">
        <v>49.204000000000001</v>
      </c>
      <c r="AP767" s="61">
        <v>36.558</v>
      </c>
      <c r="AQ767" s="62">
        <v>35.966999999999999</v>
      </c>
      <c r="AR767" s="62">
        <v>42.607999999999997</v>
      </c>
      <c r="AS767" s="62">
        <v>42.01</v>
      </c>
      <c r="AT767" s="62">
        <v>49.204000000000001</v>
      </c>
      <c r="AU767" s="63">
        <v>48.779999999999994</v>
      </c>
    </row>
    <row r="768" spans="1:47" x14ac:dyDescent="0.35">
      <c r="A768" s="48">
        <v>51</v>
      </c>
      <c r="B768" s="57" t="e">
        <f t="shared" si="462"/>
        <v>#N/A</v>
      </c>
      <c r="C768" s="58" t="e">
        <f t="shared" si="463"/>
        <v>#N/A</v>
      </c>
      <c r="D768" s="58" t="e">
        <f t="shared" si="464"/>
        <v>#N/A</v>
      </c>
      <c r="E768" s="59" t="e">
        <f t="shared" si="465"/>
        <v>#N/A</v>
      </c>
      <c r="F768" s="57" t="e">
        <f t="shared" si="466"/>
        <v>#N/A</v>
      </c>
      <c r="G768" s="58" t="e">
        <f t="shared" si="467"/>
        <v>#N/A</v>
      </c>
      <c r="H768" s="58" t="e">
        <f t="shared" si="468"/>
        <v>#N/A</v>
      </c>
      <c r="I768" s="59" t="e">
        <f t="shared" si="469"/>
        <v>#N/A</v>
      </c>
      <c r="J768" s="57" t="e">
        <f t="shared" si="470"/>
        <v>#N/A</v>
      </c>
      <c r="K768" s="58" t="e">
        <f t="shared" si="471"/>
        <v>#N/A</v>
      </c>
      <c r="L768" s="58" t="e">
        <f t="shared" si="472"/>
        <v>#N/A</v>
      </c>
      <c r="M768" s="59" t="e">
        <f t="shared" si="473"/>
        <v>#N/A</v>
      </c>
      <c r="N768" s="8"/>
      <c r="O768" s="48">
        <v>51</v>
      </c>
      <c r="P768" s="57" t="e">
        <f t="shared" si="474"/>
        <v>#N/A</v>
      </c>
      <c r="Q768" s="58" t="e">
        <f t="shared" si="475"/>
        <v>#N/A</v>
      </c>
      <c r="R768" s="58" t="e">
        <f t="shared" si="476"/>
        <v>#N/A</v>
      </c>
      <c r="S768" s="59" t="e">
        <f t="shared" si="477"/>
        <v>#N/A</v>
      </c>
      <c r="T768" s="57" t="e">
        <f t="shared" si="478"/>
        <v>#N/A</v>
      </c>
      <c r="U768" s="58" t="e">
        <f t="shared" si="479"/>
        <v>#N/A</v>
      </c>
      <c r="V768" s="58" t="e">
        <f t="shared" si="480"/>
        <v>#N/A</v>
      </c>
      <c r="W768" s="59" t="e">
        <f t="shared" si="481"/>
        <v>#N/A</v>
      </c>
      <c r="X768" s="57" t="e">
        <f t="shared" si="482"/>
        <v>#N/A</v>
      </c>
      <c r="Y768" s="58" t="e">
        <f t="shared" si="483"/>
        <v>#N/A</v>
      </c>
      <c r="Z768" s="58" t="e">
        <f t="shared" si="484"/>
        <v>#N/A</v>
      </c>
      <c r="AA768" s="59" t="e">
        <f t="shared" si="485"/>
        <v>#N/A</v>
      </c>
      <c r="AB768" s="8"/>
      <c r="AC768" s="48">
        <v>51</v>
      </c>
      <c r="AD768" s="61">
        <v>40.496000000000002</v>
      </c>
      <c r="AE768" s="62">
        <v>36.558</v>
      </c>
      <c r="AF768" s="62">
        <v>46.041000000000004</v>
      </c>
      <c r="AG768" s="62">
        <v>42.607999999999997</v>
      </c>
      <c r="AH768" s="62">
        <v>51.438999999999993</v>
      </c>
      <c r="AI768" s="63">
        <v>49.204000000000001</v>
      </c>
      <c r="AJ768" s="61">
        <v>39.112000000000002</v>
      </c>
      <c r="AK768" s="62">
        <v>36.558</v>
      </c>
      <c r="AL768" s="62">
        <v>44.790999999999997</v>
      </c>
      <c r="AM768" s="62">
        <v>42.607999999999997</v>
      </c>
      <c r="AN768" s="62">
        <v>50.798999999999999</v>
      </c>
      <c r="AO768" s="63">
        <v>49.204000000000001</v>
      </c>
      <c r="AP768" s="61">
        <v>36.558</v>
      </c>
      <c r="AQ768" s="62">
        <v>35.966999999999999</v>
      </c>
      <c r="AR768" s="62">
        <v>42.607999999999997</v>
      </c>
      <c r="AS768" s="62">
        <v>42.01</v>
      </c>
      <c r="AT768" s="62">
        <v>49.204000000000001</v>
      </c>
      <c r="AU768" s="63">
        <v>48.779999999999994</v>
      </c>
    </row>
    <row r="769" spans="1:47" x14ac:dyDescent="0.35">
      <c r="A769" s="48">
        <v>52</v>
      </c>
      <c r="B769" s="57" t="e">
        <f t="shared" si="462"/>
        <v>#N/A</v>
      </c>
      <c r="C769" s="58" t="e">
        <f t="shared" si="463"/>
        <v>#N/A</v>
      </c>
      <c r="D769" s="58" t="e">
        <f t="shared" si="464"/>
        <v>#N/A</v>
      </c>
      <c r="E769" s="59" t="e">
        <f t="shared" si="465"/>
        <v>#N/A</v>
      </c>
      <c r="F769" s="57" t="e">
        <f t="shared" si="466"/>
        <v>#N/A</v>
      </c>
      <c r="G769" s="58" t="e">
        <f t="shared" si="467"/>
        <v>#N/A</v>
      </c>
      <c r="H769" s="58" t="e">
        <f t="shared" si="468"/>
        <v>#N/A</v>
      </c>
      <c r="I769" s="59" t="e">
        <f t="shared" si="469"/>
        <v>#N/A</v>
      </c>
      <c r="J769" s="57" t="e">
        <f t="shared" si="470"/>
        <v>#N/A</v>
      </c>
      <c r="K769" s="58" t="e">
        <f t="shared" si="471"/>
        <v>#N/A</v>
      </c>
      <c r="L769" s="58" t="e">
        <f t="shared" si="472"/>
        <v>#N/A</v>
      </c>
      <c r="M769" s="59" t="e">
        <f t="shared" si="473"/>
        <v>#N/A</v>
      </c>
      <c r="N769" s="8"/>
      <c r="O769" s="48">
        <v>52</v>
      </c>
      <c r="P769" s="57" t="e">
        <f t="shared" si="474"/>
        <v>#N/A</v>
      </c>
      <c r="Q769" s="58" t="e">
        <f t="shared" si="475"/>
        <v>#N/A</v>
      </c>
      <c r="R769" s="58" t="e">
        <f t="shared" si="476"/>
        <v>#N/A</v>
      </c>
      <c r="S769" s="59" t="e">
        <f t="shared" si="477"/>
        <v>#N/A</v>
      </c>
      <c r="T769" s="57" t="e">
        <f t="shared" si="478"/>
        <v>#N/A</v>
      </c>
      <c r="U769" s="58" t="e">
        <f t="shared" si="479"/>
        <v>#N/A</v>
      </c>
      <c r="V769" s="58" t="e">
        <f t="shared" si="480"/>
        <v>#N/A</v>
      </c>
      <c r="W769" s="59" t="e">
        <f t="shared" si="481"/>
        <v>#N/A</v>
      </c>
      <c r="X769" s="57" t="e">
        <f t="shared" si="482"/>
        <v>#N/A</v>
      </c>
      <c r="Y769" s="58" t="e">
        <f t="shared" si="483"/>
        <v>#N/A</v>
      </c>
      <c r="Z769" s="58" t="e">
        <f t="shared" si="484"/>
        <v>#N/A</v>
      </c>
      <c r="AA769" s="59" t="e">
        <f t="shared" si="485"/>
        <v>#N/A</v>
      </c>
      <c r="AB769" s="8"/>
      <c r="AC769" s="48">
        <v>52</v>
      </c>
      <c r="AD769" s="61">
        <v>40.496000000000002</v>
      </c>
      <c r="AE769" s="62">
        <v>36.558</v>
      </c>
      <c r="AF769" s="62">
        <v>46.041000000000004</v>
      </c>
      <c r="AG769" s="62">
        <v>42.607999999999997</v>
      </c>
      <c r="AH769" s="62">
        <v>51.438999999999993</v>
      </c>
      <c r="AI769" s="63">
        <v>49.204000000000001</v>
      </c>
      <c r="AJ769" s="61">
        <v>39.112000000000002</v>
      </c>
      <c r="AK769" s="62">
        <v>36.558</v>
      </c>
      <c r="AL769" s="62">
        <v>44.790999999999997</v>
      </c>
      <c r="AM769" s="62">
        <v>42.607999999999997</v>
      </c>
      <c r="AN769" s="62">
        <v>50.798999999999999</v>
      </c>
      <c r="AO769" s="63">
        <v>49.204000000000001</v>
      </c>
      <c r="AP769" s="61">
        <v>36.558</v>
      </c>
      <c r="AQ769" s="62">
        <v>35.966999999999999</v>
      </c>
      <c r="AR769" s="62">
        <v>42.607999999999997</v>
      </c>
      <c r="AS769" s="62">
        <v>42.01</v>
      </c>
      <c r="AT769" s="62">
        <v>49.204000000000001</v>
      </c>
      <c r="AU769" s="63">
        <v>48.779999999999994</v>
      </c>
    </row>
    <row r="770" spans="1:47" x14ac:dyDescent="0.35">
      <c r="A770" s="48">
        <v>53</v>
      </c>
      <c r="B770" s="57" t="e">
        <f t="shared" si="462"/>
        <v>#N/A</v>
      </c>
      <c r="C770" s="58" t="e">
        <f t="shared" si="463"/>
        <v>#N/A</v>
      </c>
      <c r="D770" s="58" t="e">
        <f t="shared" si="464"/>
        <v>#N/A</v>
      </c>
      <c r="E770" s="59" t="e">
        <f t="shared" si="465"/>
        <v>#N/A</v>
      </c>
      <c r="F770" s="57" t="e">
        <f t="shared" si="466"/>
        <v>#N/A</v>
      </c>
      <c r="G770" s="58" t="e">
        <f t="shared" si="467"/>
        <v>#N/A</v>
      </c>
      <c r="H770" s="58" t="e">
        <f t="shared" si="468"/>
        <v>#N/A</v>
      </c>
      <c r="I770" s="59" t="e">
        <f t="shared" si="469"/>
        <v>#N/A</v>
      </c>
      <c r="J770" s="57" t="e">
        <f t="shared" si="470"/>
        <v>#N/A</v>
      </c>
      <c r="K770" s="58" t="e">
        <f t="shared" si="471"/>
        <v>#N/A</v>
      </c>
      <c r="L770" s="58" t="e">
        <f t="shared" si="472"/>
        <v>#N/A</v>
      </c>
      <c r="M770" s="59" t="e">
        <f t="shared" si="473"/>
        <v>#N/A</v>
      </c>
      <c r="N770" s="8"/>
      <c r="O770" s="48">
        <v>53</v>
      </c>
      <c r="P770" s="57" t="e">
        <f t="shared" si="474"/>
        <v>#N/A</v>
      </c>
      <c r="Q770" s="58" t="e">
        <f t="shared" si="475"/>
        <v>#N/A</v>
      </c>
      <c r="R770" s="58" t="e">
        <f t="shared" si="476"/>
        <v>#N/A</v>
      </c>
      <c r="S770" s="59" t="e">
        <f t="shared" si="477"/>
        <v>#N/A</v>
      </c>
      <c r="T770" s="57" t="e">
        <f t="shared" si="478"/>
        <v>#N/A</v>
      </c>
      <c r="U770" s="58" t="e">
        <f t="shared" si="479"/>
        <v>#N/A</v>
      </c>
      <c r="V770" s="58" t="e">
        <f t="shared" si="480"/>
        <v>#N/A</v>
      </c>
      <c r="W770" s="59" t="e">
        <f t="shared" si="481"/>
        <v>#N/A</v>
      </c>
      <c r="X770" s="57" t="e">
        <f t="shared" si="482"/>
        <v>#N/A</v>
      </c>
      <c r="Y770" s="58" t="e">
        <f t="shared" si="483"/>
        <v>#N/A</v>
      </c>
      <c r="Z770" s="58" t="e">
        <f t="shared" si="484"/>
        <v>#N/A</v>
      </c>
      <c r="AA770" s="59" t="e">
        <f t="shared" si="485"/>
        <v>#N/A</v>
      </c>
      <c r="AB770" s="8"/>
      <c r="AC770" s="48">
        <v>53</v>
      </c>
      <c r="AD770" s="61">
        <v>40.496000000000002</v>
      </c>
      <c r="AE770" s="62">
        <v>36.558</v>
      </c>
      <c r="AF770" s="62">
        <v>46.041000000000004</v>
      </c>
      <c r="AG770" s="62">
        <v>42.607999999999997</v>
      </c>
      <c r="AH770" s="62">
        <v>51.438999999999993</v>
      </c>
      <c r="AI770" s="63">
        <v>49.204000000000001</v>
      </c>
      <c r="AJ770" s="61">
        <v>39.112000000000002</v>
      </c>
      <c r="AK770" s="62">
        <v>36.558</v>
      </c>
      <c r="AL770" s="62">
        <v>44.790999999999997</v>
      </c>
      <c r="AM770" s="62">
        <v>42.607999999999997</v>
      </c>
      <c r="AN770" s="62">
        <v>50.798999999999999</v>
      </c>
      <c r="AO770" s="63">
        <v>49.204000000000001</v>
      </c>
      <c r="AP770" s="61">
        <v>36.558</v>
      </c>
      <c r="AQ770" s="62">
        <v>35.966999999999999</v>
      </c>
      <c r="AR770" s="62">
        <v>42.607999999999997</v>
      </c>
      <c r="AS770" s="62">
        <v>42.01</v>
      </c>
      <c r="AT770" s="62">
        <v>49.204000000000001</v>
      </c>
      <c r="AU770" s="63">
        <v>48.779999999999994</v>
      </c>
    </row>
    <row r="771" spans="1:47" x14ac:dyDescent="0.35">
      <c r="A771" s="48">
        <v>54</v>
      </c>
      <c r="B771" s="57" t="e">
        <f t="shared" si="462"/>
        <v>#N/A</v>
      </c>
      <c r="C771" s="58" t="e">
        <f t="shared" si="463"/>
        <v>#N/A</v>
      </c>
      <c r="D771" s="58" t="e">
        <f t="shared" si="464"/>
        <v>#N/A</v>
      </c>
      <c r="E771" s="59" t="e">
        <f t="shared" si="465"/>
        <v>#N/A</v>
      </c>
      <c r="F771" s="57" t="e">
        <f t="shared" si="466"/>
        <v>#N/A</v>
      </c>
      <c r="G771" s="58" t="e">
        <f t="shared" si="467"/>
        <v>#N/A</v>
      </c>
      <c r="H771" s="58" t="e">
        <f t="shared" si="468"/>
        <v>#N/A</v>
      </c>
      <c r="I771" s="59" t="e">
        <f t="shared" si="469"/>
        <v>#N/A</v>
      </c>
      <c r="J771" s="57" t="e">
        <f t="shared" si="470"/>
        <v>#N/A</v>
      </c>
      <c r="K771" s="58" t="e">
        <f t="shared" si="471"/>
        <v>#N/A</v>
      </c>
      <c r="L771" s="58" t="e">
        <f t="shared" si="472"/>
        <v>#N/A</v>
      </c>
      <c r="M771" s="59" t="e">
        <f t="shared" si="473"/>
        <v>#N/A</v>
      </c>
      <c r="N771" s="8"/>
      <c r="O771" s="48">
        <v>54</v>
      </c>
      <c r="P771" s="57" t="e">
        <f t="shared" si="474"/>
        <v>#N/A</v>
      </c>
      <c r="Q771" s="58" t="e">
        <f t="shared" si="475"/>
        <v>#N/A</v>
      </c>
      <c r="R771" s="58" t="e">
        <f t="shared" si="476"/>
        <v>#N/A</v>
      </c>
      <c r="S771" s="59" t="e">
        <f t="shared" si="477"/>
        <v>#N/A</v>
      </c>
      <c r="T771" s="57" t="e">
        <f t="shared" si="478"/>
        <v>#N/A</v>
      </c>
      <c r="U771" s="58" t="e">
        <f t="shared" si="479"/>
        <v>#N/A</v>
      </c>
      <c r="V771" s="58" t="e">
        <f t="shared" si="480"/>
        <v>#N/A</v>
      </c>
      <c r="W771" s="59" t="e">
        <f t="shared" si="481"/>
        <v>#N/A</v>
      </c>
      <c r="X771" s="57" t="e">
        <f t="shared" si="482"/>
        <v>#N/A</v>
      </c>
      <c r="Y771" s="58" t="e">
        <f t="shared" si="483"/>
        <v>#N/A</v>
      </c>
      <c r="Z771" s="58" t="e">
        <f t="shared" si="484"/>
        <v>#N/A</v>
      </c>
      <c r="AA771" s="59" t="e">
        <f t="shared" si="485"/>
        <v>#N/A</v>
      </c>
      <c r="AB771" s="8"/>
      <c r="AC771" s="48">
        <v>54</v>
      </c>
      <c r="AD771" s="61">
        <v>40.496000000000002</v>
      </c>
      <c r="AE771" s="62">
        <v>36.558</v>
      </c>
      <c r="AF771" s="62">
        <v>46.041000000000004</v>
      </c>
      <c r="AG771" s="62">
        <v>42.607999999999997</v>
      </c>
      <c r="AH771" s="62">
        <v>51.438999999999993</v>
      </c>
      <c r="AI771" s="63">
        <v>49.204000000000001</v>
      </c>
      <c r="AJ771" s="61">
        <v>39.112000000000002</v>
      </c>
      <c r="AK771" s="62">
        <v>36.558</v>
      </c>
      <c r="AL771" s="62">
        <v>44.790999999999997</v>
      </c>
      <c r="AM771" s="62">
        <v>42.607999999999997</v>
      </c>
      <c r="AN771" s="62">
        <v>50.798999999999999</v>
      </c>
      <c r="AO771" s="63">
        <v>49.204000000000001</v>
      </c>
      <c r="AP771" s="61">
        <v>36.558</v>
      </c>
      <c r="AQ771" s="62">
        <v>35.966999999999999</v>
      </c>
      <c r="AR771" s="62">
        <v>42.607999999999997</v>
      </c>
      <c r="AS771" s="62">
        <v>42.01</v>
      </c>
      <c r="AT771" s="62">
        <v>49.204000000000001</v>
      </c>
      <c r="AU771" s="63">
        <v>48.779999999999994</v>
      </c>
    </row>
    <row r="772" spans="1:47" x14ac:dyDescent="0.35">
      <c r="A772" s="48">
        <v>55</v>
      </c>
      <c r="B772" s="57" t="e">
        <f t="shared" si="462"/>
        <v>#N/A</v>
      </c>
      <c r="C772" s="58" t="e">
        <f t="shared" si="463"/>
        <v>#N/A</v>
      </c>
      <c r="D772" s="58" t="e">
        <f t="shared" si="464"/>
        <v>#N/A</v>
      </c>
      <c r="E772" s="59" t="e">
        <f t="shared" si="465"/>
        <v>#N/A</v>
      </c>
      <c r="F772" s="57" t="e">
        <f t="shared" si="466"/>
        <v>#N/A</v>
      </c>
      <c r="G772" s="58" t="e">
        <f t="shared" si="467"/>
        <v>#N/A</v>
      </c>
      <c r="H772" s="58" t="e">
        <f t="shared" si="468"/>
        <v>#N/A</v>
      </c>
      <c r="I772" s="59" t="e">
        <f t="shared" si="469"/>
        <v>#N/A</v>
      </c>
      <c r="J772" s="57" t="e">
        <f t="shared" si="470"/>
        <v>#N/A</v>
      </c>
      <c r="K772" s="58" t="e">
        <f t="shared" si="471"/>
        <v>#N/A</v>
      </c>
      <c r="L772" s="58" t="e">
        <f t="shared" si="472"/>
        <v>#N/A</v>
      </c>
      <c r="M772" s="59" t="e">
        <f t="shared" si="473"/>
        <v>#N/A</v>
      </c>
      <c r="N772" s="8"/>
      <c r="O772" s="48">
        <v>55</v>
      </c>
      <c r="P772" s="57" t="e">
        <f t="shared" si="474"/>
        <v>#N/A</v>
      </c>
      <c r="Q772" s="58" t="e">
        <f t="shared" si="475"/>
        <v>#N/A</v>
      </c>
      <c r="R772" s="58" t="e">
        <f t="shared" si="476"/>
        <v>#N/A</v>
      </c>
      <c r="S772" s="59" t="e">
        <f t="shared" si="477"/>
        <v>#N/A</v>
      </c>
      <c r="T772" s="57" t="e">
        <f t="shared" si="478"/>
        <v>#N/A</v>
      </c>
      <c r="U772" s="58" t="e">
        <f t="shared" si="479"/>
        <v>#N/A</v>
      </c>
      <c r="V772" s="58" t="e">
        <f t="shared" si="480"/>
        <v>#N/A</v>
      </c>
      <c r="W772" s="59" t="e">
        <f t="shared" si="481"/>
        <v>#N/A</v>
      </c>
      <c r="X772" s="57" t="e">
        <f t="shared" si="482"/>
        <v>#N/A</v>
      </c>
      <c r="Y772" s="58" t="e">
        <f t="shared" si="483"/>
        <v>#N/A</v>
      </c>
      <c r="Z772" s="58" t="e">
        <f t="shared" si="484"/>
        <v>#N/A</v>
      </c>
      <c r="AA772" s="59" t="e">
        <f t="shared" si="485"/>
        <v>#N/A</v>
      </c>
      <c r="AB772" s="8"/>
      <c r="AC772" s="48">
        <v>55</v>
      </c>
      <c r="AD772" s="61">
        <v>40.496000000000002</v>
      </c>
      <c r="AE772" s="62">
        <v>36.558</v>
      </c>
      <c r="AF772" s="62">
        <v>46.041000000000004</v>
      </c>
      <c r="AG772" s="62">
        <v>42.607999999999997</v>
      </c>
      <c r="AH772" s="62">
        <v>51.438999999999993</v>
      </c>
      <c r="AI772" s="63">
        <v>49.204000000000001</v>
      </c>
      <c r="AJ772" s="61">
        <v>39.112000000000002</v>
      </c>
      <c r="AK772" s="62">
        <v>36.558</v>
      </c>
      <c r="AL772" s="62">
        <v>44.790999999999997</v>
      </c>
      <c r="AM772" s="62">
        <v>42.607999999999997</v>
      </c>
      <c r="AN772" s="62">
        <v>50.798999999999999</v>
      </c>
      <c r="AO772" s="63">
        <v>49.204000000000001</v>
      </c>
      <c r="AP772" s="61">
        <v>36.558</v>
      </c>
      <c r="AQ772" s="62">
        <v>35.966999999999999</v>
      </c>
      <c r="AR772" s="62">
        <v>42.607999999999997</v>
      </c>
      <c r="AS772" s="62">
        <v>42.01</v>
      </c>
      <c r="AT772" s="62">
        <v>49.204000000000001</v>
      </c>
      <c r="AU772" s="63">
        <v>48.779999999999994</v>
      </c>
    </row>
    <row r="773" spans="1:47" x14ac:dyDescent="0.35">
      <c r="A773" s="48">
        <v>56</v>
      </c>
      <c r="B773" s="57" t="e">
        <f t="shared" si="462"/>
        <v>#N/A</v>
      </c>
      <c r="C773" s="58" t="e">
        <f t="shared" si="463"/>
        <v>#N/A</v>
      </c>
      <c r="D773" s="58" t="e">
        <f t="shared" si="464"/>
        <v>#N/A</v>
      </c>
      <c r="E773" s="59" t="e">
        <f t="shared" si="465"/>
        <v>#N/A</v>
      </c>
      <c r="F773" s="57" t="e">
        <f t="shared" si="466"/>
        <v>#N/A</v>
      </c>
      <c r="G773" s="58" t="e">
        <f t="shared" si="467"/>
        <v>#N/A</v>
      </c>
      <c r="H773" s="58" t="e">
        <f t="shared" si="468"/>
        <v>#N/A</v>
      </c>
      <c r="I773" s="59" t="e">
        <f t="shared" si="469"/>
        <v>#N/A</v>
      </c>
      <c r="J773" s="57" t="e">
        <f t="shared" si="470"/>
        <v>#N/A</v>
      </c>
      <c r="K773" s="58" t="e">
        <f t="shared" si="471"/>
        <v>#N/A</v>
      </c>
      <c r="L773" s="58" t="e">
        <f t="shared" si="472"/>
        <v>#N/A</v>
      </c>
      <c r="M773" s="59" t="e">
        <f t="shared" si="473"/>
        <v>#N/A</v>
      </c>
      <c r="N773" s="8"/>
      <c r="O773" s="48">
        <v>56</v>
      </c>
      <c r="P773" s="57" t="e">
        <f t="shared" si="474"/>
        <v>#N/A</v>
      </c>
      <c r="Q773" s="58" t="e">
        <f t="shared" si="475"/>
        <v>#N/A</v>
      </c>
      <c r="R773" s="58" t="e">
        <f t="shared" si="476"/>
        <v>#N/A</v>
      </c>
      <c r="S773" s="59" t="e">
        <f t="shared" si="477"/>
        <v>#N/A</v>
      </c>
      <c r="T773" s="57" t="e">
        <f t="shared" si="478"/>
        <v>#N/A</v>
      </c>
      <c r="U773" s="58" t="e">
        <f t="shared" si="479"/>
        <v>#N/A</v>
      </c>
      <c r="V773" s="58" t="e">
        <f t="shared" si="480"/>
        <v>#N/A</v>
      </c>
      <c r="W773" s="59" t="e">
        <f t="shared" si="481"/>
        <v>#N/A</v>
      </c>
      <c r="X773" s="57" t="e">
        <f t="shared" si="482"/>
        <v>#N/A</v>
      </c>
      <c r="Y773" s="58" t="e">
        <f t="shared" si="483"/>
        <v>#N/A</v>
      </c>
      <c r="Z773" s="58" t="e">
        <f t="shared" si="484"/>
        <v>#N/A</v>
      </c>
      <c r="AA773" s="59" t="e">
        <f t="shared" si="485"/>
        <v>#N/A</v>
      </c>
      <c r="AB773" s="8"/>
      <c r="AC773" s="48">
        <v>56</v>
      </c>
      <c r="AD773" s="61">
        <v>40.496000000000002</v>
      </c>
      <c r="AE773" s="62">
        <v>36.558</v>
      </c>
      <c r="AF773" s="62">
        <v>46.041000000000004</v>
      </c>
      <c r="AG773" s="62">
        <v>42.607999999999997</v>
      </c>
      <c r="AH773" s="62">
        <v>51.438999999999993</v>
      </c>
      <c r="AI773" s="63">
        <v>49.204000000000001</v>
      </c>
      <c r="AJ773" s="61">
        <v>39.112000000000002</v>
      </c>
      <c r="AK773" s="62">
        <v>36.558</v>
      </c>
      <c r="AL773" s="62">
        <v>44.790999999999997</v>
      </c>
      <c r="AM773" s="62">
        <v>42.607999999999997</v>
      </c>
      <c r="AN773" s="62">
        <v>50.798999999999999</v>
      </c>
      <c r="AO773" s="63">
        <v>49.204000000000001</v>
      </c>
      <c r="AP773" s="61">
        <v>36.558</v>
      </c>
      <c r="AQ773" s="62">
        <v>35.966999999999999</v>
      </c>
      <c r="AR773" s="62">
        <v>42.607999999999997</v>
      </c>
      <c r="AS773" s="62">
        <v>42.01</v>
      </c>
      <c r="AT773" s="62">
        <v>49.204000000000001</v>
      </c>
      <c r="AU773" s="63">
        <v>48.779999999999994</v>
      </c>
    </row>
    <row r="774" spans="1:47" x14ac:dyDescent="0.35">
      <c r="A774" s="48">
        <v>57</v>
      </c>
      <c r="B774" s="57" t="e">
        <f t="shared" si="462"/>
        <v>#N/A</v>
      </c>
      <c r="C774" s="58" t="e">
        <f t="shared" si="463"/>
        <v>#N/A</v>
      </c>
      <c r="D774" s="58" t="e">
        <f t="shared" si="464"/>
        <v>#N/A</v>
      </c>
      <c r="E774" s="59" t="e">
        <f t="shared" si="465"/>
        <v>#N/A</v>
      </c>
      <c r="F774" s="57" t="e">
        <f t="shared" si="466"/>
        <v>#N/A</v>
      </c>
      <c r="G774" s="58" t="e">
        <f t="shared" si="467"/>
        <v>#N/A</v>
      </c>
      <c r="H774" s="58" t="e">
        <f t="shared" si="468"/>
        <v>#N/A</v>
      </c>
      <c r="I774" s="59" t="e">
        <f t="shared" si="469"/>
        <v>#N/A</v>
      </c>
      <c r="J774" s="57" t="e">
        <f t="shared" si="470"/>
        <v>#N/A</v>
      </c>
      <c r="K774" s="58" t="e">
        <f t="shared" si="471"/>
        <v>#N/A</v>
      </c>
      <c r="L774" s="58" t="e">
        <f t="shared" si="472"/>
        <v>#N/A</v>
      </c>
      <c r="M774" s="59" t="e">
        <f t="shared" si="473"/>
        <v>#N/A</v>
      </c>
      <c r="N774" s="8"/>
      <c r="O774" s="48">
        <v>57</v>
      </c>
      <c r="P774" s="57" t="e">
        <f t="shared" si="474"/>
        <v>#N/A</v>
      </c>
      <c r="Q774" s="58" t="e">
        <f t="shared" si="475"/>
        <v>#N/A</v>
      </c>
      <c r="R774" s="58" t="e">
        <f t="shared" si="476"/>
        <v>#N/A</v>
      </c>
      <c r="S774" s="59" t="e">
        <f t="shared" si="477"/>
        <v>#N/A</v>
      </c>
      <c r="T774" s="57" t="e">
        <f t="shared" si="478"/>
        <v>#N/A</v>
      </c>
      <c r="U774" s="58" t="e">
        <f t="shared" si="479"/>
        <v>#N/A</v>
      </c>
      <c r="V774" s="58" t="e">
        <f t="shared" si="480"/>
        <v>#N/A</v>
      </c>
      <c r="W774" s="59" t="e">
        <f t="shared" si="481"/>
        <v>#N/A</v>
      </c>
      <c r="X774" s="57" t="e">
        <f t="shared" si="482"/>
        <v>#N/A</v>
      </c>
      <c r="Y774" s="58" t="e">
        <f t="shared" si="483"/>
        <v>#N/A</v>
      </c>
      <c r="Z774" s="58" t="e">
        <f t="shared" si="484"/>
        <v>#N/A</v>
      </c>
      <c r="AA774" s="59" t="e">
        <f t="shared" si="485"/>
        <v>#N/A</v>
      </c>
      <c r="AB774" s="8"/>
      <c r="AC774" s="48">
        <v>57</v>
      </c>
      <c r="AD774" s="61">
        <v>40.496000000000002</v>
      </c>
      <c r="AE774" s="62">
        <v>36.558</v>
      </c>
      <c r="AF774" s="62">
        <v>46.041000000000004</v>
      </c>
      <c r="AG774" s="62">
        <v>42.607999999999997</v>
      </c>
      <c r="AH774" s="62">
        <v>51.438999999999993</v>
      </c>
      <c r="AI774" s="63">
        <v>49.204000000000001</v>
      </c>
      <c r="AJ774" s="61">
        <v>39.112000000000002</v>
      </c>
      <c r="AK774" s="62">
        <v>36.558</v>
      </c>
      <c r="AL774" s="62">
        <v>44.790999999999997</v>
      </c>
      <c r="AM774" s="62">
        <v>42.607999999999997</v>
      </c>
      <c r="AN774" s="62">
        <v>50.798999999999999</v>
      </c>
      <c r="AO774" s="63">
        <v>49.204000000000001</v>
      </c>
      <c r="AP774" s="61">
        <v>36.558</v>
      </c>
      <c r="AQ774" s="62">
        <v>35.966999999999999</v>
      </c>
      <c r="AR774" s="62">
        <v>42.607999999999997</v>
      </c>
      <c r="AS774" s="62">
        <v>42.01</v>
      </c>
      <c r="AT774" s="62">
        <v>49.204000000000001</v>
      </c>
      <c r="AU774" s="63">
        <v>48.779999999999994</v>
      </c>
    </row>
    <row r="775" spans="1:47" x14ac:dyDescent="0.35">
      <c r="A775" s="48">
        <v>58</v>
      </c>
      <c r="B775" s="57" t="e">
        <f t="shared" si="462"/>
        <v>#N/A</v>
      </c>
      <c r="C775" s="58" t="e">
        <f t="shared" si="463"/>
        <v>#N/A</v>
      </c>
      <c r="D775" s="58" t="e">
        <f t="shared" si="464"/>
        <v>#N/A</v>
      </c>
      <c r="E775" s="59" t="e">
        <f t="shared" si="465"/>
        <v>#N/A</v>
      </c>
      <c r="F775" s="57" t="e">
        <f t="shared" si="466"/>
        <v>#N/A</v>
      </c>
      <c r="G775" s="58" t="e">
        <f t="shared" si="467"/>
        <v>#N/A</v>
      </c>
      <c r="H775" s="58" t="e">
        <f t="shared" si="468"/>
        <v>#N/A</v>
      </c>
      <c r="I775" s="59" t="e">
        <f t="shared" si="469"/>
        <v>#N/A</v>
      </c>
      <c r="J775" s="57" t="e">
        <f t="shared" si="470"/>
        <v>#N/A</v>
      </c>
      <c r="K775" s="58" t="e">
        <f t="shared" si="471"/>
        <v>#N/A</v>
      </c>
      <c r="L775" s="58" t="e">
        <f t="shared" si="472"/>
        <v>#N/A</v>
      </c>
      <c r="M775" s="59" t="e">
        <f t="shared" si="473"/>
        <v>#N/A</v>
      </c>
      <c r="N775" s="8"/>
      <c r="O775" s="48">
        <v>58</v>
      </c>
      <c r="P775" s="57" t="e">
        <f t="shared" si="474"/>
        <v>#N/A</v>
      </c>
      <c r="Q775" s="58" t="e">
        <f t="shared" si="475"/>
        <v>#N/A</v>
      </c>
      <c r="R775" s="58" t="e">
        <f t="shared" si="476"/>
        <v>#N/A</v>
      </c>
      <c r="S775" s="59" t="e">
        <f t="shared" si="477"/>
        <v>#N/A</v>
      </c>
      <c r="T775" s="57" t="e">
        <f t="shared" si="478"/>
        <v>#N/A</v>
      </c>
      <c r="U775" s="58" t="e">
        <f t="shared" si="479"/>
        <v>#N/A</v>
      </c>
      <c r="V775" s="58" t="e">
        <f t="shared" si="480"/>
        <v>#N/A</v>
      </c>
      <c r="W775" s="59" t="e">
        <f t="shared" si="481"/>
        <v>#N/A</v>
      </c>
      <c r="X775" s="57" t="e">
        <f t="shared" si="482"/>
        <v>#N/A</v>
      </c>
      <c r="Y775" s="58" t="e">
        <f t="shared" si="483"/>
        <v>#N/A</v>
      </c>
      <c r="Z775" s="58" t="e">
        <f t="shared" si="484"/>
        <v>#N/A</v>
      </c>
      <c r="AA775" s="59" t="e">
        <f t="shared" si="485"/>
        <v>#N/A</v>
      </c>
      <c r="AB775" s="8"/>
      <c r="AC775" s="48">
        <v>58</v>
      </c>
      <c r="AD775" s="61">
        <v>40.496000000000002</v>
      </c>
      <c r="AE775" s="62">
        <v>36.558</v>
      </c>
      <c r="AF775" s="62">
        <v>46.041000000000004</v>
      </c>
      <c r="AG775" s="62">
        <v>42.607999999999997</v>
      </c>
      <c r="AH775" s="62">
        <v>51.438999999999993</v>
      </c>
      <c r="AI775" s="63">
        <v>49.204000000000001</v>
      </c>
      <c r="AJ775" s="61">
        <v>39.112000000000002</v>
      </c>
      <c r="AK775" s="62">
        <v>36.558</v>
      </c>
      <c r="AL775" s="62">
        <v>44.790999999999997</v>
      </c>
      <c r="AM775" s="62">
        <v>42.607999999999997</v>
      </c>
      <c r="AN775" s="62">
        <v>50.798999999999999</v>
      </c>
      <c r="AO775" s="63">
        <v>49.204000000000001</v>
      </c>
      <c r="AP775" s="61">
        <v>36.558</v>
      </c>
      <c r="AQ775" s="62">
        <v>35.966999999999999</v>
      </c>
      <c r="AR775" s="62">
        <v>42.607999999999997</v>
      </c>
      <c r="AS775" s="62">
        <v>42.01</v>
      </c>
      <c r="AT775" s="62">
        <v>49.204000000000001</v>
      </c>
      <c r="AU775" s="63">
        <v>48.779999999999994</v>
      </c>
    </row>
    <row r="776" spans="1:47" x14ac:dyDescent="0.35">
      <c r="A776" s="48">
        <v>59</v>
      </c>
      <c r="B776" s="57" t="e">
        <f t="shared" si="462"/>
        <v>#N/A</v>
      </c>
      <c r="C776" s="58" t="e">
        <f t="shared" si="463"/>
        <v>#N/A</v>
      </c>
      <c r="D776" s="58" t="e">
        <f t="shared" si="464"/>
        <v>#N/A</v>
      </c>
      <c r="E776" s="59" t="e">
        <f t="shared" si="465"/>
        <v>#N/A</v>
      </c>
      <c r="F776" s="57" t="e">
        <f t="shared" si="466"/>
        <v>#N/A</v>
      </c>
      <c r="G776" s="58" t="e">
        <f t="shared" si="467"/>
        <v>#N/A</v>
      </c>
      <c r="H776" s="58" t="e">
        <f t="shared" si="468"/>
        <v>#N/A</v>
      </c>
      <c r="I776" s="59" t="e">
        <f t="shared" si="469"/>
        <v>#N/A</v>
      </c>
      <c r="J776" s="57" t="e">
        <f t="shared" si="470"/>
        <v>#N/A</v>
      </c>
      <c r="K776" s="58" t="e">
        <f t="shared" si="471"/>
        <v>#N/A</v>
      </c>
      <c r="L776" s="58" t="e">
        <f t="shared" si="472"/>
        <v>#N/A</v>
      </c>
      <c r="M776" s="59" t="e">
        <f t="shared" si="473"/>
        <v>#N/A</v>
      </c>
      <c r="N776" s="8"/>
      <c r="O776" s="48">
        <v>59</v>
      </c>
      <c r="P776" s="57" t="e">
        <f t="shared" si="474"/>
        <v>#N/A</v>
      </c>
      <c r="Q776" s="58" t="e">
        <f t="shared" si="475"/>
        <v>#N/A</v>
      </c>
      <c r="R776" s="58" t="e">
        <f t="shared" si="476"/>
        <v>#N/A</v>
      </c>
      <c r="S776" s="59" t="e">
        <f t="shared" si="477"/>
        <v>#N/A</v>
      </c>
      <c r="T776" s="57" t="e">
        <f t="shared" si="478"/>
        <v>#N/A</v>
      </c>
      <c r="U776" s="58" t="e">
        <f t="shared" si="479"/>
        <v>#N/A</v>
      </c>
      <c r="V776" s="58" t="e">
        <f t="shared" si="480"/>
        <v>#N/A</v>
      </c>
      <c r="W776" s="59" t="e">
        <f t="shared" si="481"/>
        <v>#N/A</v>
      </c>
      <c r="X776" s="57" t="e">
        <f t="shared" si="482"/>
        <v>#N/A</v>
      </c>
      <c r="Y776" s="58" t="e">
        <f t="shared" si="483"/>
        <v>#N/A</v>
      </c>
      <c r="Z776" s="58" t="e">
        <f t="shared" si="484"/>
        <v>#N/A</v>
      </c>
      <c r="AA776" s="59" t="e">
        <f t="shared" si="485"/>
        <v>#N/A</v>
      </c>
      <c r="AB776" s="8"/>
      <c r="AC776" s="48">
        <v>59</v>
      </c>
      <c r="AD776" s="61">
        <v>40.496000000000002</v>
      </c>
      <c r="AE776" s="62">
        <v>36.558</v>
      </c>
      <c r="AF776" s="62">
        <v>46.041000000000004</v>
      </c>
      <c r="AG776" s="62">
        <v>42.607999999999997</v>
      </c>
      <c r="AH776" s="62">
        <v>51.438999999999993</v>
      </c>
      <c r="AI776" s="63">
        <v>49.204000000000001</v>
      </c>
      <c r="AJ776" s="61">
        <v>39.112000000000002</v>
      </c>
      <c r="AK776" s="62">
        <v>36.558</v>
      </c>
      <c r="AL776" s="62">
        <v>44.790999999999997</v>
      </c>
      <c r="AM776" s="62">
        <v>42.607999999999997</v>
      </c>
      <c r="AN776" s="62">
        <v>50.798999999999999</v>
      </c>
      <c r="AO776" s="63">
        <v>49.204000000000001</v>
      </c>
      <c r="AP776" s="61">
        <v>36.558</v>
      </c>
      <c r="AQ776" s="62">
        <v>35.966999999999999</v>
      </c>
      <c r="AR776" s="62">
        <v>42.607999999999997</v>
      </c>
      <c r="AS776" s="62">
        <v>42.01</v>
      </c>
      <c r="AT776" s="62">
        <v>49.204000000000001</v>
      </c>
      <c r="AU776" s="63">
        <v>48.779999999999994</v>
      </c>
    </row>
    <row r="777" spans="1:47" x14ac:dyDescent="0.35">
      <c r="A777" s="48">
        <v>60</v>
      </c>
      <c r="B777" s="57" t="e">
        <f t="shared" si="462"/>
        <v>#N/A</v>
      </c>
      <c r="C777" s="58" t="e">
        <f t="shared" si="463"/>
        <v>#N/A</v>
      </c>
      <c r="D777" s="58" t="e">
        <f t="shared" si="464"/>
        <v>#N/A</v>
      </c>
      <c r="E777" s="59" t="e">
        <f t="shared" si="465"/>
        <v>#N/A</v>
      </c>
      <c r="F777" s="57" t="e">
        <f t="shared" si="466"/>
        <v>#N/A</v>
      </c>
      <c r="G777" s="58" t="e">
        <f t="shared" si="467"/>
        <v>#N/A</v>
      </c>
      <c r="H777" s="58" t="e">
        <f t="shared" si="468"/>
        <v>#N/A</v>
      </c>
      <c r="I777" s="59" t="e">
        <f t="shared" si="469"/>
        <v>#N/A</v>
      </c>
      <c r="J777" s="57" t="e">
        <f t="shared" si="470"/>
        <v>#N/A</v>
      </c>
      <c r="K777" s="58" t="e">
        <f t="shared" si="471"/>
        <v>#N/A</v>
      </c>
      <c r="L777" s="58" t="e">
        <f t="shared" si="472"/>
        <v>#N/A</v>
      </c>
      <c r="M777" s="59" t="e">
        <f t="shared" si="473"/>
        <v>#N/A</v>
      </c>
      <c r="N777" s="8"/>
      <c r="O777" s="48">
        <v>60</v>
      </c>
      <c r="P777" s="57" t="e">
        <f t="shared" si="474"/>
        <v>#N/A</v>
      </c>
      <c r="Q777" s="58" t="e">
        <f t="shared" si="475"/>
        <v>#N/A</v>
      </c>
      <c r="R777" s="58" t="e">
        <f t="shared" si="476"/>
        <v>#N/A</v>
      </c>
      <c r="S777" s="59" t="e">
        <f t="shared" si="477"/>
        <v>#N/A</v>
      </c>
      <c r="T777" s="57" t="e">
        <f t="shared" si="478"/>
        <v>#N/A</v>
      </c>
      <c r="U777" s="58" t="e">
        <f t="shared" si="479"/>
        <v>#N/A</v>
      </c>
      <c r="V777" s="58" t="e">
        <f t="shared" si="480"/>
        <v>#N/A</v>
      </c>
      <c r="W777" s="59" t="e">
        <f t="shared" si="481"/>
        <v>#N/A</v>
      </c>
      <c r="X777" s="57" t="e">
        <f t="shared" si="482"/>
        <v>#N/A</v>
      </c>
      <c r="Y777" s="58" t="e">
        <f t="shared" si="483"/>
        <v>#N/A</v>
      </c>
      <c r="Z777" s="58" t="e">
        <f t="shared" si="484"/>
        <v>#N/A</v>
      </c>
      <c r="AA777" s="59" t="e">
        <f t="shared" si="485"/>
        <v>#N/A</v>
      </c>
      <c r="AB777" s="8"/>
      <c r="AC777" s="48">
        <v>60</v>
      </c>
      <c r="AD777" s="61">
        <v>40.496000000000002</v>
      </c>
      <c r="AE777" s="62">
        <v>36.558</v>
      </c>
      <c r="AF777" s="62">
        <v>46.041000000000004</v>
      </c>
      <c r="AG777" s="62">
        <v>42.607999999999997</v>
      </c>
      <c r="AH777" s="62">
        <v>51.438999999999993</v>
      </c>
      <c r="AI777" s="63">
        <v>49.204000000000001</v>
      </c>
      <c r="AJ777" s="61">
        <v>39.112000000000002</v>
      </c>
      <c r="AK777" s="62">
        <v>36.558</v>
      </c>
      <c r="AL777" s="62">
        <v>44.790999999999997</v>
      </c>
      <c r="AM777" s="62">
        <v>42.607999999999997</v>
      </c>
      <c r="AN777" s="62">
        <v>50.798999999999999</v>
      </c>
      <c r="AO777" s="63">
        <v>49.204000000000001</v>
      </c>
      <c r="AP777" s="61">
        <v>36.558</v>
      </c>
      <c r="AQ777" s="62">
        <v>35.966999999999999</v>
      </c>
      <c r="AR777" s="62">
        <v>42.607999999999997</v>
      </c>
      <c r="AS777" s="62">
        <v>42.01</v>
      </c>
      <c r="AT777" s="62">
        <v>49.204000000000001</v>
      </c>
      <c r="AU777" s="63">
        <v>48.779999999999994</v>
      </c>
    </row>
    <row r="778" spans="1:47" x14ac:dyDescent="0.35">
      <c r="A778" s="48">
        <v>61</v>
      </c>
      <c r="B778" s="57" t="e">
        <f t="shared" si="462"/>
        <v>#N/A</v>
      </c>
      <c r="C778" s="58" t="e">
        <f t="shared" si="463"/>
        <v>#N/A</v>
      </c>
      <c r="D778" s="58" t="e">
        <f t="shared" si="464"/>
        <v>#N/A</v>
      </c>
      <c r="E778" s="59" t="e">
        <f t="shared" si="465"/>
        <v>#N/A</v>
      </c>
      <c r="F778" s="57" t="e">
        <f t="shared" si="466"/>
        <v>#N/A</v>
      </c>
      <c r="G778" s="58" t="e">
        <f t="shared" si="467"/>
        <v>#N/A</v>
      </c>
      <c r="H778" s="58" t="e">
        <f t="shared" si="468"/>
        <v>#N/A</v>
      </c>
      <c r="I778" s="59" t="e">
        <f t="shared" si="469"/>
        <v>#N/A</v>
      </c>
      <c r="J778" s="57" t="e">
        <f t="shared" si="470"/>
        <v>#N/A</v>
      </c>
      <c r="K778" s="58" t="e">
        <f t="shared" si="471"/>
        <v>#N/A</v>
      </c>
      <c r="L778" s="58" t="e">
        <f t="shared" si="472"/>
        <v>#N/A</v>
      </c>
      <c r="M778" s="59" t="e">
        <f t="shared" si="473"/>
        <v>#N/A</v>
      </c>
      <c r="N778" s="8"/>
      <c r="O778" s="48">
        <v>61</v>
      </c>
      <c r="P778" s="57" t="e">
        <f t="shared" si="474"/>
        <v>#N/A</v>
      </c>
      <c r="Q778" s="58" t="e">
        <f t="shared" si="475"/>
        <v>#N/A</v>
      </c>
      <c r="R778" s="58" t="e">
        <f t="shared" si="476"/>
        <v>#N/A</v>
      </c>
      <c r="S778" s="59" t="e">
        <f t="shared" si="477"/>
        <v>#N/A</v>
      </c>
      <c r="T778" s="57" t="e">
        <f t="shared" si="478"/>
        <v>#N/A</v>
      </c>
      <c r="U778" s="58" t="e">
        <f t="shared" si="479"/>
        <v>#N/A</v>
      </c>
      <c r="V778" s="58" t="e">
        <f t="shared" si="480"/>
        <v>#N/A</v>
      </c>
      <c r="W778" s="59" t="e">
        <f t="shared" si="481"/>
        <v>#N/A</v>
      </c>
      <c r="X778" s="57" t="e">
        <f t="shared" si="482"/>
        <v>#N/A</v>
      </c>
      <c r="Y778" s="58" t="e">
        <f t="shared" si="483"/>
        <v>#N/A</v>
      </c>
      <c r="Z778" s="58" t="e">
        <f t="shared" si="484"/>
        <v>#N/A</v>
      </c>
      <c r="AA778" s="59" t="e">
        <f t="shared" si="485"/>
        <v>#N/A</v>
      </c>
      <c r="AB778" s="8"/>
      <c r="AC778" s="48">
        <v>61</v>
      </c>
      <c r="AD778" s="61">
        <v>40.496000000000002</v>
      </c>
      <c r="AE778" s="62">
        <v>36.558</v>
      </c>
      <c r="AF778" s="62">
        <v>46.041000000000004</v>
      </c>
      <c r="AG778" s="62">
        <v>42.607999999999997</v>
      </c>
      <c r="AH778" s="62">
        <v>51.438999999999993</v>
      </c>
      <c r="AI778" s="63">
        <v>49.204000000000001</v>
      </c>
      <c r="AJ778" s="61">
        <v>39.112000000000002</v>
      </c>
      <c r="AK778" s="62">
        <v>36.558</v>
      </c>
      <c r="AL778" s="62">
        <v>44.790999999999997</v>
      </c>
      <c r="AM778" s="62">
        <v>42.607999999999997</v>
      </c>
      <c r="AN778" s="62">
        <v>50.798999999999999</v>
      </c>
      <c r="AO778" s="63">
        <v>49.204000000000001</v>
      </c>
      <c r="AP778" s="61">
        <v>36.558</v>
      </c>
      <c r="AQ778" s="62">
        <v>35.966999999999999</v>
      </c>
      <c r="AR778" s="62">
        <v>42.607999999999997</v>
      </c>
      <c r="AS778" s="62">
        <v>42.01</v>
      </c>
      <c r="AT778" s="62">
        <v>49.204000000000001</v>
      </c>
      <c r="AU778" s="63">
        <v>48.779999999999994</v>
      </c>
    </row>
    <row r="779" spans="1:47" x14ac:dyDescent="0.35">
      <c r="A779" s="48">
        <v>62</v>
      </c>
      <c r="B779" s="57" t="e">
        <f t="shared" si="462"/>
        <v>#N/A</v>
      </c>
      <c r="C779" s="58" t="e">
        <f t="shared" si="463"/>
        <v>#N/A</v>
      </c>
      <c r="D779" s="58" t="e">
        <f t="shared" si="464"/>
        <v>#N/A</v>
      </c>
      <c r="E779" s="59" t="e">
        <f t="shared" si="465"/>
        <v>#N/A</v>
      </c>
      <c r="F779" s="57" t="e">
        <f t="shared" si="466"/>
        <v>#N/A</v>
      </c>
      <c r="G779" s="58" t="e">
        <f t="shared" si="467"/>
        <v>#N/A</v>
      </c>
      <c r="H779" s="58" t="e">
        <f t="shared" si="468"/>
        <v>#N/A</v>
      </c>
      <c r="I779" s="59" t="e">
        <f t="shared" si="469"/>
        <v>#N/A</v>
      </c>
      <c r="J779" s="57" t="e">
        <f t="shared" si="470"/>
        <v>#N/A</v>
      </c>
      <c r="K779" s="58" t="e">
        <f t="shared" si="471"/>
        <v>#N/A</v>
      </c>
      <c r="L779" s="58" t="e">
        <f t="shared" si="472"/>
        <v>#N/A</v>
      </c>
      <c r="M779" s="59" t="e">
        <f t="shared" si="473"/>
        <v>#N/A</v>
      </c>
      <c r="N779" s="8"/>
      <c r="O779" s="48">
        <v>62</v>
      </c>
      <c r="P779" s="57" t="e">
        <f t="shared" si="474"/>
        <v>#N/A</v>
      </c>
      <c r="Q779" s="58" t="e">
        <f t="shared" si="475"/>
        <v>#N/A</v>
      </c>
      <c r="R779" s="58" t="e">
        <f t="shared" si="476"/>
        <v>#N/A</v>
      </c>
      <c r="S779" s="59" t="e">
        <f t="shared" si="477"/>
        <v>#N/A</v>
      </c>
      <c r="T779" s="57" t="e">
        <f t="shared" si="478"/>
        <v>#N/A</v>
      </c>
      <c r="U779" s="58" t="e">
        <f t="shared" si="479"/>
        <v>#N/A</v>
      </c>
      <c r="V779" s="58" t="e">
        <f t="shared" si="480"/>
        <v>#N/A</v>
      </c>
      <c r="W779" s="59" t="e">
        <f t="shared" si="481"/>
        <v>#N/A</v>
      </c>
      <c r="X779" s="57" t="e">
        <f t="shared" si="482"/>
        <v>#N/A</v>
      </c>
      <c r="Y779" s="58" t="e">
        <f t="shared" si="483"/>
        <v>#N/A</v>
      </c>
      <c r="Z779" s="58" t="e">
        <f t="shared" si="484"/>
        <v>#N/A</v>
      </c>
      <c r="AA779" s="59" t="e">
        <f t="shared" si="485"/>
        <v>#N/A</v>
      </c>
      <c r="AB779" s="8"/>
      <c r="AC779" s="48">
        <v>62</v>
      </c>
      <c r="AD779" s="61">
        <v>40.496000000000002</v>
      </c>
      <c r="AE779" s="62">
        <v>36.558</v>
      </c>
      <c r="AF779" s="62">
        <v>46.041000000000004</v>
      </c>
      <c r="AG779" s="62">
        <v>42.607999999999997</v>
      </c>
      <c r="AH779" s="62">
        <v>51.438999999999993</v>
      </c>
      <c r="AI779" s="63">
        <v>49.204000000000001</v>
      </c>
      <c r="AJ779" s="61">
        <v>39.112000000000002</v>
      </c>
      <c r="AK779" s="62">
        <v>36.558</v>
      </c>
      <c r="AL779" s="62">
        <v>44.790999999999997</v>
      </c>
      <c r="AM779" s="62">
        <v>42.607999999999997</v>
      </c>
      <c r="AN779" s="62">
        <v>50.798999999999999</v>
      </c>
      <c r="AO779" s="63">
        <v>49.204000000000001</v>
      </c>
      <c r="AP779" s="61">
        <v>36.558</v>
      </c>
      <c r="AQ779" s="62">
        <v>35.966999999999999</v>
      </c>
      <c r="AR779" s="62">
        <v>42.607999999999997</v>
      </c>
      <c r="AS779" s="62">
        <v>42.01</v>
      </c>
      <c r="AT779" s="62">
        <v>49.204000000000001</v>
      </c>
      <c r="AU779" s="63">
        <v>48.779999999999994</v>
      </c>
    </row>
    <row r="780" spans="1:47" x14ac:dyDescent="0.35">
      <c r="A780" s="48">
        <v>63</v>
      </c>
      <c r="B780" s="57" t="e">
        <f t="shared" si="462"/>
        <v>#N/A</v>
      </c>
      <c r="C780" s="58" t="e">
        <f t="shared" si="463"/>
        <v>#N/A</v>
      </c>
      <c r="D780" s="58" t="e">
        <f t="shared" si="464"/>
        <v>#N/A</v>
      </c>
      <c r="E780" s="59" t="e">
        <f t="shared" si="465"/>
        <v>#N/A</v>
      </c>
      <c r="F780" s="57" t="e">
        <f t="shared" si="466"/>
        <v>#N/A</v>
      </c>
      <c r="G780" s="58" t="e">
        <f t="shared" si="467"/>
        <v>#N/A</v>
      </c>
      <c r="H780" s="58" t="e">
        <f t="shared" si="468"/>
        <v>#N/A</v>
      </c>
      <c r="I780" s="59" t="e">
        <f t="shared" si="469"/>
        <v>#N/A</v>
      </c>
      <c r="J780" s="57" t="e">
        <f t="shared" si="470"/>
        <v>#N/A</v>
      </c>
      <c r="K780" s="58" t="e">
        <f t="shared" si="471"/>
        <v>#N/A</v>
      </c>
      <c r="L780" s="58" t="e">
        <f t="shared" si="472"/>
        <v>#N/A</v>
      </c>
      <c r="M780" s="59" t="e">
        <f t="shared" si="473"/>
        <v>#N/A</v>
      </c>
      <c r="N780" s="8"/>
      <c r="O780" s="48">
        <v>63</v>
      </c>
      <c r="P780" s="57" t="e">
        <f t="shared" si="474"/>
        <v>#N/A</v>
      </c>
      <c r="Q780" s="58" t="e">
        <f t="shared" si="475"/>
        <v>#N/A</v>
      </c>
      <c r="R780" s="58" t="e">
        <f t="shared" si="476"/>
        <v>#N/A</v>
      </c>
      <c r="S780" s="59" t="e">
        <f t="shared" si="477"/>
        <v>#N/A</v>
      </c>
      <c r="T780" s="57" t="e">
        <f t="shared" si="478"/>
        <v>#N/A</v>
      </c>
      <c r="U780" s="58" t="e">
        <f t="shared" si="479"/>
        <v>#N/A</v>
      </c>
      <c r="V780" s="58" t="e">
        <f t="shared" si="480"/>
        <v>#N/A</v>
      </c>
      <c r="W780" s="59" t="e">
        <f t="shared" si="481"/>
        <v>#N/A</v>
      </c>
      <c r="X780" s="57" t="e">
        <f t="shared" si="482"/>
        <v>#N/A</v>
      </c>
      <c r="Y780" s="58" t="e">
        <f t="shared" si="483"/>
        <v>#N/A</v>
      </c>
      <c r="Z780" s="58" t="e">
        <f t="shared" si="484"/>
        <v>#N/A</v>
      </c>
      <c r="AA780" s="59" t="e">
        <f t="shared" si="485"/>
        <v>#N/A</v>
      </c>
      <c r="AB780" s="8"/>
      <c r="AC780" s="48">
        <v>63</v>
      </c>
      <c r="AD780" s="61">
        <v>40.496000000000002</v>
      </c>
      <c r="AE780" s="62">
        <v>36.558</v>
      </c>
      <c r="AF780" s="62">
        <v>46.041000000000004</v>
      </c>
      <c r="AG780" s="62">
        <v>42.607999999999997</v>
      </c>
      <c r="AH780" s="62">
        <v>51.438999999999993</v>
      </c>
      <c r="AI780" s="63">
        <v>49.204000000000001</v>
      </c>
      <c r="AJ780" s="61">
        <v>39.112000000000002</v>
      </c>
      <c r="AK780" s="62">
        <v>36.558</v>
      </c>
      <c r="AL780" s="62">
        <v>44.790999999999997</v>
      </c>
      <c r="AM780" s="62">
        <v>42.607999999999997</v>
      </c>
      <c r="AN780" s="62">
        <v>50.798999999999999</v>
      </c>
      <c r="AO780" s="63">
        <v>49.204000000000001</v>
      </c>
      <c r="AP780" s="61">
        <v>36.558</v>
      </c>
      <c r="AQ780" s="62">
        <v>35.966999999999999</v>
      </c>
      <c r="AR780" s="62">
        <v>42.607999999999997</v>
      </c>
      <c r="AS780" s="62">
        <v>42.01</v>
      </c>
      <c r="AT780" s="62">
        <v>49.204000000000001</v>
      </c>
      <c r="AU780" s="63">
        <v>48.779999999999994</v>
      </c>
    </row>
    <row r="781" spans="1:47" x14ac:dyDescent="0.35">
      <c r="A781" s="48">
        <v>64</v>
      </c>
      <c r="B781" s="57" t="e">
        <f t="shared" si="462"/>
        <v>#N/A</v>
      </c>
      <c r="C781" s="58" t="e">
        <f t="shared" si="463"/>
        <v>#N/A</v>
      </c>
      <c r="D781" s="58" t="e">
        <f t="shared" si="464"/>
        <v>#N/A</v>
      </c>
      <c r="E781" s="59" t="e">
        <f t="shared" si="465"/>
        <v>#N/A</v>
      </c>
      <c r="F781" s="57" t="e">
        <f t="shared" si="466"/>
        <v>#N/A</v>
      </c>
      <c r="G781" s="58" t="e">
        <f t="shared" si="467"/>
        <v>#N/A</v>
      </c>
      <c r="H781" s="58" t="e">
        <f t="shared" si="468"/>
        <v>#N/A</v>
      </c>
      <c r="I781" s="59" t="e">
        <f t="shared" si="469"/>
        <v>#N/A</v>
      </c>
      <c r="J781" s="57" t="e">
        <f t="shared" si="470"/>
        <v>#N/A</v>
      </c>
      <c r="K781" s="58" t="e">
        <f t="shared" si="471"/>
        <v>#N/A</v>
      </c>
      <c r="L781" s="58" t="e">
        <f t="shared" si="472"/>
        <v>#N/A</v>
      </c>
      <c r="M781" s="59" t="e">
        <f t="shared" si="473"/>
        <v>#N/A</v>
      </c>
      <c r="N781" s="8"/>
      <c r="O781" s="48">
        <v>64</v>
      </c>
      <c r="P781" s="57" t="e">
        <f t="shared" si="474"/>
        <v>#N/A</v>
      </c>
      <c r="Q781" s="58" t="e">
        <f t="shared" si="475"/>
        <v>#N/A</v>
      </c>
      <c r="R781" s="58" t="e">
        <f t="shared" si="476"/>
        <v>#N/A</v>
      </c>
      <c r="S781" s="59" t="e">
        <f t="shared" si="477"/>
        <v>#N/A</v>
      </c>
      <c r="T781" s="57" t="e">
        <f t="shared" si="478"/>
        <v>#N/A</v>
      </c>
      <c r="U781" s="58" t="e">
        <f t="shared" si="479"/>
        <v>#N/A</v>
      </c>
      <c r="V781" s="58" t="e">
        <f t="shared" si="480"/>
        <v>#N/A</v>
      </c>
      <c r="W781" s="59" t="e">
        <f t="shared" si="481"/>
        <v>#N/A</v>
      </c>
      <c r="X781" s="57" t="e">
        <f t="shared" si="482"/>
        <v>#N/A</v>
      </c>
      <c r="Y781" s="58" t="e">
        <f t="shared" si="483"/>
        <v>#N/A</v>
      </c>
      <c r="Z781" s="58" t="e">
        <f t="shared" si="484"/>
        <v>#N/A</v>
      </c>
      <c r="AA781" s="59" t="e">
        <f t="shared" si="485"/>
        <v>#N/A</v>
      </c>
      <c r="AB781" s="8"/>
      <c r="AC781" s="48">
        <v>64</v>
      </c>
      <c r="AD781" s="61">
        <v>40.496000000000002</v>
      </c>
      <c r="AE781" s="62">
        <v>36.558</v>
      </c>
      <c r="AF781" s="62">
        <v>46.041000000000004</v>
      </c>
      <c r="AG781" s="62">
        <v>42.607999999999997</v>
      </c>
      <c r="AH781" s="62">
        <v>51.438999999999993</v>
      </c>
      <c r="AI781" s="63">
        <v>49.204000000000001</v>
      </c>
      <c r="AJ781" s="61">
        <v>39.112000000000002</v>
      </c>
      <c r="AK781" s="62">
        <v>36.558</v>
      </c>
      <c r="AL781" s="62">
        <v>44.790999999999997</v>
      </c>
      <c r="AM781" s="62">
        <v>42.607999999999997</v>
      </c>
      <c r="AN781" s="62">
        <v>50.798999999999999</v>
      </c>
      <c r="AO781" s="63">
        <v>49.204000000000001</v>
      </c>
      <c r="AP781" s="61">
        <v>36.558</v>
      </c>
      <c r="AQ781" s="62">
        <v>35.966999999999999</v>
      </c>
      <c r="AR781" s="62">
        <v>42.607999999999997</v>
      </c>
      <c r="AS781" s="62">
        <v>42.01</v>
      </c>
      <c r="AT781" s="62">
        <v>49.204000000000001</v>
      </c>
      <c r="AU781" s="63">
        <v>48.779999999999994</v>
      </c>
    </row>
    <row r="782" spans="1:47" x14ac:dyDescent="0.35">
      <c r="A782" s="48">
        <v>65</v>
      </c>
      <c r="B782" s="57" t="e">
        <f t="shared" ref="B782:B845" si="486">IF(B73&lt;0,#N/A,0.0233*A782 + 20.042)</f>
        <v>#N/A</v>
      </c>
      <c r="C782" s="58" t="e">
        <f t="shared" ref="C782:C845" si="487">IF(C73&lt;0,#N/A, 0.0209*A782 + 17.896)</f>
        <v>#N/A</v>
      </c>
      <c r="D782" s="58" t="e">
        <f t="shared" ref="D782:D845" si="488">IF(D73&lt;0,#N/A, 0.0167*A782 + 31.896)</f>
        <v>#N/A</v>
      </c>
      <c r="E782" s="59" t="e">
        <f t="shared" ref="E782:E845" si="489">IF(E73&lt;0,#N/A, 0.0227*A782 + 23.936)</f>
        <v>#N/A</v>
      </c>
      <c r="F782" s="57" t="e">
        <f t="shared" ref="F782:F845" si="490">IF(F73&lt;0,#N/A, 0.0225*A782 + 18.952)</f>
        <v>#N/A</v>
      </c>
      <c r="G782" s="58" t="e">
        <f t="shared" ref="G782:G845" si="491">IF(G73&lt;0,#N/A, 0.0209*A782 + 17.896)</f>
        <v>#N/A</v>
      </c>
      <c r="H782" s="58" t="e">
        <f t="shared" ref="H782:H845" si="492">IF(H73&lt;0,#N/A, 0.0225*A782 + 26.277)</f>
        <v>#N/A</v>
      </c>
      <c r="I782" s="59" t="e">
        <f t="shared" ref="I782:I845" si="493">IF(I73&lt;0,#N/A, 0.0227*A782 + 23.936)</f>
        <v>#N/A</v>
      </c>
      <c r="J782" s="57" t="e">
        <f t="shared" ref="J782:J845" si="494">IF(J73&lt;0,#N/A, 0.0209*A782 + 17.896)</f>
        <v>#N/A</v>
      </c>
      <c r="K782" s="58" t="e">
        <f t="shared" ref="K782:K845" si="495">IF(K73&lt;0,#N/A, 0.0209*A782 + 17.447)</f>
        <v>#N/A</v>
      </c>
      <c r="L782" s="58" t="e">
        <f t="shared" ref="L782:L845" si="496">IF(L73&lt;0,#N/A, 0.0227*A782 + 23.936)</f>
        <v>#N/A</v>
      </c>
      <c r="M782" s="59" t="e">
        <f t="shared" ref="M782:M845" si="497">IF(M73&lt;0,#N/A, 0.0227*A782 + 23.533)</f>
        <v>#N/A</v>
      </c>
      <c r="N782" s="8"/>
      <c r="O782" s="48">
        <v>65</v>
      </c>
      <c r="P782" s="57" t="e">
        <f t="shared" ref="P782:P845" si="498">IF(P73&lt;0,#N/A, 0.0308*O782 + 1.449)</f>
        <v>#N/A</v>
      </c>
      <c r="Q782" s="58" t="e">
        <f t="shared" ref="Q782:Q845" si="499">IF(Q73&lt;0,#N/A, 0.0315*O782 - 1.5974)</f>
        <v>#N/A</v>
      </c>
      <c r="R782" s="58" t="e">
        <f t="shared" ref="R782:R845" si="500">IF(R73&lt;0,#N/A, 0.0218*O782 + 9.2524)</f>
        <v>#N/A</v>
      </c>
      <c r="S782" s="59" t="e">
        <f t="shared" ref="S782:S845" si="501">IF(S73&lt;0,#N/A, 0.0215*O782 + 6.8015)</f>
        <v>#N/A</v>
      </c>
      <c r="T782" s="57" t="e">
        <f t="shared" ref="T782:T845" si="502">IF(T73&lt;0,#N/A, 0.0307*O782 + 0.2319)</f>
        <v>#N/A</v>
      </c>
      <c r="U782" s="58" t="e">
        <f t="shared" ref="U782:U845" si="503">IF(U73&lt;0,#N/A, 0.0315*O782 - 1.5974)</f>
        <v>#N/A</v>
      </c>
      <c r="V782" s="58" t="e">
        <f t="shared" ref="V782:V845" si="504">IF(V73&lt;0,#N/A, 0.0218*O782 + 7.8103)</f>
        <v>#N/A</v>
      </c>
      <c r="W782" s="59" t="e">
        <f t="shared" ref="W782:W845" si="505">IF(W73&lt;0,#N/A, 0.0215*O782 + 6.8015)</f>
        <v>#N/A</v>
      </c>
      <c r="X782" s="57" t="e">
        <f t="shared" ref="X782:X845" si="506">IF(X73&lt;0,#N/A, 0.0315*O782 - 1.5974)</f>
        <v>#N/A</v>
      </c>
      <c r="Y782" s="58" t="e">
        <f t="shared" ref="Y782:Y845" si="507">IF(Y73&lt;0,#N/A, 0.0318*O782 - 2.0757)</f>
        <v>#N/A</v>
      </c>
      <c r="Z782" s="58" t="e">
        <f t="shared" ref="Z782:Z845" si="508" xml:space="preserve"> IF(Z73&lt;0,#N/A,0.0215*O782 + 6.8015)</f>
        <v>#N/A</v>
      </c>
      <c r="AA782" s="59" t="e">
        <f t="shared" ref="AA782:AA845" si="509" xml:space="preserve"> IF(AA73&lt;0,#N/A,0.0215*O782+ 6.5309)</f>
        <v>#N/A</v>
      </c>
      <c r="AB782" s="8"/>
      <c r="AC782" s="48">
        <v>65</v>
      </c>
      <c r="AD782" s="61">
        <v>40.496000000000002</v>
      </c>
      <c r="AE782" s="62">
        <v>36.558</v>
      </c>
      <c r="AF782" s="62">
        <v>46.041000000000004</v>
      </c>
      <c r="AG782" s="62">
        <v>42.607999999999997</v>
      </c>
      <c r="AH782" s="62">
        <v>51.438999999999993</v>
      </c>
      <c r="AI782" s="63">
        <v>49.204000000000001</v>
      </c>
      <c r="AJ782" s="61">
        <v>39.112000000000002</v>
      </c>
      <c r="AK782" s="62">
        <v>36.558</v>
      </c>
      <c r="AL782" s="62">
        <v>44.790999999999997</v>
      </c>
      <c r="AM782" s="62">
        <v>42.607999999999997</v>
      </c>
      <c r="AN782" s="62">
        <v>50.798999999999999</v>
      </c>
      <c r="AO782" s="63">
        <v>49.204000000000001</v>
      </c>
      <c r="AP782" s="61">
        <v>36.558</v>
      </c>
      <c r="AQ782" s="62">
        <v>35.966999999999999</v>
      </c>
      <c r="AR782" s="62">
        <v>42.607999999999997</v>
      </c>
      <c r="AS782" s="62">
        <v>42.01</v>
      </c>
      <c r="AT782" s="62">
        <v>49.204000000000001</v>
      </c>
      <c r="AU782" s="63">
        <v>48.779999999999994</v>
      </c>
    </row>
    <row r="783" spans="1:47" x14ac:dyDescent="0.35">
      <c r="A783" s="48">
        <v>66</v>
      </c>
      <c r="B783" s="57" t="e">
        <f t="shared" si="486"/>
        <v>#N/A</v>
      </c>
      <c r="C783" s="58" t="e">
        <f t="shared" si="487"/>
        <v>#N/A</v>
      </c>
      <c r="D783" s="58" t="e">
        <f t="shared" si="488"/>
        <v>#N/A</v>
      </c>
      <c r="E783" s="59" t="e">
        <f t="shared" si="489"/>
        <v>#N/A</v>
      </c>
      <c r="F783" s="57" t="e">
        <f t="shared" si="490"/>
        <v>#N/A</v>
      </c>
      <c r="G783" s="58" t="e">
        <f t="shared" si="491"/>
        <v>#N/A</v>
      </c>
      <c r="H783" s="58" t="e">
        <f t="shared" si="492"/>
        <v>#N/A</v>
      </c>
      <c r="I783" s="59" t="e">
        <f t="shared" si="493"/>
        <v>#N/A</v>
      </c>
      <c r="J783" s="57" t="e">
        <f t="shared" si="494"/>
        <v>#N/A</v>
      </c>
      <c r="K783" s="58" t="e">
        <f t="shared" si="495"/>
        <v>#N/A</v>
      </c>
      <c r="L783" s="58" t="e">
        <f t="shared" si="496"/>
        <v>#N/A</v>
      </c>
      <c r="M783" s="59" t="e">
        <f t="shared" si="497"/>
        <v>#N/A</v>
      </c>
      <c r="N783" s="8"/>
      <c r="O783" s="48">
        <v>66</v>
      </c>
      <c r="P783" s="57" t="e">
        <f t="shared" si="498"/>
        <v>#N/A</v>
      </c>
      <c r="Q783" s="58" t="e">
        <f t="shared" si="499"/>
        <v>#N/A</v>
      </c>
      <c r="R783" s="58" t="e">
        <f t="shared" si="500"/>
        <v>#N/A</v>
      </c>
      <c r="S783" s="59" t="e">
        <f t="shared" si="501"/>
        <v>#N/A</v>
      </c>
      <c r="T783" s="57" t="e">
        <f t="shared" si="502"/>
        <v>#N/A</v>
      </c>
      <c r="U783" s="58" t="e">
        <f t="shared" si="503"/>
        <v>#N/A</v>
      </c>
      <c r="V783" s="58" t="e">
        <f t="shared" si="504"/>
        <v>#N/A</v>
      </c>
      <c r="W783" s="59" t="e">
        <f t="shared" si="505"/>
        <v>#N/A</v>
      </c>
      <c r="X783" s="57" t="e">
        <f t="shared" si="506"/>
        <v>#N/A</v>
      </c>
      <c r="Y783" s="58" t="e">
        <f t="shared" si="507"/>
        <v>#N/A</v>
      </c>
      <c r="Z783" s="58" t="e">
        <f t="shared" si="508"/>
        <v>#N/A</v>
      </c>
      <c r="AA783" s="59" t="e">
        <f t="shared" si="509"/>
        <v>#N/A</v>
      </c>
      <c r="AB783" s="8"/>
      <c r="AC783" s="48">
        <v>66</v>
      </c>
      <c r="AD783" s="61">
        <v>40.496000000000002</v>
      </c>
      <c r="AE783" s="62">
        <v>36.558</v>
      </c>
      <c r="AF783" s="62">
        <v>46.041000000000004</v>
      </c>
      <c r="AG783" s="62">
        <v>42.607999999999997</v>
      </c>
      <c r="AH783" s="62">
        <v>51.438999999999993</v>
      </c>
      <c r="AI783" s="63">
        <v>49.204000000000001</v>
      </c>
      <c r="AJ783" s="61">
        <v>39.112000000000002</v>
      </c>
      <c r="AK783" s="62">
        <v>36.558</v>
      </c>
      <c r="AL783" s="62">
        <v>44.790999999999997</v>
      </c>
      <c r="AM783" s="62">
        <v>42.607999999999997</v>
      </c>
      <c r="AN783" s="62">
        <v>50.798999999999999</v>
      </c>
      <c r="AO783" s="63">
        <v>49.204000000000001</v>
      </c>
      <c r="AP783" s="61">
        <v>36.558</v>
      </c>
      <c r="AQ783" s="62">
        <v>35.966999999999999</v>
      </c>
      <c r="AR783" s="62">
        <v>42.607999999999997</v>
      </c>
      <c r="AS783" s="62">
        <v>42.01</v>
      </c>
      <c r="AT783" s="62">
        <v>49.204000000000001</v>
      </c>
      <c r="AU783" s="63">
        <v>48.779999999999994</v>
      </c>
    </row>
    <row r="784" spans="1:47" x14ac:dyDescent="0.35">
      <c r="A784" s="48">
        <v>67</v>
      </c>
      <c r="B784" s="57" t="e">
        <f t="shared" si="486"/>
        <v>#N/A</v>
      </c>
      <c r="C784" s="58" t="e">
        <f t="shared" si="487"/>
        <v>#N/A</v>
      </c>
      <c r="D784" s="58" t="e">
        <f t="shared" si="488"/>
        <v>#N/A</v>
      </c>
      <c r="E784" s="59" t="e">
        <f t="shared" si="489"/>
        <v>#N/A</v>
      </c>
      <c r="F784" s="57" t="e">
        <f t="shared" si="490"/>
        <v>#N/A</v>
      </c>
      <c r="G784" s="58" t="e">
        <f t="shared" si="491"/>
        <v>#N/A</v>
      </c>
      <c r="H784" s="58" t="e">
        <f t="shared" si="492"/>
        <v>#N/A</v>
      </c>
      <c r="I784" s="59" t="e">
        <f t="shared" si="493"/>
        <v>#N/A</v>
      </c>
      <c r="J784" s="57" t="e">
        <f t="shared" si="494"/>
        <v>#N/A</v>
      </c>
      <c r="K784" s="58" t="e">
        <f t="shared" si="495"/>
        <v>#N/A</v>
      </c>
      <c r="L784" s="58" t="e">
        <f t="shared" si="496"/>
        <v>#N/A</v>
      </c>
      <c r="M784" s="59" t="e">
        <f t="shared" si="497"/>
        <v>#N/A</v>
      </c>
      <c r="N784" s="8"/>
      <c r="O784" s="48">
        <v>67</v>
      </c>
      <c r="P784" s="57" t="e">
        <f t="shared" si="498"/>
        <v>#N/A</v>
      </c>
      <c r="Q784" s="58" t="e">
        <f t="shared" si="499"/>
        <v>#N/A</v>
      </c>
      <c r="R784" s="58" t="e">
        <f t="shared" si="500"/>
        <v>#N/A</v>
      </c>
      <c r="S784" s="59" t="e">
        <f t="shared" si="501"/>
        <v>#N/A</v>
      </c>
      <c r="T784" s="57" t="e">
        <f t="shared" si="502"/>
        <v>#N/A</v>
      </c>
      <c r="U784" s="58" t="e">
        <f t="shared" si="503"/>
        <v>#N/A</v>
      </c>
      <c r="V784" s="58" t="e">
        <f t="shared" si="504"/>
        <v>#N/A</v>
      </c>
      <c r="W784" s="59" t="e">
        <f t="shared" si="505"/>
        <v>#N/A</v>
      </c>
      <c r="X784" s="57" t="e">
        <f t="shared" si="506"/>
        <v>#N/A</v>
      </c>
      <c r="Y784" s="58" t="e">
        <f t="shared" si="507"/>
        <v>#N/A</v>
      </c>
      <c r="Z784" s="58" t="e">
        <f t="shared" si="508"/>
        <v>#N/A</v>
      </c>
      <c r="AA784" s="59" t="e">
        <f t="shared" si="509"/>
        <v>#N/A</v>
      </c>
      <c r="AB784" s="8"/>
      <c r="AC784" s="48">
        <v>67</v>
      </c>
      <c r="AD784" s="61">
        <v>40.496000000000002</v>
      </c>
      <c r="AE784" s="62">
        <v>36.558</v>
      </c>
      <c r="AF784" s="62">
        <v>46.041000000000004</v>
      </c>
      <c r="AG784" s="62">
        <v>42.607999999999997</v>
      </c>
      <c r="AH784" s="62">
        <v>51.438999999999993</v>
      </c>
      <c r="AI784" s="63">
        <v>49.204000000000001</v>
      </c>
      <c r="AJ784" s="61">
        <v>39.112000000000002</v>
      </c>
      <c r="AK784" s="62">
        <v>36.558</v>
      </c>
      <c r="AL784" s="62">
        <v>44.790999999999997</v>
      </c>
      <c r="AM784" s="62">
        <v>42.607999999999997</v>
      </c>
      <c r="AN784" s="62">
        <v>50.798999999999999</v>
      </c>
      <c r="AO784" s="63">
        <v>49.204000000000001</v>
      </c>
      <c r="AP784" s="61">
        <v>36.558</v>
      </c>
      <c r="AQ784" s="62">
        <v>35.966999999999999</v>
      </c>
      <c r="AR784" s="62">
        <v>42.607999999999997</v>
      </c>
      <c r="AS784" s="62">
        <v>42.01</v>
      </c>
      <c r="AT784" s="62">
        <v>49.204000000000001</v>
      </c>
      <c r="AU784" s="63">
        <v>48.779999999999994</v>
      </c>
    </row>
    <row r="785" spans="1:47" x14ac:dyDescent="0.35">
      <c r="A785" s="48">
        <v>68</v>
      </c>
      <c r="B785" s="57" t="e">
        <f t="shared" si="486"/>
        <v>#N/A</v>
      </c>
      <c r="C785" s="58" t="e">
        <f t="shared" si="487"/>
        <v>#N/A</v>
      </c>
      <c r="D785" s="58" t="e">
        <f t="shared" si="488"/>
        <v>#N/A</v>
      </c>
      <c r="E785" s="59" t="e">
        <f t="shared" si="489"/>
        <v>#N/A</v>
      </c>
      <c r="F785" s="57" t="e">
        <f t="shared" si="490"/>
        <v>#N/A</v>
      </c>
      <c r="G785" s="58" t="e">
        <f t="shared" si="491"/>
        <v>#N/A</v>
      </c>
      <c r="H785" s="58" t="e">
        <f t="shared" si="492"/>
        <v>#N/A</v>
      </c>
      <c r="I785" s="59" t="e">
        <f t="shared" si="493"/>
        <v>#N/A</v>
      </c>
      <c r="J785" s="57" t="e">
        <f t="shared" si="494"/>
        <v>#N/A</v>
      </c>
      <c r="K785" s="58" t="e">
        <f t="shared" si="495"/>
        <v>#N/A</v>
      </c>
      <c r="L785" s="58" t="e">
        <f t="shared" si="496"/>
        <v>#N/A</v>
      </c>
      <c r="M785" s="59" t="e">
        <f t="shared" si="497"/>
        <v>#N/A</v>
      </c>
      <c r="N785" s="8"/>
      <c r="O785" s="48">
        <v>68</v>
      </c>
      <c r="P785" s="57" t="e">
        <f t="shared" si="498"/>
        <v>#N/A</v>
      </c>
      <c r="Q785" s="58" t="e">
        <f t="shared" si="499"/>
        <v>#N/A</v>
      </c>
      <c r="R785" s="58" t="e">
        <f t="shared" si="500"/>
        <v>#N/A</v>
      </c>
      <c r="S785" s="59" t="e">
        <f t="shared" si="501"/>
        <v>#N/A</v>
      </c>
      <c r="T785" s="57" t="e">
        <f t="shared" si="502"/>
        <v>#N/A</v>
      </c>
      <c r="U785" s="58" t="e">
        <f t="shared" si="503"/>
        <v>#N/A</v>
      </c>
      <c r="V785" s="58" t="e">
        <f t="shared" si="504"/>
        <v>#N/A</v>
      </c>
      <c r="W785" s="59" t="e">
        <f t="shared" si="505"/>
        <v>#N/A</v>
      </c>
      <c r="X785" s="57" t="e">
        <f t="shared" si="506"/>
        <v>#N/A</v>
      </c>
      <c r="Y785" s="58" t="e">
        <f t="shared" si="507"/>
        <v>#N/A</v>
      </c>
      <c r="Z785" s="58" t="e">
        <f t="shared" si="508"/>
        <v>#N/A</v>
      </c>
      <c r="AA785" s="59" t="e">
        <f t="shared" si="509"/>
        <v>#N/A</v>
      </c>
      <c r="AB785" s="8"/>
      <c r="AC785" s="48">
        <v>68</v>
      </c>
      <c r="AD785" s="61">
        <v>40.496000000000002</v>
      </c>
      <c r="AE785" s="62">
        <v>36.558</v>
      </c>
      <c r="AF785" s="62">
        <v>46.041000000000004</v>
      </c>
      <c r="AG785" s="62">
        <v>42.607999999999997</v>
      </c>
      <c r="AH785" s="62">
        <v>51.438999999999993</v>
      </c>
      <c r="AI785" s="63">
        <v>49.204000000000001</v>
      </c>
      <c r="AJ785" s="61">
        <v>39.112000000000002</v>
      </c>
      <c r="AK785" s="62">
        <v>36.558</v>
      </c>
      <c r="AL785" s="62">
        <v>44.790999999999997</v>
      </c>
      <c r="AM785" s="62">
        <v>42.607999999999997</v>
      </c>
      <c r="AN785" s="62">
        <v>50.798999999999999</v>
      </c>
      <c r="AO785" s="63">
        <v>49.204000000000001</v>
      </c>
      <c r="AP785" s="61">
        <v>36.558</v>
      </c>
      <c r="AQ785" s="62">
        <v>35.966999999999999</v>
      </c>
      <c r="AR785" s="62">
        <v>42.607999999999997</v>
      </c>
      <c r="AS785" s="62">
        <v>42.01</v>
      </c>
      <c r="AT785" s="62">
        <v>49.204000000000001</v>
      </c>
      <c r="AU785" s="63">
        <v>48.779999999999994</v>
      </c>
    </row>
    <row r="786" spans="1:47" x14ac:dyDescent="0.35">
      <c r="A786" s="48">
        <v>69</v>
      </c>
      <c r="B786" s="57" t="e">
        <f t="shared" si="486"/>
        <v>#N/A</v>
      </c>
      <c r="C786" s="58" t="e">
        <f t="shared" si="487"/>
        <v>#N/A</v>
      </c>
      <c r="D786" s="58" t="e">
        <f t="shared" si="488"/>
        <v>#N/A</v>
      </c>
      <c r="E786" s="59" t="e">
        <f t="shared" si="489"/>
        <v>#N/A</v>
      </c>
      <c r="F786" s="57" t="e">
        <f t="shared" si="490"/>
        <v>#N/A</v>
      </c>
      <c r="G786" s="58" t="e">
        <f t="shared" si="491"/>
        <v>#N/A</v>
      </c>
      <c r="H786" s="58" t="e">
        <f t="shared" si="492"/>
        <v>#N/A</v>
      </c>
      <c r="I786" s="59" t="e">
        <f t="shared" si="493"/>
        <v>#N/A</v>
      </c>
      <c r="J786" s="57" t="e">
        <f t="shared" si="494"/>
        <v>#N/A</v>
      </c>
      <c r="K786" s="58" t="e">
        <f t="shared" si="495"/>
        <v>#N/A</v>
      </c>
      <c r="L786" s="58" t="e">
        <f t="shared" si="496"/>
        <v>#N/A</v>
      </c>
      <c r="M786" s="59" t="e">
        <f t="shared" si="497"/>
        <v>#N/A</v>
      </c>
      <c r="N786" s="8"/>
      <c r="O786" s="48">
        <v>69</v>
      </c>
      <c r="P786" s="57" t="e">
        <f t="shared" si="498"/>
        <v>#N/A</v>
      </c>
      <c r="Q786" s="58" t="e">
        <f t="shared" si="499"/>
        <v>#N/A</v>
      </c>
      <c r="R786" s="58" t="e">
        <f t="shared" si="500"/>
        <v>#N/A</v>
      </c>
      <c r="S786" s="59" t="e">
        <f t="shared" si="501"/>
        <v>#N/A</v>
      </c>
      <c r="T786" s="57" t="e">
        <f t="shared" si="502"/>
        <v>#N/A</v>
      </c>
      <c r="U786" s="58" t="e">
        <f t="shared" si="503"/>
        <v>#N/A</v>
      </c>
      <c r="V786" s="58" t="e">
        <f t="shared" si="504"/>
        <v>#N/A</v>
      </c>
      <c r="W786" s="59" t="e">
        <f t="shared" si="505"/>
        <v>#N/A</v>
      </c>
      <c r="X786" s="57" t="e">
        <f t="shared" si="506"/>
        <v>#N/A</v>
      </c>
      <c r="Y786" s="58" t="e">
        <f t="shared" si="507"/>
        <v>#N/A</v>
      </c>
      <c r="Z786" s="58" t="e">
        <f t="shared" si="508"/>
        <v>#N/A</v>
      </c>
      <c r="AA786" s="59" t="e">
        <f t="shared" si="509"/>
        <v>#N/A</v>
      </c>
      <c r="AB786" s="8"/>
      <c r="AC786" s="48">
        <v>69</v>
      </c>
      <c r="AD786" s="61">
        <v>40.496000000000002</v>
      </c>
      <c r="AE786" s="62">
        <v>36.558</v>
      </c>
      <c r="AF786" s="62">
        <v>46.041000000000004</v>
      </c>
      <c r="AG786" s="62">
        <v>42.607999999999997</v>
      </c>
      <c r="AH786" s="62">
        <v>51.438999999999993</v>
      </c>
      <c r="AI786" s="63">
        <v>49.204000000000001</v>
      </c>
      <c r="AJ786" s="61">
        <v>39.112000000000002</v>
      </c>
      <c r="AK786" s="62">
        <v>36.558</v>
      </c>
      <c r="AL786" s="62">
        <v>44.790999999999997</v>
      </c>
      <c r="AM786" s="62">
        <v>42.607999999999997</v>
      </c>
      <c r="AN786" s="62">
        <v>50.798999999999999</v>
      </c>
      <c r="AO786" s="63">
        <v>49.204000000000001</v>
      </c>
      <c r="AP786" s="61">
        <v>36.558</v>
      </c>
      <c r="AQ786" s="62">
        <v>35.966999999999999</v>
      </c>
      <c r="AR786" s="62">
        <v>42.607999999999997</v>
      </c>
      <c r="AS786" s="62">
        <v>42.01</v>
      </c>
      <c r="AT786" s="62">
        <v>49.204000000000001</v>
      </c>
      <c r="AU786" s="63">
        <v>48.779999999999994</v>
      </c>
    </row>
    <row r="787" spans="1:47" x14ac:dyDescent="0.35">
      <c r="A787" s="48">
        <v>70</v>
      </c>
      <c r="B787" s="57" t="e">
        <f t="shared" si="486"/>
        <v>#N/A</v>
      </c>
      <c r="C787" s="58" t="e">
        <f t="shared" si="487"/>
        <v>#N/A</v>
      </c>
      <c r="D787" s="58" t="e">
        <f t="shared" si="488"/>
        <v>#N/A</v>
      </c>
      <c r="E787" s="59" t="e">
        <f t="shared" si="489"/>
        <v>#N/A</v>
      </c>
      <c r="F787" s="57" t="e">
        <f t="shared" si="490"/>
        <v>#N/A</v>
      </c>
      <c r="G787" s="58" t="e">
        <f t="shared" si="491"/>
        <v>#N/A</v>
      </c>
      <c r="H787" s="58" t="e">
        <f t="shared" si="492"/>
        <v>#N/A</v>
      </c>
      <c r="I787" s="59" t="e">
        <f t="shared" si="493"/>
        <v>#N/A</v>
      </c>
      <c r="J787" s="57" t="e">
        <f t="shared" si="494"/>
        <v>#N/A</v>
      </c>
      <c r="K787" s="58" t="e">
        <f t="shared" si="495"/>
        <v>#N/A</v>
      </c>
      <c r="L787" s="58" t="e">
        <f t="shared" si="496"/>
        <v>#N/A</v>
      </c>
      <c r="M787" s="59" t="e">
        <f t="shared" si="497"/>
        <v>#N/A</v>
      </c>
      <c r="N787" s="8"/>
      <c r="O787" s="48">
        <v>70</v>
      </c>
      <c r="P787" s="57" t="e">
        <f t="shared" si="498"/>
        <v>#N/A</v>
      </c>
      <c r="Q787" s="58" t="e">
        <f t="shared" si="499"/>
        <v>#N/A</v>
      </c>
      <c r="R787" s="58" t="e">
        <f t="shared" si="500"/>
        <v>#N/A</v>
      </c>
      <c r="S787" s="59" t="e">
        <f t="shared" si="501"/>
        <v>#N/A</v>
      </c>
      <c r="T787" s="57" t="e">
        <f t="shared" si="502"/>
        <v>#N/A</v>
      </c>
      <c r="U787" s="58" t="e">
        <f t="shared" si="503"/>
        <v>#N/A</v>
      </c>
      <c r="V787" s="58" t="e">
        <f t="shared" si="504"/>
        <v>#N/A</v>
      </c>
      <c r="W787" s="59" t="e">
        <f t="shared" si="505"/>
        <v>#N/A</v>
      </c>
      <c r="X787" s="57" t="e">
        <f t="shared" si="506"/>
        <v>#N/A</v>
      </c>
      <c r="Y787" s="58" t="e">
        <f t="shared" si="507"/>
        <v>#N/A</v>
      </c>
      <c r="Z787" s="58" t="e">
        <f t="shared" si="508"/>
        <v>#N/A</v>
      </c>
      <c r="AA787" s="59" t="e">
        <f t="shared" si="509"/>
        <v>#N/A</v>
      </c>
      <c r="AB787" s="8"/>
      <c r="AC787" s="48">
        <v>70</v>
      </c>
      <c r="AD787" s="61">
        <v>40.496000000000002</v>
      </c>
      <c r="AE787" s="62">
        <v>36.558</v>
      </c>
      <c r="AF787" s="62">
        <v>46.041000000000004</v>
      </c>
      <c r="AG787" s="62">
        <v>42.607999999999997</v>
      </c>
      <c r="AH787" s="62">
        <v>51.438999999999993</v>
      </c>
      <c r="AI787" s="63">
        <v>49.204000000000001</v>
      </c>
      <c r="AJ787" s="61">
        <v>39.112000000000002</v>
      </c>
      <c r="AK787" s="62">
        <v>36.558</v>
      </c>
      <c r="AL787" s="62">
        <v>44.790999999999997</v>
      </c>
      <c r="AM787" s="62">
        <v>42.607999999999997</v>
      </c>
      <c r="AN787" s="62">
        <v>50.798999999999999</v>
      </c>
      <c r="AO787" s="63">
        <v>49.204000000000001</v>
      </c>
      <c r="AP787" s="61">
        <v>36.558</v>
      </c>
      <c r="AQ787" s="62">
        <v>35.966999999999999</v>
      </c>
      <c r="AR787" s="62">
        <v>42.607999999999997</v>
      </c>
      <c r="AS787" s="62">
        <v>42.01</v>
      </c>
      <c r="AT787" s="62">
        <v>49.204000000000001</v>
      </c>
      <c r="AU787" s="63">
        <v>48.779999999999994</v>
      </c>
    </row>
    <row r="788" spans="1:47" x14ac:dyDescent="0.35">
      <c r="A788" s="48">
        <v>71</v>
      </c>
      <c r="B788" s="57" t="e">
        <f t="shared" si="486"/>
        <v>#N/A</v>
      </c>
      <c r="C788" s="58" t="e">
        <f t="shared" si="487"/>
        <v>#N/A</v>
      </c>
      <c r="D788" s="58" t="e">
        <f t="shared" si="488"/>
        <v>#N/A</v>
      </c>
      <c r="E788" s="59" t="e">
        <f t="shared" si="489"/>
        <v>#N/A</v>
      </c>
      <c r="F788" s="57" t="e">
        <f t="shared" si="490"/>
        <v>#N/A</v>
      </c>
      <c r="G788" s="58" t="e">
        <f t="shared" si="491"/>
        <v>#N/A</v>
      </c>
      <c r="H788" s="58" t="e">
        <f t="shared" si="492"/>
        <v>#N/A</v>
      </c>
      <c r="I788" s="59" t="e">
        <f t="shared" si="493"/>
        <v>#N/A</v>
      </c>
      <c r="J788" s="57" t="e">
        <f t="shared" si="494"/>
        <v>#N/A</v>
      </c>
      <c r="K788" s="58" t="e">
        <f t="shared" si="495"/>
        <v>#N/A</v>
      </c>
      <c r="L788" s="58" t="e">
        <f t="shared" si="496"/>
        <v>#N/A</v>
      </c>
      <c r="M788" s="59" t="e">
        <f t="shared" si="497"/>
        <v>#N/A</v>
      </c>
      <c r="N788" s="8"/>
      <c r="O788" s="48">
        <v>71</v>
      </c>
      <c r="P788" s="57" t="e">
        <f t="shared" si="498"/>
        <v>#N/A</v>
      </c>
      <c r="Q788" s="58" t="e">
        <f t="shared" si="499"/>
        <v>#N/A</v>
      </c>
      <c r="R788" s="58" t="e">
        <f t="shared" si="500"/>
        <v>#N/A</v>
      </c>
      <c r="S788" s="59" t="e">
        <f t="shared" si="501"/>
        <v>#N/A</v>
      </c>
      <c r="T788" s="57" t="e">
        <f t="shared" si="502"/>
        <v>#N/A</v>
      </c>
      <c r="U788" s="58" t="e">
        <f t="shared" si="503"/>
        <v>#N/A</v>
      </c>
      <c r="V788" s="58" t="e">
        <f t="shared" si="504"/>
        <v>#N/A</v>
      </c>
      <c r="W788" s="59" t="e">
        <f t="shared" si="505"/>
        <v>#N/A</v>
      </c>
      <c r="X788" s="57" t="e">
        <f t="shared" si="506"/>
        <v>#N/A</v>
      </c>
      <c r="Y788" s="58" t="e">
        <f t="shared" si="507"/>
        <v>#N/A</v>
      </c>
      <c r="Z788" s="58" t="e">
        <f t="shared" si="508"/>
        <v>#N/A</v>
      </c>
      <c r="AA788" s="59" t="e">
        <f t="shared" si="509"/>
        <v>#N/A</v>
      </c>
      <c r="AB788" s="8"/>
      <c r="AC788" s="48">
        <v>71</v>
      </c>
      <c r="AD788" s="61">
        <v>40.496000000000002</v>
      </c>
      <c r="AE788" s="62">
        <v>36.558</v>
      </c>
      <c r="AF788" s="62">
        <v>46.041000000000004</v>
      </c>
      <c r="AG788" s="62">
        <v>42.607999999999997</v>
      </c>
      <c r="AH788" s="62">
        <v>51.438999999999993</v>
      </c>
      <c r="AI788" s="63">
        <v>49.204000000000001</v>
      </c>
      <c r="AJ788" s="61">
        <v>39.112000000000002</v>
      </c>
      <c r="AK788" s="62">
        <v>36.558</v>
      </c>
      <c r="AL788" s="62">
        <v>44.790999999999997</v>
      </c>
      <c r="AM788" s="62">
        <v>42.607999999999997</v>
      </c>
      <c r="AN788" s="62">
        <v>50.798999999999999</v>
      </c>
      <c r="AO788" s="63">
        <v>49.204000000000001</v>
      </c>
      <c r="AP788" s="61">
        <v>36.558</v>
      </c>
      <c r="AQ788" s="62">
        <v>35.966999999999999</v>
      </c>
      <c r="AR788" s="62">
        <v>42.607999999999997</v>
      </c>
      <c r="AS788" s="62">
        <v>42.01</v>
      </c>
      <c r="AT788" s="62">
        <v>49.204000000000001</v>
      </c>
      <c r="AU788" s="63">
        <v>48.779999999999994</v>
      </c>
    </row>
    <row r="789" spans="1:47" x14ac:dyDescent="0.35">
      <c r="A789" s="48">
        <v>72</v>
      </c>
      <c r="B789" s="57" t="e">
        <f t="shared" si="486"/>
        <v>#N/A</v>
      </c>
      <c r="C789" s="58" t="e">
        <f t="shared" si="487"/>
        <v>#N/A</v>
      </c>
      <c r="D789" s="58" t="e">
        <f t="shared" si="488"/>
        <v>#N/A</v>
      </c>
      <c r="E789" s="59" t="e">
        <f t="shared" si="489"/>
        <v>#N/A</v>
      </c>
      <c r="F789" s="57" t="e">
        <f t="shared" si="490"/>
        <v>#N/A</v>
      </c>
      <c r="G789" s="58" t="e">
        <f t="shared" si="491"/>
        <v>#N/A</v>
      </c>
      <c r="H789" s="58" t="e">
        <f t="shared" si="492"/>
        <v>#N/A</v>
      </c>
      <c r="I789" s="59" t="e">
        <f t="shared" si="493"/>
        <v>#N/A</v>
      </c>
      <c r="J789" s="57" t="e">
        <f t="shared" si="494"/>
        <v>#N/A</v>
      </c>
      <c r="K789" s="58" t="e">
        <f t="shared" si="495"/>
        <v>#N/A</v>
      </c>
      <c r="L789" s="58" t="e">
        <f t="shared" si="496"/>
        <v>#N/A</v>
      </c>
      <c r="M789" s="59" t="e">
        <f t="shared" si="497"/>
        <v>#N/A</v>
      </c>
      <c r="N789" s="8"/>
      <c r="O789" s="48">
        <v>72</v>
      </c>
      <c r="P789" s="57" t="e">
        <f t="shared" si="498"/>
        <v>#N/A</v>
      </c>
      <c r="Q789" s="58" t="e">
        <f t="shared" si="499"/>
        <v>#N/A</v>
      </c>
      <c r="R789" s="58" t="e">
        <f t="shared" si="500"/>
        <v>#N/A</v>
      </c>
      <c r="S789" s="59" t="e">
        <f t="shared" si="501"/>
        <v>#N/A</v>
      </c>
      <c r="T789" s="57" t="e">
        <f t="shared" si="502"/>
        <v>#N/A</v>
      </c>
      <c r="U789" s="58" t="e">
        <f t="shared" si="503"/>
        <v>#N/A</v>
      </c>
      <c r="V789" s="58" t="e">
        <f t="shared" si="504"/>
        <v>#N/A</v>
      </c>
      <c r="W789" s="59" t="e">
        <f t="shared" si="505"/>
        <v>#N/A</v>
      </c>
      <c r="X789" s="57" t="e">
        <f t="shared" si="506"/>
        <v>#N/A</v>
      </c>
      <c r="Y789" s="58" t="e">
        <f t="shared" si="507"/>
        <v>#N/A</v>
      </c>
      <c r="Z789" s="58" t="e">
        <f t="shared" si="508"/>
        <v>#N/A</v>
      </c>
      <c r="AA789" s="59" t="e">
        <f t="shared" si="509"/>
        <v>#N/A</v>
      </c>
      <c r="AB789" s="8"/>
      <c r="AC789" s="48">
        <v>72</v>
      </c>
      <c r="AD789" s="61">
        <v>40.496000000000002</v>
      </c>
      <c r="AE789" s="62">
        <v>36.558</v>
      </c>
      <c r="AF789" s="62">
        <v>46.041000000000004</v>
      </c>
      <c r="AG789" s="62">
        <v>42.607999999999997</v>
      </c>
      <c r="AH789" s="62">
        <v>51.438999999999993</v>
      </c>
      <c r="AI789" s="63">
        <v>49.204000000000001</v>
      </c>
      <c r="AJ789" s="61">
        <v>39.112000000000002</v>
      </c>
      <c r="AK789" s="62">
        <v>36.558</v>
      </c>
      <c r="AL789" s="62">
        <v>44.790999999999997</v>
      </c>
      <c r="AM789" s="62">
        <v>42.607999999999997</v>
      </c>
      <c r="AN789" s="62">
        <v>50.798999999999999</v>
      </c>
      <c r="AO789" s="63">
        <v>49.204000000000001</v>
      </c>
      <c r="AP789" s="61">
        <v>36.558</v>
      </c>
      <c r="AQ789" s="62">
        <v>35.966999999999999</v>
      </c>
      <c r="AR789" s="62">
        <v>42.607999999999997</v>
      </c>
      <c r="AS789" s="62">
        <v>42.01</v>
      </c>
      <c r="AT789" s="62">
        <v>49.204000000000001</v>
      </c>
      <c r="AU789" s="63">
        <v>48.779999999999994</v>
      </c>
    </row>
    <row r="790" spans="1:47" x14ac:dyDescent="0.35">
      <c r="A790" s="48">
        <v>73</v>
      </c>
      <c r="B790" s="57" t="e">
        <f t="shared" si="486"/>
        <v>#N/A</v>
      </c>
      <c r="C790" s="58" t="e">
        <f t="shared" si="487"/>
        <v>#N/A</v>
      </c>
      <c r="D790" s="58" t="e">
        <f t="shared" si="488"/>
        <v>#N/A</v>
      </c>
      <c r="E790" s="59" t="e">
        <f t="shared" si="489"/>
        <v>#N/A</v>
      </c>
      <c r="F790" s="57" t="e">
        <f t="shared" si="490"/>
        <v>#N/A</v>
      </c>
      <c r="G790" s="58" t="e">
        <f t="shared" si="491"/>
        <v>#N/A</v>
      </c>
      <c r="H790" s="58" t="e">
        <f t="shared" si="492"/>
        <v>#N/A</v>
      </c>
      <c r="I790" s="59" t="e">
        <f t="shared" si="493"/>
        <v>#N/A</v>
      </c>
      <c r="J790" s="57" t="e">
        <f t="shared" si="494"/>
        <v>#N/A</v>
      </c>
      <c r="K790" s="58" t="e">
        <f t="shared" si="495"/>
        <v>#N/A</v>
      </c>
      <c r="L790" s="58" t="e">
        <f t="shared" si="496"/>
        <v>#N/A</v>
      </c>
      <c r="M790" s="59" t="e">
        <f t="shared" si="497"/>
        <v>#N/A</v>
      </c>
      <c r="N790" s="8"/>
      <c r="O790" s="48">
        <v>73</v>
      </c>
      <c r="P790" s="57" t="e">
        <f t="shared" si="498"/>
        <v>#N/A</v>
      </c>
      <c r="Q790" s="58" t="e">
        <f t="shared" si="499"/>
        <v>#N/A</v>
      </c>
      <c r="R790" s="58" t="e">
        <f t="shared" si="500"/>
        <v>#N/A</v>
      </c>
      <c r="S790" s="59" t="e">
        <f t="shared" si="501"/>
        <v>#N/A</v>
      </c>
      <c r="T790" s="57" t="e">
        <f t="shared" si="502"/>
        <v>#N/A</v>
      </c>
      <c r="U790" s="58" t="e">
        <f t="shared" si="503"/>
        <v>#N/A</v>
      </c>
      <c r="V790" s="58" t="e">
        <f t="shared" si="504"/>
        <v>#N/A</v>
      </c>
      <c r="W790" s="59" t="e">
        <f t="shared" si="505"/>
        <v>#N/A</v>
      </c>
      <c r="X790" s="57" t="e">
        <f t="shared" si="506"/>
        <v>#N/A</v>
      </c>
      <c r="Y790" s="58" t="e">
        <f t="shared" si="507"/>
        <v>#N/A</v>
      </c>
      <c r="Z790" s="58" t="e">
        <f t="shared" si="508"/>
        <v>#N/A</v>
      </c>
      <c r="AA790" s="59" t="e">
        <f t="shared" si="509"/>
        <v>#N/A</v>
      </c>
      <c r="AB790" s="8"/>
      <c r="AC790" s="48">
        <v>73</v>
      </c>
      <c r="AD790" s="61">
        <v>40.496000000000002</v>
      </c>
      <c r="AE790" s="62">
        <v>36.558</v>
      </c>
      <c r="AF790" s="62">
        <v>46.041000000000004</v>
      </c>
      <c r="AG790" s="62">
        <v>42.607999999999997</v>
      </c>
      <c r="AH790" s="62">
        <v>51.438999999999993</v>
      </c>
      <c r="AI790" s="63">
        <v>49.204000000000001</v>
      </c>
      <c r="AJ790" s="61">
        <v>39.112000000000002</v>
      </c>
      <c r="AK790" s="62">
        <v>36.558</v>
      </c>
      <c r="AL790" s="62">
        <v>44.790999999999997</v>
      </c>
      <c r="AM790" s="62">
        <v>42.607999999999997</v>
      </c>
      <c r="AN790" s="62">
        <v>50.798999999999999</v>
      </c>
      <c r="AO790" s="63">
        <v>49.204000000000001</v>
      </c>
      <c r="AP790" s="61">
        <v>36.558</v>
      </c>
      <c r="AQ790" s="62">
        <v>35.966999999999999</v>
      </c>
      <c r="AR790" s="62">
        <v>42.607999999999997</v>
      </c>
      <c r="AS790" s="62">
        <v>42.01</v>
      </c>
      <c r="AT790" s="62">
        <v>49.204000000000001</v>
      </c>
      <c r="AU790" s="63">
        <v>48.779999999999994</v>
      </c>
    </row>
    <row r="791" spans="1:47" x14ac:dyDescent="0.35">
      <c r="A791" s="48">
        <v>74</v>
      </c>
      <c r="B791" s="57" t="e">
        <f t="shared" si="486"/>
        <v>#N/A</v>
      </c>
      <c r="C791" s="58" t="e">
        <f t="shared" si="487"/>
        <v>#N/A</v>
      </c>
      <c r="D791" s="58" t="e">
        <f t="shared" si="488"/>
        <v>#N/A</v>
      </c>
      <c r="E791" s="59" t="e">
        <f t="shared" si="489"/>
        <v>#N/A</v>
      </c>
      <c r="F791" s="57" t="e">
        <f t="shared" si="490"/>
        <v>#N/A</v>
      </c>
      <c r="G791" s="58" t="e">
        <f t="shared" si="491"/>
        <v>#N/A</v>
      </c>
      <c r="H791" s="58" t="e">
        <f t="shared" si="492"/>
        <v>#N/A</v>
      </c>
      <c r="I791" s="59" t="e">
        <f t="shared" si="493"/>
        <v>#N/A</v>
      </c>
      <c r="J791" s="57" t="e">
        <f t="shared" si="494"/>
        <v>#N/A</v>
      </c>
      <c r="K791" s="58" t="e">
        <f t="shared" si="495"/>
        <v>#N/A</v>
      </c>
      <c r="L791" s="58" t="e">
        <f t="shared" si="496"/>
        <v>#N/A</v>
      </c>
      <c r="M791" s="59" t="e">
        <f t="shared" si="497"/>
        <v>#N/A</v>
      </c>
      <c r="N791" s="8"/>
      <c r="O791" s="48">
        <v>74</v>
      </c>
      <c r="P791" s="57" t="e">
        <f t="shared" si="498"/>
        <v>#N/A</v>
      </c>
      <c r="Q791" s="58" t="e">
        <f t="shared" si="499"/>
        <v>#N/A</v>
      </c>
      <c r="R791" s="58" t="e">
        <f t="shared" si="500"/>
        <v>#N/A</v>
      </c>
      <c r="S791" s="59" t="e">
        <f t="shared" si="501"/>
        <v>#N/A</v>
      </c>
      <c r="T791" s="57" t="e">
        <f t="shared" si="502"/>
        <v>#N/A</v>
      </c>
      <c r="U791" s="58" t="e">
        <f t="shared" si="503"/>
        <v>#N/A</v>
      </c>
      <c r="V791" s="58" t="e">
        <f t="shared" si="504"/>
        <v>#N/A</v>
      </c>
      <c r="W791" s="59" t="e">
        <f t="shared" si="505"/>
        <v>#N/A</v>
      </c>
      <c r="X791" s="57" t="e">
        <f t="shared" si="506"/>
        <v>#N/A</v>
      </c>
      <c r="Y791" s="58" t="e">
        <f t="shared" si="507"/>
        <v>#N/A</v>
      </c>
      <c r="Z791" s="58" t="e">
        <f t="shared" si="508"/>
        <v>#N/A</v>
      </c>
      <c r="AA791" s="59" t="e">
        <f t="shared" si="509"/>
        <v>#N/A</v>
      </c>
      <c r="AB791" s="8"/>
      <c r="AC791" s="48">
        <v>74</v>
      </c>
      <c r="AD791" s="61">
        <v>40.496000000000002</v>
      </c>
      <c r="AE791" s="62">
        <v>36.558</v>
      </c>
      <c r="AF791" s="62">
        <v>46.041000000000004</v>
      </c>
      <c r="AG791" s="62">
        <v>42.607999999999997</v>
      </c>
      <c r="AH791" s="62">
        <v>51.438999999999993</v>
      </c>
      <c r="AI791" s="63">
        <v>49.204000000000001</v>
      </c>
      <c r="AJ791" s="61">
        <v>39.112000000000002</v>
      </c>
      <c r="AK791" s="62">
        <v>36.558</v>
      </c>
      <c r="AL791" s="62">
        <v>44.790999999999997</v>
      </c>
      <c r="AM791" s="62">
        <v>42.607999999999997</v>
      </c>
      <c r="AN791" s="62">
        <v>50.798999999999999</v>
      </c>
      <c r="AO791" s="63">
        <v>49.204000000000001</v>
      </c>
      <c r="AP791" s="61">
        <v>36.558</v>
      </c>
      <c r="AQ791" s="62">
        <v>35.966999999999999</v>
      </c>
      <c r="AR791" s="62">
        <v>42.607999999999997</v>
      </c>
      <c r="AS791" s="62">
        <v>42.01</v>
      </c>
      <c r="AT791" s="62">
        <v>49.204000000000001</v>
      </c>
      <c r="AU791" s="63">
        <v>48.779999999999994</v>
      </c>
    </row>
    <row r="792" spans="1:47" x14ac:dyDescent="0.35">
      <c r="A792" s="48">
        <v>75</v>
      </c>
      <c r="B792" s="57" t="e">
        <f t="shared" si="486"/>
        <v>#N/A</v>
      </c>
      <c r="C792" s="58" t="e">
        <f t="shared" si="487"/>
        <v>#N/A</v>
      </c>
      <c r="D792" s="58" t="e">
        <f t="shared" si="488"/>
        <v>#N/A</v>
      </c>
      <c r="E792" s="59" t="e">
        <f t="shared" si="489"/>
        <v>#N/A</v>
      </c>
      <c r="F792" s="57" t="e">
        <f t="shared" si="490"/>
        <v>#N/A</v>
      </c>
      <c r="G792" s="58" t="e">
        <f t="shared" si="491"/>
        <v>#N/A</v>
      </c>
      <c r="H792" s="58" t="e">
        <f t="shared" si="492"/>
        <v>#N/A</v>
      </c>
      <c r="I792" s="59" t="e">
        <f t="shared" si="493"/>
        <v>#N/A</v>
      </c>
      <c r="J792" s="57" t="e">
        <f t="shared" si="494"/>
        <v>#N/A</v>
      </c>
      <c r="K792" s="58" t="e">
        <f t="shared" si="495"/>
        <v>#N/A</v>
      </c>
      <c r="L792" s="58" t="e">
        <f t="shared" si="496"/>
        <v>#N/A</v>
      </c>
      <c r="M792" s="59" t="e">
        <f t="shared" si="497"/>
        <v>#N/A</v>
      </c>
      <c r="N792" s="8"/>
      <c r="O792" s="48">
        <v>75</v>
      </c>
      <c r="P792" s="57" t="e">
        <f t="shared" si="498"/>
        <v>#N/A</v>
      </c>
      <c r="Q792" s="58" t="e">
        <f t="shared" si="499"/>
        <v>#N/A</v>
      </c>
      <c r="R792" s="58" t="e">
        <f t="shared" si="500"/>
        <v>#N/A</v>
      </c>
      <c r="S792" s="59" t="e">
        <f t="shared" si="501"/>
        <v>#N/A</v>
      </c>
      <c r="T792" s="57" t="e">
        <f t="shared" si="502"/>
        <v>#N/A</v>
      </c>
      <c r="U792" s="58" t="e">
        <f t="shared" si="503"/>
        <v>#N/A</v>
      </c>
      <c r="V792" s="58" t="e">
        <f t="shared" si="504"/>
        <v>#N/A</v>
      </c>
      <c r="W792" s="59" t="e">
        <f t="shared" si="505"/>
        <v>#N/A</v>
      </c>
      <c r="X792" s="57" t="e">
        <f t="shared" si="506"/>
        <v>#N/A</v>
      </c>
      <c r="Y792" s="58" t="e">
        <f t="shared" si="507"/>
        <v>#N/A</v>
      </c>
      <c r="Z792" s="58" t="e">
        <f t="shared" si="508"/>
        <v>#N/A</v>
      </c>
      <c r="AA792" s="59" t="e">
        <f t="shared" si="509"/>
        <v>#N/A</v>
      </c>
      <c r="AB792" s="8"/>
      <c r="AC792" s="48">
        <v>75</v>
      </c>
      <c r="AD792" s="61">
        <v>40.496000000000002</v>
      </c>
      <c r="AE792" s="62">
        <v>36.558</v>
      </c>
      <c r="AF792" s="62">
        <v>46.041000000000004</v>
      </c>
      <c r="AG792" s="62">
        <v>42.607999999999997</v>
      </c>
      <c r="AH792" s="62">
        <v>51.438999999999993</v>
      </c>
      <c r="AI792" s="63">
        <v>49.204000000000001</v>
      </c>
      <c r="AJ792" s="61">
        <v>39.112000000000002</v>
      </c>
      <c r="AK792" s="62">
        <v>36.558</v>
      </c>
      <c r="AL792" s="62">
        <v>44.790999999999997</v>
      </c>
      <c r="AM792" s="62">
        <v>42.607999999999997</v>
      </c>
      <c r="AN792" s="62">
        <v>50.798999999999999</v>
      </c>
      <c r="AO792" s="63">
        <v>49.204000000000001</v>
      </c>
      <c r="AP792" s="61">
        <v>36.558</v>
      </c>
      <c r="AQ792" s="62">
        <v>35.966999999999999</v>
      </c>
      <c r="AR792" s="62">
        <v>42.607999999999997</v>
      </c>
      <c r="AS792" s="62">
        <v>42.01</v>
      </c>
      <c r="AT792" s="62">
        <v>49.204000000000001</v>
      </c>
      <c r="AU792" s="63">
        <v>48.779999999999994</v>
      </c>
    </row>
    <row r="793" spans="1:47" x14ac:dyDescent="0.35">
      <c r="A793" s="48">
        <v>76</v>
      </c>
      <c r="B793" s="57" t="e">
        <f t="shared" si="486"/>
        <v>#N/A</v>
      </c>
      <c r="C793" s="58" t="e">
        <f t="shared" si="487"/>
        <v>#N/A</v>
      </c>
      <c r="D793" s="58" t="e">
        <f t="shared" si="488"/>
        <v>#N/A</v>
      </c>
      <c r="E793" s="59" t="e">
        <f t="shared" si="489"/>
        <v>#N/A</v>
      </c>
      <c r="F793" s="57" t="e">
        <f t="shared" si="490"/>
        <v>#N/A</v>
      </c>
      <c r="G793" s="58" t="e">
        <f t="shared" si="491"/>
        <v>#N/A</v>
      </c>
      <c r="H793" s="58" t="e">
        <f t="shared" si="492"/>
        <v>#N/A</v>
      </c>
      <c r="I793" s="59" t="e">
        <f t="shared" si="493"/>
        <v>#N/A</v>
      </c>
      <c r="J793" s="57" t="e">
        <f t="shared" si="494"/>
        <v>#N/A</v>
      </c>
      <c r="K793" s="58" t="e">
        <f t="shared" si="495"/>
        <v>#N/A</v>
      </c>
      <c r="L793" s="58" t="e">
        <f t="shared" si="496"/>
        <v>#N/A</v>
      </c>
      <c r="M793" s="59" t="e">
        <f t="shared" si="497"/>
        <v>#N/A</v>
      </c>
      <c r="N793" s="8"/>
      <c r="O793" s="48">
        <v>76</v>
      </c>
      <c r="P793" s="57" t="e">
        <f t="shared" si="498"/>
        <v>#N/A</v>
      </c>
      <c r="Q793" s="58" t="e">
        <f t="shared" si="499"/>
        <v>#N/A</v>
      </c>
      <c r="R793" s="58" t="e">
        <f t="shared" si="500"/>
        <v>#N/A</v>
      </c>
      <c r="S793" s="59" t="e">
        <f t="shared" si="501"/>
        <v>#N/A</v>
      </c>
      <c r="T793" s="57" t="e">
        <f t="shared" si="502"/>
        <v>#N/A</v>
      </c>
      <c r="U793" s="58" t="e">
        <f t="shared" si="503"/>
        <v>#N/A</v>
      </c>
      <c r="V793" s="58" t="e">
        <f t="shared" si="504"/>
        <v>#N/A</v>
      </c>
      <c r="W793" s="59" t="e">
        <f t="shared" si="505"/>
        <v>#N/A</v>
      </c>
      <c r="X793" s="57" t="e">
        <f t="shared" si="506"/>
        <v>#N/A</v>
      </c>
      <c r="Y793" s="58" t="e">
        <f t="shared" si="507"/>
        <v>#N/A</v>
      </c>
      <c r="Z793" s="58" t="e">
        <f t="shared" si="508"/>
        <v>#N/A</v>
      </c>
      <c r="AA793" s="59" t="e">
        <f t="shared" si="509"/>
        <v>#N/A</v>
      </c>
      <c r="AB793" s="8"/>
      <c r="AC793" s="48">
        <v>76</v>
      </c>
      <c r="AD793" s="61">
        <v>40.496000000000002</v>
      </c>
      <c r="AE793" s="62">
        <v>36.558</v>
      </c>
      <c r="AF793" s="62">
        <v>46.041000000000004</v>
      </c>
      <c r="AG793" s="62">
        <v>42.607999999999997</v>
      </c>
      <c r="AH793" s="62">
        <v>51.438999999999993</v>
      </c>
      <c r="AI793" s="63">
        <v>49.204000000000001</v>
      </c>
      <c r="AJ793" s="61">
        <v>39.112000000000002</v>
      </c>
      <c r="AK793" s="62">
        <v>36.558</v>
      </c>
      <c r="AL793" s="62">
        <v>44.790999999999997</v>
      </c>
      <c r="AM793" s="62">
        <v>42.607999999999997</v>
      </c>
      <c r="AN793" s="62">
        <v>50.798999999999999</v>
      </c>
      <c r="AO793" s="63">
        <v>49.204000000000001</v>
      </c>
      <c r="AP793" s="61">
        <v>36.558</v>
      </c>
      <c r="AQ793" s="62">
        <v>35.966999999999999</v>
      </c>
      <c r="AR793" s="62">
        <v>42.607999999999997</v>
      </c>
      <c r="AS793" s="62">
        <v>42.01</v>
      </c>
      <c r="AT793" s="62">
        <v>49.204000000000001</v>
      </c>
      <c r="AU793" s="63">
        <v>48.779999999999994</v>
      </c>
    </row>
    <row r="794" spans="1:47" x14ac:dyDescent="0.35">
      <c r="A794" s="48">
        <v>77</v>
      </c>
      <c r="B794" s="57" t="e">
        <f t="shared" si="486"/>
        <v>#N/A</v>
      </c>
      <c r="C794" s="58" t="e">
        <f t="shared" si="487"/>
        <v>#N/A</v>
      </c>
      <c r="D794" s="58" t="e">
        <f t="shared" si="488"/>
        <v>#N/A</v>
      </c>
      <c r="E794" s="59" t="e">
        <f t="shared" si="489"/>
        <v>#N/A</v>
      </c>
      <c r="F794" s="57" t="e">
        <f t="shared" si="490"/>
        <v>#N/A</v>
      </c>
      <c r="G794" s="58" t="e">
        <f t="shared" si="491"/>
        <v>#N/A</v>
      </c>
      <c r="H794" s="58" t="e">
        <f t="shared" si="492"/>
        <v>#N/A</v>
      </c>
      <c r="I794" s="59" t="e">
        <f t="shared" si="493"/>
        <v>#N/A</v>
      </c>
      <c r="J794" s="57" t="e">
        <f t="shared" si="494"/>
        <v>#N/A</v>
      </c>
      <c r="K794" s="58" t="e">
        <f t="shared" si="495"/>
        <v>#N/A</v>
      </c>
      <c r="L794" s="58" t="e">
        <f t="shared" si="496"/>
        <v>#N/A</v>
      </c>
      <c r="M794" s="59" t="e">
        <f t="shared" si="497"/>
        <v>#N/A</v>
      </c>
      <c r="N794" s="8"/>
      <c r="O794" s="48">
        <v>77</v>
      </c>
      <c r="P794" s="57" t="e">
        <f t="shared" si="498"/>
        <v>#N/A</v>
      </c>
      <c r="Q794" s="58" t="e">
        <f t="shared" si="499"/>
        <v>#N/A</v>
      </c>
      <c r="R794" s="58" t="e">
        <f t="shared" si="500"/>
        <v>#N/A</v>
      </c>
      <c r="S794" s="59" t="e">
        <f t="shared" si="501"/>
        <v>#N/A</v>
      </c>
      <c r="T794" s="57" t="e">
        <f t="shared" si="502"/>
        <v>#N/A</v>
      </c>
      <c r="U794" s="58" t="e">
        <f t="shared" si="503"/>
        <v>#N/A</v>
      </c>
      <c r="V794" s="58" t="e">
        <f t="shared" si="504"/>
        <v>#N/A</v>
      </c>
      <c r="W794" s="59" t="e">
        <f t="shared" si="505"/>
        <v>#N/A</v>
      </c>
      <c r="X794" s="57" t="e">
        <f t="shared" si="506"/>
        <v>#N/A</v>
      </c>
      <c r="Y794" s="58" t="e">
        <f t="shared" si="507"/>
        <v>#N/A</v>
      </c>
      <c r="Z794" s="58" t="e">
        <f t="shared" si="508"/>
        <v>#N/A</v>
      </c>
      <c r="AA794" s="59" t="e">
        <f t="shared" si="509"/>
        <v>#N/A</v>
      </c>
      <c r="AB794" s="8"/>
      <c r="AC794" s="48">
        <v>77</v>
      </c>
      <c r="AD794" s="61">
        <v>40.496000000000002</v>
      </c>
      <c r="AE794" s="62">
        <v>36.558</v>
      </c>
      <c r="AF794" s="62">
        <v>46.041000000000004</v>
      </c>
      <c r="AG794" s="62">
        <v>42.607999999999997</v>
      </c>
      <c r="AH794" s="62">
        <v>51.438999999999993</v>
      </c>
      <c r="AI794" s="63">
        <v>49.204000000000001</v>
      </c>
      <c r="AJ794" s="61">
        <v>39.112000000000002</v>
      </c>
      <c r="AK794" s="62">
        <v>36.558</v>
      </c>
      <c r="AL794" s="62">
        <v>44.790999999999997</v>
      </c>
      <c r="AM794" s="62">
        <v>42.607999999999997</v>
      </c>
      <c r="AN794" s="62">
        <v>50.798999999999999</v>
      </c>
      <c r="AO794" s="63">
        <v>49.204000000000001</v>
      </c>
      <c r="AP794" s="61">
        <v>36.558</v>
      </c>
      <c r="AQ794" s="62">
        <v>35.966999999999999</v>
      </c>
      <c r="AR794" s="62">
        <v>42.607999999999997</v>
      </c>
      <c r="AS794" s="62">
        <v>42.01</v>
      </c>
      <c r="AT794" s="62">
        <v>49.204000000000001</v>
      </c>
      <c r="AU794" s="63">
        <v>48.779999999999994</v>
      </c>
    </row>
    <row r="795" spans="1:47" x14ac:dyDescent="0.35">
      <c r="A795" s="48">
        <v>78</v>
      </c>
      <c r="B795" s="57" t="e">
        <f t="shared" si="486"/>
        <v>#N/A</v>
      </c>
      <c r="C795" s="58" t="e">
        <f t="shared" si="487"/>
        <v>#N/A</v>
      </c>
      <c r="D795" s="58" t="e">
        <f t="shared" si="488"/>
        <v>#N/A</v>
      </c>
      <c r="E795" s="59" t="e">
        <f t="shared" si="489"/>
        <v>#N/A</v>
      </c>
      <c r="F795" s="57" t="e">
        <f t="shared" si="490"/>
        <v>#N/A</v>
      </c>
      <c r="G795" s="58" t="e">
        <f t="shared" si="491"/>
        <v>#N/A</v>
      </c>
      <c r="H795" s="58" t="e">
        <f t="shared" si="492"/>
        <v>#N/A</v>
      </c>
      <c r="I795" s="59" t="e">
        <f t="shared" si="493"/>
        <v>#N/A</v>
      </c>
      <c r="J795" s="57" t="e">
        <f t="shared" si="494"/>
        <v>#N/A</v>
      </c>
      <c r="K795" s="58" t="e">
        <f t="shared" si="495"/>
        <v>#N/A</v>
      </c>
      <c r="L795" s="58" t="e">
        <f t="shared" si="496"/>
        <v>#N/A</v>
      </c>
      <c r="M795" s="59" t="e">
        <f t="shared" si="497"/>
        <v>#N/A</v>
      </c>
      <c r="N795" s="8"/>
      <c r="O795" s="48">
        <v>78</v>
      </c>
      <c r="P795" s="57" t="e">
        <f t="shared" si="498"/>
        <v>#N/A</v>
      </c>
      <c r="Q795" s="58" t="e">
        <f t="shared" si="499"/>
        <v>#N/A</v>
      </c>
      <c r="R795" s="58" t="e">
        <f t="shared" si="500"/>
        <v>#N/A</v>
      </c>
      <c r="S795" s="59" t="e">
        <f t="shared" si="501"/>
        <v>#N/A</v>
      </c>
      <c r="T795" s="57" t="e">
        <f t="shared" si="502"/>
        <v>#N/A</v>
      </c>
      <c r="U795" s="58" t="e">
        <f t="shared" si="503"/>
        <v>#N/A</v>
      </c>
      <c r="V795" s="58" t="e">
        <f t="shared" si="504"/>
        <v>#N/A</v>
      </c>
      <c r="W795" s="59" t="e">
        <f t="shared" si="505"/>
        <v>#N/A</v>
      </c>
      <c r="X795" s="57" t="e">
        <f t="shared" si="506"/>
        <v>#N/A</v>
      </c>
      <c r="Y795" s="58" t="e">
        <f t="shared" si="507"/>
        <v>#N/A</v>
      </c>
      <c r="Z795" s="58" t="e">
        <f t="shared" si="508"/>
        <v>#N/A</v>
      </c>
      <c r="AA795" s="59" t="e">
        <f t="shared" si="509"/>
        <v>#N/A</v>
      </c>
      <c r="AB795" s="8"/>
      <c r="AC795" s="48">
        <v>78</v>
      </c>
      <c r="AD795" s="61">
        <v>40.496000000000002</v>
      </c>
      <c r="AE795" s="62">
        <v>36.558</v>
      </c>
      <c r="AF795" s="62">
        <v>46.041000000000004</v>
      </c>
      <c r="AG795" s="62">
        <v>42.607999999999997</v>
      </c>
      <c r="AH795" s="62">
        <v>51.438999999999993</v>
      </c>
      <c r="AI795" s="63">
        <v>49.204000000000001</v>
      </c>
      <c r="AJ795" s="61">
        <v>39.112000000000002</v>
      </c>
      <c r="AK795" s="62">
        <v>36.558</v>
      </c>
      <c r="AL795" s="62">
        <v>44.790999999999997</v>
      </c>
      <c r="AM795" s="62">
        <v>42.607999999999997</v>
      </c>
      <c r="AN795" s="62">
        <v>50.798999999999999</v>
      </c>
      <c r="AO795" s="63">
        <v>49.204000000000001</v>
      </c>
      <c r="AP795" s="61">
        <v>36.558</v>
      </c>
      <c r="AQ795" s="62">
        <v>35.966999999999999</v>
      </c>
      <c r="AR795" s="62">
        <v>42.607999999999997</v>
      </c>
      <c r="AS795" s="62">
        <v>42.01</v>
      </c>
      <c r="AT795" s="62">
        <v>49.204000000000001</v>
      </c>
      <c r="AU795" s="63">
        <v>48.779999999999994</v>
      </c>
    </row>
    <row r="796" spans="1:47" x14ac:dyDescent="0.35">
      <c r="A796" s="48">
        <v>79</v>
      </c>
      <c r="B796" s="57" t="e">
        <f t="shared" si="486"/>
        <v>#N/A</v>
      </c>
      <c r="C796" s="58" t="e">
        <f t="shared" si="487"/>
        <v>#N/A</v>
      </c>
      <c r="D796" s="58" t="e">
        <f t="shared" si="488"/>
        <v>#N/A</v>
      </c>
      <c r="E796" s="59" t="e">
        <f t="shared" si="489"/>
        <v>#N/A</v>
      </c>
      <c r="F796" s="57" t="e">
        <f t="shared" si="490"/>
        <v>#N/A</v>
      </c>
      <c r="G796" s="58" t="e">
        <f t="shared" si="491"/>
        <v>#N/A</v>
      </c>
      <c r="H796" s="58" t="e">
        <f t="shared" si="492"/>
        <v>#N/A</v>
      </c>
      <c r="I796" s="59" t="e">
        <f t="shared" si="493"/>
        <v>#N/A</v>
      </c>
      <c r="J796" s="57" t="e">
        <f t="shared" si="494"/>
        <v>#N/A</v>
      </c>
      <c r="K796" s="58" t="e">
        <f t="shared" si="495"/>
        <v>#N/A</v>
      </c>
      <c r="L796" s="58" t="e">
        <f t="shared" si="496"/>
        <v>#N/A</v>
      </c>
      <c r="M796" s="59" t="e">
        <f t="shared" si="497"/>
        <v>#N/A</v>
      </c>
      <c r="N796" s="8"/>
      <c r="O796" s="48">
        <v>79</v>
      </c>
      <c r="P796" s="57" t="e">
        <f t="shared" si="498"/>
        <v>#N/A</v>
      </c>
      <c r="Q796" s="58" t="e">
        <f t="shared" si="499"/>
        <v>#N/A</v>
      </c>
      <c r="R796" s="58" t="e">
        <f t="shared" si="500"/>
        <v>#N/A</v>
      </c>
      <c r="S796" s="59" t="e">
        <f t="shared" si="501"/>
        <v>#N/A</v>
      </c>
      <c r="T796" s="57" t="e">
        <f t="shared" si="502"/>
        <v>#N/A</v>
      </c>
      <c r="U796" s="58" t="e">
        <f t="shared" si="503"/>
        <v>#N/A</v>
      </c>
      <c r="V796" s="58" t="e">
        <f t="shared" si="504"/>
        <v>#N/A</v>
      </c>
      <c r="W796" s="59" t="e">
        <f t="shared" si="505"/>
        <v>#N/A</v>
      </c>
      <c r="X796" s="57" t="e">
        <f t="shared" si="506"/>
        <v>#N/A</v>
      </c>
      <c r="Y796" s="58" t="e">
        <f t="shared" si="507"/>
        <v>#N/A</v>
      </c>
      <c r="Z796" s="58" t="e">
        <f t="shared" si="508"/>
        <v>#N/A</v>
      </c>
      <c r="AA796" s="59" t="e">
        <f t="shared" si="509"/>
        <v>#N/A</v>
      </c>
      <c r="AB796" s="8"/>
      <c r="AC796" s="48">
        <v>79</v>
      </c>
      <c r="AD796" s="61">
        <v>40.496000000000002</v>
      </c>
      <c r="AE796" s="62">
        <v>36.558</v>
      </c>
      <c r="AF796" s="62">
        <v>46.041000000000004</v>
      </c>
      <c r="AG796" s="62">
        <v>42.607999999999997</v>
      </c>
      <c r="AH796" s="62">
        <v>51.438999999999993</v>
      </c>
      <c r="AI796" s="63">
        <v>49.204000000000001</v>
      </c>
      <c r="AJ796" s="61">
        <v>39.112000000000002</v>
      </c>
      <c r="AK796" s="62">
        <v>36.558</v>
      </c>
      <c r="AL796" s="62">
        <v>44.790999999999997</v>
      </c>
      <c r="AM796" s="62">
        <v>42.607999999999997</v>
      </c>
      <c r="AN796" s="62">
        <v>50.798999999999999</v>
      </c>
      <c r="AO796" s="63">
        <v>49.204000000000001</v>
      </c>
      <c r="AP796" s="61">
        <v>36.558</v>
      </c>
      <c r="AQ796" s="62">
        <v>35.966999999999999</v>
      </c>
      <c r="AR796" s="62">
        <v>42.607999999999997</v>
      </c>
      <c r="AS796" s="62">
        <v>42.01</v>
      </c>
      <c r="AT796" s="62">
        <v>49.204000000000001</v>
      </c>
      <c r="AU796" s="63">
        <v>48.779999999999994</v>
      </c>
    </row>
    <row r="797" spans="1:47" x14ac:dyDescent="0.35">
      <c r="A797" s="48">
        <v>80</v>
      </c>
      <c r="B797" s="57" t="e">
        <f t="shared" si="486"/>
        <v>#N/A</v>
      </c>
      <c r="C797" s="58" t="e">
        <f t="shared" si="487"/>
        <v>#N/A</v>
      </c>
      <c r="D797" s="58" t="e">
        <f t="shared" si="488"/>
        <v>#N/A</v>
      </c>
      <c r="E797" s="59" t="e">
        <f t="shared" si="489"/>
        <v>#N/A</v>
      </c>
      <c r="F797" s="57" t="e">
        <f t="shared" si="490"/>
        <v>#N/A</v>
      </c>
      <c r="G797" s="58" t="e">
        <f t="shared" si="491"/>
        <v>#N/A</v>
      </c>
      <c r="H797" s="58" t="e">
        <f t="shared" si="492"/>
        <v>#N/A</v>
      </c>
      <c r="I797" s="59" t="e">
        <f t="shared" si="493"/>
        <v>#N/A</v>
      </c>
      <c r="J797" s="57" t="e">
        <f t="shared" si="494"/>
        <v>#N/A</v>
      </c>
      <c r="K797" s="58" t="e">
        <f t="shared" si="495"/>
        <v>#N/A</v>
      </c>
      <c r="L797" s="58" t="e">
        <f t="shared" si="496"/>
        <v>#N/A</v>
      </c>
      <c r="M797" s="59" t="e">
        <f t="shared" si="497"/>
        <v>#N/A</v>
      </c>
      <c r="N797" s="8"/>
      <c r="O797" s="48">
        <v>80</v>
      </c>
      <c r="P797" s="57" t="e">
        <f t="shared" si="498"/>
        <v>#N/A</v>
      </c>
      <c r="Q797" s="58" t="e">
        <f t="shared" si="499"/>
        <v>#N/A</v>
      </c>
      <c r="R797" s="58" t="e">
        <f t="shared" si="500"/>
        <v>#N/A</v>
      </c>
      <c r="S797" s="59" t="e">
        <f t="shared" si="501"/>
        <v>#N/A</v>
      </c>
      <c r="T797" s="57" t="e">
        <f t="shared" si="502"/>
        <v>#N/A</v>
      </c>
      <c r="U797" s="58" t="e">
        <f t="shared" si="503"/>
        <v>#N/A</v>
      </c>
      <c r="V797" s="58" t="e">
        <f t="shared" si="504"/>
        <v>#N/A</v>
      </c>
      <c r="W797" s="59" t="e">
        <f t="shared" si="505"/>
        <v>#N/A</v>
      </c>
      <c r="X797" s="57" t="e">
        <f t="shared" si="506"/>
        <v>#N/A</v>
      </c>
      <c r="Y797" s="58" t="e">
        <f t="shared" si="507"/>
        <v>#N/A</v>
      </c>
      <c r="Z797" s="58" t="e">
        <f t="shared" si="508"/>
        <v>#N/A</v>
      </c>
      <c r="AA797" s="59" t="e">
        <f t="shared" si="509"/>
        <v>#N/A</v>
      </c>
      <c r="AB797" s="8"/>
      <c r="AC797" s="48">
        <v>80</v>
      </c>
      <c r="AD797" s="61">
        <v>40.496000000000002</v>
      </c>
      <c r="AE797" s="62">
        <v>36.558</v>
      </c>
      <c r="AF797" s="62">
        <v>46.041000000000004</v>
      </c>
      <c r="AG797" s="62">
        <v>42.607999999999997</v>
      </c>
      <c r="AH797" s="62">
        <v>51.438999999999993</v>
      </c>
      <c r="AI797" s="63">
        <v>49.204000000000001</v>
      </c>
      <c r="AJ797" s="61">
        <v>39.112000000000002</v>
      </c>
      <c r="AK797" s="62">
        <v>36.558</v>
      </c>
      <c r="AL797" s="62">
        <v>44.790999999999997</v>
      </c>
      <c r="AM797" s="62">
        <v>42.607999999999997</v>
      </c>
      <c r="AN797" s="62">
        <v>50.798999999999999</v>
      </c>
      <c r="AO797" s="63">
        <v>49.204000000000001</v>
      </c>
      <c r="AP797" s="61">
        <v>36.558</v>
      </c>
      <c r="AQ797" s="62">
        <v>35.966999999999999</v>
      </c>
      <c r="AR797" s="62">
        <v>42.607999999999997</v>
      </c>
      <c r="AS797" s="62">
        <v>42.01</v>
      </c>
      <c r="AT797" s="62">
        <v>49.204000000000001</v>
      </c>
      <c r="AU797" s="63">
        <v>48.779999999999994</v>
      </c>
    </row>
    <row r="798" spans="1:47" x14ac:dyDescent="0.35">
      <c r="A798" s="48">
        <v>81</v>
      </c>
      <c r="B798" s="57" t="e">
        <f t="shared" si="486"/>
        <v>#N/A</v>
      </c>
      <c r="C798" s="58" t="e">
        <f t="shared" si="487"/>
        <v>#N/A</v>
      </c>
      <c r="D798" s="58" t="e">
        <f t="shared" si="488"/>
        <v>#N/A</v>
      </c>
      <c r="E798" s="59" t="e">
        <f t="shared" si="489"/>
        <v>#N/A</v>
      </c>
      <c r="F798" s="57" t="e">
        <f t="shared" si="490"/>
        <v>#N/A</v>
      </c>
      <c r="G798" s="58" t="e">
        <f t="shared" si="491"/>
        <v>#N/A</v>
      </c>
      <c r="H798" s="58" t="e">
        <f t="shared" si="492"/>
        <v>#N/A</v>
      </c>
      <c r="I798" s="59" t="e">
        <f t="shared" si="493"/>
        <v>#N/A</v>
      </c>
      <c r="J798" s="57" t="e">
        <f t="shared" si="494"/>
        <v>#N/A</v>
      </c>
      <c r="K798" s="58" t="e">
        <f t="shared" si="495"/>
        <v>#N/A</v>
      </c>
      <c r="L798" s="58" t="e">
        <f t="shared" si="496"/>
        <v>#N/A</v>
      </c>
      <c r="M798" s="59" t="e">
        <f t="shared" si="497"/>
        <v>#N/A</v>
      </c>
      <c r="N798" s="8"/>
      <c r="O798" s="48">
        <v>81</v>
      </c>
      <c r="P798" s="57" t="e">
        <f t="shared" si="498"/>
        <v>#N/A</v>
      </c>
      <c r="Q798" s="58" t="e">
        <f t="shared" si="499"/>
        <v>#N/A</v>
      </c>
      <c r="R798" s="58" t="e">
        <f t="shared" si="500"/>
        <v>#N/A</v>
      </c>
      <c r="S798" s="59" t="e">
        <f t="shared" si="501"/>
        <v>#N/A</v>
      </c>
      <c r="T798" s="57" t="e">
        <f t="shared" si="502"/>
        <v>#N/A</v>
      </c>
      <c r="U798" s="58" t="e">
        <f t="shared" si="503"/>
        <v>#N/A</v>
      </c>
      <c r="V798" s="58" t="e">
        <f t="shared" si="504"/>
        <v>#N/A</v>
      </c>
      <c r="W798" s="59" t="e">
        <f t="shared" si="505"/>
        <v>#N/A</v>
      </c>
      <c r="X798" s="57" t="e">
        <f t="shared" si="506"/>
        <v>#N/A</v>
      </c>
      <c r="Y798" s="58" t="e">
        <f t="shared" si="507"/>
        <v>#N/A</v>
      </c>
      <c r="Z798" s="58" t="e">
        <f t="shared" si="508"/>
        <v>#N/A</v>
      </c>
      <c r="AA798" s="59" t="e">
        <f t="shared" si="509"/>
        <v>#N/A</v>
      </c>
      <c r="AB798" s="8"/>
      <c r="AC798" s="48">
        <v>81</v>
      </c>
      <c r="AD798" s="61">
        <v>40.496000000000002</v>
      </c>
      <c r="AE798" s="62">
        <v>36.558</v>
      </c>
      <c r="AF798" s="62">
        <v>46.041000000000004</v>
      </c>
      <c r="AG798" s="62">
        <v>42.607999999999997</v>
      </c>
      <c r="AH798" s="62">
        <v>51.438999999999993</v>
      </c>
      <c r="AI798" s="63">
        <v>49.204000000000001</v>
      </c>
      <c r="AJ798" s="61">
        <v>39.112000000000002</v>
      </c>
      <c r="AK798" s="62">
        <v>36.558</v>
      </c>
      <c r="AL798" s="62">
        <v>44.790999999999997</v>
      </c>
      <c r="AM798" s="62">
        <v>42.607999999999997</v>
      </c>
      <c r="AN798" s="62">
        <v>50.798999999999999</v>
      </c>
      <c r="AO798" s="63">
        <v>49.204000000000001</v>
      </c>
      <c r="AP798" s="61">
        <v>36.558</v>
      </c>
      <c r="AQ798" s="62">
        <v>35.966999999999999</v>
      </c>
      <c r="AR798" s="62">
        <v>42.607999999999997</v>
      </c>
      <c r="AS798" s="62">
        <v>42.01</v>
      </c>
      <c r="AT798" s="62">
        <v>49.204000000000001</v>
      </c>
      <c r="AU798" s="63">
        <v>48.779999999999994</v>
      </c>
    </row>
    <row r="799" spans="1:47" x14ac:dyDescent="0.35">
      <c r="A799" s="48">
        <v>82</v>
      </c>
      <c r="B799" s="57" t="e">
        <f t="shared" si="486"/>
        <v>#N/A</v>
      </c>
      <c r="C799" s="58" t="e">
        <f t="shared" si="487"/>
        <v>#N/A</v>
      </c>
      <c r="D799" s="58" t="e">
        <f t="shared" si="488"/>
        <v>#N/A</v>
      </c>
      <c r="E799" s="59" t="e">
        <f t="shared" si="489"/>
        <v>#N/A</v>
      </c>
      <c r="F799" s="57" t="e">
        <f t="shared" si="490"/>
        <v>#N/A</v>
      </c>
      <c r="G799" s="58" t="e">
        <f t="shared" si="491"/>
        <v>#N/A</v>
      </c>
      <c r="H799" s="58" t="e">
        <f t="shared" si="492"/>
        <v>#N/A</v>
      </c>
      <c r="I799" s="59" t="e">
        <f t="shared" si="493"/>
        <v>#N/A</v>
      </c>
      <c r="J799" s="57" t="e">
        <f t="shared" si="494"/>
        <v>#N/A</v>
      </c>
      <c r="K799" s="58" t="e">
        <f t="shared" si="495"/>
        <v>#N/A</v>
      </c>
      <c r="L799" s="58" t="e">
        <f t="shared" si="496"/>
        <v>#N/A</v>
      </c>
      <c r="M799" s="59" t="e">
        <f t="shared" si="497"/>
        <v>#N/A</v>
      </c>
      <c r="N799" s="8"/>
      <c r="O799" s="48">
        <v>82</v>
      </c>
      <c r="P799" s="57" t="e">
        <f t="shared" si="498"/>
        <v>#N/A</v>
      </c>
      <c r="Q799" s="58" t="e">
        <f t="shared" si="499"/>
        <v>#N/A</v>
      </c>
      <c r="R799" s="58" t="e">
        <f t="shared" si="500"/>
        <v>#N/A</v>
      </c>
      <c r="S799" s="59" t="e">
        <f t="shared" si="501"/>
        <v>#N/A</v>
      </c>
      <c r="T799" s="57" t="e">
        <f t="shared" si="502"/>
        <v>#N/A</v>
      </c>
      <c r="U799" s="58" t="e">
        <f t="shared" si="503"/>
        <v>#N/A</v>
      </c>
      <c r="V799" s="58" t="e">
        <f t="shared" si="504"/>
        <v>#N/A</v>
      </c>
      <c r="W799" s="59" t="e">
        <f t="shared" si="505"/>
        <v>#N/A</v>
      </c>
      <c r="X799" s="57" t="e">
        <f t="shared" si="506"/>
        <v>#N/A</v>
      </c>
      <c r="Y799" s="58" t="e">
        <f t="shared" si="507"/>
        <v>#N/A</v>
      </c>
      <c r="Z799" s="58" t="e">
        <f t="shared" si="508"/>
        <v>#N/A</v>
      </c>
      <c r="AA799" s="59" t="e">
        <f t="shared" si="509"/>
        <v>#N/A</v>
      </c>
      <c r="AB799" s="8"/>
      <c r="AC799" s="48">
        <v>82</v>
      </c>
      <c r="AD799" s="61">
        <v>40.496000000000002</v>
      </c>
      <c r="AE799" s="62">
        <v>36.558</v>
      </c>
      <c r="AF799" s="62">
        <v>46.041000000000004</v>
      </c>
      <c r="AG799" s="62">
        <v>42.607999999999997</v>
      </c>
      <c r="AH799" s="62">
        <v>51.438999999999993</v>
      </c>
      <c r="AI799" s="63">
        <v>49.204000000000001</v>
      </c>
      <c r="AJ799" s="61">
        <v>39.112000000000002</v>
      </c>
      <c r="AK799" s="62">
        <v>36.558</v>
      </c>
      <c r="AL799" s="62">
        <v>44.790999999999997</v>
      </c>
      <c r="AM799" s="62">
        <v>42.607999999999997</v>
      </c>
      <c r="AN799" s="62">
        <v>50.798999999999999</v>
      </c>
      <c r="AO799" s="63">
        <v>49.204000000000001</v>
      </c>
      <c r="AP799" s="61">
        <v>36.558</v>
      </c>
      <c r="AQ799" s="62">
        <v>35.966999999999999</v>
      </c>
      <c r="AR799" s="62">
        <v>42.607999999999997</v>
      </c>
      <c r="AS799" s="62">
        <v>42.01</v>
      </c>
      <c r="AT799" s="62">
        <v>49.204000000000001</v>
      </c>
      <c r="AU799" s="63">
        <v>48.779999999999994</v>
      </c>
    </row>
    <row r="800" spans="1:47" x14ac:dyDescent="0.35">
      <c r="A800" s="48">
        <v>83</v>
      </c>
      <c r="B800" s="57" t="e">
        <f t="shared" si="486"/>
        <v>#N/A</v>
      </c>
      <c r="C800" s="58" t="e">
        <f t="shared" si="487"/>
        <v>#N/A</v>
      </c>
      <c r="D800" s="58" t="e">
        <f t="shared" si="488"/>
        <v>#N/A</v>
      </c>
      <c r="E800" s="59" t="e">
        <f t="shared" si="489"/>
        <v>#N/A</v>
      </c>
      <c r="F800" s="57" t="e">
        <f t="shared" si="490"/>
        <v>#N/A</v>
      </c>
      <c r="G800" s="58" t="e">
        <f t="shared" si="491"/>
        <v>#N/A</v>
      </c>
      <c r="H800" s="58" t="e">
        <f t="shared" si="492"/>
        <v>#N/A</v>
      </c>
      <c r="I800" s="59" t="e">
        <f t="shared" si="493"/>
        <v>#N/A</v>
      </c>
      <c r="J800" s="57" t="e">
        <f t="shared" si="494"/>
        <v>#N/A</v>
      </c>
      <c r="K800" s="58" t="e">
        <f t="shared" si="495"/>
        <v>#N/A</v>
      </c>
      <c r="L800" s="58" t="e">
        <f t="shared" si="496"/>
        <v>#N/A</v>
      </c>
      <c r="M800" s="59" t="e">
        <f t="shared" si="497"/>
        <v>#N/A</v>
      </c>
      <c r="N800" s="8"/>
      <c r="O800" s="48">
        <v>83</v>
      </c>
      <c r="P800" s="57" t="e">
        <f t="shared" si="498"/>
        <v>#N/A</v>
      </c>
      <c r="Q800" s="58" t="e">
        <f t="shared" si="499"/>
        <v>#N/A</v>
      </c>
      <c r="R800" s="58" t="e">
        <f t="shared" si="500"/>
        <v>#N/A</v>
      </c>
      <c r="S800" s="59" t="e">
        <f t="shared" si="501"/>
        <v>#N/A</v>
      </c>
      <c r="T800" s="57" t="e">
        <f t="shared" si="502"/>
        <v>#N/A</v>
      </c>
      <c r="U800" s="58" t="e">
        <f t="shared" si="503"/>
        <v>#N/A</v>
      </c>
      <c r="V800" s="58" t="e">
        <f t="shared" si="504"/>
        <v>#N/A</v>
      </c>
      <c r="W800" s="59" t="e">
        <f t="shared" si="505"/>
        <v>#N/A</v>
      </c>
      <c r="X800" s="57" t="e">
        <f t="shared" si="506"/>
        <v>#N/A</v>
      </c>
      <c r="Y800" s="58" t="e">
        <f t="shared" si="507"/>
        <v>#N/A</v>
      </c>
      <c r="Z800" s="58" t="e">
        <f t="shared" si="508"/>
        <v>#N/A</v>
      </c>
      <c r="AA800" s="59" t="e">
        <f t="shared" si="509"/>
        <v>#N/A</v>
      </c>
      <c r="AB800" s="8"/>
      <c r="AC800" s="48">
        <v>83</v>
      </c>
      <c r="AD800" s="61">
        <v>40.496000000000002</v>
      </c>
      <c r="AE800" s="62">
        <v>36.558</v>
      </c>
      <c r="AF800" s="62">
        <v>46.041000000000004</v>
      </c>
      <c r="AG800" s="62">
        <v>42.607999999999997</v>
      </c>
      <c r="AH800" s="62">
        <v>51.438999999999993</v>
      </c>
      <c r="AI800" s="63">
        <v>49.204000000000001</v>
      </c>
      <c r="AJ800" s="61">
        <v>39.112000000000002</v>
      </c>
      <c r="AK800" s="62">
        <v>36.558</v>
      </c>
      <c r="AL800" s="62">
        <v>44.790999999999997</v>
      </c>
      <c r="AM800" s="62">
        <v>42.607999999999997</v>
      </c>
      <c r="AN800" s="62">
        <v>50.798999999999999</v>
      </c>
      <c r="AO800" s="63">
        <v>49.204000000000001</v>
      </c>
      <c r="AP800" s="61">
        <v>36.558</v>
      </c>
      <c r="AQ800" s="62">
        <v>35.966999999999999</v>
      </c>
      <c r="AR800" s="62">
        <v>42.607999999999997</v>
      </c>
      <c r="AS800" s="62">
        <v>42.01</v>
      </c>
      <c r="AT800" s="62">
        <v>49.204000000000001</v>
      </c>
      <c r="AU800" s="63">
        <v>48.779999999999994</v>
      </c>
    </row>
    <row r="801" spans="1:47" x14ac:dyDescent="0.35">
      <c r="A801" s="48">
        <v>84</v>
      </c>
      <c r="B801" s="57" t="e">
        <f t="shared" si="486"/>
        <v>#N/A</v>
      </c>
      <c r="C801" s="58" t="e">
        <f t="shared" si="487"/>
        <v>#N/A</v>
      </c>
      <c r="D801" s="58" t="e">
        <f t="shared" si="488"/>
        <v>#N/A</v>
      </c>
      <c r="E801" s="59" t="e">
        <f t="shared" si="489"/>
        <v>#N/A</v>
      </c>
      <c r="F801" s="57" t="e">
        <f t="shared" si="490"/>
        <v>#N/A</v>
      </c>
      <c r="G801" s="58" t="e">
        <f t="shared" si="491"/>
        <v>#N/A</v>
      </c>
      <c r="H801" s="58" t="e">
        <f t="shared" si="492"/>
        <v>#N/A</v>
      </c>
      <c r="I801" s="59" t="e">
        <f t="shared" si="493"/>
        <v>#N/A</v>
      </c>
      <c r="J801" s="57" t="e">
        <f t="shared" si="494"/>
        <v>#N/A</v>
      </c>
      <c r="K801" s="58" t="e">
        <f t="shared" si="495"/>
        <v>#N/A</v>
      </c>
      <c r="L801" s="58" t="e">
        <f t="shared" si="496"/>
        <v>#N/A</v>
      </c>
      <c r="M801" s="59" t="e">
        <f t="shared" si="497"/>
        <v>#N/A</v>
      </c>
      <c r="N801" s="8"/>
      <c r="O801" s="48">
        <v>84</v>
      </c>
      <c r="P801" s="57" t="e">
        <f t="shared" si="498"/>
        <v>#N/A</v>
      </c>
      <c r="Q801" s="58" t="e">
        <f t="shared" si="499"/>
        <v>#N/A</v>
      </c>
      <c r="R801" s="58" t="e">
        <f t="shared" si="500"/>
        <v>#N/A</v>
      </c>
      <c r="S801" s="59" t="e">
        <f t="shared" si="501"/>
        <v>#N/A</v>
      </c>
      <c r="T801" s="57" t="e">
        <f t="shared" si="502"/>
        <v>#N/A</v>
      </c>
      <c r="U801" s="58" t="e">
        <f t="shared" si="503"/>
        <v>#N/A</v>
      </c>
      <c r="V801" s="58" t="e">
        <f t="shared" si="504"/>
        <v>#N/A</v>
      </c>
      <c r="W801" s="59" t="e">
        <f t="shared" si="505"/>
        <v>#N/A</v>
      </c>
      <c r="X801" s="57" t="e">
        <f t="shared" si="506"/>
        <v>#N/A</v>
      </c>
      <c r="Y801" s="58" t="e">
        <f t="shared" si="507"/>
        <v>#N/A</v>
      </c>
      <c r="Z801" s="58" t="e">
        <f t="shared" si="508"/>
        <v>#N/A</v>
      </c>
      <c r="AA801" s="59" t="e">
        <f t="shared" si="509"/>
        <v>#N/A</v>
      </c>
      <c r="AB801" s="8"/>
      <c r="AC801" s="48">
        <v>84</v>
      </c>
      <c r="AD801" s="61">
        <v>40.496000000000002</v>
      </c>
      <c r="AE801" s="62">
        <v>36.558</v>
      </c>
      <c r="AF801" s="62">
        <v>46.041000000000004</v>
      </c>
      <c r="AG801" s="62">
        <v>42.607999999999997</v>
      </c>
      <c r="AH801" s="62">
        <v>51.438999999999993</v>
      </c>
      <c r="AI801" s="63">
        <v>49.204000000000001</v>
      </c>
      <c r="AJ801" s="61">
        <v>39.112000000000002</v>
      </c>
      <c r="AK801" s="62">
        <v>36.558</v>
      </c>
      <c r="AL801" s="62">
        <v>44.790999999999997</v>
      </c>
      <c r="AM801" s="62">
        <v>42.607999999999997</v>
      </c>
      <c r="AN801" s="62">
        <v>50.798999999999999</v>
      </c>
      <c r="AO801" s="63">
        <v>49.204000000000001</v>
      </c>
      <c r="AP801" s="61">
        <v>36.558</v>
      </c>
      <c r="AQ801" s="62">
        <v>35.966999999999999</v>
      </c>
      <c r="AR801" s="62">
        <v>42.607999999999997</v>
      </c>
      <c r="AS801" s="62">
        <v>42.01</v>
      </c>
      <c r="AT801" s="62">
        <v>49.204000000000001</v>
      </c>
      <c r="AU801" s="63">
        <v>48.779999999999994</v>
      </c>
    </row>
    <row r="802" spans="1:47" x14ac:dyDescent="0.35">
      <c r="A802" s="48">
        <v>85</v>
      </c>
      <c r="B802" s="57" t="e">
        <f t="shared" si="486"/>
        <v>#N/A</v>
      </c>
      <c r="C802" s="58" t="e">
        <f t="shared" si="487"/>
        <v>#N/A</v>
      </c>
      <c r="D802" s="58" t="e">
        <f t="shared" si="488"/>
        <v>#N/A</v>
      </c>
      <c r="E802" s="59" t="e">
        <f t="shared" si="489"/>
        <v>#N/A</v>
      </c>
      <c r="F802" s="57" t="e">
        <f t="shared" si="490"/>
        <v>#N/A</v>
      </c>
      <c r="G802" s="58" t="e">
        <f t="shared" si="491"/>
        <v>#N/A</v>
      </c>
      <c r="H802" s="58" t="e">
        <f t="shared" si="492"/>
        <v>#N/A</v>
      </c>
      <c r="I802" s="59" t="e">
        <f t="shared" si="493"/>
        <v>#N/A</v>
      </c>
      <c r="J802" s="57" t="e">
        <f t="shared" si="494"/>
        <v>#N/A</v>
      </c>
      <c r="K802" s="58" t="e">
        <f t="shared" si="495"/>
        <v>#N/A</v>
      </c>
      <c r="L802" s="58" t="e">
        <f t="shared" si="496"/>
        <v>#N/A</v>
      </c>
      <c r="M802" s="59" t="e">
        <f t="shared" si="497"/>
        <v>#N/A</v>
      </c>
      <c r="N802" s="8"/>
      <c r="O802" s="48">
        <v>85</v>
      </c>
      <c r="P802" s="57" t="e">
        <f t="shared" si="498"/>
        <v>#N/A</v>
      </c>
      <c r="Q802" s="58" t="e">
        <f t="shared" si="499"/>
        <v>#N/A</v>
      </c>
      <c r="R802" s="58" t="e">
        <f t="shared" si="500"/>
        <v>#N/A</v>
      </c>
      <c r="S802" s="59" t="e">
        <f t="shared" si="501"/>
        <v>#N/A</v>
      </c>
      <c r="T802" s="57" t="e">
        <f t="shared" si="502"/>
        <v>#N/A</v>
      </c>
      <c r="U802" s="58" t="e">
        <f t="shared" si="503"/>
        <v>#N/A</v>
      </c>
      <c r="V802" s="58" t="e">
        <f t="shared" si="504"/>
        <v>#N/A</v>
      </c>
      <c r="W802" s="59" t="e">
        <f t="shared" si="505"/>
        <v>#N/A</v>
      </c>
      <c r="X802" s="57" t="e">
        <f t="shared" si="506"/>
        <v>#N/A</v>
      </c>
      <c r="Y802" s="58" t="e">
        <f t="shared" si="507"/>
        <v>#N/A</v>
      </c>
      <c r="Z802" s="58" t="e">
        <f t="shared" si="508"/>
        <v>#N/A</v>
      </c>
      <c r="AA802" s="59" t="e">
        <f t="shared" si="509"/>
        <v>#N/A</v>
      </c>
      <c r="AB802" s="8"/>
      <c r="AC802" s="48">
        <v>85</v>
      </c>
      <c r="AD802" s="61">
        <v>40.496000000000002</v>
      </c>
      <c r="AE802" s="62">
        <v>36.558</v>
      </c>
      <c r="AF802" s="62">
        <v>46.041000000000004</v>
      </c>
      <c r="AG802" s="62">
        <v>42.607999999999997</v>
      </c>
      <c r="AH802" s="62">
        <v>51.438999999999993</v>
      </c>
      <c r="AI802" s="63">
        <v>49.204000000000001</v>
      </c>
      <c r="AJ802" s="61">
        <v>39.112000000000002</v>
      </c>
      <c r="AK802" s="62">
        <v>36.558</v>
      </c>
      <c r="AL802" s="62">
        <v>44.790999999999997</v>
      </c>
      <c r="AM802" s="62">
        <v>42.607999999999997</v>
      </c>
      <c r="AN802" s="62">
        <v>50.798999999999999</v>
      </c>
      <c r="AO802" s="63">
        <v>49.204000000000001</v>
      </c>
      <c r="AP802" s="61">
        <v>36.558</v>
      </c>
      <c r="AQ802" s="62">
        <v>35.966999999999999</v>
      </c>
      <c r="AR802" s="62">
        <v>42.607999999999997</v>
      </c>
      <c r="AS802" s="62">
        <v>42.01</v>
      </c>
      <c r="AT802" s="62">
        <v>49.204000000000001</v>
      </c>
      <c r="AU802" s="63">
        <v>48.779999999999994</v>
      </c>
    </row>
    <row r="803" spans="1:47" x14ac:dyDescent="0.35">
      <c r="A803" s="48">
        <v>86</v>
      </c>
      <c r="B803" s="57" t="e">
        <f t="shared" si="486"/>
        <v>#N/A</v>
      </c>
      <c r="C803" s="58" t="e">
        <f t="shared" si="487"/>
        <v>#N/A</v>
      </c>
      <c r="D803" s="58" t="e">
        <f t="shared" si="488"/>
        <v>#N/A</v>
      </c>
      <c r="E803" s="59" t="e">
        <f t="shared" si="489"/>
        <v>#N/A</v>
      </c>
      <c r="F803" s="57" t="e">
        <f t="shared" si="490"/>
        <v>#N/A</v>
      </c>
      <c r="G803" s="58" t="e">
        <f t="shared" si="491"/>
        <v>#N/A</v>
      </c>
      <c r="H803" s="58" t="e">
        <f t="shared" si="492"/>
        <v>#N/A</v>
      </c>
      <c r="I803" s="59" t="e">
        <f t="shared" si="493"/>
        <v>#N/A</v>
      </c>
      <c r="J803" s="57" t="e">
        <f t="shared" si="494"/>
        <v>#N/A</v>
      </c>
      <c r="K803" s="58" t="e">
        <f t="shared" si="495"/>
        <v>#N/A</v>
      </c>
      <c r="L803" s="58" t="e">
        <f t="shared" si="496"/>
        <v>#N/A</v>
      </c>
      <c r="M803" s="59" t="e">
        <f t="shared" si="497"/>
        <v>#N/A</v>
      </c>
      <c r="N803" s="8"/>
      <c r="O803" s="48">
        <v>86</v>
      </c>
      <c r="P803" s="57" t="e">
        <f t="shared" si="498"/>
        <v>#N/A</v>
      </c>
      <c r="Q803" s="58" t="e">
        <f t="shared" si="499"/>
        <v>#N/A</v>
      </c>
      <c r="R803" s="58" t="e">
        <f t="shared" si="500"/>
        <v>#N/A</v>
      </c>
      <c r="S803" s="59" t="e">
        <f t="shared" si="501"/>
        <v>#N/A</v>
      </c>
      <c r="T803" s="57" t="e">
        <f t="shared" si="502"/>
        <v>#N/A</v>
      </c>
      <c r="U803" s="58" t="e">
        <f t="shared" si="503"/>
        <v>#N/A</v>
      </c>
      <c r="V803" s="58" t="e">
        <f t="shared" si="504"/>
        <v>#N/A</v>
      </c>
      <c r="W803" s="59" t="e">
        <f t="shared" si="505"/>
        <v>#N/A</v>
      </c>
      <c r="X803" s="57" t="e">
        <f t="shared" si="506"/>
        <v>#N/A</v>
      </c>
      <c r="Y803" s="58" t="e">
        <f t="shared" si="507"/>
        <v>#N/A</v>
      </c>
      <c r="Z803" s="58" t="e">
        <f t="shared" si="508"/>
        <v>#N/A</v>
      </c>
      <c r="AA803" s="59" t="e">
        <f t="shared" si="509"/>
        <v>#N/A</v>
      </c>
      <c r="AB803" s="8"/>
      <c r="AC803" s="48">
        <v>86</v>
      </c>
      <c r="AD803" s="61">
        <v>40.496000000000002</v>
      </c>
      <c r="AE803" s="62">
        <v>36.558</v>
      </c>
      <c r="AF803" s="62">
        <v>46.041000000000004</v>
      </c>
      <c r="AG803" s="62">
        <v>42.607999999999997</v>
      </c>
      <c r="AH803" s="62">
        <v>51.438999999999993</v>
      </c>
      <c r="AI803" s="63">
        <v>49.204000000000001</v>
      </c>
      <c r="AJ803" s="61">
        <v>39.112000000000002</v>
      </c>
      <c r="AK803" s="62">
        <v>36.558</v>
      </c>
      <c r="AL803" s="62">
        <v>44.790999999999997</v>
      </c>
      <c r="AM803" s="62">
        <v>42.607999999999997</v>
      </c>
      <c r="AN803" s="62">
        <v>50.798999999999999</v>
      </c>
      <c r="AO803" s="63">
        <v>49.204000000000001</v>
      </c>
      <c r="AP803" s="61">
        <v>36.558</v>
      </c>
      <c r="AQ803" s="62">
        <v>35.966999999999999</v>
      </c>
      <c r="AR803" s="62">
        <v>42.607999999999997</v>
      </c>
      <c r="AS803" s="62">
        <v>42.01</v>
      </c>
      <c r="AT803" s="62">
        <v>49.204000000000001</v>
      </c>
      <c r="AU803" s="63">
        <v>48.779999999999994</v>
      </c>
    </row>
    <row r="804" spans="1:47" x14ac:dyDescent="0.35">
      <c r="A804" s="48">
        <v>87</v>
      </c>
      <c r="B804" s="57" t="e">
        <f t="shared" si="486"/>
        <v>#N/A</v>
      </c>
      <c r="C804" s="58" t="e">
        <f t="shared" si="487"/>
        <v>#N/A</v>
      </c>
      <c r="D804" s="58" t="e">
        <f t="shared" si="488"/>
        <v>#N/A</v>
      </c>
      <c r="E804" s="59" t="e">
        <f t="shared" si="489"/>
        <v>#N/A</v>
      </c>
      <c r="F804" s="57" t="e">
        <f t="shared" si="490"/>
        <v>#N/A</v>
      </c>
      <c r="G804" s="58" t="e">
        <f t="shared" si="491"/>
        <v>#N/A</v>
      </c>
      <c r="H804" s="58" t="e">
        <f t="shared" si="492"/>
        <v>#N/A</v>
      </c>
      <c r="I804" s="59" t="e">
        <f t="shared" si="493"/>
        <v>#N/A</v>
      </c>
      <c r="J804" s="57" t="e">
        <f t="shared" si="494"/>
        <v>#N/A</v>
      </c>
      <c r="K804" s="58" t="e">
        <f t="shared" si="495"/>
        <v>#N/A</v>
      </c>
      <c r="L804" s="58" t="e">
        <f t="shared" si="496"/>
        <v>#N/A</v>
      </c>
      <c r="M804" s="59" t="e">
        <f t="shared" si="497"/>
        <v>#N/A</v>
      </c>
      <c r="N804" s="8"/>
      <c r="O804" s="48">
        <v>87</v>
      </c>
      <c r="P804" s="57" t="e">
        <f t="shared" si="498"/>
        <v>#N/A</v>
      </c>
      <c r="Q804" s="58" t="e">
        <f t="shared" si="499"/>
        <v>#N/A</v>
      </c>
      <c r="R804" s="58" t="e">
        <f t="shared" si="500"/>
        <v>#N/A</v>
      </c>
      <c r="S804" s="59" t="e">
        <f t="shared" si="501"/>
        <v>#N/A</v>
      </c>
      <c r="T804" s="57" t="e">
        <f t="shared" si="502"/>
        <v>#N/A</v>
      </c>
      <c r="U804" s="58" t="e">
        <f t="shared" si="503"/>
        <v>#N/A</v>
      </c>
      <c r="V804" s="58" t="e">
        <f t="shared" si="504"/>
        <v>#N/A</v>
      </c>
      <c r="W804" s="59" t="e">
        <f t="shared" si="505"/>
        <v>#N/A</v>
      </c>
      <c r="X804" s="57" t="e">
        <f t="shared" si="506"/>
        <v>#N/A</v>
      </c>
      <c r="Y804" s="58" t="e">
        <f t="shared" si="507"/>
        <v>#N/A</v>
      </c>
      <c r="Z804" s="58" t="e">
        <f t="shared" si="508"/>
        <v>#N/A</v>
      </c>
      <c r="AA804" s="59" t="e">
        <f t="shared" si="509"/>
        <v>#N/A</v>
      </c>
      <c r="AB804" s="8"/>
      <c r="AC804" s="48">
        <v>87</v>
      </c>
      <c r="AD804" s="61">
        <v>40.496000000000002</v>
      </c>
      <c r="AE804" s="62">
        <v>36.558</v>
      </c>
      <c r="AF804" s="62">
        <v>46.041000000000004</v>
      </c>
      <c r="AG804" s="62">
        <v>42.607999999999997</v>
      </c>
      <c r="AH804" s="62">
        <v>51.438999999999993</v>
      </c>
      <c r="AI804" s="63">
        <v>49.204000000000001</v>
      </c>
      <c r="AJ804" s="61">
        <v>39.112000000000002</v>
      </c>
      <c r="AK804" s="62">
        <v>36.558</v>
      </c>
      <c r="AL804" s="62">
        <v>44.790999999999997</v>
      </c>
      <c r="AM804" s="62">
        <v>42.607999999999997</v>
      </c>
      <c r="AN804" s="62">
        <v>50.798999999999999</v>
      </c>
      <c r="AO804" s="63">
        <v>49.204000000000001</v>
      </c>
      <c r="AP804" s="61">
        <v>36.558</v>
      </c>
      <c r="AQ804" s="62">
        <v>35.966999999999999</v>
      </c>
      <c r="AR804" s="62">
        <v>42.607999999999997</v>
      </c>
      <c r="AS804" s="62">
        <v>42.01</v>
      </c>
      <c r="AT804" s="62">
        <v>49.204000000000001</v>
      </c>
      <c r="AU804" s="63">
        <v>48.779999999999994</v>
      </c>
    </row>
    <row r="805" spans="1:47" x14ac:dyDescent="0.35">
      <c r="A805" s="48">
        <v>88</v>
      </c>
      <c r="B805" s="57" t="e">
        <f t="shared" si="486"/>
        <v>#N/A</v>
      </c>
      <c r="C805" s="58" t="e">
        <f t="shared" si="487"/>
        <v>#N/A</v>
      </c>
      <c r="D805" s="58" t="e">
        <f t="shared" si="488"/>
        <v>#N/A</v>
      </c>
      <c r="E805" s="59" t="e">
        <f t="shared" si="489"/>
        <v>#N/A</v>
      </c>
      <c r="F805" s="57" t="e">
        <f t="shared" si="490"/>
        <v>#N/A</v>
      </c>
      <c r="G805" s="58" t="e">
        <f t="shared" si="491"/>
        <v>#N/A</v>
      </c>
      <c r="H805" s="58" t="e">
        <f t="shared" si="492"/>
        <v>#N/A</v>
      </c>
      <c r="I805" s="59" t="e">
        <f t="shared" si="493"/>
        <v>#N/A</v>
      </c>
      <c r="J805" s="57" t="e">
        <f t="shared" si="494"/>
        <v>#N/A</v>
      </c>
      <c r="K805" s="58" t="e">
        <f t="shared" si="495"/>
        <v>#N/A</v>
      </c>
      <c r="L805" s="58" t="e">
        <f t="shared" si="496"/>
        <v>#N/A</v>
      </c>
      <c r="M805" s="59" t="e">
        <f t="shared" si="497"/>
        <v>#N/A</v>
      </c>
      <c r="N805" s="8"/>
      <c r="O805" s="48">
        <v>88</v>
      </c>
      <c r="P805" s="57" t="e">
        <f t="shared" si="498"/>
        <v>#N/A</v>
      </c>
      <c r="Q805" s="58" t="e">
        <f t="shared" si="499"/>
        <v>#N/A</v>
      </c>
      <c r="R805" s="58" t="e">
        <f t="shared" si="500"/>
        <v>#N/A</v>
      </c>
      <c r="S805" s="59" t="e">
        <f t="shared" si="501"/>
        <v>#N/A</v>
      </c>
      <c r="T805" s="57" t="e">
        <f t="shared" si="502"/>
        <v>#N/A</v>
      </c>
      <c r="U805" s="58" t="e">
        <f t="shared" si="503"/>
        <v>#N/A</v>
      </c>
      <c r="V805" s="58" t="e">
        <f t="shared" si="504"/>
        <v>#N/A</v>
      </c>
      <c r="W805" s="59" t="e">
        <f t="shared" si="505"/>
        <v>#N/A</v>
      </c>
      <c r="X805" s="57" t="e">
        <f t="shared" si="506"/>
        <v>#N/A</v>
      </c>
      <c r="Y805" s="58" t="e">
        <f t="shared" si="507"/>
        <v>#N/A</v>
      </c>
      <c r="Z805" s="58" t="e">
        <f t="shared" si="508"/>
        <v>#N/A</v>
      </c>
      <c r="AA805" s="59" t="e">
        <f t="shared" si="509"/>
        <v>#N/A</v>
      </c>
      <c r="AB805" s="8"/>
      <c r="AC805" s="48">
        <v>88</v>
      </c>
      <c r="AD805" s="61">
        <v>40.496000000000002</v>
      </c>
      <c r="AE805" s="62">
        <v>36.558</v>
      </c>
      <c r="AF805" s="62">
        <v>46.041000000000004</v>
      </c>
      <c r="AG805" s="62">
        <v>42.607999999999997</v>
      </c>
      <c r="AH805" s="62">
        <v>51.438999999999993</v>
      </c>
      <c r="AI805" s="63">
        <v>49.204000000000001</v>
      </c>
      <c r="AJ805" s="61">
        <v>39.112000000000002</v>
      </c>
      <c r="AK805" s="62">
        <v>36.558</v>
      </c>
      <c r="AL805" s="62">
        <v>44.790999999999997</v>
      </c>
      <c r="AM805" s="62">
        <v>42.607999999999997</v>
      </c>
      <c r="AN805" s="62">
        <v>50.798999999999999</v>
      </c>
      <c r="AO805" s="63">
        <v>49.204000000000001</v>
      </c>
      <c r="AP805" s="61">
        <v>36.558</v>
      </c>
      <c r="AQ805" s="62">
        <v>35.966999999999999</v>
      </c>
      <c r="AR805" s="62">
        <v>42.607999999999997</v>
      </c>
      <c r="AS805" s="62">
        <v>42.01</v>
      </c>
      <c r="AT805" s="62">
        <v>49.204000000000001</v>
      </c>
      <c r="AU805" s="63">
        <v>48.779999999999994</v>
      </c>
    </row>
    <row r="806" spans="1:47" x14ac:dyDescent="0.35">
      <c r="A806" s="48">
        <v>89</v>
      </c>
      <c r="B806" s="57" t="e">
        <f t="shared" si="486"/>
        <v>#N/A</v>
      </c>
      <c r="C806" s="58" t="e">
        <f t="shared" si="487"/>
        <v>#N/A</v>
      </c>
      <c r="D806" s="58" t="e">
        <f t="shared" si="488"/>
        <v>#N/A</v>
      </c>
      <c r="E806" s="59" t="e">
        <f t="shared" si="489"/>
        <v>#N/A</v>
      </c>
      <c r="F806" s="57" t="e">
        <f t="shared" si="490"/>
        <v>#N/A</v>
      </c>
      <c r="G806" s="58" t="e">
        <f t="shared" si="491"/>
        <v>#N/A</v>
      </c>
      <c r="H806" s="58" t="e">
        <f t="shared" si="492"/>
        <v>#N/A</v>
      </c>
      <c r="I806" s="59" t="e">
        <f t="shared" si="493"/>
        <v>#N/A</v>
      </c>
      <c r="J806" s="57" t="e">
        <f t="shared" si="494"/>
        <v>#N/A</v>
      </c>
      <c r="K806" s="58" t="e">
        <f t="shared" si="495"/>
        <v>#N/A</v>
      </c>
      <c r="L806" s="58" t="e">
        <f t="shared" si="496"/>
        <v>#N/A</v>
      </c>
      <c r="M806" s="59" t="e">
        <f t="shared" si="497"/>
        <v>#N/A</v>
      </c>
      <c r="N806" s="8"/>
      <c r="O806" s="48">
        <v>89</v>
      </c>
      <c r="P806" s="57" t="e">
        <f t="shared" si="498"/>
        <v>#N/A</v>
      </c>
      <c r="Q806" s="58" t="e">
        <f t="shared" si="499"/>
        <v>#N/A</v>
      </c>
      <c r="R806" s="58" t="e">
        <f t="shared" si="500"/>
        <v>#N/A</v>
      </c>
      <c r="S806" s="59" t="e">
        <f t="shared" si="501"/>
        <v>#N/A</v>
      </c>
      <c r="T806" s="57" t="e">
        <f t="shared" si="502"/>
        <v>#N/A</v>
      </c>
      <c r="U806" s="58" t="e">
        <f t="shared" si="503"/>
        <v>#N/A</v>
      </c>
      <c r="V806" s="58" t="e">
        <f t="shared" si="504"/>
        <v>#N/A</v>
      </c>
      <c r="W806" s="59" t="e">
        <f t="shared" si="505"/>
        <v>#N/A</v>
      </c>
      <c r="X806" s="57" t="e">
        <f t="shared" si="506"/>
        <v>#N/A</v>
      </c>
      <c r="Y806" s="58" t="e">
        <f t="shared" si="507"/>
        <v>#N/A</v>
      </c>
      <c r="Z806" s="58" t="e">
        <f t="shared" si="508"/>
        <v>#N/A</v>
      </c>
      <c r="AA806" s="59" t="e">
        <f t="shared" si="509"/>
        <v>#N/A</v>
      </c>
      <c r="AB806" s="8"/>
      <c r="AC806" s="48">
        <v>89</v>
      </c>
      <c r="AD806" s="61">
        <v>40.496000000000002</v>
      </c>
      <c r="AE806" s="62">
        <v>36.558</v>
      </c>
      <c r="AF806" s="62">
        <v>46.041000000000004</v>
      </c>
      <c r="AG806" s="62">
        <v>42.607999999999997</v>
      </c>
      <c r="AH806" s="62">
        <v>51.438999999999993</v>
      </c>
      <c r="AI806" s="63">
        <v>49.204000000000001</v>
      </c>
      <c r="AJ806" s="61">
        <v>39.112000000000002</v>
      </c>
      <c r="AK806" s="62">
        <v>36.558</v>
      </c>
      <c r="AL806" s="62">
        <v>44.790999999999997</v>
      </c>
      <c r="AM806" s="62">
        <v>42.607999999999997</v>
      </c>
      <c r="AN806" s="62">
        <v>50.798999999999999</v>
      </c>
      <c r="AO806" s="63">
        <v>49.204000000000001</v>
      </c>
      <c r="AP806" s="61">
        <v>36.558</v>
      </c>
      <c r="AQ806" s="62">
        <v>35.966999999999999</v>
      </c>
      <c r="AR806" s="62">
        <v>42.607999999999997</v>
      </c>
      <c r="AS806" s="62">
        <v>42.01</v>
      </c>
      <c r="AT806" s="62">
        <v>49.204000000000001</v>
      </c>
      <c r="AU806" s="63">
        <v>48.779999999999994</v>
      </c>
    </row>
    <row r="807" spans="1:47" x14ac:dyDescent="0.35">
      <c r="A807" s="48">
        <v>90</v>
      </c>
      <c r="B807" s="57" t="e">
        <f t="shared" si="486"/>
        <v>#N/A</v>
      </c>
      <c r="C807" s="58" t="e">
        <f t="shared" si="487"/>
        <v>#N/A</v>
      </c>
      <c r="D807" s="58" t="e">
        <f t="shared" si="488"/>
        <v>#N/A</v>
      </c>
      <c r="E807" s="59" t="e">
        <f t="shared" si="489"/>
        <v>#N/A</v>
      </c>
      <c r="F807" s="57" t="e">
        <f t="shared" si="490"/>
        <v>#N/A</v>
      </c>
      <c r="G807" s="58" t="e">
        <f t="shared" si="491"/>
        <v>#N/A</v>
      </c>
      <c r="H807" s="58" t="e">
        <f t="shared" si="492"/>
        <v>#N/A</v>
      </c>
      <c r="I807" s="59" t="e">
        <f t="shared" si="493"/>
        <v>#N/A</v>
      </c>
      <c r="J807" s="57" t="e">
        <f t="shared" si="494"/>
        <v>#N/A</v>
      </c>
      <c r="K807" s="58" t="e">
        <f t="shared" si="495"/>
        <v>#N/A</v>
      </c>
      <c r="L807" s="58" t="e">
        <f t="shared" si="496"/>
        <v>#N/A</v>
      </c>
      <c r="M807" s="59" t="e">
        <f t="shared" si="497"/>
        <v>#N/A</v>
      </c>
      <c r="N807" s="8"/>
      <c r="O807" s="48">
        <v>90</v>
      </c>
      <c r="P807" s="57" t="e">
        <f t="shared" si="498"/>
        <v>#N/A</v>
      </c>
      <c r="Q807" s="58" t="e">
        <f t="shared" si="499"/>
        <v>#N/A</v>
      </c>
      <c r="R807" s="58" t="e">
        <f t="shared" si="500"/>
        <v>#N/A</v>
      </c>
      <c r="S807" s="59" t="e">
        <f t="shared" si="501"/>
        <v>#N/A</v>
      </c>
      <c r="T807" s="57" t="e">
        <f t="shared" si="502"/>
        <v>#N/A</v>
      </c>
      <c r="U807" s="58" t="e">
        <f t="shared" si="503"/>
        <v>#N/A</v>
      </c>
      <c r="V807" s="58" t="e">
        <f t="shared" si="504"/>
        <v>#N/A</v>
      </c>
      <c r="W807" s="59" t="e">
        <f t="shared" si="505"/>
        <v>#N/A</v>
      </c>
      <c r="X807" s="57" t="e">
        <f t="shared" si="506"/>
        <v>#N/A</v>
      </c>
      <c r="Y807" s="58" t="e">
        <f t="shared" si="507"/>
        <v>#N/A</v>
      </c>
      <c r="Z807" s="58" t="e">
        <f t="shared" si="508"/>
        <v>#N/A</v>
      </c>
      <c r="AA807" s="59" t="e">
        <f t="shared" si="509"/>
        <v>#N/A</v>
      </c>
      <c r="AB807" s="8"/>
      <c r="AC807" s="48">
        <v>90</v>
      </c>
      <c r="AD807" s="61">
        <v>40.496000000000002</v>
      </c>
      <c r="AE807" s="62">
        <v>36.558</v>
      </c>
      <c r="AF807" s="62">
        <v>46.041000000000004</v>
      </c>
      <c r="AG807" s="62">
        <v>42.607999999999997</v>
      </c>
      <c r="AH807" s="62">
        <v>51.438999999999993</v>
      </c>
      <c r="AI807" s="63">
        <v>49.204000000000001</v>
      </c>
      <c r="AJ807" s="61">
        <v>39.112000000000002</v>
      </c>
      <c r="AK807" s="62">
        <v>36.558</v>
      </c>
      <c r="AL807" s="62">
        <v>44.790999999999997</v>
      </c>
      <c r="AM807" s="62">
        <v>42.607999999999997</v>
      </c>
      <c r="AN807" s="62">
        <v>50.798999999999999</v>
      </c>
      <c r="AO807" s="63">
        <v>49.204000000000001</v>
      </c>
      <c r="AP807" s="61">
        <v>36.558</v>
      </c>
      <c r="AQ807" s="62">
        <v>35.966999999999999</v>
      </c>
      <c r="AR807" s="62">
        <v>42.607999999999997</v>
      </c>
      <c r="AS807" s="62">
        <v>42.01</v>
      </c>
      <c r="AT807" s="62">
        <v>49.204000000000001</v>
      </c>
      <c r="AU807" s="63">
        <v>48.779999999999994</v>
      </c>
    </row>
    <row r="808" spans="1:47" x14ac:dyDescent="0.35">
      <c r="A808" s="48">
        <v>91</v>
      </c>
      <c r="B808" s="57" t="e">
        <f t="shared" si="486"/>
        <v>#N/A</v>
      </c>
      <c r="C808" s="58" t="e">
        <f t="shared" si="487"/>
        <v>#N/A</v>
      </c>
      <c r="D808" s="58" t="e">
        <f t="shared" si="488"/>
        <v>#N/A</v>
      </c>
      <c r="E808" s="59" t="e">
        <f t="shared" si="489"/>
        <v>#N/A</v>
      </c>
      <c r="F808" s="57" t="e">
        <f t="shared" si="490"/>
        <v>#N/A</v>
      </c>
      <c r="G808" s="58" t="e">
        <f t="shared" si="491"/>
        <v>#N/A</v>
      </c>
      <c r="H808" s="58" t="e">
        <f t="shared" si="492"/>
        <v>#N/A</v>
      </c>
      <c r="I808" s="59" t="e">
        <f t="shared" si="493"/>
        <v>#N/A</v>
      </c>
      <c r="J808" s="57" t="e">
        <f t="shared" si="494"/>
        <v>#N/A</v>
      </c>
      <c r="K808" s="58" t="e">
        <f t="shared" si="495"/>
        <v>#N/A</v>
      </c>
      <c r="L808" s="58" t="e">
        <f t="shared" si="496"/>
        <v>#N/A</v>
      </c>
      <c r="M808" s="59" t="e">
        <f t="shared" si="497"/>
        <v>#N/A</v>
      </c>
      <c r="N808" s="8"/>
      <c r="O808" s="48">
        <v>91</v>
      </c>
      <c r="P808" s="57" t="e">
        <f t="shared" si="498"/>
        <v>#N/A</v>
      </c>
      <c r="Q808" s="58" t="e">
        <f t="shared" si="499"/>
        <v>#N/A</v>
      </c>
      <c r="R808" s="58" t="e">
        <f t="shared" si="500"/>
        <v>#N/A</v>
      </c>
      <c r="S808" s="59" t="e">
        <f t="shared" si="501"/>
        <v>#N/A</v>
      </c>
      <c r="T808" s="57" t="e">
        <f t="shared" si="502"/>
        <v>#N/A</v>
      </c>
      <c r="U808" s="58" t="e">
        <f t="shared" si="503"/>
        <v>#N/A</v>
      </c>
      <c r="V808" s="58" t="e">
        <f t="shared" si="504"/>
        <v>#N/A</v>
      </c>
      <c r="W808" s="59" t="e">
        <f t="shared" si="505"/>
        <v>#N/A</v>
      </c>
      <c r="X808" s="57" t="e">
        <f t="shared" si="506"/>
        <v>#N/A</v>
      </c>
      <c r="Y808" s="58" t="e">
        <f t="shared" si="507"/>
        <v>#N/A</v>
      </c>
      <c r="Z808" s="58" t="e">
        <f t="shared" si="508"/>
        <v>#N/A</v>
      </c>
      <c r="AA808" s="59" t="e">
        <f t="shared" si="509"/>
        <v>#N/A</v>
      </c>
      <c r="AB808" s="8"/>
      <c r="AC808" s="48">
        <v>91</v>
      </c>
      <c r="AD808" s="61">
        <v>40.496000000000002</v>
      </c>
      <c r="AE808" s="62">
        <v>36.558</v>
      </c>
      <c r="AF808" s="62">
        <v>46.041000000000004</v>
      </c>
      <c r="AG808" s="62">
        <v>42.607999999999997</v>
      </c>
      <c r="AH808" s="62">
        <v>51.438999999999993</v>
      </c>
      <c r="AI808" s="63">
        <v>49.204000000000001</v>
      </c>
      <c r="AJ808" s="61">
        <v>39.112000000000002</v>
      </c>
      <c r="AK808" s="62">
        <v>36.558</v>
      </c>
      <c r="AL808" s="62">
        <v>44.790999999999997</v>
      </c>
      <c r="AM808" s="62">
        <v>42.607999999999997</v>
      </c>
      <c r="AN808" s="62">
        <v>50.798999999999999</v>
      </c>
      <c r="AO808" s="63">
        <v>49.204000000000001</v>
      </c>
      <c r="AP808" s="61">
        <v>36.558</v>
      </c>
      <c r="AQ808" s="62">
        <v>35.966999999999999</v>
      </c>
      <c r="AR808" s="62">
        <v>42.607999999999997</v>
      </c>
      <c r="AS808" s="62">
        <v>42.01</v>
      </c>
      <c r="AT808" s="62">
        <v>49.204000000000001</v>
      </c>
      <c r="AU808" s="63">
        <v>48.779999999999994</v>
      </c>
    </row>
    <row r="809" spans="1:47" x14ac:dyDescent="0.35">
      <c r="A809" s="48">
        <v>92</v>
      </c>
      <c r="B809" s="57" t="e">
        <f t="shared" si="486"/>
        <v>#N/A</v>
      </c>
      <c r="C809" s="58" t="e">
        <f t="shared" si="487"/>
        <v>#N/A</v>
      </c>
      <c r="D809" s="58" t="e">
        <f t="shared" si="488"/>
        <v>#N/A</v>
      </c>
      <c r="E809" s="59" t="e">
        <f t="shared" si="489"/>
        <v>#N/A</v>
      </c>
      <c r="F809" s="57" t="e">
        <f t="shared" si="490"/>
        <v>#N/A</v>
      </c>
      <c r="G809" s="58" t="e">
        <f t="shared" si="491"/>
        <v>#N/A</v>
      </c>
      <c r="H809" s="58" t="e">
        <f t="shared" si="492"/>
        <v>#N/A</v>
      </c>
      <c r="I809" s="59" t="e">
        <f t="shared" si="493"/>
        <v>#N/A</v>
      </c>
      <c r="J809" s="57" t="e">
        <f t="shared" si="494"/>
        <v>#N/A</v>
      </c>
      <c r="K809" s="58" t="e">
        <f t="shared" si="495"/>
        <v>#N/A</v>
      </c>
      <c r="L809" s="58" t="e">
        <f t="shared" si="496"/>
        <v>#N/A</v>
      </c>
      <c r="M809" s="59" t="e">
        <f t="shared" si="497"/>
        <v>#N/A</v>
      </c>
      <c r="N809" s="8"/>
      <c r="O809" s="48">
        <v>92</v>
      </c>
      <c r="P809" s="57" t="e">
        <f t="shared" si="498"/>
        <v>#N/A</v>
      </c>
      <c r="Q809" s="58" t="e">
        <f t="shared" si="499"/>
        <v>#N/A</v>
      </c>
      <c r="R809" s="58" t="e">
        <f t="shared" si="500"/>
        <v>#N/A</v>
      </c>
      <c r="S809" s="59" t="e">
        <f t="shared" si="501"/>
        <v>#N/A</v>
      </c>
      <c r="T809" s="57" t="e">
        <f t="shared" si="502"/>
        <v>#N/A</v>
      </c>
      <c r="U809" s="58" t="e">
        <f t="shared" si="503"/>
        <v>#N/A</v>
      </c>
      <c r="V809" s="58" t="e">
        <f t="shared" si="504"/>
        <v>#N/A</v>
      </c>
      <c r="W809" s="59" t="e">
        <f t="shared" si="505"/>
        <v>#N/A</v>
      </c>
      <c r="X809" s="57" t="e">
        <f t="shared" si="506"/>
        <v>#N/A</v>
      </c>
      <c r="Y809" s="58" t="e">
        <f t="shared" si="507"/>
        <v>#N/A</v>
      </c>
      <c r="Z809" s="58" t="e">
        <f t="shared" si="508"/>
        <v>#N/A</v>
      </c>
      <c r="AA809" s="59" t="e">
        <f t="shared" si="509"/>
        <v>#N/A</v>
      </c>
      <c r="AB809" s="8"/>
      <c r="AC809" s="48">
        <v>92</v>
      </c>
      <c r="AD809" s="61">
        <v>40.496000000000002</v>
      </c>
      <c r="AE809" s="62">
        <v>36.558</v>
      </c>
      <c r="AF809" s="62">
        <v>46.041000000000004</v>
      </c>
      <c r="AG809" s="62">
        <v>42.607999999999997</v>
      </c>
      <c r="AH809" s="62">
        <v>51.438999999999993</v>
      </c>
      <c r="AI809" s="63">
        <v>49.204000000000001</v>
      </c>
      <c r="AJ809" s="61">
        <v>39.112000000000002</v>
      </c>
      <c r="AK809" s="62">
        <v>36.558</v>
      </c>
      <c r="AL809" s="62">
        <v>44.790999999999997</v>
      </c>
      <c r="AM809" s="62">
        <v>42.607999999999997</v>
      </c>
      <c r="AN809" s="62">
        <v>50.798999999999999</v>
      </c>
      <c r="AO809" s="63">
        <v>49.204000000000001</v>
      </c>
      <c r="AP809" s="61">
        <v>36.558</v>
      </c>
      <c r="AQ809" s="62">
        <v>35.966999999999999</v>
      </c>
      <c r="AR809" s="62">
        <v>42.607999999999997</v>
      </c>
      <c r="AS809" s="62">
        <v>42.01</v>
      </c>
      <c r="AT809" s="62">
        <v>49.204000000000001</v>
      </c>
      <c r="AU809" s="63">
        <v>48.779999999999994</v>
      </c>
    </row>
    <row r="810" spans="1:47" x14ac:dyDescent="0.35">
      <c r="A810" s="48">
        <v>93</v>
      </c>
      <c r="B810" s="57" t="e">
        <f t="shared" si="486"/>
        <v>#N/A</v>
      </c>
      <c r="C810" s="58" t="e">
        <f t="shared" si="487"/>
        <v>#N/A</v>
      </c>
      <c r="D810" s="58" t="e">
        <f t="shared" si="488"/>
        <v>#N/A</v>
      </c>
      <c r="E810" s="59" t="e">
        <f t="shared" si="489"/>
        <v>#N/A</v>
      </c>
      <c r="F810" s="57" t="e">
        <f t="shared" si="490"/>
        <v>#N/A</v>
      </c>
      <c r="G810" s="58" t="e">
        <f t="shared" si="491"/>
        <v>#N/A</v>
      </c>
      <c r="H810" s="58" t="e">
        <f t="shared" si="492"/>
        <v>#N/A</v>
      </c>
      <c r="I810" s="59" t="e">
        <f t="shared" si="493"/>
        <v>#N/A</v>
      </c>
      <c r="J810" s="57" t="e">
        <f t="shared" si="494"/>
        <v>#N/A</v>
      </c>
      <c r="K810" s="58" t="e">
        <f t="shared" si="495"/>
        <v>#N/A</v>
      </c>
      <c r="L810" s="58" t="e">
        <f t="shared" si="496"/>
        <v>#N/A</v>
      </c>
      <c r="M810" s="59" t="e">
        <f t="shared" si="497"/>
        <v>#N/A</v>
      </c>
      <c r="N810" s="8"/>
      <c r="O810" s="48">
        <v>93</v>
      </c>
      <c r="P810" s="57" t="e">
        <f t="shared" si="498"/>
        <v>#N/A</v>
      </c>
      <c r="Q810" s="58" t="e">
        <f t="shared" si="499"/>
        <v>#N/A</v>
      </c>
      <c r="R810" s="58" t="e">
        <f t="shared" si="500"/>
        <v>#N/A</v>
      </c>
      <c r="S810" s="59" t="e">
        <f t="shared" si="501"/>
        <v>#N/A</v>
      </c>
      <c r="T810" s="57" t="e">
        <f t="shared" si="502"/>
        <v>#N/A</v>
      </c>
      <c r="U810" s="58" t="e">
        <f t="shared" si="503"/>
        <v>#N/A</v>
      </c>
      <c r="V810" s="58" t="e">
        <f t="shared" si="504"/>
        <v>#N/A</v>
      </c>
      <c r="W810" s="59" t="e">
        <f t="shared" si="505"/>
        <v>#N/A</v>
      </c>
      <c r="X810" s="57" t="e">
        <f t="shared" si="506"/>
        <v>#N/A</v>
      </c>
      <c r="Y810" s="58" t="e">
        <f t="shared" si="507"/>
        <v>#N/A</v>
      </c>
      <c r="Z810" s="58" t="e">
        <f t="shared" si="508"/>
        <v>#N/A</v>
      </c>
      <c r="AA810" s="59" t="e">
        <f t="shared" si="509"/>
        <v>#N/A</v>
      </c>
      <c r="AB810" s="8"/>
      <c r="AC810" s="48">
        <v>93</v>
      </c>
      <c r="AD810" s="61">
        <v>40.496000000000002</v>
      </c>
      <c r="AE810" s="62">
        <v>36.558</v>
      </c>
      <c r="AF810" s="62">
        <v>46.041000000000004</v>
      </c>
      <c r="AG810" s="62">
        <v>42.607999999999997</v>
      </c>
      <c r="AH810" s="62">
        <v>51.438999999999993</v>
      </c>
      <c r="AI810" s="63">
        <v>49.204000000000001</v>
      </c>
      <c r="AJ810" s="61">
        <v>39.112000000000002</v>
      </c>
      <c r="AK810" s="62">
        <v>36.558</v>
      </c>
      <c r="AL810" s="62">
        <v>44.790999999999997</v>
      </c>
      <c r="AM810" s="62">
        <v>42.607999999999997</v>
      </c>
      <c r="AN810" s="62">
        <v>50.798999999999999</v>
      </c>
      <c r="AO810" s="63">
        <v>49.204000000000001</v>
      </c>
      <c r="AP810" s="61">
        <v>36.558</v>
      </c>
      <c r="AQ810" s="62">
        <v>35.966999999999999</v>
      </c>
      <c r="AR810" s="62">
        <v>42.607999999999997</v>
      </c>
      <c r="AS810" s="62">
        <v>42.01</v>
      </c>
      <c r="AT810" s="62">
        <v>49.204000000000001</v>
      </c>
      <c r="AU810" s="63">
        <v>48.779999999999994</v>
      </c>
    </row>
    <row r="811" spans="1:47" x14ac:dyDescent="0.35">
      <c r="A811" s="48">
        <v>94</v>
      </c>
      <c r="B811" s="57" t="e">
        <f t="shared" si="486"/>
        <v>#N/A</v>
      </c>
      <c r="C811" s="58" t="e">
        <f t="shared" si="487"/>
        <v>#N/A</v>
      </c>
      <c r="D811" s="58" t="e">
        <f t="shared" si="488"/>
        <v>#N/A</v>
      </c>
      <c r="E811" s="59" t="e">
        <f t="shared" si="489"/>
        <v>#N/A</v>
      </c>
      <c r="F811" s="57" t="e">
        <f t="shared" si="490"/>
        <v>#N/A</v>
      </c>
      <c r="G811" s="58" t="e">
        <f t="shared" si="491"/>
        <v>#N/A</v>
      </c>
      <c r="H811" s="58" t="e">
        <f t="shared" si="492"/>
        <v>#N/A</v>
      </c>
      <c r="I811" s="59" t="e">
        <f t="shared" si="493"/>
        <v>#N/A</v>
      </c>
      <c r="J811" s="57" t="e">
        <f t="shared" si="494"/>
        <v>#N/A</v>
      </c>
      <c r="K811" s="58" t="e">
        <f t="shared" si="495"/>
        <v>#N/A</v>
      </c>
      <c r="L811" s="58" t="e">
        <f t="shared" si="496"/>
        <v>#N/A</v>
      </c>
      <c r="M811" s="59" t="e">
        <f t="shared" si="497"/>
        <v>#N/A</v>
      </c>
      <c r="N811" s="8"/>
      <c r="O811" s="48">
        <v>94</v>
      </c>
      <c r="P811" s="57" t="e">
        <f t="shared" si="498"/>
        <v>#N/A</v>
      </c>
      <c r="Q811" s="58" t="e">
        <f t="shared" si="499"/>
        <v>#N/A</v>
      </c>
      <c r="R811" s="58" t="e">
        <f t="shared" si="500"/>
        <v>#N/A</v>
      </c>
      <c r="S811" s="59" t="e">
        <f t="shared" si="501"/>
        <v>#N/A</v>
      </c>
      <c r="T811" s="57" t="e">
        <f t="shared" si="502"/>
        <v>#N/A</v>
      </c>
      <c r="U811" s="58" t="e">
        <f t="shared" si="503"/>
        <v>#N/A</v>
      </c>
      <c r="V811" s="58" t="e">
        <f t="shared" si="504"/>
        <v>#N/A</v>
      </c>
      <c r="W811" s="59" t="e">
        <f t="shared" si="505"/>
        <v>#N/A</v>
      </c>
      <c r="X811" s="57" t="e">
        <f t="shared" si="506"/>
        <v>#N/A</v>
      </c>
      <c r="Y811" s="58" t="e">
        <f t="shared" si="507"/>
        <v>#N/A</v>
      </c>
      <c r="Z811" s="58" t="e">
        <f t="shared" si="508"/>
        <v>#N/A</v>
      </c>
      <c r="AA811" s="59" t="e">
        <f t="shared" si="509"/>
        <v>#N/A</v>
      </c>
      <c r="AB811" s="8"/>
      <c r="AC811" s="48">
        <v>94</v>
      </c>
      <c r="AD811" s="61">
        <v>40.496000000000002</v>
      </c>
      <c r="AE811" s="62">
        <v>36.558</v>
      </c>
      <c r="AF811" s="62">
        <v>46.041000000000004</v>
      </c>
      <c r="AG811" s="62">
        <v>42.607999999999997</v>
      </c>
      <c r="AH811" s="62">
        <v>51.438999999999993</v>
      </c>
      <c r="AI811" s="63">
        <v>49.204000000000001</v>
      </c>
      <c r="AJ811" s="61">
        <v>39.112000000000002</v>
      </c>
      <c r="AK811" s="62">
        <v>36.558</v>
      </c>
      <c r="AL811" s="62">
        <v>44.790999999999997</v>
      </c>
      <c r="AM811" s="62">
        <v>42.607999999999997</v>
      </c>
      <c r="AN811" s="62">
        <v>50.798999999999999</v>
      </c>
      <c r="AO811" s="63">
        <v>49.204000000000001</v>
      </c>
      <c r="AP811" s="61">
        <v>36.558</v>
      </c>
      <c r="AQ811" s="62">
        <v>35.966999999999999</v>
      </c>
      <c r="AR811" s="62">
        <v>42.607999999999997</v>
      </c>
      <c r="AS811" s="62">
        <v>42.01</v>
      </c>
      <c r="AT811" s="62">
        <v>49.204000000000001</v>
      </c>
      <c r="AU811" s="63">
        <v>48.779999999999994</v>
      </c>
    </row>
    <row r="812" spans="1:47" x14ac:dyDescent="0.35">
      <c r="A812" s="48">
        <v>95</v>
      </c>
      <c r="B812" s="57" t="e">
        <f t="shared" si="486"/>
        <v>#N/A</v>
      </c>
      <c r="C812" s="58" t="e">
        <f t="shared" si="487"/>
        <v>#N/A</v>
      </c>
      <c r="D812" s="58" t="e">
        <f t="shared" si="488"/>
        <v>#N/A</v>
      </c>
      <c r="E812" s="59" t="e">
        <f t="shared" si="489"/>
        <v>#N/A</v>
      </c>
      <c r="F812" s="57" t="e">
        <f t="shared" si="490"/>
        <v>#N/A</v>
      </c>
      <c r="G812" s="58" t="e">
        <f t="shared" si="491"/>
        <v>#N/A</v>
      </c>
      <c r="H812" s="58" t="e">
        <f t="shared" si="492"/>
        <v>#N/A</v>
      </c>
      <c r="I812" s="59" t="e">
        <f t="shared" si="493"/>
        <v>#N/A</v>
      </c>
      <c r="J812" s="57" t="e">
        <f t="shared" si="494"/>
        <v>#N/A</v>
      </c>
      <c r="K812" s="58" t="e">
        <f t="shared" si="495"/>
        <v>#N/A</v>
      </c>
      <c r="L812" s="58" t="e">
        <f t="shared" si="496"/>
        <v>#N/A</v>
      </c>
      <c r="M812" s="59" t="e">
        <f t="shared" si="497"/>
        <v>#N/A</v>
      </c>
      <c r="N812" s="8"/>
      <c r="O812" s="48">
        <v>95</v>
      </c>
      <c r="P812" s="57" t="e">
        <f t="shared" si="498"/>
        <v>#N/A</v>
      </c>
      <c r="Q812" s="58" t="e">
        <f t="shared" si="499"/>
        <v>#N/A</v>
      </c>
      <c r="R812" s="58" t="e">
        <f t="shared" si="500"/>
        <v>#N/A</v>
      </c>
      <c r="S812" s="59" t="e">
        <f t="shared" si="501"/>
        <v>#N/A</v>
      </c>
      <c r="T812" s="57" t="e">
        <f t="shared" si="502"/>
        <v>#N/A</v>
      </c>
      <c r="U812" s="58" t="e">
        <f t="shared" si="503"/>
        <v>#N/A</v>
      </c>
      <c r="V812" s="58" t="e">
        <f t="shared" si="504"/>
        <v>#N/A</v>
      </c>
      <c r="W812" s="59" t="e">
        <f t="shared" si="505"/>
        <v>#N/A</v>
      </c>
      <c r="X812" s="57" t="e">
        <f t="shared" si="506"/>
        <v>#N/A</v>
      </c>
      <c r="Y812" s="58" t="e">
        <f t="shared" si="507"/>
        <v>#N/A</v>
      </c>
      <c r="Z812" s="58" t="e">
        <f t="shared" si="508"/>
        <v>#N/A</v>
      </c>
      <c r="AA812" s="59" t="e">
        <f t="shared" si="509"/>
        <v>#N/A</v>
      </c>
      <c r="AB812" s="8"/>
      <c r="AC812" s="48">
        <v>95</v>
      </c>
      <c r="AD812" s="61">
        <v>40.496000000000002</v>
      </c>
      <c r="AE812" s="62">
        <v>36.558</v>
      </c>
      <c r="AF812" s="62">
        <v>46.041000000000004</v>
      </c>
      <c r="AG812" s="62">
        <v>42.607999999999997</v>
      </c>
      <c r="AH812" s="62">
        <v>51.438999999999993</v>
      </c>
      <c r="AI812" s="63">
        <v>49.204000000000001</v>
      </c>
      <c r="AJ812" s="61">
        <v>39.112000000000002</v>
      </c>
      <c r="AK812" s="62">
        <v>36.558</v>
      </c>
      <c r="AL812" s="62">
        <v>44.790999999999997</v>
      </c>
      <c r="AM812" s="62">
        <v>42.607999999999997</v>
      </c>
      <c r="AN812" s="62">
        <v>50.798999999999999</v>
      </c>
      <c r="AO812" s="63">
        <v>49.204000000000001</v>
      </c>
      <c r="AP812" s="61">
        <v>36.558</v>
      </c>
      <c r="AQ812" s="62">
        <v>35.966999999999999</v>
      </c>
      <c r="AR812" s="62">
        <v>42.607999999999997</v>
      </c>
      <c r="AS812" s="62">
        <v>42.01</v>
      </c>
      <c r="AT812" s="62">
        <v>49.204000000000001</v>
      </c>
      <c r="AU812" s="63">
        <v>48.779999999999994</v>
      </c>
    </row>
    <row r="813" spans="1:47" x14ac:dyDescent="0.35">
      <c r="A813" s="48">
        <v>96</v>
      </c>
      <c r="B813" s="57" t="e">
        <f t="shared" si="486"/>
        <v>#N/A</v>
      </c>
      <c r="C813" s="58" t="e">
        <f t="shared" si="487"/>
        <v>#N/A</v>
      </c>
      <c r="D813" s="58" t="e">
        <f t="shared" si="488"/>
        <v>#N/A</v>
      </c>
      <c r="E813" s="59" t="e">
        <f t="shared" si="489"/>
        <v>#N/A</v>
      </c>
      <c r="F813" s="57" t="e">
        <f t="shared" si="490"/>
        <v>#N/A</v>
      </c>
      <c r="G813" s="58" t="e">
        <f t="shared" si="491"/>
        <v>#N/A</v>
      </c>
      <c r="H813" s="58" t="e">
        <f t="shared" si="492"/>
        <v>#N/A</v>
      </c>
      <c r="I813" s="59" t="e">
        <f t="shared" si="493"/>
        <v>#N/A</v>
      </c>
      <c r="J813" s="57" t="e">
        <f t="shared" si="494"/>
        <v>#N/A</v>
      </c>
      <c r="K813" s="58" t="e">
        <f t="shared" si="495"/>
        <v>#N/A</v>
      </c>
      <c r="L813" s="58" t="e">
        <f t="shared" si="496"/>
        <v>#N/A</v>
      </c>
      <c r="M813" s="59" t="e">
        <f t="shared" si="497"/>
        <v>#N/A</v>
      </c>
      <c r="N813" s="8"/>
      <c r="O813" s="48">
        <v>96</v>
      </c>
      <c r="P813" s="57" t="e">
        <f t="shared" si="498"/>
        <v>#N/A</v>
      </c>
      <c r="Q813" s="58" t="e">
        <f t="shared" si="499"/>
        <v>#N/A</v>
      </c>
      <c r="R813" s="58" t="e">
        <f t="shared" si="500"/>
        <v>#N/A</v>
      </c>
      <c r="S813" s="59" t="e">
        <f t="shared" si="501"/>
        <v>#N/A</v>
      </c>
      <c r="T813" s="57" t="e">
        <f t="shared" si="502"/>
        <v>#N/A</v>
      </c>
      <c r="U813" s="58" t="e">
        <f t="shared" si="503"/>
        <v>#N/A</v>
      </c>
      <c r="V813" s="58" t="e">
        <f t="shared" si="504"/>
        <v>#N/A</v>
      </c>
      <c r="W813" s="59" t="e">
        <f t="shared" si="505"/>
        <v>#N/A</v>
      </c>
      <c r="X813" s="57" t="e">
        <f t="shared" si="506"/>
        <v>#N/A</v>
      </c>
      <c r="Y813" s="58" t="e">
        <f t="shared" si="507"/>
        <v>#N/A</v>
      </c>
      <c r="Z813" s="58" t="e">
        <f t="shared" si="508"/>
        <v>#N/A</v>
      </c>
      <c r="AA813" s="59" t="e">
        <f t="shared" si="509"/>
        <v>#N/A</v>
      </c>
      <c r="AB813" s="8"/>
      <c r="AC813" s="48">
        <v>96</v>
      </c>
      <c r="AD813" s="61">
        <v>40.496000000000002</v>
      </c>
      <c r="AE813" s="62">
        <v>36.558</v>
      </c>
      <c r="AF813" s="62">
        <v>46.041000000000004</v>
      </c>
      <c r="AG813" s="62">
        <v>42.607999999999997</v>
      </c>
      <c r="AH813" s="62">
        <v>51.438999999999993</v>
      </c>
      <c r="AI813" s="63">
        <v>49.204000000000001</v>
      </c>
      <c r="AJ813" s="61">
        <v>39.112000000000002</v>
      </c>
      <c r="AK813" s="62">
        <v>36.558</v>
      </c>
      <c r="AL813" s="62">
        <v>44.790999999999997</v>
      </c>
      <c r="AM813" s="62">
        <v>42.607999999999997</v>
      </c>
      <c r="AN813" s="62">
        <v>50.798999999999999</v>
      </c>
      <c r="AO813" s="63">
        <v>49.204000000000001</v>
      </c>
      <c r="AP813" s="61">
        <v>36.558</v>
      </c>
      <c r="AQ813" s="62">
        <v>35.966999999999999</v>
      </c>
      <c r="AR813" s="62">
        <v>42.607999999999997</v>
      </c>
      <c r="AS813" s="62">
        <v>42.01</v>
      </c>
      <c r="AT813" s="62">
        <v>49.204000000000001</v>
      </c>
      <c r="AU813" s="63">
        <v>48.779999999999994</v>
      </c>
    </row>
    <row r="814" spans="1:47" x14ac:dyDescent="0.35">
      <c r="A814" s="48">
        <v>97</v>
      </c>
      <c r="B814" s="57" t="e">
        <f t="shared" si="486"/>
        <v>#N/A</v>
      </c>
      <c r="C814" s="58" t="e">
        <f t="shared" si="487"/>
        <v>#N/A</v>
      </c>
      <c r="D814" s="58" t="e">
        <f t="shared" si="488"/>
        <v>#N/A</v>
      </c>
      <c r="E814" s="59" t="e">
        <f t="shared" si="489"/>
        <v>#N/A</v>
      </c>
      <c r="F814" s="57" t="e">
        <f t="shared" si="490"/>
        <v>#N/A</v>
      </c>
      <c r="G814" s="58" t="e">
        <f t="shared" si="491"/>
        <v>#N/A</v>
      </c>
      <c r="H814" s="58" t="e">
        <f t="shared" si="492"/>
        <v>#N/A</v>
      </c>
      <c r="I814" s="59" t="e">
        <f t="shared" si="493"/>
        <v>#N/A</v>
      </c>
      <c r="J814" s="57" t="e">
        <f t="shared" si="494"/>
        <v>#N/A</v>
      </c>
      <c r="K814" s="58" t="e">
        <f t="shared" si="495"/>
        <v>#N/A</v>
      </c>
      <c r="L814" s="58" t="e">
        <f t="shared" si="496"/>
        <v>#N/A</v>
      </c>
      <c r="M814" s="59" t="e">
        <f t="shared" si="497"/>
        <v>#N/A</v>
      </c>
      <c r="N814" s="8"/>
      <c r="O814" s="48">
        <v>97</v>
      </c>
      <c r="P814" s="57" t="e">
        <f t="shared" si="498"/>
        <v>#N/A</v>
      </c>
      <c r="Q814" s="58" t="e">
        <f t="shared" si="499"/>
        <v>#N/A</v>
      </c>
      <c r="R814" s="58" t="e">
        <f t="shared" si="500"/>
        <v>#N/A</v>
      </c>
      <c r="S814" s="59" t="e">
        <f t="shared" si="501"/>
        <v>#N/A</v>
      </c>
      <c r="T814" s="57" t="e">
        <f t="shared" si="502"/>
        <v>#N/A</v>
      </c>
      <c r="U814" s="58" t="e">
        <f t="shared" si="503"/>
        <v>#N/A</v>
      </c>
      <c r="V814" s="58" t="e">
        <f t="shared" si="504"/>
        <v>#N/A</v>
      </c>
      <c r="W814" s="59" t="e">
        <f t="shared" si="505"/>
        <v>#N/A</v>
      </c>
      <c r="X814" s="57" t="e">
        <f t="shared" si="506"/>
        <v>#N/A</v>
      </c>
      <c r="Y814" s="58" t="e">
        <f t="shared" si="507"/>
        <v>#N/A</v>
      </c>
      <c r="Z814" s="58" t="e">
        <f t="shared" si="508"/>
        <v>#N/A</v>
      </c>
      <c r="AA814" s="59" t="e">
        <f t="shared" si="509"/>
        <v>#N/A</v>
      </c>
      <c r="AB814" s="8"/>
      <c r="AC814" s="48">
        <v>97</v>
      </c>
      <c r="AD814" s="61">
        <v>40.496000000000002</v>
      </c>
      <c r="AE814" s="62">
        <v>36.558</v>
      </c>
      <c r="AF814" s="62">
        <v>46.041000000000004</v>
      </c>
      <c r="AG814" s="62">
        <v>42.607999999999997</v>
      </c>
      <c r="AH814" s="62">
        <v>51.438999999999993</v>
      </c>
      <c r="AI814" s="63">
        <v>49.204000000000001</v>
      </c>
      <c r="AJ814" s="61">
        <v>39.112000000000002</v>
      </c>
      <c r="AK814" s="62">
        <v>36.558</v>
      </c>
      <c r="AL814" s="62">
        <v>44.790999999999997</v>
      </c>
      <c r="AM814" s="62">
        <v>42.607999999999997</v>
      </c>
      <c r="AN814" s="62">
        <v>50.798999999999999</v>
      </c>
      <c r="AO814" s="63">
        <v>49.204000000000001</v>
      </c>
      <c r="AP814" s="61">
        <v>36.558</v>
      </c>
      <c r="AQ814" s="62">
        <v>35.966999999999999</v>
      </c>
      <c r="AR814" s="62">
        <v>42.607999999999997</v>
      </c>
      <c r="AS814" s="62">
        <v>42.01</v>
      </c>
      <c r="AT814" s="62">
        <v>49.204000000000001</v>
      </c>
      <c r="AU814" s="63">
        <v>48.779999999999994</v>
      </c>
    </row>
    <row r="815" spans="1:47" x14ac:dyDescent="0.35">
      <c r="A815" s="48">
        <v>98</v>
      </c>
      <c r="B815" s="57" t="e">
        <f t="shared" si="486"/>
        <v>#N/A</v>
      </c>
      <c r="C815" s="58" t="e">
        <f t="shared" si="487"/>
        <v>#N/A</v>
      </c>
      <c r="D815" s="58" t="e">
        <f t="shared" si="488"/>
        <v>#N/A</v>
      </c>
      <c r="E815" s="59" t="e">
        <f t="shared" si="489"/>
        <v>#N/A</v>
      </c>
      <c r="F815" s="57" t="e">
        <f t="shared" si="490"/>
        <v>#N/A</v>
      </c>
      <c r="G815" s="58" t="e">
        <f t="shared" si="491"/>
        <v>#N/A</v>
      </c>
      <c r="H815" s="58" t="e">
        <f t="shared" si="492"/>
        <v>#N/A</v>
      </c>
      <c r="I815" s="59" t="e">
        <f t="shared" si="493"/>
        <v>#N/A</v>
      </c>
      <c r="J815" s="57" t="e">
        <f t="shared" si="494"/>
        <v>#N/A</v>
      </c>
      <c r="K815" s="58" t="e">
        <f t="shared" si="495"/>
        <v>#N/A</v>
      </c>
      <c r="L815" s="58" t="e">
        <f t="shared" si="496"/>
        <v>#N/A</v>
      </c>
      <c r="M815" s="59" t="e">
        <f t="shared" si="497"/>
        <v>#N/A</v>
      </c>
      <c r="N815" s="8"/>
      <c r="O815" s="48">
        <v>98</v>
      </c>
      <c r="P815" s="57" t="e">
        <f t="shared" si="498"/>
        <v>#N/A</v>
      </c>
      <c r="Q815" s="58" t="e">
        <f t="shared" si="499"/>
        <v>#N/A</v>
      </c>
      <c r="R815" s="58" t="e">
        <f t="shared" si="500"/>
        <v>#N/A</v>
      </c>
      <c r="S815" s="59" t="e">
        <f t="shared" si="501"/>
        <v>#N/A</v>
      </c>
      <c r="T815" s="57" t="e">
        <f t="shared" si="502"/>
        <v>#N/A</v>
      </c>
      <c r="U815" s="58" t="e">
        <f t="shared" si="503"/>
        <v>#N/A</v>
      </c>
      <c r="V815" s="58" t="e">
        <f t="shared" si="504"/>
        <v>#N/A</v>
      </c>
      <c r="W815" s="59" t="e">
        <f t="shared" si="505"/>
        <v>#N/A</v>
      </c>
      <c r="X815" s="57" t="e">
        <f t="shared" si="506"/>
        <v>#N/A</v>
      </c>
      <c r="Y815" s="58" t="e">
        <f t="shared" si="507"/>
        <v>#N/A</v>
      </c>
      <c r="Z815" s="58" t="e">
        <f t="shared" si="508"/>
        <v>#N/A</v>
      </c>
      <c r="AA815" s="59" t="e">
        <f t="shared" si="509"/>
        <v>#N/A</v>
      </c>
      <c r="AB815" s="8"/>
      <c r="AC815" s="48">
        <v>98</v>
      </c>
      <c r="AD815" s="61">
        <v>40.496000000000002</v>
      </c>
      <c r="AE815" s="62">
        <v>36.558</v>
      </c>
      <c r="AF815" s="62">
        <v>46.041000000000004</v>
      </c>
      <c r="AG815" s="62">
        <v>42.607999999999997</v>
      </c>
      <c r="AH815" s="62">
        <v>51.438999999999993</v>
      </c>
      <c r="AI815" s="63">
        <v>49.204000000000001</v>
      </c>
      <c r="AJ815" s="61">
        <v>39.112000000000002</v>
      </c>
      <c r="AK815" s="62">
        <v>36.558</v>
      </c>
      <c r="AL815" s="62">
        <v>44.790999999999997</v>
      </c>
      <c r="AM815" s="62">
        <v>42.607999999999997</v>
      </c>
      <c r="AN815" s="62">
        <v>50.798999999999999</v>
      </c>
      <c r="AO815" s="63">
        <v>49.204000000000001</v>
      </c>
      <c r="AP815" s="61">
        <v>36.558</v>
      </c>
      <c r="AQ815" s="62">
        <v>35.966999999999999</v>
      </c>
      <c r="AR815" s="62">
        <v>42.607999999999997</v>
      </c>
      <c r="AS815" s="62">
        <v>42.01</v>
      </c>
      <c r="AT815" s="62">
        <v>49.204000000000001</v>
      </c>
      <c r="AU815" s="63">
        <v>48.779999999999994</v>
      </c>
    </row>
    <row r="816" spans="1:47" x14ac:dyDescent="0.35">
      <c r="A816" s="48">
        <v>99</v>
      </c>
      <c r="B816" s="57" t="e">
        <f t="shared" si="486"/>
        <v>#N/A</v>
      </c>
      <c r="C816" s="58" t="e">
        <f t="shared" si="487"/>
        <v>#N/A</v>
      </c>
      <c r="D816" s="58" t="e">
        <f t="shared" si="488"/>
        <v>#N/A</v>
      </c>
      <c r="E816" s="59" t="e">
        <f t="shared" si="489"/>
        <v>#N/A</v>
      </c>
      <c r="F816" s="57" t="e">
        <f t="shared" si="490"/>
        <v>#N/A</v>
      </c>
      <c r="G816" s="58" t="e">
        <f t="shared" si="491"/>
        <v>#N/A</v>
      </c>
      <c r="H816" s="58" t="e">
        <f t="shared" si="492"/>
        <v>#N/A</v>
      </c>
      <c r="I816" s="59" t="e">
        <f t="shared" si="493"/>
        <v>#N/A</v>
      </c>
      <c r="J816" s="57" t="e">
        <f t="shared" si="494"/>
        <v>#N/A</v>
      </c>
      <c r="K816" s="58" t="e">
        <f t="shared" si="495"/>
        <v>#N/A</v>
      </c>
      <c r="L816" s="58" t="e">
        <f t="shared" si="496"/>
        <v>#N/A</v>
      </c>
      <c r="M816" s="59" t="e">
        <f t="shared" si="497"/>
        <v>#N/A</v>
      </c>
      <c r="N816" s="8"/>
      <c r="O816" s="48">
        <v>99</v>
      </c>
      <c r="P816" s="57" t="e">
        <f t="shared" si="498"/>
        <v>#N/A</v>
      </c>
      <c r="Q816" s="58" t="e">
        <f t="shared" si="499"/>
        <v>#N/A</v>
      </c>
      <c r="R816" s="58" t="e">
        <f t="shared" si="500"/>
        <v>#N/A</v>
      </c>
      <c r="S816" s="59" t="e">
        <f t="shared" si="501"/>
        <v>#N/A</v>
      </c>
      <c r="T816" s="57" t="e">
        <f t="shared" si="502"/>
        <v>#N/A</v>
      </c>
      <c r="U816" s="58" t="e">
        <f t="shared" si="503"/>
        <v>#N/A</v>
      </c>
      <c r="V816" s="58" t="e">
        <f t="shared" si="504"/>
        <v>#N/A</v>
      </c>
      <c r="W816" s="59" t="e">
        <f t="shared" si="505"/>
        <v>#N/A</v>
      </c>
      <c r="X816" s="57" t="e">
        <f t="shared" si="506"/>
        <v>#N/A</v>
      </c>
      <c r="Y816" s="58" t="e">
        <f t="shared" si="507"/>
        <v>#N/A</v>
      </c>
      <c r="Z816" s="58" t="e">
        <f t="shared" si="508"/>
        <v>#N/A</v>
      </c>
      <c r="AA816" s="59" t="e">
        <f t="shared" si="509"/>
        <v>#N/A</v>
      </c>
      <c r="AB816" s="8"/>
      <c r="AC816" s="48">
        <v>99</v>
      </c>
      <c r="AD816" s="61">
        <v>40.496000000000002</v>
      </c>
      <c r="AE816" s="62">
        <v>36.558</v>
      </c>
      <c r="AF816" s="62">
        <v>46.041000000000004</v>
      </c>
      <c r="AG816" s="62">
        <v>42.607999999999997</v>
      </c>
      <c r="AH816" s="62">
        <v>51.438999999999993</v>
      </c>
      <c r="AI816" s="63">
        <v>49.204000000000001</v>
      </c>
      <c r="AJ816" s="61">
        <v>39.112000000000002</v>
      </c>
      <c r="AK816" s="62">
        <v>36.558</v>
      </c>
      <c r="AL816" s="62">
        <v>44.790999999999997</v>
      </c>
      <c r="AM816" s="62">
        <v>42.607999999999997</v>
      </c>
      <c r="AN816" s="62">
        <v>50.798999999999999</v>
      </c>
      <c r="AO816" s="63">
        <v>49.204000000000001</v>
      </c>
      <c r="AP816" s="61">
        <v>36.558</v>
      </c>
      <c r="AQ816" s="62">
        <v>35.966999999999999</v>
      </c>
      <c r="AR816" s="62">
        <v>42.607999999999997</v>
      </c>
      <c r="AS816" s="62">
        <v>42.01</v>
      </c>
      <c r="AT816" s="62">
        <v>49.204000000000001</v>
      </c>
      <c r="AU816" s="63">
        <v>48.779999999999994</v>
      </c>
    </row>
    <row r="817" spans="1:47" x14ac:dyDescent="0.35">
      <c r="A817" s="48">
        <v>100</v>
      </c>
      <c r="B817" s="57" t="e">
        <f t="shared" si="486"/>
        <v>#N/A</v>
      </c>
      <c r="C817" s="58" t="e">
        <f t="shared" si="487"/>
        <v>#N/A</v>
      </c>
      <c r="D817" s="58" t="e">
        <f t="shared" si="488"/>
        <v>#N/A</v>
      </c>
      <c r="E817" s="59" t="e">
        <f t="shared" si="489"/>
        <v>#N/A</v>
      </c>
      <c r="F817" s="57" t="e">
        <f t="shared" si="490"/>
        <v>#N/A</v>
      </c>
      <c r="G817" s="58" t="e">
        <f t="shared" si="491"/>
        <v>#N/A</v>
      </c>
      <c r="H817" s="58" t="e">
        <f t="shared" si="492"/>
        <v>#N/A</v>
      </c>
      <c r="I817" s="59" t="e">
        <f t="shared" si="493"/>
        <v>#N/A</v>
      </c>
      <c r="J817" s="57" t="e">
        <f t="shared" si="494"/>
        <v>#N/A</v>
      </c>
      <c r="K817" s="58" t="e">
        <f t="shared" si="495"/>
        <v>#N/A</v>
      </c>
      <c r="L817" s="58" t="e">
        <f t="shared" si="496"/>
        <v>#N/A</v>
      </c>
      <c r="M817" s="59" t="e">
        <f t="shared" si="497"/>
        <v>#N/A</v>
      </c>
      <c r="N817" s="8"/>
      <c r="O817" s="48">
        <v>100</v>
      </c>
      <c r="P817" s="57" t="e">
        <f t="shared" si="498"/>
        <v>#N/A</v>
      </c>
      <c r="Q817" s="58" t="e">
        <f t="shared" si="499"/>
        <v>#N/A</v>
      </c>
      <c r="R817" s="58" t="e">
        <f t="shared" si="500"/>
        <v>#N/A</v>
      </c>
      <c r="S817" s="59" t="e">
        <f t="shared" si="501"/>
        <v>#N/A</v>
      </c>
      <c r="T817" s="57" t="e">
        <f t="shared" si="502"/>
        <v>#N/A</v>
      </c>
      <c r="U817" s="58" t="e">
        <f t="shared" si="503"/>
        <v>#N/A</v>
      </c>
      <c r="V817" s="58" t="e">
        <f t="shared" si="504"/>
        <v>#N/A</v>
      </c>
      <c r="W817" s="59" t="e">
        <f t="shared" si="505"/>
        <v>#N/A</v>
      </c>
      <c r="X817" s="57" t="e">
        <f t="shared" si="506"/>
        <v>#N/A</v>
      </c>
      <c r="Y817" s="58" t="e">
        <f t="shared" si="507"/>
        <v>#N/A</v>
      </c>
      <c r="Z817" s="58" t="e">
        <f t="shared" si="508"/>
        <v>#N/A</v>
      </c>
      <c r="AA817" s="59" t="e">
        <f t="shared" si="509"/>
        <v>#N/A</v>
      </c>
      <c r="AB817" s="8"/>
      <c r="AC817" s="48">
        <v>100</v>
      </c>
      <c r="AD817" s="61">
        <v>40.496000000000002</v>
      </c>
      <c r="AE817" s="62">
        <v>36.558</v>
      </c>
      <c r="AF817" s="62">
        <v>46.041000000000004</v>
      </c>
      <c r="AG817" s="62">
        <v>42.607999999999997</v>
      </c>
      <c r="AH817" s="62">
        <v>51.438999999999993</v>
      </c>
      <c r="AI817" s="63">
        <v>49.204000000000001</v>
      </c>
      <c r="AJ817" s="61">
        <v>39.112000000000002</v>
      </c>
      <c r="AK817" s="62">
        <v>36.558</v>
      </c>
      <c r="AL817" s="62">
        <v>44.790999999999997</v>
      </c>
      <c r="AM817" s="62">
        <v>42.607999999999997</v>
      </c>
      <c r="AN817" s="62">
        <v>50.798999999999999</v>
      </c>
      <c r="AO817" s="63">
        <v>49.204000000000001</v>
      </c>
      <c r="AP817" s="61">
        <v>36.558</v>
      </c>
      <c r="AQ817" s="62">
        <v>35.966999999999999</v>
      </c>
      <c r="AR817" s="62">
        <v>42.607999999999997</v>
      </c>
      <c r="AS817" s="62">
        <v>42.01</v>
      </c>
      <c r="AT817" s="62">
        <v>49.204000000000001</v>
      </c>
      <c r="AU817" s="63">
        <v>48.779999999999994</v>
      </c>
    </row>
    <row r="818" spans="1:47" x14ac:dyDescent="0.35">
      <c r="A818" s="48">
        <v>101</v>
      </c>
      <c r="B818" s="57" t="e">
        <f t="shared" si="486"/>
        <v>#N/A</v>
      </c>
      <c r="C818" s="58" t="e">
        <f t="shared" si="487"/>
        <v>#N/A</v>
      </c>
      <c r="D818" s="58" t="e">
        <f t="shared" si="488"/>
        <v>#N/A</v>
      </c>
      <c r="E818" s="59" t="e">
        <f t="shared" si="489"/>
        <v>#N/A</v>
      </c>
      <c r="F818" s="57" t="e">
        <f t="shared" si="490"/>
        <v>#N/A</v>
      </c>
      <c r="G818" s="58" t="e">
        <f t="shared" si="491"/>
        <v>#N/A</v>
      </c>
      <c r="H818" s="58" t="e">
        <f t="shared" si="492"/>
        <v>#N/A</v>
      </c>
      <c r="I818" s="59" t="e">
        <f t="shared" si="493"/>
        <v>#N/A</v>
      </c>
      <c r="J818" s="57" t="e">
        <f t="shared" si="494"/>
        <v>#N/A</v>
      </c>
      <c r="K818" s="58" t="e">
        <f t="shared" si="495"/>
        <v>#N/A</v>
      </c>
      <c r="L818" s="58" t="e">
        <f t="shared" si="496"/>
        <v>#N/A</v>
      </c>
      <c r="M818" s="59" t="e">
        <f t="shared" si="497"/>
        <v>#N/A</v>
      </c>
      <c r="N818" s="8"/>
      <c r="O818" s="48">
        <v>101</v>
      </c>
      <c r="P818" s="57" t="e">
        <f t="shared" si="498"/>
        <v>#N/A</v>
      </c>
      <c r="Q818" s="58" t="e">
        <f t="shared" si="499"/>
        <v>#N/A</v>
      </c>
      <c r="R818" s="58" t="e">
        <f t="shared" si="500"/>
        <v>#N/A</v>
      </c>
      <c r="S818" s="59" t="e">
        <f t="shared" si="501"/>
        <v>#N/A</v>
      </c>
      <c r="T818" s="57" t="e">
        <f t="shared" si="502"/>
        <v>#N/A</v>
      </c>
      <c r="U818" s="58" t="e">
        <f t="shared" si="503"/>
        <v>#N/A</v>
      </c>
      <c r="V818" s="58" t="e">
        <f t="shared" si="504"/>
        <v>#N/A</v>
      </c>
      <c r="W818" s="59" t="e">
        <f t="shared" si="505"/>
        <v>#N/A</v>
      </c>
      <c r="X818" s="57" t="e">
        <f t="shared" si="506"/>
        <v>#N/A</v>
      </c>
      <c r="Y818" s="58" t="e">
        <f t="shared" si="507"/>
        <v>#N/A</v>
      </c>
      <c r="Z818" s="58" t="e">
        <f t="shared" si="508"/>
        <v>#N/A</v>
      </c>
      <c r="AA818" s="59" t="e">
        <f t="shared" si="509"/>
        <v>#N/A</v>
      </c>
      <c r="AB818" s="8"/>
      <c r="AC818" s="48">
        <v>101</v>
      </c>
      <c r="AD818" s="61">
        <v>40.496000000000002</v>
      </c>
      <c r="AE818" s="62">
        <v>36.558</v>
      </c>
      <c r="AF818" s="62">
        <v>46.041000000000004</v>
      </c>
      <c r="AG818" s="62">
        <v>42.607999999999997</v>
      </c>
      <c r="AH818" s="62">
        <v>51.438999999999993</v>
      </c>
      <c r="AI818" s="63">
        <v>49.204000000000001</v>
      </c>
      <c r="AJ818" s="61">
        <v>39.112000000000002</v>
      </c>
      <c r="AK818" s="62">
        <v>36.558</v>
      </c>
      <c r="AL818" s="62">
        <v>44.790999999999997</v>
      </c>
      <c r="AM818" s="62">
        <v>42.607999999999997</v>
      </c>
      <c r="AN818" s="62">
        <v>50.798999999999999</v>
      </c>
      <c r="AO818" s="63">
        <v>49.204000000000001</v>
      </c>
      <c r="AP818" s="61">
        <v>36.558</v>
      </c>
      <c r="AQ818" s="62">
        <v>35.966999999999999</v>
      </c>
      <c r="AR818" s="62">
        <v>42.607999999999997</v>
      </c>
      <c r="AS818" s="62">
        <v>42.01</v>
      </c>
      <c r="AT818" s="62">
        <v>49.204000000000001</v>
      </c>
      <c r="AU818" s="63">
        <v>48.779999999999994</v>
      </c>
    </row>
    <row r="819" spans="1:47" x14ac:dyDescent="0.35">
      <c r="A819" s="48">
        <v>102</v>
      </c>
      <c r="B819" s="57" t="e">
        <f t="shared" si="486"/>
        <v>#N/A</v>
      </c>
      <c r="C819" s="58" t="e">
        <f t="shared" si="487"/>
        <v>#N/A</v>
      </c>
      <c r="D819" s="58" t="e">
        <f t="shared" si="488"/>
        <v>#N/A</v>
      </c>
      <c r="E819" s="59" t="e">
        <f t="shared" si="489"/>
        <v>#N/A</v>
      </c>
      <c r="F819" s="57" t="e">
        <f t="shared" si="490"/>
        <v>#N/A</v>
      </c>
      <c r="G819" s="58" t="e">
        <f t="shared" si="491"/>
        <v>#N/A</v>
      </c>
      <c r="H819" s="58" t="e">
        <f t="shared" si="492"/>
        <v>#N/A</v>
      </c>
      <c r="I819" s="59" t="e">
        <f t="shared" si="493"/>
        <v>#N/A</v>
      </c>
      <c r="J819" s="57" t="e">
        <f t="shared" si="494"/>
        <v>#N/A</v>
      </c>
      <c r="K819" s="58" t="e">
        <f t="shared" si="495"/>
        <v>#N/A</v>
      </c>
      <c r="L819" s="58" t="e">
        <f t="shared" si="496"/>
        <v>#N/A</v>
      </c>
      <c r="M819" s="59" t="e">
        <f t="shared" si="497"/>
        <v>#N/A</v>
      </c>
      <c r="N819" s="8"/>
      <c r="O819" s="48">
        <v>102</v>
      </c>
      <c r="P819" s="57" t="e">
        <f t="shared" si="498"/>
        <v>#N/A</v>
      </c>
      <c r="Q819" s="58" t="e">
        <f t="shared" si="499"/>
        <v>#N/A</v>
      </c>
      <c r="R819" s="58" t="e">
        <f t="shared" si="500"/>
        <v>#N/A</v>
      </c>
      <c r="S819" s="59" t="e">
        <f t="shared" si="501"/>
        <v>#N/A</v>
      </c>
      <c r="T819" s="57" t="e">
        <f t="shared" si="502"/>
        <v>#N/A</v>
      </c>
      <c r="U819" s="58" t="e">
        <f t="shared" si="503"/>
        <v>#N/A</v>
      </c>
      <c r="V819" s="58" t="e">
        <f t="shared" si="504"/>
        <v>#N/A</v>
      </c>
      <c r="W819" s="59" t="e">
        <f t="shared" si="505"/>
        <v>#N/A</v>
      </c>
      <c r="X819" s="57" t="e">
        <f t="shared" si="506"/>
        <v>#N/A</v>
      </c>
      <c r="Y819" s="58" t="e">
        <f t="shared" si="507"/>
        <v>#N/A</v>
      </c>
      <c r="Z819" s="58" t="e">
        <f t="shared" si="508"/>
        <v>#N/A</v>
      </c>
      <c r="AA819" s="59" t="e">
        <f t="shared" si="509"/>
        <v>#N/A</v>
      </c>
      <c r="AB819" s="8"/>
      <c r="AC819" s="48">
        <v>102</v>
      </c>
      <c r="AD819" s="61">
        <v>40.496000000000002</v>
      </c>
      <c r="AE819" s="62">
        <v>36.558</v>
      </c>
      <c r="AF819" s="62">
        <v>46.041000000000004</v>
      </c>
      <c r="AG819" s="62">
        <v>42.607999999999997</v>
      </c>
      <c r="AH819" s="62">
        <v>51.438999999999993</v>
      </c>
      <c r="AI819" s="63">
        <v>49.204000000000001</v>
      </c>
      <c r="AJ819" s="61">
        <v>39.112000000000002</v>
      </c>
      <c r="AK819" s="62">
        <v>36.558</v>
      </c>
      <c r="AL819" s="62">
        <v>44.790999999999997</v>
      </c>
      <c r="AM819" s="62">
        <v>42.607999999999997</v>
      </c>
      <c r="AN819" s="62">
        <v>50.798999999999999</v>
      </c>
      <c r="AO819" s="63">
        <v>49.204000000000001</v>
      </c>
      <c r="AP819" s="61">
        <v>36.558</v>
      </c>
      <c r="AQ819" s="62">
        <v>35.966999999999999</v>
      </c>
      <c r="AR819" s="62">
        <v>42.607999999999997</v>
      </c>
      <c r="AS819" s="62">
        <v>42.01</v>
      </c>
      <c r="AT819" s="62">
        <v>49.204000000000001</v>
      </c>
      <c r="AU819" s="63">
        <v>48.779999999999994</v>
      </c>
    </row>
    <row r="820" spans="1:47" x14ac:dyDescent="0.35">
      <c r="A820" s="48">
        <v>103</v>
      </c>
      <c r="B820" s="57" t="e">
        <f t="shared" si="486"/>
        <v>#N/A</v>
      </c>
      <c r="C820" s="58" t="e">
        <f t="shared" si="487"/>
        <v>#N/A</v>
      </c>
      <c r="D820" s="58" t="e">
        <f t="shared" si="488"/>
        <v>#N/A</v>
      </c>
      <c r="E820" s="59" t="e">
        <f t="shared" si="489"/>
        <v>#N/A</v>
      </c>
      <c r="F820" s="57" t="e">
        <f t="shared" si="490"/>
        <v>#N/A</v>
      </c>
      <c r="G820" s="58" t="e">
        <f t="shared" si="491"/>
        <v>#N/A</v>
      </c>
      <c r="H820" s="58" t="e">
        <f t="shared" si="492"/>
        <v>#N/A</v>
      </c>
      <c r="I820" s="59" t="e">
        <f t="shared" si="493"/>
        <v>#N/A</v>
      </c>
      <c r="J820" s="57" t="e">
        <f t="shared" si="494"/>
        <v>#N/A</v>
      </c>
      <c r="K820" s="58" t="e">
        <f t="shared" si="495"/>
        <v>#N/A</v>
      </c>
      <c r="L820" s="58" t="e">
        <f t="shared" si="496"/>
        <v>#N/A</v>
      </c>
      <c r="M820" s="59" t="e">
        <f t="shared" si="497"/>
        <v>#N/A</v>
      </c>
      <c r="N820" s="8"/>
      <c r="O820" s="48">
        <v>103</v>
      </c>
      <c r="P820" s="57" t="e">
        <f t="shared" si="498"/>
        <v>#N/A</v>
      </c>
      <c r="Q820" s="58" t="e">
        <f t="shared" si="499"/>
        <v>#N/A</v>
      </c>
      <c r="R820" s="58" t="e">
        <f t="shared" si="500"/>
        <v>#N/A</v>
      </c>
      <c r="S820" s="59" t="e">
        <f t="shared" si="501"/>
        <v>#N/A</v>
      </c>
      <c r="T820" s="57" t="e">
        <f t="shared" si="502"/>
        <v>#N/A</v>
      </c>
      <c r="U820" s="58" t="e">
        <f t="shared" si="503"/>
        <v>#N/A</v>
      </c>
      <c r="V820" s="58" t="e">
        <f t="shared" si="504"/>
        <v>#N/A</v>
      </c>
      <c r="W820" s="59" t="e">
        <f t="shared" si="505"/>
        <v>#N/A</v>
      </c>
      <c r="X820" s="57" t="e">
        <f t="shared" si="506"/>
        <v>#N/A</v>
      </c>
      <c r="Y820" s="58" t="e">
        <f t="shared" si="507"/>
        <v>#N/A</v>
      </c>
      <c r="Z820" s="58" t="e">
        <f t="shared" si="508"/>
        <v>#N/A</v>
      </c>
      <c r="AA820" s="59" t="e">
        <f t="shared" si="509"/>
        <v>#N/A</v>
      </c>
      <c r="AB820" s="8"/>
      <c r="AC820" s="48">
        <v>103</v>
      </c>
      <c r="AD820" s="61">
        <v>40.496000000000002</v>
      </c>
      <c r="AE820" s="62">
        <v>36.558</v>
      </c>
      <c r="AF820" s="62">
        <v>46.041000000000004</v>
      </c>
      <c r="AG820" s="62">
        <v>42.607999999999997</v>
      </c>
      <c r="AH820" s="62">
        <v>51.438999999999993</v>
      </c>
      <c r="AI820" s="63">
        <v>49.204000000000001</v>
      </c>
      <c r="AJ820" s="61">
        <v>39.112000000000002</v>
      </c>
      <c r="AK820" s="62">
        <v>36.558</v>
      </c>
      <c r="AL820" s="62">
        <v>44.790999999999997</v>
      </c>
      <c r="AM820" s="62">
        <v>42.607999999999997</v>
      </c>
      <c r="AN820" s="62">
        <v>50.798999999999999</v>
      </c>
      <c r="AO820" s="63">
        <v>49.204000000000001</v>
      </c>
      <c r="AP820" s="61">
        <v>36.558</v>
      </c>
      <c r="AQ820" s="62">
        <v>35.966999999999999</v>
      </c>
      <c r="AR820" s="62">
        <v>42.607999999999997</v>
      </c>
      <c r="AS820" s="62">
        <v>42.01</v>
      </c>
      <c r="AT820" s="62">
        <v>49.204000000000001</v>
      </c>
      <c r="AU820" s="63">
        <v>48.779999999999994</v>
      </c>
    </row>
    <row r="821" spans="1:47" x14ac:dyDescent="0.35">
      <c r="A821" s="48">
        <v>104</v>
      </c>
      <c r="B821" s="57" t="e">
        <f t="shared" si="486"/>
        <v>#N/A</v>
      </c>
      <c r="C821" s="58" t="e">
        <f t="shared" si="487"/>
        <v>#N/A</v>
      </c>
      <c r="D821" s="58" t="e">
        <f t="shared" si="488"/>
        <v>#N/A</v>
      </c>
      <c r="E821" s="59" t="e">
        <f t="shared" si="489"/>
        <v>#N/A</v>
      </c>
      <c r="F821" s="57" t="e">
        <f t="shared" si="490"/>
        <v>#N/A</v>
      </c>
      <c r="G821" s="58" t="e">
        <f t="shared" si="491"/>
        <v>#N/A</v>
      </c>
      <c r="H821" s="58" t="e">
        <f t="shared" si="492"/>
        <v>#N/A</v>
      </c>
      <c r="I821" s="59" t="e">
        <f t="shared" si="493"/>
        <v>#N/A</v>
      </c>
      <c r="J821" s="57" t="e">
        <f t="shared" si="494"/>
        <v>#N/A</v>
      </c>
      <c r="K821" s="58" t="e">
        <f t="shared" si="495"/>
        <v>#N/A</v>
      </c>
      <c r="L821" s="58" t="e">
        <f t="shared" si="496"/>
        <v>#N/A</v>
      </c>
      <c r="M821" s="59" t="e">
        <f t="shared" si="497"/>
        <v>#N/A</v>
      </c>
      <c r="N821" s="8"/>
      <c r="O821" s="48">
        <v>104</v>
      </c>
      <c r="P821" s="57" t="e">
        <f t="shared" si="498"/>
        <v>#N/A</v>
      </c>
      <c r="Q821" s="58" t="e">
        <f t="shared" si="499"/>
        <v>#N/A</v>
      </c>
      <c r="R821" s="58" t="e">
        <f t="shared" si="500"/>
        <v>#N/A</v>
      </c>
      <c r="S821" s="59" t="e">
        <f t="shared" si="501"/>
        <v>#N/A</v>
      </c>
      <c r="T821" s="57" t="e">
        <f t="shared" si="502"/>
        <v>#N/A</v>
      </c>
      <c r="U821" s="58" t="e">
        <f t="shared" si="503"/>
        <v>#N/A</v>
      </c>
      <c r="V821" s="58" t="e">
        <f t="shared" si="504"/>
        <v>#N/A</v>
      </c>
      <c r="W821" s="59" t="e">
        <f t="shared" si="505"/>
        <v>#N/A</v>
      </c>
      <c r="X821" s="57" t="e">
        <f t="shared" si="506"/>
        <v>#N/A</v>
      </c>
      <c r="Y821" s="58" t="e">
        <f t="shared" si="507"/>
        <v>#N/A</v>
      </c>
      <c r="Z821" s="58" t="e">
        <f t="shared" si="508"/>
        <v>#N/A</v>
      </c>
      <c r="AA821" s="59" t="e">
        <f t="shared" si="509"/>
        <v>#N/A</v>
      </c>
      <c r="AB821" s="8"/>
      <c r="AC821" s="48">
        <v>104</v>
      </c>
      <c r="AD821" s="61">
        <v>40.496000000000002</v>
      </c>
      <c r="AE821" s="62">
        <v>36.558</v>
      </c>
      <c r="AF821" s="62">
        <v>46.041000000000004</v>
      </c>
      <c r="AG821" s="62">
        <v>42.607999999999997</v>
      </c>
      <c r="AH821" s="62">
        <v>51.438999999999993</v>
      </c>
      <c r="AI821" s="63">
        <v>49.204000000000001</v>
      </c>
      <c r="AJ821" s="61">
        <v>39.112000000000002</v>
      </c>
      <c r="AK821" s="62">
        <v>36.558</v>
      </c>
      <c r="AL821" s="62">
        <v>44.790999999999997</v>
      </c>
      <c r="AM821" s="62">
        <v>42.607999999999997</v>
      </c>
      <c r="AN821" s="62">
        <v>50.798999999999999</v>
      </c>
      <c r="AO821" s="63">
        <v>49.204000000000001</v>
      </c>
      <c r="AP821" s="61">
        <v>36.558</v>
      </c>
      <c r="AQ821" s="62">
        <v>35.966999999999999</v>
      </c>
      <c r="AR821" s="62">
        <v>42.607999999999997</v>
      </c>
      <c r="AS821" s="62">
        <v>42.01</v>
      </c>
      <c r="AT821" s="62">
        <v>49.204000000000001</v>
      </c>
      <c r="AU821" s="63">
        <v>48.779999999999994</v>
      </c>
    </row>
    <row r="822" spans="1:47" x14ac:dyDescent="0.35">
      <c r="A822" s="48">
        <v>105</v>
      </c>
      <c r="B822" s="57" t="e">
        <f t="shared" si="486"/>
        <v>#N/A</v>
      </c>
      <c r="C822" s="58" t="e">
        <f t="shared" si="487"/>
        <v>#N/A</v>
      </c>
      <c r="D822" s="58" t="e">
        <f t="shared" si="488"/>
        <v>#N/A</v>
      </c>
      <c r="E822" s="59" t="e">
        <f t="shared" si="489"/>
        <v>#N/A</v>
      </c>
      <c r="F822" s="57" t="e">
        <f t="shared" si="490"/>
        <v>#N/A</v>
      </c>
      <c r="G822" s="58" t="e">
        <f t="shared" si="491"/>
        <v>#N/A</v>
      </c>
      <c r="H822" s="58" t="e">
        <f t="shared" si="492"/>
        <v>#N/A</v>
      </c>
      <c r="I822" s="59" t="e">
        <f t="shared" si="493"/>
        <v>#N/A</v>
      </c>
      <c r="J822" s="57" t="e">
        <f t="shared" si="494"/>
        <v>#N/A</v>
      </c>
      <c r="K822" s="58" t="e">
        <f t="shared" si="495"/>
        <v>#N/A</v>
      </c>
      <c r="L822" s="58" t="e">
        <f t="shared" si="496"/>
        <v>#N/A</v>
      </c>
      <c r="M822" s="59" t="e">
        <f t="shared" si="497"/>
        <v>#N/A</v>
      </c>
      <c r="N822" s="8"/>
      <c r="O822" s="48">
        <v>105</v>
      </c>
      <c r="P822" s="57" t="e">
        <f t="shared" si="498"/>
        <v>#N/A</v>
      </c>
      <c r="Q822" s="58" t="e">
        <f t="shared" si="499"/>
        <v>#N/A</v>
      </c>
      <c r="R822" s="58" t="e">
        <f t="shared" si="500"/>
        <v>#N/A</v>
      </c>
      <c r="S822" s="59" t="e">
        <f t="shared" si="501"/>
        <v>#N/A</v>
      </c>
      <c r="T822" s="57" t="e">
        <f t="shared" si="502"/>
        <v>#N/A</v>
      </c>
      <c r="U822" s="58" t="e">
        <f t="shared" si="503"/>
        <v>#N/A</v>
      </c>
      <c r="V822" s="58" t="e">
        <f t="shared" si="504"/>
        <v>#N/A</v>
      </c>
      <c r="W822" s="59" t="e">
        <f t="shared" si="505"/>
        <v>#N/A</v>
      </c>
      <c r="X822" s="57" t="e">
        <f t="shared" si="506"/>
        <v>#N/A</v>
      </c>
      <c r="Y822" s="58" t="e">
        <f t="shared" si="507"/>
        <v>#N/A</v>
      </c>
      <c r="Z822" s="58" t="e">
        <f t="shared" si="508"/>
        <v>#N/A</v>
      </c>
      <c r="AA822" s="59" t="e">
        <f t="shared" si="509"/>
        <v>#N/A</v>
      </c>
      <c r="AB822" s="8"/>
      <c r="AC822" s="48">
        <v>105</v>
      </c>
      <c r="AD822" s="61">
        <v>40.496000000000002</v>
      </c>
      <c r="AE822" s="62">
        <v>36.558</v>
      </c>
      <c r="AF822" s="62">
        <v>46.041000000000004</v>
      </c>
      <c r="AG822" s="62">
        <v>42.607999999999997</v>
      </c>
      <c r="AH822" s="62">
        <v>51.438999999999993</v>
      </c>
      <c r="AI822" s="63">
        <v>49.204000000000001</v>
      </c>
      <c r="AJ822" s="61">
        <v>39.112000000000002</v>
      </c>
      <c r="AK822" s="62">
        <v>36.558</v>
      </c>
      <c r="AL822" s="62">
        <v>44.790999999999997</v>
      </c>
      <c r="AM822" s="62">
        <v>42.607999999999997</v>
      </c>
      <c r="AN822" s="62">
        <v>50.798999999999999</v>
      </c>
      <c r="AO822" s="63">
        <v>49.204000000000001</v>
      </c>
      <c r="AP822" s="61">
        <v>36.558</v>
      </c>
      <c r="AQ822" s="62">
        <v>35.966999999999999</v>
      </c>
      <c r="AR822" s="62">
        <v>42.607999999999997</v>
      </c>
      <c r="AS822" s="62">
        <v>42.01</v>
      </c>
      <c r="AT822" s="62">
        <v>49.204000000000001</v>
      </c>
      <c r="AU822" s="63">
        <v>48.779999999999994</v>
      </c>
    </row>
    <row r="823" spans="1:47" x14ac:dyDescent="0.35">
      <c r="A823" s="48">
        <v>106</v>
      </c>
      <c r="B823" s="57" t="e">
        <f t="shared" si="486"/>
        <v>#N/A</v>
      </c>
      <c r="C823" s="58" t="e">
        <f t="shared" si="487"/>
        <v>#N/A</v>
      </c>
      <c r="D823" s="58" t="e">
        <f t="shared" si="488"/>
        <v>#N/A</v>
      </c>
      <c r="E823" s="59" t="e">
        <f t="shared" si="489"/>
        <v>#N/A</v>
      </c>
      <c r="F823" s="57" t="e">
        <f t="shared" si="490"/>
        <v>#N/A</v>
      </c>
      <c r="G823" s="58" t="e">
        <f t="shared" si="491"/>
        <v>#N/A</v>
      </c>
      <c r="H823" s="58" t="e">
        <f t="shared" si="492"/>
        <v>#N/A</v>
      </c>
      <c r="I823" s="59" t="e">
        <f t="shared" si="493"/>
        <v>#N/A</v>
      </c>
      <c r="J823" s="57" t="e">
        <f t="shared" si="494"/>
        <v>#N/A</v>
      </c>
      <c r="K823" s="58" t="e">
        <f t="shared" si="495"/>
        <v>#N/A</v>
      </c>
      <c r="L823" s="58" t="e">
        <f t="shared" si="496"/>
        <v>#N/A</v>
      </c>
      <c r="M823" s="59" t="e">
        <f t="shared" si="497"/>
        <v>#N/A</v>
      </c>
      <c r="N823" s="8"/>
      <c r="O823" s="48">
        <v>106</v>
      </c>
      <c r="P823" s="57" t="e">
        <f t="shared" si="498"/>
        <v>#N/A</v>
      </c>
      <c r="Q823" s="58" t="e">
        <f t="shared" si="499"/>
        <v>#N/A</v>
      </c>
      <c r="R823" s="58" t="e">
        <f t="shared" si="500"/>
        <v>#N/A</v>
      </c>
      <c r="S823" s="59" t="e">
        <f t="shared" si="501"/>
        <v>#N/A</v>
      </c>
      <c r="T823" s="57" t="e">
        <f t="shared" si="502"/>
        <v>#N/A</v>
      </c>
      <c r="U823" s="58" t="e">
        <f t="shared" si="503"/>
        <v>#N/A</v>
      </c>
      <c r="V823" s="58" t="e">
        <f t="shared" si="504"/>
        <v>#N/A</v>
      </c>
      <c r="W823" s="59" t="e">
        <f t="shared" si="505"/>
        <v>#N/A</v>
      </c>
      <c r="X823" s="57" t="e">
        <f t="shared" si="506"/>
        <v>#N/A</v>
      </c>
      <c r="Y823" s="58" t="e">
        <f t="shared" si="507"/>
        <v>#N/A</v>
      </c>
      <c r="Z823" s="58" t="e">
        <f t="shared" si="508"/>
        <v>#N/A</v>
      </c>
      <c r="AA823" s="59" t="e">
        <f t="shared" si="509"/>
        <v>#N/A</v>
      </c>
      <c r="AB823" s="8"/>
      <c r="AC823" s="48">
        <v>106</v>
      </c>
      <c r="AD823" s="61">
        <v>40.496000000000002</v>
      </c>
      <c r="AE823" s="62">
        <v>36.558</v>
      </c>
      <c r="AF823" s="62">
        <v>46.041000000000004</v>
      </c>
      <c r="AG823" s="62">
        <v>42.607999999999997</v>
      </c>
      <c r="AH823" s="62">
        <v>51.438999999999993</v>
      </c>
      <c r="AI823" s="63">
        <v>49.204000000000001</v>
      </c>
      <c r="AJ823" s="61">
        <v>39.112000000000002</v>
      </c>
      <c r="AK823" s="62">
        <v>36.558</v>
      </c>
      <c r="AL823" s="62">
        <v>44.790999999999997</v>
      </c>
      <c r="AM823" s="62">
        <v>42.607999999999997</v>
      </c>
      <c r="AN823" s="62">
        <v>50.798999999999999</v>
      </c>
      <c r="AO823" s="63">
        <v>49.204000000000001</v>
      </c>
      <c r="AP823" s="61">
        <v>36.558</v>
      </c>
      <c r="AQ823" s="62">
        <v>35.966999999999999</v>
      </c>
      <c r="AR823" s="62">
        <v>42.607999999999997</v>
      </c>
      <c r="AS823" s="62">
        <v>42.01</v>
      </c>
      <c r="AT823" s="62">
        <v>49.204000000000001</v>
      </c>
      <c r="AU823" s="63">
        <v>48.779999999999994</v>
      </c>
    </row>
    <row r="824" spans="1:47" x14ac:dyDescent="0.35">
      <c r="A824" s="48">
        <v>107</v>
      </c>
      <c r="B824" s="57" t="e">
        <f t="shared" si="486"/>
        <v>#N/A</v>
      </c>
      <c r="C824" s="58" t="e">
        <f t="shared" si="487"/>
        <v>#N/A</v>
      </c>
      <c r="D824" s="58" t="e">
        <f t="shared" si="488"/>
        <v>#N/A</v>
      </c>
      <c r="E824" s="59" t="e">
        <f t="shared" si="489"/>
        <v>#N/A</v>
      </c>
      <c r="F824" s="57" t="e">
        <f t="shared" si="490"/>
        <v>#N/A</v>
      </c>
      <c r="G824" s="58" t="e">
        <f t="shared" si="491"/>
        <v>#N/A</v>
      </c>
      <c r="H824" s="58" t="e">
        <f t="shared" si="492"/>
        <v>#N/A</v>
      </c>
      <c r="I824" s="59" t="e">
        <f t="shared" si="493"/>
        <v>#N/A</v>
      </c>
      <c r="J824" s="57" t="e">
        <f t="shared" si="494"/>
        <v>#N/A</v>
      </c>
      <c r="K824" s="58" t="e">
        <f t="shared" si="495"/>
        <v>#N/A</v>
      </c>
      <c r="L824" s="58" t="e">
        <f t="shared" si="496"/>
        <v>#N/A</v>
      </c>
      <c r="M824" s="59" t="e">
        <f t="shared" si="497"/>
        <v>#N/A</v>
      </c>
      <c r="N824" s="8"/>
      <c r="O824" s="48">
        <v>107</v>
      </c>
      <c r="P824" s="57" t="e">
        <f t="shared" si="498"/>
        <v>#N/A</v>
      </c>
      <c r="Q824" s="58" t="e">
        <f t="shared" si="499"/>
        <v>#N/A</v>
      </c>
      <c r="R824" s="58" t="e">
        <f t="shared" si="500"/>
        <v>#N/A</v>
      </c>
      <c r="S824" s="59" t="e">
        <f t="shared" si="501"/>
        <v>#N/A</v>
      </c>
      <c r="T824" s="57" t="e">
        <f t="shared" si="502"/>
        <v>#N/A</v>
      </c>
      <c r="U824" s="58" t="e">
        <f t="shared" si="503"/>
        <v>#N/A</v>
      </c>
      <c r="V824" s="58" t="e">
        <f t="shared" si="504"/>
        <v>#N/A</v>
      </c>
      <c r="W824" s="59" t="e">
        <f t="shared" si="505"/>
        <v>#N/A</v>
      </c>
      <c r="X824" s="57" t="e">
        <f t="shared" si="506"/>
        <v>#N/A</v>
      </c>
      <c r="Y824" s="58" t="e">
        <f t="shared" si="507"/>
        <v>#N/A</v>
      </c>
      <c r="Z824" s="58" t="e">
        <f t="shared" si="508"/>
        <v>#N/A</v>
      </c>
      <c r="AA824" s="59" t="e">
        <f t="shared" si="509"/>
        <v>#N/A</v>
      </c>
      <c r="AB824" s="8"/>
      <c r="AC824" s="48">
        <v>107</v>
      </c>
      <c r="AD824" s="61">
        <v>40.496000000000002</v>
      </c>
      <c r="AE824" s="62">
        <v>36.558</v>
      </c>
      <c r="AF824" s="62">
        <v>46.041000000000004</v>
      </c>
      <c r="AG824" s="62">
        <v>42.607999999999997</v>
      </c>
      <c r="AH824" s="62">
        <v>51.438999999999993</v>
      </c>
      <c r="AI824" s="63">
        <v>49.204000000000001</v>
      </c>
      <c r="AJ824" s="61">
        <v>39.112000000000002</v>
      </c>
      <c r="AK824" s="62">
        <v>36.558</v>
      </c>
      <c r="AL824" s="62">
        <v>44.790999999999997</v>
      </c>
      <c r="AM824" s="62">
        <v>42.607999999999997</v>
      </c>
      <c r="AN824" s="62">
        <v>50.798999999999999</v>
      </c>
      <c r="AO824" s="63">
        <v>49.204000000000001</v>
      </c>
      <c r="AP824" s="61">
        <v>36.558</v>
      </c>
      <c r="AQ824" s="62">
        <v>35.966999999999999</v>
      </c>
      <c r="AR824" s="62">
        <v>42.607999999999997</v>
      </c>
      <c r="AS824" s="62">
        <v>42.01</v>
      </c>
      <c r="AT824" s="62">
        <v>49.204000000000001</v>
      </c>
      <c r="AU824" s="63">
        <v>48.779999999999994</v>
      </c>
    </row>
    <row r="825" spans="1:47" x14ac:dyDescent="0.35">
      <c r="A825" s="48">
        <v>108</v>
      </c>
      <c r="B825" s="57" t="e">
        <f t="shared" si="486"/>
        <v>#N/A</v>
      </c>
      <c r="C825" s="58" t="e">
        <f t="shared" si="487"/>
        <v>#N/A</v>
      </c>
      <c r="D825" s="58" t="e">
        <f t="shared" si="488"/>
        <v>#N/A</v>
      </c>
      <c r="E825" s="59" t="e">
        <f t="shared" si="489"/>
        <v>#N/A</v>
      </c>
      <c r="F825" s="57" t="e">
        <f t="shared" si="490"/>
        <v>#N/A</v>
      </c>
      <c r="G825" s="58" t="e">
        <f t="shared" si="491"/>
        <v>#N/A</v>
      </c>
      <c r="H825" s="58" t="e">
        <f t="shared" si="492"/>
        <v>#N/A</v>
      </c>
      <c r="I825" s="59" t="e">
        <f t="shared" si="493"/>
        <v>#N/A</v>
      </c>
      <c r="J825" s="57" t="e">
        <f t="shared" si="494"/>
        <v>#N/A</v>
      </c>
      <c r="K825" s="58" t="e">
        <f t="shared" si="495"/>
        <v>#N/A</v>
      </c>
      <c r="L825" s="58" t="e">
        <f t="shared" si="496"/>
        <v>#N/A</v>
      </c>
      <c r="M825" s="59" t="e">
        <f t="shared" si="497"/>
        <v>#N/A</v>
      </c>
      <c r="N825" s="8"/>
      <c r="O825" s="48">
        <v>108</v>
      </c>
      <c r="P825" s="57" t="e">
        <f t="shared" si="498"/>
        <v>#N/A</v>
      </c>
      <c r="Q825" s="58" t="e">
        <f t="shared" si="499"/>
        <v>#N/A</v>
      </c>
      <c r="R825" s="58" t="e">
        <f t="shared" si="500"/>
        <v>#N/A</v>
      </c>
      <c r="S825" s="59" t="e">
        <f t="shared" si="501"/>
        <v>#N/A</v>
      </c>
      <c r="T825" s="57" t="e">
        <f t="shared" si="502"/>
        <v>#N/A</v>
      </c>
      <c r="U825" s="58" t="e">
        <f t="shared" si="503"/>
        <v>#N/A</v>
      </c>
      <c r="V825" s="58" t="e">
        <f t="shared" si="504"/>
        <v>#N/A</v>
      </c>
      <c r="W825" s="59" t="e">
        <f t="shared" si="505"/>
        <v>#N/A</v>
      </c>
      <c r="X825" s="57" t="e">
        <f t="shared" si="506"/>
        <v>#N/A</v>
      </c>
      <c r="Y825" s="58" t="e">
        <f t="shared" si="507"/>
        <v>#N/A</v>
      </c>
      <c r="Z825" s="58" t="e">
        <f t="shared" si="508"/>
        <v>#N/A</v>
      </c>
      <c r="AA825" s="59" t="e">
        <f t="shared" si="509"/>
        <v>#N/A</v>
      </c>
      <c r="AB825" s="8"/>
      <c r="AC825" s="48">
        <v>108</v>
      </c>
      <c r="AD825" s="61">
        <v>40.496000000000002</v>
      </c>
      <c r="AE825" s="62">
        <v>36.558</v>
      </c>
      <c r="AF825" s="62">
        <v>46.041000000000004</v>
      </c>
      <c r="AG825" s="62">
        <v>42.607999999999997</v>
      </c>
      <c r="AH825" s="62">
        <v>51.438999999999993</v>
      </c>
      <c r="AI825" s="63">
        <v>49.204000000000001</v>
      </c>
      <c r="AJ825" s="61">
        <v>39.112000000000002</v>
      </c>
      <c r="AK825" s="62">
        <v>36.558</v>
      </c>
      <c r="AL825" s="62">
        <v>44.790999999999997</v>
      </c>
      <c r="AM825" s="62">
        <v>42.607999999999997</v>
      </c>
      <c r="AN825" s="62">
        <v>50.798999999999999</v>
      </c>
      <c r="AO825" s="63">
        <v>49.204000000000001</v>
      </c>
      <c r="AP825" s="61">
        <v>36.558</v>
      </c>
      <c r="AQ825" s="62">
        <v>35.966999999999999</v>
      </c>
      <c r="AR825" s="62">
        <v>42.607999999999997</v>
      </c>
      <c r="AS825" s="62">
        <v>42.01</v>
      </c>
      <c r="AT825" s="62">
        <v>49.204000000000001</v>
      </c>
      <c r="AU825" s="63">
        <v>48.779999999999994</v>
      </c>
    </row>
    <row r="826" spans="1:47" x14ac:dyDescent="0.35">
      <c r="A826" s="48">
        <v>109</v>
      </c>
      <c r="B826" s="57" t="e">
        <f t="shared" si="486"/>
        <v>#N/A</v>
      </c>
      <c r="C826" s="58" t="e">
        <f t="shared" si="487"/>
        <v>#N/A</v>
      </c>
      <c r="D826" s="58" t="e">
        <f t="shared" si="488"/>
        <v>#N/A</v>
      </c>
      <c r="E826" s="59" t="e">
        <f t="shared" si="489"/>
        <v>#N/A</v>
      </c>
      <c r="F826" s="57" t="e">
        <f t="shared" si="490"/>
        <v>#N/A</v>
      </c>
      <c r="G826" s="58" t="e">
        <f t="shared" si="491"/>
        <v>#N/A</v>
      </c>
      <c r="H826" s="58" t="e">
        <f t="shared" si="492"/>
        <v>#N/A</v>
      </c>
      <c r="I826" s="59" t="e">
        <f t="shared" si="493"/>
        <v>#N/A</v>
      </c>
      <c r="J826" s="57" t="e">
        <f t="shared" si="494"/>
        <v>#N/A</v>
      </c>
      <c r="K826" s="58" t="e">
        <f t="shared" si="495"/>
        <v>#N/A</v>
      </c>
      <c r="L826" s="58" t="e">
        <f t="shared" si="496"/>
        <v>#N/A</v>
      </c>
      <c r="M826" s="59" t="e">
        <f t="shared" si="497"/>
        <v>#N/A</v>
      </c>
      <c r="N826" s="8"/>
      <c r="O826" s="48">
        <v>109</v>
      </c>
      <c r="P826" s="57" t="e">
        <f t="shared" si="498"/>
        <v>#N/A</v>
      </c>
      <c r="Q826" s="58" t="e">
        <f t="shared" si="499"/>
        <v>#N/A</v>
      </c>
      <c r="R826" s="58" t="e">
        <f t="shared" si="500"/>
        <v>#N/A</v>
      </c>
      <c r="S826" s="59" t="e">
        <f t="shared" si="501"/>
        <v>#N/A</v>
      </c>
      <c r="T826" s="57" t="e">
        <f t="shared" si="502"/>
        <v>#N/A</v>
      </c>
      <c r="U826" s="58" t="e">
        <f t="shared" si="503"/>
        <v>#N/A</v>
      </c>
      <c r="V826" s="58" t="e">
        <f t="shared" si="504"/>
        <v>#N/A</v>
      </c>
      <c r="W826" s="59" t="e">
        <f t="shared" si="505"/>
        <v>#N/A</v>
      </c>
      <c r="X826" s="57" t="e">
        <f t="shared" si="506"/>
        <v>#N/A</v>
      </c>
      <c r="Y826" s="58" t="e">
        <f t="shared" si="507"/>
        <v>#N/A</v>
      </c>
      <c r="Z826" s="58" t="e">
        <f t="shared" si="508"/>
        <v>#N/A</v>
      </c>
      <c r="AA826" s="59" t="e">
        <f t="shared" si="509"/>
        <v>#N/A</v>
      </c>
      <c r="AB826" s="8"/>
      <c r="AC826" s="48">
        <v>109</v>
      </c>
      <c r="AD826" s="61">
        <v>40.496000000000002</v>
      </c>
      <c r="AE826" s="62">
        <v>36.558</v>
      </c>
      <c r="AF826" s="62">
        <v>46.041000000000004</v>
      </c>
      <c r="AG826" s="62">
        <v>42.607999999999997</v>
      </c>
      <c r="AH826" s="62">
        <v>51.438999999999993</v>
      </c>
      <c r="AI826" s="63">
        <v>49.204000000000001</v>
      </c>
      <c r="AJ826" s="61">
        <v>39.112000000000002</v>
      </c>
      <c r="AK826" s="62">
        <v>36.558</v>
      </c>
      <c r="AL826" s="62">
        <v>44.790999999999997</v>
      </c>
      <c r="AM826" s="62">
        <v>42.607999999999997</v>
      </c>
      <c r="AN826" s="62">
        <v>50.798999999999999</v>
      </c>
      <c r="AO826" s="63">
        <v>49.204000000000001</v>
      </c>
      <c r="AP826" s="61">
        <v>36.558</v>
      </c>
      <c r="AQ826" s="62">
        <v>35.966999999999999</v>
      </c>
      <c r="AR826" s="62">
        <v>42.607999999999997</v>
      </c>
      <c r="AS826" s="62">
        <v>42.01</v>
      </c>
      <c r="AT826" s="62">
        <v>49.204000000000001</v>
      </c>
      <c r="AU826" s="63">
        <v>48.779999999999994</v>
      </c>
    </row>
    <row r="827" spans="1:47" x14ac:dyDescent="0.35">
      <c r="A827" s="48">
        <v>110</v>
      </c>
      <c r="B827" s="57" t="e">
        <f t="shared" si="486"/>
        <v>#N/A</v>
      </c>
      <c r="C827" s="58" t="e">
        <f t="shared" si="487"/>
        <v>#N/A</v>
      </c>
      <c r="D827" s="58" t="e">
        <f t="shared" si="488"/>
        <v>#N/A</v>
      </c>
      <c r="E827" s="59" t="e">
        <f t="shared" si="489"/>
        <v>#N/A</v>
      </c>
      <c r="F827" s="57" t="e">
        <f t="shared" si="490"/>
        <v>#N/A</v>
      </c>
      <c r="G827" s="58" t="e">
        <f t="shared" si="491"/>
        <v>#N/A</v>
      </c>
      <c r="H827" s="58" t="e">
        <f t="shared" si="492"/>
        <v>#N/A</v>
      </c>
      <c r="I827" s="59" t="e">
        <f t="shared" si="493"/>
        <v>#N/A</v>
      </c>
      <c r="J827" s="57" t="e">
        <f t="shared" si="494"/>
        <v>#N/A</v>
      </c>
      <c r="K827" s="58" t="e">
        <f t="shared" si="495"/>
        <v>#N/A</v>
      </c>
      <c r="L827" s="58" t="e">
        <f t="shared" si="496"/>
        <v>#N/A</v>
      </c>
      <c r="M827" s="59" t="e">
        <f t="shared" si="497"/>
        <v>#N/A</v>
      </c>
      <c r="N827" s="8"/>
      <c r="O827" s="48">
        <v>110</v>
      </c>
      <c r="P827" s="57" t="e">
        <f t="shared" si="498"/>
        <v>#N/A</v>
      </c>
      <c r="Q827" s="58" t="e">
        <f t="shared" si="499"/>
        <v>#N/A</v>
      </c>
      <c r="R827" s="58" t="e">
        <f t="shared" si="500"/>
        <v>#N/A</v>
      </c>
      <c r="S827" s="59" t="e">
        <f t="shared" si="501"/>
        <v>#N/A</v>
      </c>
      <c r="T827" s="57" t="e">
        <f t="shared" si="502"/>
        <v>#N/A</v>
      </c>
      <c r="U827" s="58" t="e">
        <f t="shared" si="503"/>
        <v>#N/A</v>
      </c>
      <c r="V827" s="58" t="e">
        <f t="shared" si="504"/>
        <v>#N/A</v>
      </c>
      <c r="W827" s="59" t="e">
        <f t="shared" si="505"/>
        <v>#N/A</v>
      </c>
      <c r="X827" s="57" t="e">
        <f t="shared" si="506"/>
        <v>#N/A</v>
      </c>
      <c r="Y827" s="58" t="e">
        <f t="shared" si="507"/>
        <v>#N/A</v>
      </c>
      <c r="Z827" s="58" t="e">
        <f t="shared" si="508"/>
        <v>#N/A</v>
      </c>
      <c r="AA827" s="59" t="e">
        <f t="shared" si="509"/>
        <v>#N/A</v>
      </c>
      <c r="AB827" s="8"/>
      <c r="AC827" s="48">
        <v>110</v>
      </c>
      <c r="AD827" s="61">
        <v>40.496000000000002</v>
      </c>
      <c r="AE827" s="62">
        <v>36.558</v>
      </c>
      <c r="AF827" s="62">
        <v>46.041000000000004</v>
      </c>
      <c r="AG827" s="62">
        <v>42.607999999999997</v>
      </c>
      <c r="AH827" s="62">
        <v>51.438999999999993</v>
      </c>
      <c r="AI827" s="63">
        <v>49.204000000000001</v>
      </c>
      <c r="AJ827" s="61">
        <v>39.112000000000002</v>
      </c>
      <c r="AK827" s="62">
        <v>36.558</v>
      </c>
      <c r="AL827" s="62">
        <v>44.790999999999997</v>
      </c>
      <c r="AM827" s="62">
        <v>42.607999999999997</v>
      </c>
      <c r="AN827" s="62">
        <v>50.798999999999999</v>
      </c>
      <c r="AO827" s="63">
        <v>49.204000000000001</v>
      </c>
      <c r="AP827" s="61">
        <v>36.558</v>
      </c>
      <c r="AQ827" s="62">
        <v>35.966999999999999</v>
      </c>
      <c r="AR827" s="62">
        <v>42.607999999999997</v>
      </c>
      <c r="AS827" s="62">
        <v>42.01</v>
      </c>
      <c r="AT827" s="62">
        <v>49.204000000000001</v>
      </c>
      <c r="AU827" s="63">
        <v>48.779999999999994</v>
      </c>
    </row>
    <row r="828" spans="1:47" x14ac:dyDescent="0.35">
      <c r="A828" s="48">
        <v>111</v>
      </c>
      <c r="B828" s="57" t="e">
        <f t="shared" si="486"/>
        <v>#N/A</v>
      </c>
      <c r="C828" s="58" t="e">
        <f t="shared" si="487"/>
        <v>#N/A</v>
      </c>
      <c r="D828" s="58" t="e">
        <f t="shared" si="488"/>
        <v>#N/A</v>
      </c>
      <c r="E828" s="59" t="e">
        <f t="shared" si="489"/>
        <v>#N/A</v>
      </c>
      <c r="F828" s="57" t="e">
        <f t="shared" si="490"/>
        <v>#N/A</v>
      </c>
      <c r="G828" s="58" t="e">
        <f t="shared" si="491"/>
        <v>#N/A</v>
      </c>
      <c r="H828" s="58" t="e">
        <f t="shared" si="492"/>
        <v>#N/A</v>
      </c>
      <c r="I828" s="59" t="e">
        <f t="shared" si="493"/>
        <v>#N/A</v>
      </c>
      <c r="J828" s="57" t="e">
        <f t="shared" si="494"/>
        <v>#N/A</v>
      </c>
      <c r="K828" s="58" t="e">
        <f t="shared" si="495"/>
        <v>#N/A</v>
      </c>
      <c r="L828" s="58" t="e">
        <f t="shared" si="496"/>
        <v>#N/A</v>
      </c>
      <c r="M828" s="59" t="e">
        <f t="shared" si="497"/>
        <v>#N/A</v>
      </c>
      <c r="N828" s="8"/>
      <c r="O828" s="48">
        <v>111</v>
      </c>
      <c r="P828" s="57" t="e">
        <f t="shared" si="498"/>
        <v>#N/A</v>
      </c>
      <c r="Q828" s="58" t="e">
        <f t="shared" si="499"/>
        <v>#N/A</v>
      </c>
      <c r="R828" s="58" t="e">
        <f t="shared" si="500"/>
        <v>#N/A</v>
      </c>
      <c r="S828" s="59" t="e">
        <f t="shared" si="501"/>
        <v>#N/A</v>
      </c>
      <c r="T828" s="57" t="e">
        <f t="shared" si="502"/>
        <v>#N/A</v>
      </c>
      <c r="U828" s="58" t="e">
        <f t="shared" si="503"/>
        <v>#N/A</v>
      </c>
      <c r="V828" s="58" t="e">
        <f t="shared" si="504"/>
        <v>#N/A</v>
      </c>
      <c r="W828" s="59" t="e">
        <f t="shared" si="505"/>
        <v>#N/A</v>
      </c>
      <c r="X828" s="57" t="e">
        <f t="shared" si="506"/>
        <v>#N/A</v>
      </c>
      <c r="Y828" s="58" t="e">
        <f t="shared" si="507"/>
        <v>#N/A</v>
      </c>
      <c r="Z828" s="58" t="e">
        <f t="shared" si="508"/>
        <v>#N/A</v>
      </c>
      <c r="AA828" s="59" t="e">
        <f t="shared" si="509"/>
        <v>#N/A</v>
      </c>
      <c r="AB828" s="8"/>
      <c r="AC828" s="48">
        <v>111</v>
      </c>
      <c r="AD828" s="61">
        <v>40.496000000000002</v>
      </c>
      <c r="AE828" s="62">
        <v>36.558</v>
      </c>
      <c r="AF828" s="62">
        <v>46.041000000000004</v>
      </c>
      <c r="AG828" s="62">
        <v>42.607999999999997</v>
      </c>
      <c r="AH828" s="62">
        <v>51.438999999999993</v>
      </c>
      <c r="AI828" s="63">
        <v>49.204000000000001</v>
      </c>
      <c r="AJ828" s="61">
        <v>39.112000000000002</v>
      </c>
      <c r="AK828" s="62">
        <v>36.558</v>
      </c>
      <c r="AL828" s="62">
        <v>44.790999999999997</v>
      </c>
      <c r="AM828" s="62">
        <v>42.607999999999997</v>
      </c>
      <c r="AN828" s="62">
        <v>50.798999999999999</v>
      </c>
      <c r="AO828" s="63">
        <v>49.204000000000001</v>
      </c>
      <c r="AP828" s="61">
        <v>36.558</v>
      </c>
      <c r="AQ828" s="62">
        <v>35.966999999999999</v>
      </c>
      <c r="AR828" s="62">
        <v>42.607999999999997</v>
      </c>
      <c r="AS828" s="62">
        <v>42.01</v>
      </c>
      <c r="AT828" s="62">
        <v>49.204000000000001</v>
      </c>
      <c r="AU828" s="63">
        <v>48.779999999999994</v>
      </c>
    </row>
    <row r="829" spans="1:47" x14ac:dyDescent="0.35">
      <c r="A829" s="48">
        <v>112</v>
      </c>
      <c r="B829" s="57" t="e">
        <f t="shared" si="486"/>
        <v>#N/A</v>
      </c>
      <c r="C829" s="58" t="e">
        <f t="shared" si="487"/>
        <v>#N/A</v>
      </c>
      <c r="D829" s="58" t="e">
        <f t="shared" si="488"/>
        <v>#N/A</v>
      </c>
      <c r="E829" s="59" t="e">
        <f t="shared" si="489"/>
        <v>#N/A</v>
      </c>
      <c r="F829" s="57" t="e">
        <f t="shared" si="490"/>
        <v>#N/A</v>
      </c>
      <c r="G829" s="58" t="e">
        <f t="shared" si="491"/>
        <v>#N/A</v>
      </c>
      <c r="H829" s="58" t="e">
        <f t="shared" si="492"/>
        <v>#N/A</v>
      </c>
      <c r="I829" s="59" t="e">
        <f t="shared" si="493"/>
        <v>#N/A</v>
      </c>
      <c r="J829" s="57" t="e">
        <f t="shared" si="494"/>
        <v>#N/A</v>
      </c>
      <c r="K829" s="58" t="e">
        <f t="shared" si="495"/>
        <v>#N/A</v>
      </c>
      <c r="L829" s="58" t="e">
        <f t="shared" si="496"/>
        <v>#N/A</v>
      </c>
      <c r="M829" s="59" t="e">
        <f t="shared" si="497"/>
        <v>#N/A</v>
      </c>
      <c r="N829" s="8"/>
      <c r="O829" s="48">
        <v>112</v>
      </c>
      <c r="P829" s="57" t="e">
        <f t="shared" si="498"/>
        <v>#N/A</v>
      </c>
      <c r="Q829" s="58" t="e">
        <f t="shared" si="499"/>
        <v>#N/A</v>
      </c>
      <c r="R829" s="58" t="e">
        <f t="shared" si="500"/>
        <v>#N/A</v>
      </c>
      <c r="S829" s="59" t="e">
        <f t="shared" si="501"/>
        <v>#N/A</v>
      </c>
      <c r="T829" s="57" t="e">
        <f t="shared" si="502"/>
        <v>#N/A</v>
      </c>
      <c r="U829" s="58" t="e">
        <f t="shared" si="503"/>
        <v>#N/A</v>
      </c>
      <c r="V829" s="58" t="e">
        <f t="shared" si="504"/>
        <v>#N/A</v>
      </c>
      <c r="W829" s="59" t="e">
        <f t="shared" si="505"/>
        <v>#N/A</v>
      </c>
      <c r="X829" s="57" t="e">
        <f t="shared" si="506"/>
        <v>#N/A</v>
      </c>
      <c r="Y829" s="58" t="e">
        <f t="shared" si="507"/>
        <v>#N/A</v>
      </c>
      <c r="Z829" s="58" t="e">
        <f t="shared" si="508"/>
        <v>#N/A</v>
      </c>
      <c r="AA829" s="59" t="e">
        <f t="shared" si="509"/>
        <v>#N/A</v>
      </c>
      <c r="AB829" s="8"/>
      <c r="AC829" s="48">
        <v>112</v>
      </c>
      <c r="AD829" s="61">
        <v>40.496000000000002</v>
      </c>
      <c r="AE829" s="62">
        <v>36.558</v>
      </c>
      <c r="AF829" s="62">
        <v>46.041000000000004</v>
      </c>
      <c r="AG829" s="62">
        <v>42.607999999999997</v>
      </c>
      <c r="AH829" s="62">
        <v>51.438999999999993</v>
      </c>
      <c r="AI829" s="63">
        <v>49.204000000000001</v>
      </c>
      <c r="AJ829" s="61">
        <v>39.112000000000002</v>
      </c>
      <c r="AK829" s="62">
        <v>36.558</v>
      </c>
      <c r="AL829" s="62">
        <v>44.790999999999997</v>
      </c>
      <c r="AM829" s="62">
        <v>42.607999999999997</v>
      </c>
      <c r="AN829" s="62">
        <v>50.798999999999999</v>
      </c>
      <c r="AO829" s="63">
        <v>49.204000000000001</v>
      </c>
      <c r="AP829" s="61">
        <v>36.558</v>
      </c>
      <c r="AQ829" s="62">
        <v>35.966999999999999</v>
      </c>
      <c r="AR829" s="62">
        <v>42.607999999999997</v>
      </c>
      <c r="AS829" s="62">
        <v>42.01</v>
      </c>
      <c r="AT829" s="62">
        <v>49.204000000000001</v>
      </c>
      <c r="AU829" s="63">
        <v>48.779999999999994</v>
      </c>
    </row>
    <row r="830" spans="1:47" x14ac:dyDescent="0.35">
      <c r="A830" s="48">
        <v>113</v>
      </c>
      <c r="B830" s="57" t="e">
        <f t="shared" si="486"/>
        <v>#N/A</v>
      </c>
      <c r="C830" s="58" t="e">
        <f t="shared" si="487"/>
        <v>#N/A</v>
      </c>
      <c r="D830" s="58" t="e">
        <f t="shared" si="488"/>
        <v>#N/A</v>
      </c>
      <c r="E830" s="59" t="e">
        <f t="shared" si="489"/>
        <v>#N/A</v>
      </c>
      <c r="F830" s="57" t="e">
        <f t="shared" si="490"/>
        <v>#N/A</v>
      </c>
      <c r="G830" s="58" t="e">
        <f t="shared" si="491"/>
        <v>#N/A</v>
      </c>
      <c r="H830" s="58" t="e">
        <f t="shared" si="492"/>
        <v>#N/A</v>
      </c>
      <c r="I830" s="59" t="e">
        <f t="shared" si="493"/>
        <v>#N/A</v>
      </c>
      <c r="J830" s="57" t="e">
        <f t="shared" si="494"/>
        <v>#N/A</v>
      </c>
      <c r="K830" s="58" t="e">
        <f t="shared" si="495"/>
        <v>#N/A</v>
      </c>
      <c r="L830" s="58" t="e">
        <f t="shared" si="496"/>
        <v>#N/A</v>
      </c>
      <c r="M830" s="59" t="e">
        <f t="shared" si="497"/>
        <v>#N/A</v>
      </c>
      <c r="N830" s="8"/>
      <c r="O830" s="48">
        <v>113</v>
      </c>
      <c r="P830" s="57" t="e">
        <f t="shared" si="498"/>
        <v>#N/A</v>
      </c>
      <c r="Q830" s="58" t="e">
        <f t="shared" si="499"/>
        <v>#N/A</v>
      </c>
      <c r="R830" s="58" t="e">
        <f t="shared" si="500"/>
        <v>#N/A</v>
      </c>
      <c r="S830" s="59" t="e">
        <f t="shared" si="501"/>
        <v>#N/A</v>
      </c>
      <c r="T830" s="57" t="e">
        <f t="shared" si="502"/>
        <v>#N/A</v>
      </c>
      <c r="U830" s="58" t="e">
        <f t="shared" si="503"/>
        <v>#N/A</v>
      </c>
      <c r="V830" s="58" t="e">
        <f t="shared" si="504"/>
        <v>#N/A</v>
      </c>
      <c r="W830" s="59" t="e">
        <f t="shared" si="505"/>
        <v>#N/A</v>
      </c>
      <c r="X830" s="57" t="e">
        <f t="shared" si="506"/>
        <v>#N/A</v>
      </c>
      <c r="Y830" s="58" t="e">
        <f t="shared" si="507"/>
        <v>#N/A</v>
      </c>
      <c r="Z830" s="58" t="e">
        <f t="shared" si="508"/>
        <v>#N/A</v>
      </c>
      <c r="AA830" s="59" t="e">
        <f t="shared" si="509"/>
        <v>#N/A</v>
      </c>
      <c r="AB830" s="8"/>
      <c r="AC830" s="48">
        <v>113</v>
      </c>
      <c r="AD830" s="61">
        <v>40.496000000000002</v>
      </c>
      <c r="AE830" s="62">
        <v>36.558</v>
      </c>
      <c r="AF830" s="62">
        <v>46.041000000000004</v>
      </c>
      <c r="AG830" s="62">
        <v>42.607999999999997</v>
      </c>
      <c r="AH830" s="62">
        <v>51.438999999999993</v>
      </c>
      <c r="AI830" s="63">
        <v>49.204000000000001</v>
      </c>
      <c r="AJ830" s="61">
        <v>39.112000000000002</v>
      </c>
      <c r="AK830" s="62">
        <v>36.558</v>
      </c>
      <c r="AL830" s="62">
        <v>44.790999999999997</v>
      </c>
      <c r="AM830" s="62">
        <v>42.607999999999997</v>
      </c>
      <c r="AN830" s="62">
        <v>50.798999999999999</v>
      </c>
      <c r="AO830" s="63">
        <v>49.204000000000001</v>
      </c>
      <c r="AP830" s="61">
        <v>36.558</v>
      </c>
      <c r="AQ830" s="62">
        <v>35.966999999999999</v>
      </c>
      <c r="AR830" s="62">
        <v>42.607999999999997</v>
      </c>
      <c r="AS830" s="62">
        <v>42.01</v>
      </c>
      <c r="AT830" s="62">
        <v>49.204000000000001</v>
      </c>
      <c r="AU830" s="63">
        <v>48.779999999999994</v>
      </c>
    </row>
    <row r="831" spans="1:47" x14ac:dyDescent="0.35">
      <c r="A831" s="48">
        <v>114</v>
      </c>
      <c r="B831" s="57" t="e">
        <f t="shared" si="486"/>
        <v>#N/A</v>
      </c>
      <c r="C831" s="58" t="e">
        <f t="shared" si="487"/>
        <v>#N/A</v>
      </c>
      <c r="D831" s="58" t="e">
        <f t="shared" si="488"/>
        <v>#N/A</v>
      </c>
      <c r="E831" s="59" t="e">
        <f t="shared" si="489"/>
        <v>#N/A</v>
      </c>
      <c r="F831" s="57" t="e">
        <f t="shared" si="490"/>
        <v>#N/A</v>
      </c>
      <c r="G831" s="58" t="e">
        <f t="shared" si="491"/>
        <v>#N/A</v>
      </c>
      <c r="H831" s="58" t="e">
        <f t="shared" si="492"/>
        <v>#N/A</v>
      </c>
      <c r="I831" s="59" t="e">
        <f t="shared" si="493"/>
        <v>#N/A</v>
      </c>
      <c r="J831" s="57" t="e">
        <f t="shared" si="494"/>
        <v>#N/A</v>
      </c>
      <c r="K831" s="58" t="e">
        <f t="shared" si="495"/>
        <v>#N/A</v>
      </c>
      <c r="L831" s="58" t="e">
        <f t="shared" si="496"/>
        <v>#N/A</v>
      </c>
      <c r="M831" s="59" t="e">
        <f t="shared" si="497"/>
        <v>#N/A</v>
      </c>
      <c r="N831" s="8"/>
      <c r="O831" s="48">
        <v>114</v>
      </c>
      <c r="P831" s="57" t="e">
        <f t="shared" si="498"/>
        <v>#N/A</v>
      </c>
      <c r="Q831" s="58" t="e">
        <f t="shared" si="499"/>
        <v>#N/A</v>
      </c>
      <c r="R831" s="58" t="e">
        <f t="shared" si="500"/>
        <v>#N/A</v>
      </c>
      <c r="S831" s="59" t="e">
        <f t="shared" si="501"/>
        <v>#N/A</v>
      </c>
      <c r="T831" s="57" t="e">
        <f t="shared" si="502"/>
        <v>#N/A</v>
      </c>
      <c r="U831" s="58" t="e">
        <f t="shared" si="503"/>
        <v>#N/A</v>
      </c>
      <c r="V831" s="58" t="e">
        <f t="shared" si="504"/>
        <v>#N/A</v>
      </c>
      <c r="W831" s="59" t="e">
        <f t="shared" si="505"/>
        <v>#N/A</v>
      </c>
      <c r="X831" s="57" t="e">
        <f t="shared" si="506"/>
        <v>#N/A</v>
      </c>
      <c r="Y831" s="58" t="e">
        <f t="shared" si="507"/>
        <v>#N/A</v>
      </c>
      <c r="Z831" s="58" t="e">
        <f t="shared" si="508"/>
        <v>#N/A</v>
      </c>
      <c r="AA831" s="59" t="e">
        <f t="shared" si="509"/>
        <v>#N/A</v>
      </c>
      <c r="AB831" s="8"/>
      <c r="AC831" s="48">
        <v>114</v>
      </c>
      <c r="AD831" s="61">
        <v>40.496000000000002</v>
      </c>
      <c r="AE831" s="62">
        <v>36.558</v>
      </c>
      <c r="AF831" s="62">
        <v>46.041000000000004</v>
      </c>
      <c r="AG831" s="62">
        <v>42.607999999999997</v>
      </c>
      <c r="AH831" s="62">
        <v>51.438999999999993</v>
      </c>
      <c r="AI831" s="63">
        <v>49.204000000000001</v>
      </c>
      <c r="AJ831" s="61">
        <v>39.112000000000002</v>
      </c>
      <c r="AK831" s="62">
        <v>36.558</v>
      </c>
      <c r="AL831" s="62">
        <v>44.790999999999997</v>
      </c>
      <c r="AM831" s="62">
        <v>42.607999999999997</v>
      </c>
      <c r="AN831" s="62">
        <v>50.798999999999999</v>
      </c>
      <c r="AO831" s="63">
        <v>49.204000000000001</v>
      </c>
      <c r="AP831" s="61">
        <v>36.558</v>
      </c>
      <c r="AQ831" s="62">
        <v>35.966999999999999</v>
      </c>
      <c r="AR831" s="62">
        <v>42.607999999999997</v>
      </c>
      <c r="AS831" s="62">
        <v>42.01</v>
      </c>
      <c r="AT831" s="62">
        <v>49.204000000000001</v>
      </c>
      <c r="AU831" s="63">
        <v>48.779999999999994</v>
      </c>
    </row>
    <row r="832" spans="1:47" x14ac:dyDescent="0.35">
      <c r="A832" s="48">
        <v>115</v>
      </c>
      <c r="B832" s="57" t="e">
        <f t="shared" si="486"/>
        <v>#N/A</v>
      </c>
      <c r="C832" s="58" t="e">
        <f t="shared" si="487"/>
        <v>#N/A</v>
      </c>
      <c r="D832" s="58" t="e">
        <f t="shared" si="488"/>
        <v>#N/A</v>
      </c>
      <c r="E832" s="59" t="e">
        <f t="shared" si="489"/>
        <v>#N/A</v>
      </c>
      <c r="F832" s="57" t="e">
        <f t="shared" si="490"/>
        <v>#N/A</v>
      </c>
      <c r="G832" s="58" t="e">
        <f t="shared" si="491"/>
        <v>#N/A</v>
      </c>
      <c r="H832" s="58" t="e">
        <f t="shared" si="492"/>
        <v>#N/A</v>
      </c>
      <c r="I832" s="59" t="e">
        <f t="shared" si="493"/>
        <v>#N/A</v>
      </c>
      <c r="J832" s="57" t="e">
        <f t="shared" si="494"/>
        <v>#N/A</v>
      </c>
      <c r="K832" s="58" t="e">
        <f t="shared" si="495"/>
        <v>#N/A</v>
      </c>
      <c r="L832" s="58" t="e">
        <f t="shared" si="496"/>
        <v>#N/A</v>
      </c>
      <c r="M832" s="59" t="e">
        <f t="shared" si="497"/>
        <v>#N/A</v>
      </c>
      <c r="N832" s="8"/>
      <c r="O832" s="48">
        <v>115</v>
      </c>
      <c r="P832" s="57" t="e">
        <f t="shared" si="498"/>
        <v>#N/A</v>
      </c>
      <c r="Q832" s="58" t="e">
        <f t="shared" si="499"/>
        <v>#N/A</v>
      </c>
      <c r="R832" s="58" t="e">
        <f t="shared" si="500"/>
        <v>#N/A</v>
      </c>
      <c r="S832" s="59" t="e">
        <f t="shared" si="501"/>
        <v>#N/A</v>
      </c>
      <c r="T832" s="57" t="e">
        <f t="shared" si="502"/>
        <v>#N/A</v>
      </c>
      <c r="U832" s="58" t="e">
        <f t="shared" si="503"/>
        <v>#N/A</v>
      </c>
      <c r="V832" s="58" t="e">
        <f t="shared" si="504"/>
        <v>#N/A</v>
      </c>
      <c r="W832" s="59" t="e">
        <f t="shared" si="505"/>
        <v>#N/A</v>
      </c>
      <c r="X832" s="57" t="e">
        <f t="shared" si="506"/>
        <v>#N/A</v>
      </c>
      <c r="Y832" s="58" t="e">
        <f t="shared" si="507"/>
        <v>#N/A</v>
      </c>
      <c r="Z832" s="58" t="e">
        <f t="shared" si="508"/>
        <v>#N/A</v>
      </c>
      <c r="AA832" s="59" t="e">
        <f t="shared" si="509"/>
        <v>#N/A</v>
      </c>
      <c r="AB832" s="8"/>
      <c r="AC832" s="48">
        <v>115</v>
      </c>
      <c r="AD832" s="61">
        <v>40.496000000000002</v>
      </c>
      <c r="AE832" s="62">
        <v>36.558</v>
      </c>
      <c r="AF832" s="62">
        <v>46.041000000000004</v>
      </c>
      <c r="AG832" s="62">
        <v>42.607999999999997</v>
      </c>
      <c r="AH832" s="62">
        <v>51.438999999999993</v>
      </c>
      <c r="AI832" s="63">
        <v>49.204000000000001</v>
      </c>
      <c r="AJ832" s="61">
        <v>39.112000000000002</v>
      </c>
      <c r="AK832" s="62">
        <v>36.558</v>
      </c>
      <c r="AL832" s="62">
        <v>44.790999999999997</v>
      </c>
      <c r="AM832" s="62">
        <v>42.607999999999997</v>
      </c>
      <c r="AN832" s="62">
        <v>50.798999999999999</v>
      </c>
      <c r="AO832" s="63">
        <v>49.204000000000001</v>
      </c>
      <c r="AP832" s="61">
        <v>36.558</v>
      </c>
      <c r="AQ832" s="62">
        <v>35.966999999999999</v>
      </c>
      <c r="AR832" s="62">
        <v>42.607999999999997</v>
      </c>
      <c r="AS832" s="62">
        <v>42.01</v>
      </c>
      <c r="AT832" s="62">
        <v>49.204000000000001</v>
      </c>
      <c r="AU832" s="63">
        <v>48.779999999999994</v>
      </c>
    </row>
    <row r="833" spans="1:47" x14ac:dyDescent="0.35">
      <c r="A833" s="48">
        <v>116</v>
      </c>
      <c r="B833" s="57" t="e">
        <f t="shared" si="486"/>
        <v>#N/A</v>
      </c>
      <c r="C833" s="58" t="e">
        <f t="shared" si="487"/>
        <v>#N/A</v>
      </c>
      <c r="D833" s="58" t="e">
        <f t="shared" si="488"/>
        <v>#N/A</v>
      </c>
      <c r="E833" s="59" t="e">
        <f t="shared" si="489"/>
        <v>#N/A</v>
      </c>
      <c r="F833" s="57" t="e">
        <f t="shared" si="490"/>
        <v>#N/A</v>
      </c>
      <c r="G833" s="58" t="e">
        <f t="shared" si="491"/>
        <v>#N/A</v>
      </c>
      <c r="H833" s="58" t="e">
        <f t="shared" si="492"/>
        <v>#N/A</v>
      </c>
      <c r="I833" s="59" t="e">
        <f t="shared" si="493"/>
        <v>#N/A</v>
      </c>
      <c r="J833" s="57" t="e">
        <f t="shared" si="494"/>
        <v>#N/A</v>
      </c>
      <c r="K833" s="58" t="e">
        <f t="shared" si="495"/>
        <v>#N/A</v>
      </c>
      <c r="L833" s="58" t="e">
        <f t="shared" si="496"/>
        <v>#N/A</v>
      </c>
      <c r="M833" s="59">
        <f t="shared" si="497"/>
        <v>26.1662</v>
      </c>
      <c r="N833" s="8"/>
      <c r="O833" s="48">
        <v>116</v>
      </c>
      <c r="P833" s="57" t="e">
        <f t="shared" si="498"/>
        <v>#N/A</v>
      </c>
      <c r="Q833" s="58" t="e">
        <f t="shared" si="499"/>
        <v>#N/A</v>
      </c>
      <c r="R833" s="58" t="e">
        <f t="shared" si="500"/>
        <v>#N/A</v>
      </c>
      <c r="S833" s="59" t="e">
        <f t="shared" si="501"/>
        <v>#N/A</v>
      </c>
      <c r="T833" s="57" t="e">
        <f t="shared" si="502"/>
        <v>#N/A</v>
      </c>
      <c r="U833" s="58" t="e">
        <f t="shared" si="503"/>
        <v>#N/A</v>
      </c>
      <c r="V833" s="58" t="e">
        <f t="shared" si="504"/>
        <v>#N/A</v>
      </c>
      <c r="W833" s="59" t="e">
        <f t="shared" si="505"/>
        <v>#N/A</v>
      </c>
      <c r="X833" s="57" t="e">
        <f t="shared" si="506"/>
        <v>#N/A</v>
      </c>
      <c r="Y833" s="58" t="e">
        <f t="shared" si="507"/>
        <v>#N/A</v>
      </c>
      <c r="Z833" s="58" t="e">
        <f t="shared" si="508"/>
        <v>#N/A</v>
      </c>
      <c r="AA833" s="59" t="e">
        <f t="shared" si="509"/>
        <v>#N/A</v>
      </c>
      <c r="AB833" s="8"/>
      <c r="AC833" s="48">
        <v>116</v>
      </c>
      <c r="AD833" s="61">
        <v>40.496000000000002</v>
      </c>
      <c r="AE833" s="62">
        <v>36.558</v>
      </c>
      <c r="AF833" s="62">
        <v>46.041000000000004</v>
      </c>
      <c r="AG833" s="62">
        <v>42.607999999999997</v>
      </c>
      <c r="AH833" s="62">
        <v>51.438999999999993</v>
      </c>
      <c r="AI833" s="63">
        <v>49.204000000000001</v>
      </c>
      <c r="AJ833" s="61">
        <v>39.112000000000002</v>
      </c>
      <c r="AK833" s="62">
        <v>36.558</v>
      </c>
      <c r="AL833" s="62">
        <v>44.790999999999997</v>
      </c>
      <c r="AM833" s="62">
        <v>42.607999999999997</v>
      </c>
      <c r="AN833" s="62">
        <v>50.798999999999999</v>
      </c>
      <c r="AO833" s="63">
        <v>49.204000000000001</v>
      </c>
      <c r="AP833" s="61">
        <v>36.558</v>
      </c>
      <c r="AQ833" s="62">
        <v>35.966999999999999</v>
      </c>
      <c r="AR833" s="62">
        <v>42.607999999999997</v>
      </c>
      <c r="AS833" s="62">
        <v>42.01</v>
      </c>
      <c r="AT833" s="62">
        <v>49.204000000000001</v>
      </c>
      <c r="AU833" s="63">
        <v>48.779999999999994</v>
      </c>
    </row>
    <row r="834" spans="1:47" x14ac:dyDescent="0.35">
      <c r="A834" s="48">
        <v>117</v>
      </c>
      <c r="B834" s="57" t="e">
        <f t="shared" si="486"/>
        <v>#N/A</v>
      </c>
      <c r="C834" s="58" t="e">
        <f t="shared" si="487"/>
        <v>#N/A</v>
      </c>
      <c r="D834" s="58" t="e">
        <f t="shared" si="488"/>
        <v>#N/A</v>
      </c>
      <c r="E834" s="59">
        <f t="shared" si="489"/>
        <v>26.591899999999999</v>
      </c>
      <c r="F834" s="57" t="e">
        <f t="shared" si="490"/>
        <v>#N/A</v>
      </c>
      <c r="G834" s="58" t="e">
        <f t="shared" si="491"/>
        <v>#N/A</v>
      </c>
      <c r="H834" s="58" t="e">
        <f t="shared" si="492"/>
        <v>#N/A</v>
      </c>
      <c r="I834" s="59">
        <f t="shared" si="493"/>
        <v>26.591899999999999</v>
      </c>
      <c r="J834" s="57" t="e">
        <f t="shared" si="494"/>
        <v>#N/A</v>
      </c>
      <c r="K834" s="58" t="e">
        <f t="shared" si="495"/>
        <v>#N/A</v>
      </c>
      <c r="L834" s="58">
        <f t="shared" si="496"/>
        <v>26.591899999999999</v>
      </c>
      <c r="M834" s="59">
        <f t="shared" si="497"/>
        <v>26.1889</v>
      </c>
      <c r="N834" s="8"/>
      <c r="O834" s="48">
        <v>117</v>
      </c>
      <c r="P834" s="57" t="e">
        <f t="shared" si="498"/>
        <v>#N/A</v>
      </c>
      <c r="Q834" s="58" t="e">
        <f t="shared" si="499"/>
        <v>#N/A</v>
      </c>
      <c r="R834" s="58" t="e">
        <f t="shared" si="500"/>
        <v>#N/A</v>
      </c>
      <c r="S834" s="59" t="e">
        <f t="shared" si="501"/>
        <v>#N/A</v>
      </c>
      <c r="T834" s="57" t="e">
        <f t="shared" si="502"/>
        <v>#N/A</v>
      </c>
      <c r="U834" s="58" t="e">
        <f t="shared" si="503"/>
        <v>#N/A</v>
      </c>
      <c r="V834" s="58" t="e">
        <f t="shared" si="504"/>
        <v>#N/A</v>
      </c>
      <c r="W834" s="59" t="e">
        <f t="shared" si="505"/>
        <v>#N/A</v>
      </c>
      <c r="X834" s="57" t="e">
        <f t="shared" si="506"/>
        <v>#N/A</v>
      </c>
      <c r="Y834" s="58" t="e">
        <f t="shared" si="507"/>
        <v>#N/A</v>
      </c>
      <c r="Z834" s="58" t="e">
        <f t="shared" si="508"/>
        <v>#N/A</v>
      </c>
      <c r="AA834" s="59" t="e">
        <f t="shared" si="509"/>
        <v>#N/A</v>
      </c>
      <c r="AB834" s="8"/>
      <c r="AC834" s="48">
        <v>117</v>
      </c>
      <c r="AD834" s="61">
        <v>40.496000000000002</v>
      </c>
      <c r="AE834" s="62">
        <v>36.558</v>
      </c>
      <c r="AF834" s="62">
        <v>46.041000000000004</v>
      </c>
      <c r="AG834" s="62">
        <v>42.607999999999997</v>
      </c>
      <c r="AH834" s="62">
        <v>51.438999999999993</v>
      </c>
      <c r="AI834" s="63">
        <v>49.204000000000001</v>
      </c>
      <c r="AJ834" s="61">
        <v>39.112000000000002</v>
      </c>
      <c r="AK834" s="62">
        <v>36.558</v>
      </c>
      <c r="AL834" s="62">
        <v>44.790999999999997</v>
      </c>
      <c r="AM834" s="62">
        <v>42.607999999999997</v>
      </c>
      <c r="AN834" s="62">
        <v>50.798999999999999</v>
      </c>
      <c r="AO834" s="63">
        <v>49.204000000000001</v>
      </c>
      <c r="AP834" s="61">
        <v>36.558</v>
      </c>
      <c r="AQ834" s="62">
        <v>35.966999999999999</v>
      </c>
      <c r="AR834" s="62">
        <v>42.607999999999997</v>
      </c>
      <c r="AS834" s="62">
        <v>42.01</v>
      </c>
      <c r="AT834" s="62">
        <v>49.204000000000001</v>
      </c>
      <c r="AU834" s="63">
        <v>48.779999999999994</v>
      </c>
    </row>
    <row r="835" spans="1:47" x14ac:dyDescent="0.35">
      <c r="A835" s="48">
        <v>118</v>
      </c>
      <c r="B835" s="57" t="e">
        <f t="shared" si="486"/>
        <v>#N/A</v>
      </c>
      <c r="C835" s="58" t="e">
        <f t="shared" si="487"/>
        <v>#N/A</v>
      </c>
      <c r="D835" s="58" t="e">
        <f t="shared" si="488"/>
        <v>#N/A</v>
      </c>
      <c r="E835" s="59">
        <f t="shared" si="489"/>
        <v>26.614599999999999</v>
      </c>
      <c r="F835" s="57" t="e">
        <f t="shared" si="490"/>
        <v>#N/A</v>
      </c>
      <c r="G835" s="58" t="e">
        <f t="shared" si="491"/>
        <v>#N/A</v>
      </c>
      <c r="H835" s="58" t="e">
        <f t="shared" si="492"/>
        <v>#N/A</v>
      </c>
      <c r="I835" s="59">
        <f t="shared" si="493"/>
        <v>26.614599999999999</v>
      </c>
      <c r="J835" s="57" t="e">
        <f t="shared" si="494"/>
        <v>#N/A</v>
      </c>
      <c r="K835" s="58" t="e">
        <f t="shared" si="495"/>
        <v>#N/A</v>
      </c>
      <c r="L835" s="58">
        <f t="shared" si="496"/>
        <v>26.614599999999999</v>
      </c>
      <c r="M835" s="59">
        <f t="shared" si="497"/>
        <v>26.211600000000001</v>
      </c>
      <c r="N835" s="8"/>
      <c r="O835" s="48">
        <v>118</v>
      </c>
      <c r="P835" s="57" t="e">
        <f t="shared" si="498"/>
        <v>#N/A</v>
      </c>
      <c r="Q835" s="58" t="e">
        <f t="shared" si="499"/>
        <v>#N/A</v>
      </c>
      <c r="R835" s="58" t="e">
        <f t="shared" si="500"/>
        <v>#N/A</v>
      </c>
      <c r="S835" s="59" t="e">
        <f t="shared" si="501"/>
        <v>#N/A</v>
      </c>
      <c r="T835" s="57" t="e">
        <f t="shared" si="502"/>
        <v>#N/A</v>
      </c>
      <c r="U835" s="58" t="e">
        <f t="shared" si="503"/>
        <v>#N/A</v>
      </c>
      <c r="V835" s="58" t="e">
        <f t="shared" si="504"/>
        <v>#N/A</v>
      </c>
      <c r="W835" s="59" t="e">
        <f t="shared" si="505"/>
        <v>#N/A</v>
      </c>
      <c r="X835" s="57" t="e">
        <f t="shared" si="506"/>
        <v>#N/A</v>
      </c>
      <c r="Y835" s="58" t="e">
        <f t="shared" si="507"/>
        <v>#N/A</v>
      </c>
      <c r="Z835" s="58" t="e">
        <f t="shared" si="508"/>
        <v>#N/A</v>
      </c>
      <c r="AA835" s="59" t="e">
        <f t="shared" si="509"/>
        <v>#N/A</v>
      </c>
      <c r="AB835" s="8"/>
      <c r="AC835" s="48">
        <v>118</v>
      </c>
      <c r="AD835" s="61">
        <v>40.496000000000002</v>
      </c>
      <c r="AE835" s="62">
        <v>36.558</v>
      </c>
      <c r="AF835" s="62">
        <v>46.041000000000004</v>
      </c>
      <c r="AG835" s="62">
        <v>42.607999999999997</v>
      </c>
      <c r="AH835" s="62">
        <v>51.438999999999993</v>
      </c>
      <c r="AI835" s="63">
        <v>49.204000000000001</v>
      </c>
      <c r="AJ835" s="61">
        <v>39.112000000000002</v>
      </c>
      <c r="AK835" s="62">
        <v>36.558</v>
      </c>
      <c r="AL835" s="62">
        <v>44.790999999999997</v>
      </c>
      <c r="AM835" s="62">
        <v>42.607999999999997</v>
      </c>
      <c r="AN835" s="62">
        <v>50.798999999999999</v>
      </c>
      <c r="AO835" s="63">
        <v>49.204000000000001</v>
      </c>
      <c r="AP835" s="61">
        <v>36.558</v>
      </c>
      <c r="AQ835" s="62">
        <v>35.966999999999999</v>
      </c>
      <c r="AR835" s="62">
        <v>42.607999999999997</v>
      </c>
      <c r="AS835" s="62">
        <v>42.01</v>
      </c>
      <c r="AT835" s="62">
        <v>49.204000000000001</v>
      </c>
      <c r="AU835" s="63">
        <v>48.779999999999994</v>
      </c>
    </row>
    <row r="836" spans="1:47" x14ac:dyDescent="0.35">
      <c r="A836" s="48">
        <v>119</v>
      </c>
      <c r="B836" s="57" t="e">
        <f t="shared" si="486"/>
        <v>#N/A</v>
      </c>
      <c r="C836" s="58" t="e">
        <f t="shared" si="487"/>
        <v>#N/A</v>
      </c>
      <c r="D836" s="58" t="e">
        <f t="shared" si="488"/>
        <v>#N/A</v>
      </c>
      <c r="E836" s="59">
        <f t="shared" si="489"/>
        <v>26.6373</v>
      </c>
      <c r="F836" s="57" t="e">
        <f t="shared" si="490"/>
        <v>#N/A</v>
      </c>
      <c r="G836" s="58" t="e">
        <f t="shared" si="491"/>
        <v>#N/A</v>
      </c>
      <c r="H836" s="58" t="e">
        <f t="shared" si="492"/>
        <v>#N/A</v>
      </c>
      <c r="I836" s="59">
        <f t="shared" si="493"/>
        <v>26.6373</v>
      </c>
      <c r="J836" s="57" t="e">
        <f t="shared" si="494"/>
        <v>#N/A</v>
      </c>
      <c r="K836" s="58" t="e">
        <f t="shared" si="495"/>
        <v>#N/A</v>
      </c>
      <c r="L836" s="58">
        <f t="shared" si="496"/>
        <v>26.6373</v>
      </c>
      <c r="M836" s="59">
        <f t="shared" si="497"/>
        <v>26.234300000000001</v>
      </c>
      <c r="N836" s="8"/>
      <c r="O836" s="48">
        <v>119</v>
      </c>
      <c r="P836" s="57" t="e">
        <f t="shared" si="498"/>
        <v>#N/A</v>
      </c>
      <c r="Q836" s="58" t="e">
        <f t="shared" si="499"/>
        <v>#N/A</v>
      </c>
      <c r="R836" s="58" t="e">
        <f t="shared" si="500"/>
        <v>#N/A</v>
      </c>
      <c r="S836" s="59" t="e">
        <f t="shared" si="501"/>
        <v>#N/A</v>
      </c>
      <c r="T836" s="57" t="e">
        <f t="shared" si="502"/>
        <v>#N/A</v>
      </c>
      <c r="U836" s="58" t="e">
        <f t="shared" si="503"/>
        <v>#N/A</v>
      </c>
      <c r="V836" s="58" t="e">
        <f t="shared" si="504"/>
        <v>#N/A</v>
      </c>
      <c r="W836" s="59" t="e">
        <f t="shared" si="505"/>
        <v>#N/A</v>
      </c>
      <c r="X836" s="57" t="e">
        <f t="shared" si="506"/>
        <v>#N/A</v>
      </c>
      <c r="Y836" s="58" t="e">
        <f t="shared" si="507"/>
        <v>#N/A</v>
      </c>
      <c r="Z836" s="58" t="e">
        <f t="shared" si="508"/>
        <v>#N/A</v>
      </c>
      <c r="AA836" s="59" t="e">
        <f t="shared" si="509"/>
        <v>#N/A</v>
      </c>
      <c r="AB836" s="8"/>
      <c r="AC836" s="48">
        <v>119</v>
      </c>
      <c r="AD836" s="61">
        <v>40.496000000000002</v>
      </c>
      <c r="AE836" s="62">
        <v>36.558</v>
      </c>
      <c r="AF836" s="62">
        <v>46.041000000000004</v>
      </c>
      <c r="AG836" s="62">
        <v>42.607999999999997</v>
      </c>
      <c r="AH836" s="62">
        <v>51.438999999999993</v>
      </c>
      <c r="AI836" s="63">
        <v>49.204000000000001</v>
      </c>
      <c r="AJ836" s="61">
        <v>39.112000000000002</v>
      </c>
      <c r="AK836" s="62">
        <v>36.558</v>
      </c>
      <c r="AL836" s="62">
        <v>44.790999999999997</v>
      </c>
      <c r="AM836" s="62">
        <v>42.607999999999997</v>
      </c>
      <c r="AN836" s="62">
        <v>50.798999999999999</v>
      </c>
      <c r="AO836" s="63">
        <v>49.204000000000001</v>
      </c>
      <c r="AP836" s="61">
        <v>36.558</v>
      </c>
      <c r="AQ836" s="62">
        <v>35.966999999999999</v>
      </c>
      <c r="AR836" s="62">
        <v>42.607999999999997</v>
      </c>
      <c r="AS836" s="62">
        <v>42.01</v>
      </c>
      <c r="AT836" s="62">
        <v>49.204000000000001</v>
      </c>
      <c r="AU836" s="63">
        <v>48.779999999999994</v>
      </c>
    </row>
    <row r="837" spans="1:47" x14ac:dyDescent="0.35">
      <c r="A837" s="48">
        <v>120</v>
      </c>
      <c r="B837" s="57" t="e">
        <f t="shared" si="486"/>
        <v>#N/A</v>
      </c>
      <c r="C837" s="58" t="e">
        <f t="shared" si="487"/>
        <v>#N/A</v>
      </c>
      <c r="D837" s="58" t="e">
        <f t="shared" si="488"/>
        <v>#N/A</v>
      </c>
      <c r="E837" s="59">
        <f t="shared" si="489"/>
        <v>26.66</v>
      </c>
      <c r="F837" s="57" t="e">
        <f t="shared" si="490"/>
        <v>#N/A</v>
      </c>
      <c r="G837" s="58" t="e">
        <f t="shared" si="491"/>
        <v>#N/A</v>
      </c>
      <c r="H837" s="58" t="e">
        <f t="shared" si="492"/>
        <v>#N/A</v>
      </c>
      <c r="I837" s="59">
        <f t="shared" si="493"/>
        <v>26.66</v>
      </c>
      <c r="J837" s="57" t="e">
        <f t="shared" si="494"/>
        <v>#N/A</v>
      </c>
      <c r="K837" s="58" t="e">
        <f t="shared" si="495"/>
        <v>#N/A</v>
      </c>
      <c r="L837" s="58">
        <f t="shared" si="496"/>
        <v>26.66</v>
      </c>
      <c r="M837" s="59">
        <f t="shared" si="497"/>
        <v>26.257000000000001</v>
      </c>
      <c r="N837" s="8"/>
      <c r="O837" s="48">
        <v>120</v>
      </c>
      <c r="P837" s="57" t="e">
        <f t="shared" si="498"/>
        <v>#N/A</v>
      </c>
      <c r="Q837" s="58" t="e">
        <f t="shared" si="499"/>
        <v>#N/A</v>
      </c>
      <c r="R837" s="58" t="e">
        <f t="shared" si="500"/>
        <v>#N/A</v>
      </c>
      <c r="S837" s="59" t="e">
        <f t="shared" si="501"/>
        <v>#N/A</v>
      </c>
      <c r="T837" s="57" t="e">
        <f t="shared" si="502"/>
        <v>#N/A</v>
      </c>
      <c r="U837" s="58" t="e">
        <f t="shared" si="503"/>
        <v>#N/A</v>
      </c>
      <c r="V837" s="58" t="e">
        <f t="shared" si="504"/>
        <v>#N/A</v>
      </c>
      <c r="W837" s="59" t="e">
        <f t="shared" si="505"/>
        <v>#N/A</v>
      </c>
      <c r="X837" s="57" t="e">
        <f t="shared" si="506"/>
        <v>#N/A</v>
      </c>
      <c r="Y837" s="58" t="e">
        <f t="shared" si="507"/>
        <v>#N/A</v>
      </c>
      <c r="Z837" s="58" t="e">
        <f t="shared" si="508"/>
        <v>#N/A</v>
      </c>
      <c r="AA837" s="59" t="e">
        <f t="shared" si="509"/>
        <v>#N/A</v>
      </c>
      <c r="AB837" s="8"/>
      <c r="AC837" s="48">
        <v>120</v>
      </c>
      <c r="AD837" s="61">
        <v>40.496000000000002</v>
      </c>
      <c r="AE837" s="62">
        <v>36.558</v>
      </c>
      <c r="AF837" s="62">
        <v>46.041000000000004</v>
      </c>
      <c r="AG837" s="62">
        <v>42.607999999999997</v>
      </c>
      <c r="AH837" s="62">
        <v>51.438999999999993</v>
      </c>
      <c r="AI837" s="63">
        <v>49.204000000000001</v>
      </c>
      <c r="AJ837" s="61">
        <v>39.112000000000002</v>
      </c>
      <c r="AK837" s="62">
        <v>36.558</v>
      </c>
      <c r="AL837" s="62">
        <v>44.790999999999997</v>
      </c>
      <c r="AM837" s="62">
        <v>42.607999999999997</v>
      </c>
      <c r="AN837" s="62">
        <v>50.798999999999999</v>
      </c>
      <c r="AO837" s="63">
        <v>49.204000000000001</v>
      </c>
      <c r="AP837" s="61">
        <v>36.558</v>
      </c>
      <c r="AQ837" s="62">
        <v>35.966999999999999</v>
      </c>
      <c r="AR837" s="62">
        <v>42.607999999999997</v>
      </c>
      <c r="AS837" s="62">
        <v>42.01</v>
      </c>
      <c r="AT837" s="62">
        <v>49.204000000000001</v>
      </c>
      <c r="AU837" s="63">
        <v>48.779999999999994</v>
      </c>
    </row>
    <row r="838" spans="1:47" x14ac:dyDescent="0.35">
      <c r="A838" s="48">
        <v>121</v>
      </c>
      <c r="B838" s="57" t="e">
        <f t="shared" si="486"/>
        <v>#N/A</v>
      </c>
      <c r="C838" s="58" t="e">
        <f t="shared" si="487"/>
        <v>#N/A</v>
      </c>
      <c r="D838" s="58" t="e">
        <f t="shared" si="488"/>
        <v>#N/A</v>
      </c>
      <c r="E838" s="59">
        <f t="shared" si="489"/>
        <v>26.682700000000001</v>
      </c>
      <c r="F838" s="57" t="e">
        <f t="shared" si="490"/>
        <v>#N/A</v>
      </c>
      <c r="G838" s="58" t="e">
        <f t="shared" si="491"/>
        <v>#N/A</v>
      </c>
      <c r="H838" s="58" t="e">
        <f t="shared" si="492"/>
        <v>#N/A</v>
      </c>
      <c r="I838" s="59">
        <f t="shared" si="493"/>
        <v>26.682700000000001</v>
      </c>
      <c r="J838" s="57" t="e">
        <f t="shared" si="494"/>
        <v>#N/A</v>
      </c>
      <c r="K838" s="58" t="e">
        <f t="shared" si="495"/>
        <v>#N/A</v>
      </c>
      <c r="L838" s="58">
        <f t="shared" si="496"/>
        <v>26.682700000000001</v>
      </c>
      <c r="M838" s="59">
        <f t="shared" si="497"/>
        <v>26.279700000000002</v>
      </c>
      <c r="N838" s="8"/>
      <c r="O838" s="48">
        <v>121</v>
      </c>
      <c r="P838" s="57" t="e">
        <f t="shared" si="498"/>
        <v>#N/A</v>
      </c>
      <c r="Q838" s="58" t="e">
        <f t="shared" si="499"/>
        <v>#N/A</v>
      </c>
      <c r="R838" s="58" t="e">
        <f t="shared" si="500"/>
        <v>#N/A</v>
      </c>
      <c r="S838" s="59" t="e">
        <f t="shared" si="501"/>
        <v>#N/A</v>
      </c>
      <c r="T838" s="57" t="e">
        <f t="shared" si="502"/>
        <v>#N/A</v>
      </c>
      <c r="U838" s="58" t="e">
        <f t="shared" si="503"/>
        <v>#N/A</v>
      </c>
      <c r="V838" s="58" t="e">
        <f t="shared" si="504"/>
        <v>#N/A</v>
      </c>
      <c r="W838" s="59" t="e">
        <f t="shared" si="505"/>
        <v>#N/A</v>
      </c>
      <c r="X838" s="57" t="e">
        <f t="shared" si="506"/>
        <v>#N/A</v>
      </c>
      <c r="Y838" s="58" t="e">
        <f t="shared" si="507"/>
        <v>#N/A</v>
      </c>
      <c r="Z838" s="58" t="e">
        <f t="shared" si="508"/>
        <v>#N/A</v>
      </c>
      <c r="AA838" s="59" t="e">
        <f t="shared" si="509"/>
        <v>#N/A</v>
      </c>
      <c r="AB838" s="8"/>
      <c r="AC838" s="48">
        <v>121</v>
      </c>
      <c r="AD838" s="61">
        <v>40.496000000000002</v>
      </c>
      <c r="AE838" s="62">
        <v>36.558</v>
      </c>
      <c r="AF838" s="62">
        <v>46.041000000000004</v>
      </c>
      <c r="AG838" s="62">
        <v>42.607999999999997</v>
      </c>
      <c r="AH838" s="62">
        <v>51.438999999999993</v>
      </c>
      <c r="AI838" s="63">
        <v>49.204000000000001</v>
      </c>
      <c r="AJ838" s="61">
        <v>39.112000000000002</v>
      </c>
      <c r="AK838" s="62">
        <v>36.558</v>
      </c>
      <c r="AL838" s="62">
        <v>44.790999999999997</v>
      </c>
      <c r="AM838" s="62">
        <v>42.607999999999997</v>
      </c>
      <c r="AN838" s="62">
        <v>50.798999999999999</v>
      </c>
      <c r="AO838" s="63">
        <v>49.204000000000001</v>
      </c>
      <c r="AP838" s="61">
        <v>36.558</v>
      </c>
      <c r="AQ838" s="62">
        <v>35.966999999999999</v>
      </c>
      <c r="AR838" s="62">
        <v>42.607999999999997</v>
      </c>
      <c r="AS838" s="62">
        <v>42.01</v>
      </c>
      <c r="AT838" s="62">
        <v>49.204000000000001</v>
      </c>
      <c r="AU838" s="63">
        <v>48.779999999999994</v>
      </c>
    </row>
    <row r="839" spans="1:47" x14ac:dyDescent="0.35">
      <c r="A839" s="48">
        <v>122</v>
      </c>
      <c r="B839" s="57" t="e">
        <f t="shared" si="486"/>
        <v>#N/A</v>
      </c>
      <c r="C839" s="58" t="e">
        <f t="shared" si="487"/>
        <v>#N/A</v>
      </c>
      <c r="D839" s="58">
        <f t="shared" si="488"/>
        <v>33.933399999999999</v>
      </c>
      <c r="E839" s="59">
        <f t="shared" si="489"/>
        <v>26.705400000000001</v>
      </c>
      <c r="F839" s="57" t="e">
        <f t="shared" si="490"/>
        <v>#N/A</v>
      </c>
      <c r="G839" s="58" t="e">
        <f t="shared" si="491"/>
        <v>#N/A</v>
      </c>
      <c r="H839" s="58">
        <f t="shared" si="492"/>
        <v>29.022000000000002</v>
      </c>
      <c r="I839" s="59">
        <f t="shared" si="493"/>
        <v>26.705400000000001</v>
      </c>
      <c r="J839" s="57" t="e">
        <f t="shared" si="494"/>
        <v>#N/A</v>
      </c>
      <c r="K839" s="58" t="e">
        <f t="shared" si="495"/>
        <v>#N/A</v>
      </c>
      <c r="L839" s="58">
        <f t="shared" si="496"/>
        <v>26.705400000000001</v>
      </c>
      <c r="M839" s="59">
        <f t="shared" si="497"/>
        <v>26.302400000000002</v>
      </c>
      <c r="N839" s="8"/>
      <c r="O839" s="48">
        <v>122</v>
      </c>
      <c r="P839" s="57" t="e">
        <f t="shared" si="498"/>
        <v>#N/A</v>
      </c>
      <c r="Q839" s="58" t="e">
        <f t="shared" si="499"/>
        <v>#N/A</v>
      </c>
      <c r="R839" s="58" t="e">
        <f t="shared" si="500"/>
        <v>#N/A</v>
      </c>
      <c r="S839" s="59" t="e">
        <f t="shared" si="501"/>
        <v>#N/A</v>
      </c>
      <c r="T839" s="57" t="e">
        <f t="shared" si="502"/>
        <v>#N/A</v>
      </c>
      <c r="U839" s="58" t="e">
        <f t="shared" si="503"/>
        <v>#N/A</v>
      </c>
      <c r="V839" s="58" t="e">
        <f t="shared" si="504"/>
        <v>#N/A</v>
      </c>
      <c r="W839" s="59" t="e">
        <f t="shared" si="505"/>
        <v>#N/A</v>
      </c>
      <c r="X839" s="57" t="e">
        <f t="shared" si="506"/>
        <v>#N/A</v>
      </c>
      <c r="Y839" s="58" t="e">
        <f t="shared" si="507"/>
        <v>#N/A</v>
      </c>
      <c r="Z839" s="58" t="e">
        <f t="shared" si="508"/>
        <v>#N/A</v>
      </c>
      <c r="AA839" s="59" t="e">
        <f t="shared" si="509"/>
        <v>#N/A</v>
      </c>
      <c r="AB839" s="8"/>
      <c r="AC839" s="48">
        <v>122</v>
      </c>
      <c r="AD839" s="61">
        <v>40.496000000000002</v>
      </c>
      <c r="AE839" s="62">
        <v>36.558</v>
      </c>
      <c r="AF839" s="62">
        <v>46.041000000000004</v>
      </c>
      <c r="AG839" s="62">
        <v>42.607999999999997</v>
      </c>
      <c r="AH839" s="62">
        <v>51.438999999999993</v>
      </c>
      <c r="AI839" s="63">
        <v>49.204000000000001</v>
      </c>
      <c r="AJ839" s="61">
        <v>39.112000000000002</v>
      </c>
      <c r="AK839" s="62">
        <v>36.558</v>
      </c>
      <c r="AL839" s="62">
        <v>44.790999999999997</v>
      </c>
      <c r="AM839" s="62">
        <v>42.607999999999997</v>
      </c>
      <c r="AN839" s="62">
        <v>50.798999999999999</v>
      </c>
      <c r="AO839" s="63">
        <v>49.204000000000001</v>
      </c>
      <c r="AP839" s="61">
        <v>36.558</v>
      </c>
      <c r="AQ839" s="62">
        <v>35.966999999999999</v>
      </c>
      <c r="AR839" s="62">
        <v>42.607999999999997</v>
      </c>
      <c r="AS839" s="62">
        <v>42.01</v>
      </c>
      <c r="AT839" s="62">
        <v>49.204000000000001</v>
      </c>
      <c r="AU839" s="63">
        <v>48.779999999999994</v>
      </c>
    </row>
    <row r="840" spans="1:47" x14ac:dyDescent="0.35">
      <c r="A840" s="48">
        <v>123</v>
      </c>
      <c r="B840" s="57" t="e">
        <f t="shared" si="486"/>
        <v>#N/A</v>
      </c>
      <c r="C840" s="58" t="e">
        <f t="shared" si="487"/>
        <v>#N/A</v>
      </c>
      <c r="D840" s="58">
        <f t="shared" si="488"/>
        <v>33.950099999999999</v>
      </c>
      <c r="E840" s="59">
        <f t="shared" si="489"/>
        <v>26.728100000000001</v>
      </c>
      <c r="F840" s="57" t="e">
        <f t="shared" si="490"/>
        <v>#N/A</v>
      </c>
      <c r="G840" s="58" t="e">
        <f t="shared" si="491"/>
        <v>#N/A</v>
      </c>
      <c r="H840" s="58">
        <f t="shared" si="492"/>
        <v>29.044499999999999</v>
      </c>
      <c r="I840" s="59">
        <f t="shared" si="493"/>
        <v>26.728100000000001</v>
      </c>
      <c r="J840" s="57" t="e">
        <f t="shared" si="494"/>
        <v>#N/A</v>
      </c>
      <c r="K840" s="58" t="e">
        <f t="shared" si="495"/>
        <v>#N/A</v>
      </c>
      <c r="L840" s="58">
        <f t="shared" si="496"/>
        <v>26.728100000000001</v>
      </c>
      <c r="M840" s="59">
        <f t="shared" si="497"/>
        <v>26.325100000000003</v>
      </c>
      <c r="N840" s="8"/>
      <c r="O840" s="48">
        <v>123</v>
      </c>
      <c r="P840" s="57" t="e">
        <f t="shared" si="498"/>
        <v>#N/A</v>
      </c>
      <c r="Q840" s="58" t="e">
        <f t="shared" si="499"/>
        <v>#N/A</v>
      </c>
      <c r="R840" s="58" t="e">
        <f t="shared" si="500"/>
        <v>#N/A</v>
      </c>
      <c r="S840" s="59" t="e">
        <f t="shared" si="501"/>
        <v>#N/A</v>
      </c>
      <c r="T840" s="57" t="e">
        <f t="shared" si="502"/>
        <v>#N/A</v>
      </c>
      <c r="U840" s="58" t="e">
        <f t="shared" si="503"/>
        <v>#N/A</v>
      </c>
      <c r="V840" s="58" t="e">
        <f t="shared" si="504"/>
        <v>#N/A</v>
      </c>
      <c r="W840" s="59" t="e">
        <f t="shared" si="505"/>
        <v>#N/A</v>
      </c>
      <c r="X840" s="57" t="e">
        <f t="shared" si="506"/>
        <v>#N/A</v>
      </c>
      <c r="Y840" s="58" t="e">
        <f t="shared" si="507"/>
        <v>#N/A</v>
      </c>
      <c r="Z840" s="58" t="e">
        <f t="shared" si="508"/>
        <v>#N/A</v>
      </c>
      <c r="AA840" s="59" t="e">
        <f t="shared" si="509"/>
        <v>#N/A</v>
      </c>
      <c r="AB840" s="8"/>
      <c r="AC840" s="48">
        <v>123</v>
      </c>
      <c r="AD840" s="61">
        <v>40.496000000000002</v>
      </c>
      <c r="AE840" s="62">
        <v>36.558</v>
      </c>
      <c r="AF840" s="62">
        <v>46.041000000000004</v>
      </c>
      <c r="AG840" s="62">
        <v>42.607999999999997</v>
      </c>
      <c r="AH840" s="62">
        <v>51.438999999999993</v>
      </c>
      <c r="AI840" s="63">
        <v>49.204000000000001</v>
      </c>
      <c r="AJ840" s="61">
        <v>39.112000000000002</v>
      </c>
      <c r="AK840" s="62">
        <v>36.558</v>
      </c>
      <c r="AL840" s="62">
        <v>44.790999999999997</v>
      </c>
      <c r="AM840" s="62">
        <v>42.607999999999997</v>
      </c>
      <c r="AN840" s="62">
        <v>50.798999999999999</v>
      </c>
      <c r="AO840" s="63">
        <v>49.204000000000001</v>
      </c>
      <c r="AP840" s="61">
        <v>36.558</v>
      </c>
      <c r="AQ840" s="62">
        <v>35.966999999999999</v>
      </c>
      <c r="AR840" s="62">
        <v>42.607999999999997</v>
      </c>
      <c r="AS840" s="62">
        <v>42.01</v>
      </c>
      <c r="AT840" s="62">
        <v>49.204000000000001</v>
      </c>
      <c r="AU840" s="63">
        <v>48.779999999999994</v>
      </c>
    </row>
    <row r="841" spans="1:47" x14ac:dyDescent="0.35">
      <c r="A841" s="48">
        <v>124</v>
      </c>
      <c r="B841" s="57" t="e">
        <f t="shared" si="486"/>
        <v>#N/A</v>
      </c>
      <c r="C841" s="58" t="e">
        <f t="shared" si="487"/>
        <v>#N/A</v>
      </c>
      <c r="D841" s="58">
        <f t="shared" si="488"/>
        <v>33.966799999999999</v>
      </c>
      <c r="E841" s="59">
        <f t="shared" si="489"/>
        <v>26.750799999999998</v>
      </c>
      <c r="F841" s="57" t="e">
        <f t="shared" si="490"/>
        <v>#N/A</v>
      </c>
      <c r="G841" s="58" t="e">
        <f t="shared" si="491"/>
        <v>#N/A</v>
      </c>
      <c r="H841" s="58">
        <f t="shared" si="492"/>
        <v>29.067</v>
      </c>
      <c r="I841" s="59">
        <f t="shared" si="493"/>
        <v>26.750799999999998</v>
      </c>
      <c r="J841" s="57" t="e">
        <f t="shared" si="494"/>
        <v>#N/A</v>
      </c>
      <c r="K841" s="58" t="e">
        <f t="shared" si="495"/>
        <v>#N/A</v>
      </c>
      <c r="L841" s="58">
        <f t="shared" si="496"/>
        <v>26.750799999999998</v>
      </c>
      <c r="M841" s="59">
        <f t="shared" si="497"/>
        <v>26.347799999999999</v>
      </c>
      <c r="N841" s="8"/>
      <c r="O841" s="48">
        <v>124</v>
      </c>
      <c r="P841" s="57" t="e">
        <f t="shared" si="498"/>
        <v>#N/A</v>
      </c>
      <c r="Q841" s="58" t="e">
        <f t="shared" si="499"/>
        <v>#N/A</v>
      </c>
      <c r="R841" s="58" t="e">
        <f t="shared" si="500"/>
        <v>#N/A</v>
      </c>
      <c r="S841" s="59" t="e">
        <f t="shared" si="501"/>
        <v>#N/A</v>
      </c>
      <c r="T841" s="57" t="e">
        <f t="shared" si="502"/>
        <v>#N/A</v>
      </c>
      <c r="U841" s="58" t="e">
        <f t="shared" si="503"/>
        <v>#N/A</v>
      </c>
      <c r="V841" s="58" t="e">
        <f t="shared" si="504"/>
        <v>#N/A</v>
      </c>
      <c r="W841" s="59" t="e">
        <f t="shared" si="505"/>
        <v>#N/A</v>
      </c>
      <c r="X841" s="57" t="e">
        <f t="shared" si="506"/>
        <v>#N/A</v>
      </c>
      <c r="Y841" s="58" t="e">
        <f t="shared" si="507"/>
        <v>#N/A</v>
      </c>
      <c r="Z841" s="58" t="e">
        <f t="shared" si="508"/>
        <v>#N/A</v>
      </c>
      <c r="AA841" s="59" t="e">
        <f t="shared" si="509"/>
        <v>#N/A</v>
      </c>
      <c r="AB841" s="8"/>
      <c r="AC841" s="48">
        <v>124</v>
      </c>
      <c r="AD841" s="61">
        <v>40.496000000000002</v>
      </c>
      <c r="AE841" s="62">
        <v>36.558</v>
      </c>
      <c r="AF841" s="62">
        <v>46.041000000000004</v>
      </c>
      <c r="AG841" s="62">
        <v>42.607999999999997</v>
      </c>
      <c r="AH841" s="62">
        <v>51.438999999999993</v>
      </c>
      <c r="AI841" s="63">
        <v>49.204000000000001</v>
      </c>
      <c r="AJ841" s="61">
        <v>39.112000000000002</v>
      </c>
      <c r="AK841" s="62">
        <v>36.558</v>
      </c>
      <c r="AL841" s="62">
        <v>44.790999999999997</v>
      </c>
      <c r="AM841" s="62">
        <v>42.607999999999997</v>
      </c>
      <c r="AN841" s="62">
        <v>50.798999999999999</v>
      </c>
      <c r="AO841" s="63">
        <v>49.204000000000001</v>
      </c>
      <c r="AP841" s="61">
        <v>36.558</v>
      </c>
      <c r="AQ841" s="62">
        <v>35.966999999999999</v>
      </c>
      <c r="AR841" s="62">
        <v>42.607999999999997</v>
      </c>
      <c r="AS841" s="62">
        <v>42.01</v>
      </c>
      <c r="AT841" s="62">
        <v>49.204000000000001</v>
      </c>
      <c r="AU841" s="63">
        <v>48.779999999999994</v>
      </c>
    </row>
    <row r="842" spans="1:47" x14ac:dyDescent="0.35">
      <c r="A842" s="48">
        <v>125</v>
      </c>
      <c r="B842" s="57" t="e">
        <f t="shared" si="486"/>
        <v>#N/A</v>
      </c>
      <c r="C842" s="58" t="e">
        <f t="shared" si="487"/>
        <v>#N/A</v>
      </c>
      <c r="D842" s="58">
        <f t="shared" si="488"/>
        <v>33.983499999999999</v>
      </c>
      <c r="E842" s="59">
        <f t="shared" si="489"/>
        <v>26.773499999999999</v>
      </c>
      <c r="F842" s="57" t="e">
        <f t="shared" si="490"/>
        <v>#N/A</v>
      </c>
      <c r="G842" s="58" t="e">
        <f t="shared" si="491"/>
        <v>#N/A</v>
      </c>
      <c r="H842" s="58">
        <f t="shared" si="492"/>
        <v>29.089500000000001</v>
      </c>
      <c r="I842" s="59">
        <f t="shared" si="493"/>
        <v>26.773499999999999</v>
      </c>
      <c r="J842" s="57" t="e">
        <f t="shared" si="494"/>
        <v>#N/A</v>
      </c>
      <c r="K842" s="58" t="e">
        <f t="shared" si="495"/>
        <v>#N/A</v>
      </c>
      <c r="L842" s="58">
        <f t="shared" si="496"/>
        <v>26.773499999999999</v>
      </c>
      <c r="M842" s="59">
        <f t="shared" si="497"/>
        <v>26.3705</v>
      </c>
      <c r="N842" s="8"/>
      <c r="O842" s="48">
        <v>125</v>
      </c>
      <c r="P842" s="57" t="e">
        <f t="shared" si="498"/>
        <v>#N/A</v>
      </c>
      <c r="Q842" s="58" t="e">
        <f t="shared" si="499"/>
        <v>#N/A</v>
      </c>
      <c r="R842" s="58" t="e">
        <f t="shared" si="500"/>
        <v>#N/A</v>
      </c>
      <c r="S842" s="59" t="e">
        <f t="shared" si="501"/>
        <v>#N/A</v>
      </c>
      <c r="T842" s="57" t="e">
        <f t="shared" si="502"/>
        <v>#N/A</v>
      </c>
      <c r="U842" s="58" t="e">
        <f t="shared" si="503"/>
        <v>#N/A</v>
      </c>
      <c r="V842" s="58" t="e">
        <f t="shared" si="504"/>
        <v>#N/A</v>
      </c>
      <c r="W842" s="59" t="e">
        <f t="shared" si="505"/>
        <v>#N/A</v>
      </c>
      <c r="X842" s="57" t="e">
        <f t="shared" si="506"/>
        <v>#N/A</v>
      </c>
      <c r="Y842" s="58" t="e">
        <f t="shared" si="507"/>
        <v>#N/A</v>
      </c>
      <c r="Z842" s="58" t="e">
        <f t="shared" si="508"/>
        <v>#N/A</v>
      </c>
      <c r="AA842" s="59" t="e">
        <f t="shared" si="509"/>
        <v>#N/A</v>
      </c>
      <c r="AB842" s="8"/>
      <c r="AC842" s="48">
        <v>125</v>
      </c>
      <c r="AD842" s="61">
        <v>40.496000000000002</v>
      </c>
      <c r="AE842" s="62">
        <v>36.558</v>
      </c>
      <c r="AF842" s="62">
        <v>46.041000000000004</v>
      </c>
      <c r="AG842" s="62">
        <v>42.607999999999997</v>
      </c>
      <c r="AH842" s="62">
        <v>51.438999999999993</v>
      </c>
      <c r="AI842" s="63">
        <v>49.204000000000001</v>
      </c>
      <c r="AJ842" s="61">
        <v>39.112000000000002</v>
      </c>
      <c r="AK842" s="62">
        <v>36.558</v>
      </c>
      <c r="AL842" s="62">
        <v>44.790999999999997</v>
      </c>
      <c r="AM842" s="62">
        <v>42.607999999999997</v>
      </c>
      <c r="AN842" s="62">
        <v>50.798999999999999</v>
      </c>
      <c r="AO842" s="63">
        <v>49.204000000000001</v>
      </c>
      <c r="AP842" s="61">
        <v>36.558</v>
      </c>
      <c r="AQ842" s="62">
        <v>35.966999999999999</v>
      </c>
      <c r="AR842" s="62">
        <v>42.607999999999997</v>
      </c>
      <c r="AS842" s="62">
        <v>42.01</v>
      </c>
      <c r="AT842" s="62">
        <v>49.204000000000001</v>
      </c>
      <c r="AU842" s="63">
        <v>48.779999999999994</v>
      </c>
    </row>
    <row r="843" spans="1:47" x14ac:dyDescent="0.35">
      <c r="A843" s="48">
        <v>126</v>
      </c>
      <c r="B843" s="57" t="e">
        <f t="shared" si="486"/>
        <v>#N/A</v>
      </c>
      <c r="C843" s="58" t="e">
        <f t="shared" si="487"/>
        <v>#N/A</v>
      </c>
      <c r="D843" s="58">
        <f t="shared" si="488"/>
        <v>34.0002</v>
      </c>
      <c r="E843" s="59">
        <f t="shared" si="489"/>
        <v>26.796199999999999</v>
      </c>
      <c r="F843" s="57" t="e">
        <f t="shared" si="490"/>
        <v>#N/A</v>
      </c>
      <c r="G843" s="58" t="e">
        <f t="shared" si="491"/>
        <v>#N/A</v>
      </c>
      <c r="H843" s="58">
        <f t="shared" si="492"/>
        <v>29.112000000000002</v>
      </c>
      <c r="I843" s="59">
        <f t="shared" si="493"/>
        <v>26.796199999999999</v>
      </c>
      <c r="J843" s="57" t="e">
        <f t="shared" si="494"/>
        <v>#N/A</v>
      </c>
      <c r="K843" s="58" t="e">
        <f t="shared" si="495"/>
        <v>#N/A</v>
      </c>
      <c r="L843" s="58">
        <f t="shared" si="496"/>
        <v>26.796199999999999</v>
      </c>
      <c r="M843" s="59">
        <f t="shared" si="497"/>
        <v>26.3932</v>
      </c>
      <c r="N843" s="8"/>
      <c r="O843" s="48">
        <v>126</v>
      </c>
      <c r="P843" s="57" t="e">
        <f t="shared" si="498"/>
        <v>#N/A</v>
      </c>
      <c r="Q843" s="58" t="e">
        <f t="shared" si="499"/>
        <v>#N/A</v>
      </c>
      <c r="R843" s="58" t="e">
        <f t="shared" si="500"/>
        <v>#N/A</v>
      </c>
      <c r="S843" s="59" t="e">
        <f t="shared" si="501"/>
        <v>#N/A</v>
      </c>
      <c r="T843" s="57" t="e">
        <f t="shared" si="502"/>
        <v>#N/A</v>
      </c>
      <c r="U843" s="58" t="e">
        <f t="shared" si="503"/>
        <v>#N/A</v>
      </c>
      <c r="V843" s="58" t="e">
        <f t="shared" si="504"/>
        <v>#N/A</v>
      </c>
      <c r="W843" s="59" t="e">
        <f t="shared" si="505"/>
        <v>#N/A</v>
      </c>
      <c r="X843" s="57" t="e">
        <f t="shared" si="506"/>
        <v>#N/A</v>
      </c>
      <c r="Y843" s="58" t="e">
        <f t="shared" si="507"/>
        <v>#N/A</v>
      </c>
      <c r="Z843" s="58" t="e">
        <f t="shared" si="508"/>
        <v>#N/A</v>
      </c>
      <c r="AA843" s="59" t="e">
        <f t="shared" si="509"/>
        <v>#N/A</v>
      </c>
      <c r="AB843" s="8"/>
      <c r="AC843" s="48">
        <v>126</v>
      </c>
      <c r="AD843" s="61">
        <v>40.496000000000002</v>
      </c>
      <c r="AE843" s="62">
        <v>36.558</v>
      </c>
      <c r="AF843" s="62">
        <v>46.041000000000004</v>
      </c>
      <c r="AG843" s="62">
        <v>42.607999999999997</v>
      </c>
      <c r="AH843" s="62">
        <v>51.438999999999993</v>
      </c>
      <c r="AI843" s="63">
        <v>49.204000000000001</v>
      </c>
      <c r="AJ843" s="61">
        <v>39.112000000000002</v>
      </c>
      <c r="AK843" s="62">
        <v>36.558</v>
      </c>
      <c r="AL843" s="62">
        <v>44.790999999999997</v>
      </c>
      <c r="AM843" s="62">
        <v>42.607999999999997</v>
      </c>
      <c r="AN843" s="62">
        <v>50.798999999999999</v>
      </c>
      <c r="AO843" s="63">
        <v>49.204000000000001</v>
      </c>
      <c r="AP843" s="61">
        <v>36.558</v>
      </c>
      <c r="AQ843" s="62">
        <v>35.966999999999999</v>
      </c>
      <c r="AR843" s="62">
        <v>42.607999999999997</v>
      </c>
      <c r="AS843" s="62">
        <v>42.01</v>
      </c>
      <c r="AT843" s="62">
        <v>49.204000000000001</v>
      </c>
      <c r="AU843" s="63">
        <v>48.779999999999994</v>
      </c>
    </row>
    <row r="844" spans="1:47" x14ac:dyDescent="0.35">
      <c r="A844" s="48">
        <v>127</v>
      </c>
      <c r="B844" s="57" t="e">
        <f t="shared" si="486"/>
        <v>#N/A</v>
      </c>
      <c r="C844" s="58" t="e">
        <f t="shared" si="487"/>
        <v>#N/A</v>
      </c>
      <c r="D844" s="58">
        <f t="shared" si="488"/>
        <v>34.0169</v>
      </c>
      <c r="E844" s="59">
        <f t="shared" si="489"/>
        <v>26.818899999999999</v>
      </c>
      <c r="F844" s="57" t="e">
        <f t="shared" si="490"/>
        <v>#N/A</v>
      </c>
      <c r="G844" s="58" t="e">
        <f t="shared" si="491"/>
        <v>#N/A</v>
      </c>
      <c r="H844" s="58">
        <f t="shared" si="492"/>
        <v>29.134500000000003</v>
      </c>
      <c r="I844" s="59">
        <f t="shared" si="493"/>
        <v>26.818899999999999</v>
      </c>
      <c r="J844" s="57" t="e">
        <f t="shared" si="494"/>
        <v>#N/A</v>
      </c>
      <c r="K844" s="58" t="e">
        <f t="shared" si="495"/>
        <v>#N/A</v>
      </c>
      <c r="L844" s="58">
        <f t="shared" si="496"/>
        <v>26.818899999999999</v>
      </c>
      <c r="M844" s="59">
        <f t="shared" si="497"/>
        <v>26.415900000000001</v>
      </c>
      <c r="N844" s="8"/>
      <c r="O844" s="48">
        <v>127</v>
      </c>
      <c r="P844" s="57" t="e">
        <f t="shared" si="498"/>
        <v>#N/A</v>
      </c>
      <c r="Q844" s="58" t="e">
        <f t="shared" si="499"/>
        <v>#N/A</v>
      </c>
      <c r="R844" s="58" t="e">
        <f t="shared" si="500"/>
        <v>#N/A</v>
      </c>
      <c r="S844" s="59" t="e">
        <f t="shared" si="501"/>
        <v>#N/A</v>
      </c>
      <c r="T844" s="57" t="e">
        <f t="shared" si="502"/>
        <v>#N/A</v>
      </c>
      <c r="U844" s="58" t="e">
        <f t="shared" si="503"/>
        <v>#N/A</v>
      </c>
      <c r="V844" s="58" t="e">
        <f t="shared" si="504"/>
        <v>#N/A</v>
      </c>
      <c r="W844" s="59" t="e">
        <f t="shared" si="505"/>
        <v>#N/A</v>
      </c>
      <c r="X844" s="57" t="e">
        <f t="shared" si="506"/>
        <v>#N/A</v>
      </c>
      <c r="Y844" s="58" t="e">
        <f t="shared" si="507"/>
        <v>#N/A</v>
      </c>
      <c r="Z844" s="58" t="e">
        <f t="shared" si="508"/>
        <v>#N/A</v>
      </c>
      <c r="AA844" s="59" t="e">
        <f t="shared" si="509"/>
        <v>#N/A</v>
      </c>
      <c r="AB844" s="8"/>
      <c r="AC844" s="48">
        <v>127</v>
      </c>
      <c r="AD844" s="61">
        <v>40.496000000000002</v>
      </c>
      <c r="AE844" s="62">
        <v>36.558</v>
      </c>
      <c r="AF844" s="62">
        <v>46.041000000000004</v>
      </c>
      <c r="AG844" s="62">
        <v>42.607999999999997</v>
      </c>
      <c r="AH844" s="62">
        <v>51.438999999999993</v>
      </c>
      <c r="AI844" s="63">
        <v>49.204000000000001</v>
      </c>
      <c r="AJ844" s="61">
        <v>39.112000000000002</v>
      </c>
      <c r="AK844" s="62">
        <v>36.558</v>
      </c>
      <c r="AL844" s="62">
        <v>44.790999999999997</v>
      </c>
      <c r="AM844" s="62">
        <v>42.607999999999997</v>
      </c>
      <c r="AN844" s="62">
        <v>50.798999999999999</v>
      </c>
      <c r="AO844" s="63">
        <v>49.204000000000001</v>
      </c>
      <c r="AP844" s="61">
        <v>36.558</v>
      </c>
      <c r="AQ844" s="62">
        <v>35.966999999999999</v>
      </c>
      <c r="AR844" s="62">
        <v>42.607999999999997</v>
      </c>
      <c r="AS844" s="62">
        <v>42.01</v>
      </c>
      <c r="AT844" s="62">
        <v>49.204000000000001</v>
      </c>
      <c r="AU844" s="63">
        <v>48.779999999999994</v>
      </c>
    </row>
    <row r="845" spans="1:47" x14ac:dyDescent="0.35">
      <c r="A845" s="48">
        <v>128</v>
      </c>
      <c r="B845" s="57" t="e">
        <f t="shared" si="486"/>
        <v>#N/A</v>
      </c>
      <c r="C845" s="58" t="e">
        <f t="shared" si="487"/>
        <v>#N/A</v>
      </c>
      <c r="D845" s="58">
        <f t="shared" si="488"/>
        <v>34.0336</v>
      </c>
      <c r="E845" s="59">
        <f t="shared" si="489"/>
        <v>26.8416</v>
      </c>
      <c r="F845" s="57" t="e">
        <f t="shared" si="490"/>
        <v>#N/A</v>
      </c>
      <c r="G845" s="58" t="e">
        <f t="shared" si="491"/>
        <v>#N/A</v>
      </c>
      <c r="H845" s="58">
        <f t="shared" si="492"/>
        <v>29.157</v>
      </c>
      <c r="I845" s="59">
        <f t="shared" si="493"/>
        <v>26.8416</v>
      </c>
      <c r="J845" s="57" t="e">
        <f t="shared" si="494"/>
        <v>#N/A</v>
      </c>
      <c r="K845" s="58" t="e">
        <f t="shared" si="495"/>
        <v>#N/A</v>
      </c>
      <c r="L845" s="58">
        <f t="shared" si="496"/>
        <v>26.8416</v>
      </c>
      <c r="M845" s="59">
        <f t="shared" si="497"/>
        <v>26.438600000000001</v>
      </c>
      <c r="N845" s="8"/>
      <c r="O845" s="48">
        <v>128</v>
      </c>
      <c r="P845" s="57" t="e">
        <f t="shared" si="498"/>
        <v>#N/A</v>
      </c>
      <c r="Q845" s="58" t="e">
        <f t="shared" si="499"/>
        <v>#N/A</v>
      </c>
      <c r="R845" s="58" t="e">
        <f t="shared" si="500"/>
        <v>#N/A</v>
      </c>
      <c r="S845" s="59" t="e">
        <f t="shared" si="501"/>
        <v>#N/A</v>
      </c>
      <c r="T845" s="57" t="e">
        <f t="shared" si="502"/>
        <v>#N/A</v>
      </c>
      <c r="U845" s="58" t="e">
        <f t="shared" si="503"/>
        <v>#N/A</v>
      </c>
      <c r="V845" s="58" t="e">
        <f t="shared" si="504"/>
        <v>#N/A</v>
      </c>
      <c r="W845" s="59" t="e">
        <f t="shared" si="505"/>
        <v>#N/A</v>
      </c>
      <c r="X845" s="57" t="e">
        <f t="shared" si="506"/>
        <v>#N/A</v>
      </c>
      <c r="Y845" s="58" t="e">
        <f t="shared" si="507"/>
        <v>#N/A</v>
      </c>
      <c r="Z845" s="58" t="e">
        <f t="shared" si="508"/>
        <v>#N/A</v>
      </c>
      <c r="AA845" s="59" t="e">
        <f t="shared" si="509"/>
        <v>#N/A</v>
      </c>
      <c r="AB845" s="8"/>
      <c r="AC845" s="48">
        <v>128</v>
      </c>
      <c r="AD845" s="61">
        <v>40.496000000000002</v>
      </c>
      <c r="AE845" s="62">
        <v>36.558</v>
      </c>
      <c r="AF845" s="62">
        <v>46.041000000000004</v>
      </c>
      <c r="AG845" s="62">
        <v>42.607999999999997</v>
      </c>
      <c r="AH845" s="62">
        <v>51.438999999999993</v>
      </c>
      <c r="AI845" s="63">
        <v>49.204000000000001</v>
      </c>
      <c r="AJ845" s="61">
        <v>39.112000000000002</v>
      </c>
      <c r="AK845" s="62">
        <v>36.558</v>
      </c>
      <c r="AL845" s="62">
        <v>44.790999999999997</v>
      </c>
      <c r="AM845" s="62">
        <v>42.607999999999997</v>
      </c>
      <c r="AN845" s="62">
        <v>50.798999999999999</v>
      </c>
      <c r="AO845" s="63">
        <v>49.204000000000001</v>
      </c>
      <c r="AP845" s="61">
        <v>36.558</v>
      </c>
      <c r="AQ845" s="62">
        <v>35.966999999999999</v>
      </c>
      <c r="AR845" s="62">
        <v>42.607999999999997</v>
      </c>
      <c r="AS845" s="62">
        <v>42.01</v>
      </c>
      <c r="AT845" s="62">
        <v>49.204000000000001</v>
      </c>
      <c r="AU845" s="63">
        <v>48.779999999999994</v>
      </c>
    </row>
    <row r="846" spans="1:47" x14ac:dyDescent="0.35">
      <c r="A846" s="48">
        <v>129</v>
      </c>
      <c r="B846" s="57" t="e">
        <f t="shared" ref="B846:B909" si="510">IF(B137&lt;0,#N/A,0.0233*A846 + 20.042)</f>
        <v>#N/A</v>
      </c>
      <c r="C846" s="58" t="e">
        <f t="shared" ref="C846:C909" si="511">IF(C137&lt;0,#N/A, 0.0209*A846 + 17.896)</f>
        <v>#N/A</v>
      </c>
      <c r="D846" s="58">
        <f t="shared" ref="D846:D909" si="512">IF(D137&lt;0,#N/A, 0.0167*A846 + 31.896)</f>
        <v>34.0503</v>
      </c>
      <c r="E846" s="59">
        <f t="shared" ref="E846:E909" si="513">IF(E137&lt;0,#N/A, 0.0227*A846 + 23.936)</f>
        <v>26.8643</v>
      </c>
      <c r="F846" s="57" t="e">
        <f t="shared" ref="F846:F909" si="514">IF(F137&lt;0,#N/A, 0.0225*A846 + 18.952)</f>
        <v>#N/A</v>
      </c>
      <c r="G846" s="58" t="e">
        <f t="shared" ref="G846:G909" si="515">IF(G137&lt;0,#N/A, 0.0209*A846 + 17.896)</f>
        <v>#N/A</v>
      </c>
      <c r="H846" s="58">
        <f t="shared" ref="H846:H909" si="516">IF(H137&lt;0,#N/A, 0.0225*A846 + 26.277)</f>
        <v>29.179500000000001</v>
      </c>
      <c r="I846" s="59">
        <f t="shared" ref="I846:I909" si="517">IF(I137&lt;0,#N/A, 0.0227*A846 + 23.936)</f>
        <v>26.8643</v>
      </c>
      <c r="J846" s="57" t="e">
        <f t="shared" ref="J846:J909" si="518">IF(J137&lt;0,#N/A, 0.0209*A846 + 17.896)</f>
        <v>#N/A</v>
      </c>
      <c r="K846" s="58" t="e">
        <f t="shared" ref="K846:K909" si="519">IF(K137&lt;0,#N/A, 0.0209*A846 + 17.447)</f>
        <v>#N/A</v>
      </c>
      <c r="L846" s="58">
        <f t="shared" ref="L846:L909" si="520">IF(L137&lt;0,#N/A, 0.0227*A846 + 23.936)</f>
        <v>26.8643</v>
      </c>
      <c r="M846" s="59">
        <f t="shared" ref="M846:M909" si="521">IF(M137&lt;0,#N/A, 0.0227*A846 + 23.533)</f>
        <v>26.461300000000001</v>
      </c>
      <c r="N846" s="8"/>
      <c r="O846" s="48">
        <v>129</v>
      </c>
      <c r="P846" s="57" t="e">
        <f t="shared" ref="P846:P909" si="522">IF(P137&lt;0,#N/A, 0.0308*O846 + 1.449)</f>
        <v>#N/A</v>
      </c>
      <c r="Q846" s="58" t="e">
        <f t="shared" ref="Q846:Q909" si="523">IF(Q137&lt;0,#N/A, 0.0315*O846 - 1.5974)</f>
        <v>#N/A</v>
      </c>
      <c r="R846" s="58" t="e">
        <f t="shared" ref="R846:R909" si="524">IF(R137&lt;0,#N/A, 0.0218*O846 + 9.2524)</f>
        <v>#N/A</v>
      </c>
      <c r="S846" s="59" t="e">
        <f t="shared" ref="S846:S909" si="525">IF(S137&lt;0,#N/A, 0.0215*O846 + 6.8015)</f>
        <v>#N/A</v>
      </c>
      <c r="T846" s="57" t="e">
        <f t="shared" ref="T846:T909" si="526">IF(T137&lt;0,#N/A, 0.0307*O846 + 0.2319)</f>
        <v>#N/A</v>
      </c>
      <c r="U846" s="58" t="e">
        <f t="shared" ref="U846:U909" si="527">IF(U137&lt;0,#N/A, 0.0315*O846 - 1.5974)</f>
        <v>#N/A</v>
      </c>
      <c r="V846" s="58" t="e">
        <f t="shared" ref="V846:V909" si="528">IF(V137&lt;0,#N/A, 0.0218*O846 + 7.8103)</f>
        <v>#N/A</v>
      </c>
      <c r="W846" s="59" t="e">
        <f t="shared" ref="W846:W909" si="529">IF(W137&lt;0,#N/A, 0.0215*O846 + 6.8015)</f>
        <v>#N/A</v>
      </c>
      <c r="X846" s="57" t="e">
        <f t="shared" ref="X846:X909" si="530">IF(X137&lt;0,#N/A, 0.0315*O846 - 1.5974)</f>
        <v>#N/A</v>
      </c>
      <c r="Y846" s="58" t="e">
        <f t="shared" ref="Y846:Y909" si="531">IF(Y137&lt;0,#N/A, 0.0318*O846 - 2.0757)</f>
        <v>#N/A</v>
      </c>
      <c r="Z846" s="58" t="e">
        <f t="shared" ref="Z846:Z909" si="532" xml:space="preserve"> IF(Z137&lt;0,#N/A,0.0215*O846 + 6.8015)</f>
        <v>#N/A</v>
      </c>
      <c r="AA846" s="59" t="e">
        <f t="shared" ref="AA846:AA909" si="533" xml:space="preserve"> IF(AA137&lt;0,#N/A,0.0215*O846+ 6.5309)</f>
        <v>#N/A</v>
      </c>
      <c r="AB846" s="8"/>
      <c r="AC846" s="48">
        <v>129</v>
      </c>
      <c r="AD846" s="61">
        <v>40.496000000000002</v>
      </c>
      <c r="AE846" s="62">
        <v>36.558</v>
      </c>
      <c r="AF846" s="62">
        <v>46.041000000000004</v>
      </c>
      <c r="AG846" s="62">
        <v>42.607999999999997</v>
      </c>
      <c r="AH846" s="62">
        <v>51.438999999999993</v>
      </c>
      <c r="AI846" s="63">
        <v>49.204000000000001</v>
      </c>
      <c r="AJ846" s="61">
        <v>39.112000000000002</v>
      </c>
      <c r="AK846" s="62">
        <v>36.558</v>
      </c>
      <c r="AL846" s="62">
        <v>44.790999999999997</v>
      </c>
      <c r="AM846" s="62">
        <v>42.607999999999997</v>
      </c>
      <c r="AN846" s="62">
        <v>50.798999999999999</v>
      </c>
      <c r="AO846" s="63">
        <v>49.204000000000001</v>
      </c>
      <c r="AP846" s="61">
        <v>36.558</v>
      </c>
      <c r="AQ846" s="62">
        <v>35.966999999999999</v>
      </c>
      <c r="AR846" s="62">
        <v>42.607999999999997</v>
      </c>
      <c r="AS846" s="62">
        <v>42.01</v>
      </c>
      <c r="AT846" s="62">
        <v>49.204000000000001</v>
      </c>
      <c r="AU846" s="63">
        <v>48.779999999999994</v>
      </c>
    </row>
    <row r="847" spans="1:47" x14ac:dyDescent="0.35">
      <c r="A847" s="48">
        <v>130</v>
      </c>
      <c r="B847" s="57" t="e">
        <f t="shared" si="510"/>
        <v>#N/A</v>
      </c>
      <c r="C847" s="58" t="e">
        <f t="shared" si="511"/>
        <v>#N/A</v>
      </c>
      <c r="D847" s="58">
        <f t="shared" si="512"/>
        <v>34.067</v>
      </c>
      <c r="E847" s="59">
        <f t="shared" si="513"/>
        <v>26.887</v>
      </c>
      <c r="F847" s="57" t="e">
        <f t="shared" si="514"/>
        <v>#N/A</v>
      </c>
      <c r="G847" s="58" t="e">
        <f t="shared" si="515"/>
        <v>#N/A</v>
      </c>
      <c r="H847" s="58">
        <f t="shared" si="516"/>
        <v>29.202000000000002</v>
      </c>
      <c r="I847" s="59">
        <f t="shared" si="517"/>
        <v>26.887</v>
      </c>
      <c r="J847" s="57" t="e">
        <f t="shared" si="518"/>
        <v>#N/A</v>
      </c>
      <c r="K847" s="58" t="e">
        <f t="shared" si="519"/>
        <v>#N/A</v>
      </c>
      <c r="L847" s="58">
        <f t="shared" si="520"/>
        <v>26.887</v>
      </c>
      <c r="M847" s="59">
        <f t="shared" si="521"/>
        <v>26.484000000000002</v>
      </c>
      <c r="N847" s="8"/>
      <c r="O847" s="48">
        <v>130</v>
      </c>
      <c r="P847" s="57" t="e">
        <f t="shared" si="522"/>
        <v>#N/A</v>
      </c>
      <c r="Q847" s="58" t="e">
        <f t="shared" si="523"/>
        <v>#N/A</v>
      </c>
      <c r="R847" s="58" t="e">
        <f t="shared" si="524"/>
        <v>#N/A</v>
      </c>
      <c r="S847" s="59" t="e">
        <f t="shared" si="525"/>
        <v>#N/A</v>
      </c>
      <c r="T847" s="57" t="e">
        <f t="shared" si="526"/>
        <v>#N/A</v>
      </c>
      <c r="U847" s="58" t="e">
        <f t="shared" si="527"/>
        <v>#N/A</v>
      </c>
      <c r="V847" s="58" t="e">
        <f t="shared" si="528"/>
        <v>#N/A</v>
      </c>
      <c r="W847" s="59" t="e">
        <f t="shared" si="529"/>
        <v>#N/A</v>
      </c>
      <c r="X847" s="57" t="e">
        <f t="shared" si="530"/>
        <v>#N/A</v>
      </c>
      <c r="Y847" s="58" t="e">
        <f t="shared" si="531"/>
        <v>#N/A</v>
      </c>
      <c r="Z847" s="58" t="e">
        <f t="shared" si="532"/>
        <v>#N/A</v>
      </c>
      <c r="AA847" s="59" t="e">
        <f t="shared" si="533"/>
        <v>#N/A</v>
      </c>
      <c r="AB847" s="8"/>
      <c r="AC847" s="48">
        <v>130</v>
      </c>
      <c r="AD847" s="61">
        <v>40.496000000000002</v>
      </c>
      <c r="AE847" s="62">
        <v>36.558</v>
      </c>
      <c r="AF847" s="62">
        <v>46.041000000000004</v>
      </c>
      <c r="AG847" s="62">
        <v>42.607999999999997</v>
      </c>
      <c r="AH847" s="62">
        <v>51.438999999999993</v>
      </c>
      <c r="AI847" s="63">
        <v>49.204000000000001</v>
      </c>
      <c r="AJ847" s="61">
        <v>39.112000000000002</v>
      </c>
      <c r="AK847" s="62">
        <v>36.558</v>
      </c>
      <c r="AL847" s="62">
        <v>44.790999999999997</v>
      </c>
      <c r="AM847" s="62">
        <v>42.607999999999997</v>
      </c>
      <c r="AN847" s="62">
        <v>50.798999999999999</v>
      </c>
      <c r="AO847" s="63">
        <v>49.204000000000001</v>
      </c>
      <c r="AP847" s="61">
        <v>36.558</v>
      </c>
      <c r="AQ847" s="62">
        <v>35.966999999999999</v>
      </c>
      <c r="AR847" s="62">
        <v>42.607999999999997</v>
      </c>
      <c r="AS847" s="62">
        <v>42.01</v>
      </c>
      <c r="AT847" s="62">
        <v>49.204000000000001</v>
      </c>
      <c r="AU847" s="63">
        <v>48.779999999999994</v>
      </c>
    </row>
    <row r="848" spans="1:47" x14ac:dyDescent="0.35">
      <c r="A848" s="48">
        <v>131</v>
      </c>
      <c r="B848" s="57" t="e">
        <f t="shared" si="510"/>
        <v>#N/A</v>
      </c>
      <c r="C848" s="58" t="e">
        <f t="shared" si="511"/>
        <v>#N/A</v>
      </c>
      <c r="D848" s="58">
        <f t="shared" si="512"/>
        <v>34.0837</v>
      </c>
      <c r="E848" s="59">
        <f t="shared" si="513"/>
        <v>26.909700000000001</v>
      </c>
      <c r="F848" s="57" t="e">
        <f t="shared" si="514"/>
        <v>#N/A</v>
      </c>
      <c r="G848" s="58" t="e">
        <f t="shared" si="515"/>
        <v>#N/A</v>
      </c>
      <c r="H848" s="58">
        <f t="shared" si="516"/>
        <v>29.224499999999999</v>
      </c>
      <c r="I848" s="59">
        <f t="shared" si="517"/>
        <v>26.909700000000001</v>
      </c>
      <c r="J848" s="57" t="e">
        <f t="shared" si="518"/>
        <v>#N/A</v>
      </c>
      <c r="K848" s="58" t="e">
        <f t="shared" si="519"/>
        <v>#N/A</v>
      </c>
      <c r="L848" s="58">
        <f t="shared" si="520"/>
        <v>26.909700000000001</v>
      </c>
      <c r="M848" s="59">
        <f t="shared" si="521"/>
        <v>26.506700000000002</v>
      </c>
      <c r="N848" s="8"/>
      <c r="O848" s="48">
        <v>131</v>
      </c>
      <c r="P848" s="57" t="e">
        <f t="shared" si="522"/>
        <v>#N/A</v>
      </c>
      <c r="Q848" s="58" t="e">
        <f t="shared" si="523"/>
        <v>#N/A</v>
      </c>
      <c r="R848" s="58" t="e">
        <f t="shared" si="524"/>
        <v>#N/A</v>
      </c>
      <c r="S848" s="59" t="e">
        <f t="shared" si="525"/>
        <v>#N/A</v>
      </c>
      <c r="T848" s="57" t="e">
        <f t="shared" si="526"/>
        <v>#N/A</v>
      </c>
      <c r="U848" s="58" t="e">
        <f t="shared" si="527"/>
        <v>#N/A</v>
      </c>
      <c r="V848" s="58" t="e">
        <f t="shared" si="528"/>
        <v>#N/A</v>
      </c>
      <c r="W848" s="59" t="e">
        <f t="shared" si="529"/>
        <v>#N/A</v>
      </c>
      <c r="X848" s="57" t="e">
        <f t="shared" si="530"/>
        <v>#N/A</v>
      </c>
      <c r="Y848" s="58" t="e">
        <f t="shared" si="531"/>
        <v>#N/A</v>
      </c>
      <c r="Z848" s="58" t="e">
        <f t="shared" si="532"/>
        <v>#N/A</v>
      </c>
      <c r="AA848" s="59" t="e">
        <f t="shared" si="533"/>
        <v>#N/A</v>
      </c>
      <c r="AB848" s="8"/>
      <c r="AC848" s="48">
        <v>131</v>
      </c>
      <c r="AD848" s="61">
        <v>40.496000000000002</v>
      </c>
      <c r="AE848" s="62">
        <v>36.558</v>
      </c>
      <c r="AF848" s="62">
        <v>46.041000000000004</v>
      </c>
      <c r="AG848" s="62">
        <v>42.607999999999997</v>
      </c>
      <c r="AH848" s="62">
        <v>51.438999999999993</v>
      </c>
      <c r="AI848" s="63">
        <v>49.204000000000001</v>
      </c>
      <c r="AJ848" s="61">
        <v>39.112000000000002</v>
      </c>
      <c r="AK848" s="62">
        <v>36.558</v>
      </c>
      <c r="AL848" s="62">
        <v>44.790999999999997</v>
      </c>
      <c r="AM848" s="62">
        <v>42.607999999999997</v>
      </c>
      <c r="AN848" s="62">
        <v>50.798999999999999</v>
      </c>
      <c r="AO848" s="63">
        <v>49.204000000000001</v>
      </c>
      <c r="AP848" s="61">
        <v>36.558</v>
      </c>
      <c r="AQ848" s="62">
        <v>35.966999999999999</v>
      </c>
      <c r="AR848" s="62">
        <v>42.607999999999997</v>
      </c>
      <c r="AS848" s="62">
        <v>42.01</v>
      </c>
      <c r="AT848" s="62">
        <v>49.204000000000001</v>
      </c>
      <c r="AU848" s="63">
        <v>48.779999999999994</v>
      </c>
    </row>
    <row r="849" spans="1:47" x14ac:dyDescent="0.35">
      <c r="A849" s="48">
        <v>132</v>
      </c>
      <c r="B849" s="57" t="e">
        <f t="shared" si="510"/>
        <v>#N/A</v>
      </c>
      <c r="C849" s="58" t="e">
        <f t="shared" si="511"/>
        <v>#N/A</v>
      </c>
      <c r="D849" s="58">
        <f t="shared" si="512"/>
        <v>34.1004</v>
      </c>
      <c r="E849" s="59">
        <f t="shared" si="513"/>
        <v>26.932400000000001</v>
      </c>
      <c r="F849" s="57" t="e">
        <f t="shared" si="514"/>
        <v>#N/A</v>
      </c>
      <c r="G849" s="58" t="e">
        <f t="shared" si="515"/>
        <v>#N/A</v>
      </c>
      <c r="H849" s="58">
        <f t="shared" si="516"/>
        <v>29.247</v>
      </c>
      <c r="I849" s="59">
        <f t="shared" si="517"/>
        <v>26.932400000000001</v>
      </c>
      <c r="J849" s="57" t="e">
        <f t="shared" si="518"/>
        <v>#N/A</v>
      </c>
      <c r="K849" s="58" t="e">
        <f t="shared" si="519"/>
        <v>#N/A</v>
      </c>
      <c r="L849" s="58">
        <f t="shared" si="520"/>
        <v>26.932400000000001</v>
      </c>
      <c r="M849" s="59">
        <f t="shared" si="521"/>
        <v>26.529400000000003</v>
      </c>
      <c r="N849" s="8"/>
      <c r="O849" s="48">
        <v>132</v>
      </c>
      <c r="P849" s="57" t="e">
        <f t="shared" si="522"/>
        <v>#N/A</v>
      </c>
      <c r="Q849" s="58" t="e">
        <f t="shared" si="523"/>
        <v>#N/A</v>
      </c>
      <c r="R849" s="58" t="e">
        <f t="shared" si="524"/>
        <v>#N/A</v>
      </c>
      <c r="S849" s="59" t="e">
        <f t="shared" si="525"/>
        <v>#N/A</v>
      </c>
      <c r="T849" s="57" t="e">
        <f t="shared" si="526"/>
        <v>#N/A</v>
      </c>
      <c r="U849" s="58" t="e">
        <f t="shared" si="527"/>
        <v>#N/A</v>
      </c>
      <c r="V849" s="58" t="e">
        <f t="shared" si="528"/>
        <v>#N/A</v>
      </c>
      <c r="W849" s="59" t="e">
        <f t="shared" si="529"/>
        <v>#N/A</v>
      </c>
      <c r="X849" s="57" t="e">
        <f t="shared" si="530"/>
        <v>#N/A</v>
      </c>
      <c r="Y849" s="58" t="e">
        <f t="shared" si="531"/>
        <v>#N/A</v>
      </c>
      <c r="Z849" s="58" t="e">
        <f t="shared" si="532"/>
        <v>#N/A</v>
      </c>
      <c r="AA849" s="59" t="e">
        <f t="shared" si="533"/>
        <v>#N/A</v>
      </c>
      <c r="AB849" s="8"/>
      <c r="AC849" s="48">
        <v>132</v>
      </c>
      <c r="AD849" s="61">
        <v>40.496000000000002</v>
      </c>
      <c r="AE849" s="62">
        <v>36.558</v>
      </c>
      <c r="AF849" s="62">
        <v>46.041000000000004</v>
      </c>
      <c r="AG849" s="62">
        <v>42.607999999999997</v>
      </c>
      <c r="AH849" s="62">
        <v>51.438999999999993</v>
      </c>
      <c r="AI849" s="63">
        <v>49.204000000000001</v>
      </c>
      <c r="AJ849" s="61">
        <v>39.112000000000002</v>
      </c>
      <c r="AK849" s="62">
        <v>36.558</v>
      </c>
      <c r="AL849" s="62">
        <v>44.790999999999997</v>
      </c>
      <c r="AM849" s="62">
        <v>42.607999999999997</v>
      </c>
      <c r="AN849" s="62">
        <v>50.798999999999999</v>
      </c>
      <c r="AO849" s="63">
        <v>49.204000000000001</v>
      </c>
      <c r="AP849" s="61">
        <v>36.558</v>
      </c>
      <c r="AQ849" s="62">
        <v>35.966999999999999</v>
      </c>
      <c r="AR849" s="62">
        <v>42.607999999999997</v>
      </c>
      <c r="AS849" s="62">
        <v>42.01</v>
      </c>
      <c r="AT849" s="62">
        <v>49.204000000000001</v>
      </c>
      <c r="AU849" s="63">
        <v>48.779999999999994</v>
      </c>
    </row>
    <row r="850" spans="1:47" x14ac:dyDescent="0.35">
      <c r="A850" s="48">
        <v>133</v>
      </c>
      <c r="B850" s="57" t="e">
        <f t="shared" si="510"/>
        <v>#N/A</v>
      </c>
      <c r="C850" s="58" t="e">
        <f t="shared" si="511"/>
        <v>#N/A</v>
      </c>
      <c r="D850" s="58">
        <f t="shared" si="512"/>
        <v>34.117100000000001</v>
      </c>
      <c r="E850" s="59">
        <f t="shared" si="513"/>
        <v>26.955100000000002</v>
      </c>
      <c r="F850" s="57" t="e">
        <f t="shared" si="514"/>
        <v>#N/A</v>
      </c>
      <c r="G850" s="58" t="e">
        <f t="shared" si="515"/>
        <v>#N/A</v>
      </c>
      <c r="H850" s="58">
        <f t="shared" si="516"/>
        <v>29.269500000000001</v>
      </c>
      <c r="I850" s="59">
        <f t="shared" si="517"/>
        <v>26.955100000000002</v>
      </c>
      <c r="J850" s="57" t="e">
        <f t="shared" si="518"/>
        <v>#N/A</v>
      </c>
      <c r="K850" s="58" t="e">
        <f t="shared" si="519"/>
        <v>#N/A</v>
      </c>
      <c r="L850" s="58">
        <f t="shared" si="520"/>
        <v>26.955100000000002</v>
      </c>
      <c r="M850" s="59">
        <f t="shared" si="521"/>
        <v>26.552100000000003</v>
      </c>
      <c r="N850" s="8"/>
      <c r="O850" s="48">
        <v>133</v>
      </c>
      <c r="P850" s="57" t="e">
        <f t="shared" si="522"/>
        <v>#N/A</v>
      </c>
      <c r="Q850" s="58" t="e">
        <f t="shared" si="523"/>
        <v>#N/A</v>
      </c>
      <c r="R850" s="58" t="e">
        <f t="shared" si="524"/>
        <v>#N/A</v>
      </c>
      <c r="S850" s="59" t="e">
        <f t="shared" si="525"/>
        <v>#N/A</v>
      </c>
      <c r="T850" s="57" t="e">
        <f t="shared" si="526"/>
        <v>#N/A</v>
      </c>
      <c r="U850" s="58" t="e">
        <f t="shared" si="527"/>
        <v>#N/A</v>
      </c>
      <c r="V850" s="58" t="e">
        <f t="shared" si="528"/>
        <v>#N/A</v>
      </c>
      <c r="W850" s="59" t="e">
        <f t="shared" si="529"/>
        <v>#N/A</v>
      </c>
      <c r="X850" s="57" t="e">
        <f t="shared" si="530"/>
        <v>#N/A</v>
      </c>
      <c r="Y850" s="58" t="e">
        <f t="shared" si="531"/>
        <v>#N/A</v>
      </c>
      <c r="Z850" s="58" t="e">
        <f t="shared" si="532"/>
        <v>#N/A</v>
      </c>
      <c r="AA850" s="59" t="e">
        <f t="shared" si="533"/>
        <v>#N/A</v>
      </c>
      <c r="AB850" s="8"/>
      <c r="AC850" s="48">
        <v>133</v>
      </c>
      <c r="AD850" s="61">
        <v>40.496000000000002</v>
      </c>
      <c r="AE850" s="62">
        <v>36.558</v>
      </c>
      <c r="AF850" s="62">
        <v>46.041000000000004</v>
      </c>
      <c r="AG850" s="62">
        <v>42.607999999999997</v>
      </c>
      <c r="AH850" s="62">
        <v>51.438999999999993</v>
      </c>
      <c r="AI850" s="63">
        <v>49.204000000000001</v>
      </c>
      <c r="AJ850" s="61">
        <v>39.112000000000002</v>
      </c>
      <c r="AK850" s="62">
        <v>36.558</v>
      </c>
      <c r="AL850" s="62">
        <v>44.790999999999997</v>
      </c>
      <c r="AM850" s="62">
        <v>42.607999999999997</v>
      </c>
      <c r="AN850" s="62">
        <v>50.798999999999999</v>
      </c>
      <c r="AO850" s="63">
        <v>49.204000000000001</v>
      </c>
      <c r="AP850" s="61">
        <v>36.558</v>
      </c>
      <c r="AQ850" s="62">
        <v>35.966999999999999</v>
      </c>
      <c r="AR850" s="62">
        <v>42.607999999999997</v>
      </c>
      <c r="AS850" s="62">
        <v>42.01</v>
      </c>
      <c r="AT850" s="62">
        <v>49.204000000000001</v>
      </c>
      <c r="AU850" s="63">
        <v>48.779999999999994</v>
      </c>
    </row>
    <row r="851" spans="1:47" x14ac:dyDescent="0.35">
      <c r="A851" s="48">
        <v>134</v>
      </c>
      <c r="B851" s="57" t="e">
        <f t="shared" si="510"/>
        <v>#N/A</v>
      </c>
      <c r="C851" s="58" t="e">
        <f t="shared" si="511"/>
        <v>#N/A</v>
      </c>
      <c r="D851" s="58">
        <f t="shared" si="512"/>
        <v>34.133800000000001</v>
      </c>
      <c r="E851" s="59">
        <f t="shared" si="513"/>
        <v>26.977800000000002</v>
      </c>
      <c r="F851" s="57" t="e">
        <f t="shared" si="514"/>
        <v>#N/A</v>
      </c>
      <c r="G851" s="58" t="e">
        <f t="shared" si="515"/>
        <v>#N/A</v>
      </c>
      <c r="H851" s="58">
        <f t="shared" si="516"/>
        <v>29.292000000000002</v>
      </c>
      <c r="I851" s="59">
        <f t="shared" si="517"/>
        <v>26.977800000000002</v>
      </c>
      <c r="J851" s="57" t="e">
        <f t="shared" si="518"/>
        <v>#N/A</v>
      </c>
      <c r="K851" s="58" t="e">
        <f t="shared" si="519"/>
        <v>#N/A</v>
      </c>
      <c r="L851" s="58">
        <f t="shared" si="520"/>
        <v>26.977800000000002</v>
      </c>
      <c r="M851" s="59">
        <f t="shared" si="521"/>
        <v>26.574800000000003</v>
      </c>
      <c r="N851" s="8"/>
      <c r="O851" s="48">
        <v>134</v>
      </c>
      <c r="P851" s="57" t="e">
        <f t="shared" si="522"/>
        <v>#N/A</v>
      </c>
      <c r="Q851" s="58" t="e">
        <f t="shared" si="523"/>
        <v>#N/A</v>
      </c>
      <c r="R851" s="58" t="e">
        <f t="shared" si="524"/>
        <v>#N/A</v>
      </c>
      <c r="S851" s="59" t="e">
        <f t="shared" si="525"/>
        <v>#N/A</v>
      </c>
      <c r="T851" s="57" t="e">
        <f t="shared" si="526"/>
        <v>#N/A</v>
      </c>
      <c r="U851" s="58" t="e">
        <f t="shared" si="527"/>
        <v>#N/A</v>
      </c>
      <c r="V851" s="58" t="e">
        <f t="shared" si="528"/>
        <v>#N/A</v>
      </c>
      <c r="W851" s="59" t="e">
        <f t="shared" si="529"/>
        <v>#N/A</v>
      </c>
      <c r="X851" s="57" t="e">
        <f t="shared" si="530"/>
        <v>#N/A</v>
      </c>
      <c r="Y851" s="58" t="e">
        <f t="shared" si="531"/>
        <v>#N/A</v>
      </c>
      <c r="Z851" s="58" t="e">
        <f t="shared" si="532"/>
        <v>#N/A</v>
      </c>
      <c r="AA851" s="59" t="e">
        <f t="shared" si="533"/>
        <v>#N/A</v>
      </c>
      <c r="AB851" s="8"/>
      <c r="AC851" s="48">
        <v>134</v>
      </c>
      <c r="AD851" s="61">
        <v>40.496000000000002</v>
      </c>
      <c r="AE851" s="62">
        <v>36.558</v>
      </c>
      <c r="AF851" s="62">
        <v>46.041000000000004</v>
      </c>
      <c r="AG851" s="62">
        <v>42.607999999999997</v>
      </c>
      <c r="AH851" s="62">
        <v>51.438999999999993</v>
      </c>
      <c r="AI851" s="63">
        <v>49.204000000000001</v>
      </c>
      <c r="AJ851" s="61">
        <v>39.112000000000002</v>
      </c>
      <c r="AK851" s="62">
        <v>36.558</v>
      </c>
      <c r="AL851" s="62">
        <v>44.790999999999997</v>
      </c>
      <c r="AM851" s="62">
        <v>42.607999999999997</v>
      </c>
      <c r="AN851" s="62">
        <v>50.798999999999999</v>
      </c>
      <c r="AO851" s="63">
        <v>49.204000000000001</v>
      </c>
      <c r="AP851" s="61">
        <v>36.558</v>
      </c>
      <c r="AQ851" s="62">
        <v>35.966999999999999</v>
      </c>
      <c r="AR851" s="62">
        <v>42.607999999999997</v>
      </c>
      <c r="AS851" s="62">
        <v>42.01</v>
      </c>
      <c r="AT851" s="62">
        <v>49.204000000000001</v>
      </c>
      <c r="AU851" s="63">
        <v>48.779999999999994</v>
      </c>
    </row>
    <row r="852" spans="1:47" x14ac:dyDescent="0.35">
      <c r="A852" s="48">
        <v>135</v>
      </c>
      <c r="B852" s="57" t="e">
        <f t="shared" si="510"/>
        <v>#N/A</v>
      </c>
      <c r="C852" s="58" t="e">
        <f t="shared" si="511"/>
        <v>#N/A</v>
      </c>
      <c r="D852" s="58">
        <f t="shared" si="512"/>
        <v>34.150500000000001</v>
      </c>
      <c r="E852" s="59">
        <f t="shared" si="513"/>
        <v>27.000499999999999</v>
      </c>
      <c r="F852" s="57" t="e">
        <f t="shared" si="514"/>
        <v>#N/A</v>
      </c>
      <c r="G852" s="58" t="e">
        <f t="shared" si="515"/>
        <v>#N/A</v>
      </c>
      <c r="H852" s="58">
        <f t="shared" si="516"/>
        <v>29.314500000000002</v>
      </c>
      <c r="I852" s="59">
        <f t="shared" si="517"/>
        <v>27.000499999999999</v>
      </c>
      <c r="J852" s="57" t="e">
        <f t="shared" si="518"/>
        <v>#N/A</v>
      </c>
      <c r="K852" s="58" t="e">
        <f t="shared" si="519"/>
        <v>#N/A</v>
      </c>
      <c r="L852" s="58">
        <f t="shared" si="520"/>
        <v>27.000499999999999</v>
      </c>
      <c r="M852" s="59">
        <f t="shared" si="521"/>
        <v>26.5975</v>
      </c>
      <c r="N852" s="8"/>
      <c r="O852" s="48">
        <v>135</v>
      </c>
      <c r="P852" s="57" t="e">
        <f t="shared" si="522"/>
        <v>#N/A</v>
      </c>
      <c r="Q852" s="58" t="e">
        <f t="shared" si="523"/>
        <v>#N/A</v>
      </c>
      <c r="R852" s="58" t="e">
        <f t="shared" si="524"/>
        <v>#N/A</v>
      </c>
      <c r="S852" s="59" t="e">
        <f t="shared" si="525"/>
        <v>#N/A</v>
      </c>
      <c r="T852" s="57" t="e">
        <f t="shared" si="526"/>
        <v>#N/A</v>
      </c>
      <c r="U852" s="58" t="e">
        <f t="shared" si="527"/>
        <v>#N/A</v>
      </c>
      <c r="V852" s="58" t="e">
        <f t="shared" si="528"/>
        <v>#N/A</v>
      </c>
      <c r="W852" s="59" t="e">
        <f t="shared" si="529"/>
        <v>#N/A</v>
      </c>
      <c r="X852" s="57" t="e">
        <f t="shared" si="530"/>
        <v>#N/A</v>
      </c>
      <c r="Y852" s="58" t="e">
        <f t="shared" si="531"/>
        <v>#N/A</v>
      </c>
      <c r="Z852" s="58" t="e">
        <f t="shared" si="532"/>
        <v>#N/A</v>
      </c>
      <c r="AA852" s="59" t="e">
        <f t="shared" si="533"/>
        <v>#N/A</v>
      </c>
      <c r="AB852" s="8"/>
      <c r="AC852" s="48">
        <v>135</v>
      </c>
      <c r="AD852" s="61">
        <v>40.496000000000002</v>
      </c>
      <c r="AE852" s="62">
        <v>36.558</v>
      </c>
      <c r="AF852" s="62">
        <v>46.041000000000004</v>
      </c>
      <c r="AG852" s="62">
        <v>42.607999999999997</v>
      </c>
      <c r="AH852" s="62">
        <v>51.438999999999993</v>
      </c>
      <c r="AI852" s="63">
        <v>49.204000000000001</v>
      </c>
      <c r="AJ852" s="61">
        <v>39.112000000000002</v>
      </c>
      <c r="AK852" s="62">
        <v>36.558</v>
      </c>
      <c r="AL852" s="62">
        <v>44.790999999999997</v>
      </c>
      <c r="AM852" s="62">
        <v>42.607999999999997</v>
      </c>
      <c r="AN852" s="62">
        <v>50.798999999999999</v>
      </c>
      <c r="AO852" s="63">
        <v>49.204000000000001</v>
      </c>
      <c r="AP852" s="61">
        <v>36.558</v>
      </c>
      <c r="AQ852" s="62">
        <v>35.966999999999999</v>
      </c>
      <c r="AR852" s="62">
        <v>42.607999999999997</v>
      </c>
      <c r="AS852" s="62">
        <v>42.01</v>
      </c>
      <c r="AT852" s="62">
        <v>49.204000000000001</v>
      </c>
      <c r="AU852" s="63">
        <v>48.779999999999994</v>
      </c>
    </row>
    <row r="853" spans="1:47" x14ac:dyDescent="0.35">
      <c r="A853" s="48">
        <v>136</v>
      </c>
      <c r="B853" s="57" t="e">
        <f t="shared" si="510"/>
        <v>#N/A</v>
      </c>
      <c r="C853" s="58" t="e">
        <f t="shared" si="511"/>
        <v>#N/A</v>
      </c>
      <c r="D853" s="58">
        <f t="shared" si="512"/>
        <v>34.167200000000001</v>
      </c>
      <c r="E853" s="59">
        <f t="shared" si="513"/>
        <v>27.023199999999999</v>
      </c>
      <c r="F853" s="57" t="e">
        <f t="shared" si="514"/>
        <v>#N/A</v>
      </c>
      <c r="G853" s="58" t="e">
        <f t="shared" si="515"/>
        <v>#N/A</v>
      </c>
      <c r="H853" s="58">
        <f t="shared" si="516"/>
        <v>29.337</v>
      </c>
      <c r="I853" s="59">
        <f t="shared" si="517"/>
        <v>27.023199999999999</v>
      </c>
      <c r="J853" s="57" t="e">
        <f t="shared" si="518"/>
        <v>#N/A</v>
      </c>
      <c r="K853" s="58" t="e">
        <f t="shared" si="519"/>
        <v>#N/A</v>
      </c>
      <c r="L853" s="58">
        <f t="shared" si="520"/>
        <v>27.023199999999999</v>
      </c>
      <c r="M853" s="59">
        <f t="shared" si="521"/>
        <v>26.620200000000001</v>
      </c>
      <c r="N853" s="8"/>
      <c r="O853" s="48">
        <v>136</v>
      </c>
      <c r="P853" s="57" t="e">
        <f t="shared" si="522"/>
        <v>#N/A</v>
      </c>
      <c r="Q853" s="58" t="e">
        <f t="shared" si="523"/>
        <v>#N/A</v>
      </c>
      <c r="R853" s="58" t="e">
        <f t="shared" si="524"/>
        <v>#N/A</v>
      </c>
      <c r="S853" s="59" t="e">
        <f t="shared" si="525"/>
        <v>#N/A</v>
      </c>
      <c r="T853" s="57" t="e">
        <f t="shared" si="526"/>
        <v>#N/A</v>
      </c>
      <c r="U853" s="58" t="e">
        <f t="shared" si="527"/>
        <v>#N/A</v>
      </c>
      <c r="V853" s="58" t="e">
        <f t="shared" si="528"/>
        <v>#N/A</v>
      </c>
      <c r="W853" s="59" t="e">
        <f t="shared" si="529"/>
        <v>#N/A</v>
      </c>
      <c r="X853" s="57" t="e">
        <f t="shared" si="530"/>
        <v>#N/A</v>
      </c>
      <c r="Y853" s="58" t="e">
        <f t="shared" si="531"/>
        <v>#N/A</v>
      </c>
      <c r="Z853" s="58" t="e">
        <f t="shared" si="532"/>
        <v>#N/A</v>
      </c>
      <c r="AA853" s="59" t="e">
        <f t="shared" si="533"/>
        <v>#N/A</v>
      </c>
      <c r="AB853" s="8"/>
      <c r="AC853" s="48">
        <v>136</v>
      </c>
      <c r="AD853" s="61">
        <v>40.496000000000002</v>
      </c>
      <c r="AE853" s="62">
        <v>36.558</v>
      </c>
      <c r="AF853" s="62">
        <v>46.041000000000004</v>
      </c>
      <c r="AG853" s="62">
        <v>42.607999999999997</v>
      </c>
      <c r="AH853" s="62">
        <v>51.438999999999993</v>
      </c>
      <c r="AI853" s="63">
        <v>49.204000000000001</v>
      </c>
      <c r="AJ853" s="61">
        <v>39.112000000000002</v>
      </c>
      <c r="AK853" s="62">
        <v>36.558</v>
      </c>
      <c r="AL853" s="62">
        <v>44.790999999999997</v>
      </c>
      <c r="AM853" s="62">
        <v>42.607999999999997</v>
      </c>
      <c r="AN853" s="62">
        <v>50.798999999999999</v>
      </c>
      <c r="AO853" s="63">
        <v>49.204000000000001</v>
      </c>
      <c r="AP853" s="61">
        <v>36.558</v>
      </c>
      <c r="AQ853" s="62">
        <v>35.966999999999999</v>
      </c>
      <c r="AR853" s="62">
        <v>42.607999999999997</v>
      </c>
      <c r="AS853" s="62">
        <v>42.01</v>
      </c>
      <c r="AT853" s="62">
        <v>49.204000000000001</v>
      </c>
      <c r="AU853" s="63">
        <v>48.779999999999994</v>
      </c>
    </row>
    <row r="854" spans="1:47" x14ac:dyDescent="0.35">
      <c r="A854" s="48">
        <v>137</v>
      </c>
      <c r="B854" s="57" t="e">
        <f t="shared" si="510"/>
        <v>#N/A</v>
      </c>
      <c r="C854" s="58" t="e">
        <f t="shared" si="511"/>
        <v>#N/A</v>
      </c>
      <c r="D854" s="58">
        <f t="shared" si="512"/>
        <v>34.183900000000001</v>
      </c>
      <c r="E854" s="59">
        <f t="shared" si="513"/>
        <v>27.0459</v>
      </c>
      <c r="F854" s="57" t="e">
        <f t="shared" si="514"/>
        <v>#N/A</v>
      </c>
      <c r="G854" s="58" t="e">
        <f t="shared" si="515"/>
        <v>#N/A</v>
      </c>
      <c r="H854" s="58">
        <f t="shared" si="516"/>
        <v>29.359500000000001</v>
      </c>
      <c r="I854" s="59">
        <f t="shared" si="517"/>
        <v>27.0459</v>
      </c>
      <c r="J854" s="57" t="e">
        <f t="shared" si="518"/>
        <v>#N/A</v>
      </c>
      <c r="K854" s="58" t="e">
        <f t="shared" si="519"/>
        <v>#N/A</v>
      </c>
      <c r="L854" s="58">
        <f t="shared" si="520"/>
        <v>27.0459</v>
      </c>
      <c r="M854" s="59">
        <f t="shared" si="521"/>
        <v>26.642900000000001</v>
      </c>
      <c r="N854" s="8"/>
      <c r="O854" s="48">
        <v>137</v>
      </c>
      <c r="P854" s="57" t="e">
        <f t="shared" si="522"/>
        <v>#N/A</v>
      </c>
      <c r="Q854" s="58" t="e">
        <f t="shared" si="523"/>
        <v>#N/A</v>
      </c>
      <c r="R854" s="58" t="e">
        <f t="shared" si="524"/>
        <v>#N/A</v>
      </c>
      <c r="S854" s="59" t="e">
        <f t="shared" si="525"/>
        <v>#N/A</v>
      </c>
      <c r="T854" s="57" t="e">
        <f t="shared" si="526"/>
        <v>#N/A</v>
      </c>
      <c r="U854" s="58" t="e">
        <f t="shared" si="527"/>
        <v>#N/A</v>
      </c>
      <c r="V854" s="58" t="e">
        <f t="shared" si="528"/>
        <v>#N/A</v>
      </c>
      <c r="W854" s="59" t="e">
        <f t="shared" si="529"/>
        <v>#N/A</v>
      </c>
      <c r="X854" s="57" t="e">
        <f t="shared" si="530"/>
        <v>#N/A</v>
      </c>
      <c r="Y854" s="58" t="e">
        <f t="shared" si="531"/>
        <v>#N/A</v>
      </c>
      <c r="Z854" s="58" t="e">
        <f t="shared" si="532"/>
        <v>#N/A</v>
      </c>
      <c r="AA854" s="59" t="e">
        <f t="shared" si="533"/>
        <v>#N/A</v>
      </c>
      <c r="AB854" s="8"/>
      <c r="AC854" s="48">
        <v>137</v>
      </c>
      <c r="AD854" s="61">
        <v>40.496000000000002</v>
      </c>
      <c r="AE854" s="62">
        <v>36.558</v>
      </c>
      <c r="AF854" s="62">
        <v>46.041000000000004</v>
      </c>
      <c r="AG854" s="62">
        <v>42.607999999999997</v>
      </c>
      <c r="AH854" s="62">
        <v>51.438999999999993</v>
      </c>
      <c r="AI854" s="63">
        <v>49.204000000000001</v>
      </c>
      <c r="AJ854" s="61">
        <v>39.112000000000002</v>
      </c>
      <c r="AK854" s="62">
        <v>36.558</v>
      </c>
      <c r="AL854" s="62">
        <v>44.790999999999997</v>
      </c>
      <c r="AM854" s="62">
        <v>42.607999999999997</v>
      </c>
      <c r="AN854" s="62">
        <v>50.798999999999999</v>
      </c>
      <c r="AO854" s="63">
        <v>49.204000000000001</v>
      </c>
      <c r="AP854" s="61">
        <v>36.558</v>
      </c>
      <c r="AQ854" s="62">
        <v>35.966999999999999</v>
      </c>
      <c r="AR854" s="62">
        <v>42.607999999999997</v>
      </c>
      <c r="AS854" s="62">
        <v>42.01</v>
      </c>
      <c r="AT854" s="62">
        <v>49.204000000000001</v>
      </c>
      <c r="AU854" s="63">
        <v>48.779999999999994</v>
      </c>
    </row>
    <row r="855" spans="1:47" x14ac:dyDescent="0.35">
      <c r="A855" s="48">
        <v>138</v>
      </c>
      <c r="B855" s="57" t="e">
        <f t="shared" si="510"/>
        <v>#N/A</v>
      </c>
      <c r="C855" s="58" t="e">
        <f t="shared" si="511"/>
        <v>#N/A</v>
      </c>
      <c r="D855" s="58">
        <f t="shared" si="512"/>
        <v>34.200600000000001</v>
      </c>
      <c r="E855" s="59">
        <f t="shared" si="513"/>
        <v>27.0686</v>
      </c>
      <c r="F855" s="57" t="e">
        <f t="shared" si="514"/>
        <v>#N/A</v>
      </c>
      <c r="G855" s="58" t="e">
        <f t="shared" si="515"/>
        <v>#N/A</v>
      </c>
      <c r="H855" s="58">
        <f t="shared" si="516"/>
        <v>29.382000000000001</v>
      </c>
      <c r="I855" s="59">
        <f t="shared" si="517"/>
        <v>27.0686</v>
      </c>
      <c r="J855" s="57" t="e">
        <f t="shared" si="518"/>
        <v>#N/A</v>
      </c>
      <c r="K855" s="58" t="e">
        <f t="shared" si="519"/>
        <v>#N/A</v>
      </c>
      <c r="L855" s="58">
        <f t="shared" si="520"/>
        <v>27.0686</v>
      </c>
      <c r="M855" s="59">
        <f t="shared" si="521"/>
        <v>26.665600000000001</v>
      </c>
      <c r="N855" s="8"/>
      <c r="O855" s="48">
        <v>138</v>
      </c>
      <c r="P855" s="57" t="e">
        <f t="shared" si="522"/>
        <v>#N/A</v>
      </c>
      <c r="Q855" s="58" t="e">
        <f t="shared" si="523"/>
        <v>#N/A</v>
      </c>
      <c r="R855" s="58" t="e">
        <f t="shared" si="524"/>
        <v>#N/A</v>
      </c>
      <c r="S855" s="59" t="e">
        <f t="shared" si="525"/>
        <v>#N/A</v>
      </c>
      <c r="T855" s="57" t="e">
        <f t="shared" si="526"/>
        <v>#N/A</v>
      </c>
      <c r="U855" s="58" t="e">
        <f t="shared" si="527"/>
        <v>#N/A</v>
      </c>
      <c r="V855" s="58" t="e">
        <f t="shared" si="528"/>
        <v>#N/A</v>
      </c>
      <c r="W855" s="59" t="e">
        <f t="shared" si="529"/>
        <v>#N/A</v>
      </c>
      <c r="X855" s="57" t="e">
        <f t="shared" si="530"/>
        <v>#N/A</v>
      </c>
      <c r="Y855" s="58" t="e">
        <f t="shared" si="531"/>
        <v>#N/A</v>
      </c>
      <c r="Z855" s="58" t="e">
        <f t="shared" si="532"/>
        <v>#N/A</v>
      </c>
      <c r="AA855" s="59" t="e">
        <f t="shared" si="533"/>
        <v>#N/A</v>
      </c>
      <c r="AB855" s="8"/>
      <c r="AC855" s="48">
        <v>138</v>
      </c>
      <c r="AD855" s="61">
        <v>40.496000000000002</v>
      </c>
      <c r="AE855" s="62">
        <v>36.558</v>
      </c>
      <c r="AF855" s="62">
        <v>46.041000000000004</v>
      </c>
      <c r="AG855" s="62">
        <v>42.607999999999997</v>
      </c>
      <c r="AH855" s="62">
        <v>51.438999999999993</v>
      </c>
      <c r="AI855" s="63">
        <v>49.204000000000001</v>
      </c>
      <c r="AJ855" s="61">
        <v>39.112000000000002</v>
      </c>
      <c r="AK855" s="62">
        <v>36.558</v>
      </c>
      <c r="AL855" s="62">
        <v>44.790999999999997</v>
      </c>
      <c r="AM855" s="62">
        <v>42.607999999999997</v>
      </c>
      <c r="AN855" s="62">
        <v>50.798999999999999</v>
      </c>
      <c r="AO855" s="63">
        <v>49.204000000000001</v>
      </c>
      <c r="AP855" s="61">
        <v>36.558</v>
      </c>
      <c r="AQ855" s="62">
        <v>35.966999999999999</v>
      </c>
      <c r="AR855" s="62">
        <v>42.607999999999997</v>
      </c>
      <c r="AS855" s="62">
        <v>42.01</v>
      </c>
      <c r="AT855" s="62">
        <v>49.204000000000001</v>
      </c>
      <c r="AU855" s="63">
        <v>48.779999999999994</v>
      </c>
    </row>
    <row r="856" spans="1:47" x14ac:dyDescent="0.35">
      <c r="A856" s="48">
        <v>139</v>
      </c>
      <c r="B856" s="57" t="e">
        <f t="shared" si="510"/>
        <v>#N/A</v>
      </c>
      <c r="C856" s="58" t="e">
        <f t="shared" si="511"/>
        <v>#N/A</v>
      </c>
      <c r="D856" s="58">
        <f t="shared" si="512"/>
        <v>34.217300000000002</v>
      </c>
      <c r="E856" s="59">
        <f t="shared" si="513"/>
        <v>27.0913</v>
      </c>
      <c r="F856" s="57" t="e">
        <f t="shared" si="514"/>
        <v>#N/A</v>
      </c>
      <c r="G856" s="58" t="e">
        <f t="shared" si="515"/>
        <v>#N/A</v>
      </c>
      <c r="H856" s="58">
        <f t="shared" si="516"/>
        <v>29.404500000000002</v>
      </c>
      <c r="I856" s="59">
        <f t="shared" si="517"/>
        <v>27.0913</v>
      </c>
      <c r="J856" s="57" t="e">
        <f t="shared" si="518"/>
        <v>#N/A</v>
      </c>
      <c r="K856" s="58" t="e">
        <f t="shared" si="519"/>
        <v>#N/A</v>
      </c>
      <c r="L856" s="58">
        <f t="shared" si="520"/>
        <v>27.0913</v>
      </c>
      <c r="M856" s="59">
        <f t="shared" si="521"/>
        <v>26.688300000000002</v>
      </c>
      <c r="N856" s="8"/>
      <c r="O856" s="48">
        <v>139</v>
      </c>
      <c r="P856" s="57" t="e">
        <f t="shared" si="522"/>
        <v>#N/A</v>
      </c>
      <c r="Q856" s="58" t="e">
        <f t="shared" si="523"/>
        <v>#N/A</v>
      </c>
      <c r="R856" s="58" t="e">
        <f t="shared" si="524"/>
        <v>#N/A</v>
      </c>
      <c r="S856" s="59" t="e">
        <f t="shared" si="525"/>
        <v>#N/A</v>
      </c>
      <c r="T856" s="57" t="e">
        <f t="shared" si="526"/>
        <v>#N/A</v>
      </c>
      <c r="U856" s="58" t="e">
        <f t="shared" si="527"/>
        <v>#N/A</v>
      </c>
      <c r="V856" s="58" t="e">
        <f t="shared" si="528"/>
        <v>#N/A</v>
      </c>
      <c r="W856" s="59" t="e">
        <f t="shared" si="529"/>
        <v>#N/A</v>
      </c>
      <c r="X856" s="57" t="e">
        <f t="shared" si="530"/>
        <v>#N/A</v>
      </c>
      <c r="Y856" s="58" t="e">
        <f t="shared" si="531"/>
        <v>#N/A</v>
      </c>
      <c r="Z856" s="58" t="e">
        <f t="shared" si="532"/>
        <v>#N/A</v>
      </c>
      <c r="AA856" s="59" t="e">
        <f t="shared" si="533"/>
        <v>#N/A</v>
      </c>
      <c r="AB856" s="8"/>
      <c r="AC856" s="48">
        <v>139</v>
      </c>
      <c r="AD856" s="61">
        <v>40.496000000000002</v>
      </c>
      <c r="AE856" s="62">
        <v>36.558</v>
      </c>
      <c r="AF856" s="62">
        <v>46.041000000000004</v>
      </c>
      <c r="AG856" s="62">
        <v>42.607999999999997</v>
      </c>
      <c r="AH856" s="62">
        <v>51.438999999999993</v>
      </c>
      <c r="AI856" s="63">
        <v>49.204000000000001</v>
      </c>
      <c r="AJ856" s="61">
        <v>39.112000000000002</v>
      </c>
      <c r="AK856" s="62">
        <v>36.558</v>
      </c>
      <c r="AL856" s="62">
        <v>44.790999999999997</v>
      </c>
      <c r="AM856" s="62">
        <v>42.607999999999997</v>
      </c>
      <c r="AN856" s="62">
        <v>50.798999999999999</v>
      </c>
      <c r="AO856" s="63">
        <v>49.204000000000001</v>
      </c>
      <c r="AP856" s="61">
        <v>36.558</v>
      </c>
      <c r="AQ856" s="62">
        <v>35.966999999999999</v>
      </c>
      <c r="AR856" s="62">
        <v>42.607999999999997</v>
      </c>
      <c r="AS856" s="62">
        <v>42.01</v>
      </c>
      <c r="AT856" s="62">
        <v>49.204000000000001</v>
      </c>
      <c r="AU856" s="63">
        <v>48.779999999999994</v>
      </c>
    </row>
    <row r="857" spans="1:47" x14ac:dyDescent="0.35">
      <c r="A857" s="48">
        <v>140</v>
      </c>
      <c r="B857" s="57" t="e">
        <f t="shared" si="510"/>
        <v>#N/A</v>
      </c>
      <c r="C857" s="58" t="e">
        <f t="shared" si="511"/>
        <v>#N/A</v>
      </c>
      <c r="D857" s="58">
        <f t="shared" si="512"/>
        <v>34.234000000000002</v>
      </c>
      <c r="E857" s="59">
        <f t="shared" si="513"/>
        <v>27.114000000000001</v>
      </c>
      <c r="F857" s="57" t="e">
        <f t="shared" si="514"/>
        <v>#N/A</v>
      </c>
      <c r="G857" s="58" t="e">
        <f t="shared" si="515"/>
        <v>#N/A</v>
      </c>
      <c r="H857" s="58">
        <f t="shared" si="516"/>
        <v>29.427</v>
      </c>
      <c r="I857" s="59">
        <f t="shared" si="517"/>
        <v>27.114000000000001</v>
      </c>
      <c r="J857" s="57" t="e">
        <f t="shared" si="518"/>
        <v>#N/A</v>
      </c>
      <c r="K857" s="58" t="e">
        <f t="shared" si="519"/>
        <v>#N/A</v>
      </c>
      <c r="L857" s="58">
        <f t="shared" si="520"/>
        <v>27.114000000000001</v>
      </c>
      <c r="M857" s="59">
        <f t="shared" si="521"/>
        <v>26.711000000000002</v>
      </c>
      <c r="N857" s="8"/>
      <c r="O857" s="48">
        <v>140</v>
      </c>
      <c r="P857" s="57" t="e">
        <f t="shared" si="522"/>
        <v>#N/A</v>
      </c>
      <c r="Q857" s="58" t="e">
        <f t="shared" si="523"/>
        <v>#N/A</v>
      </c>
      <c r="R857" s="58" t="e">
        <f t="shared" si="524"/>
        <v>#N/A</v>
      </c>
      <c r="S857" s="59" t="e">
        <f t="shared" si="525"/>
        <v>#N/A</v>
      </c>
      <c r="T857" s="57" t="e">
        <f t="shared" si="526"/>
        <v>#N/A</v>
      </c>
      <c r="U857" s="58" t="e">
        <f t="shared" si="527"/>
        <v>#N/A</v>
      </c>
      <c r="V857" s="58" t="e">
        <f t="shared" si="528"/>
        <v>#N/A</v>
      </c>
      <c r="W857" s="59" t="e">
        <f t="shared" si="529"/>
        <v>#N/A</v>
      </c>
      <c r="X857" s="57" t="e">
        <f t="shared" si="530"/>
        <v>#N/A</v>
      </c>
      <c r="Y857" s="58" t="e">
        <f t="shared" si="531"/>
        <v>#N/A</v>
      </c>
      <c r="Z857" s="58" t="e">
        <f t="shared" si="532"/>
        <v>#N/A</v>
      </c>
      <c r="AA857" s="59" t="e">
        <f t="shared" si="533"/>
        <v>#N/A</v>
      </c>
      <c r="AB857" s="8"/>
      <c r="AC857" s="48">
        <v>140</v>
      </c>
      <c r="AD857" s="61">
        <v>40.496000000000002</v>
      </c>
      <c r="AE857" s="62">
        <v>36.558</v>
      </c>
      <c r="AF857" s="62">
        <v>46.041000000000004</v>
      </c>
      <c r="AG857" s="62">
        <v>42.607999999999997</v>
      </c>
      <c r="AH857" s="62">
        <v>51.438999999999993</v>
      </c>
      <c r="AI857" s="63">
        <v>49.204000000000001</v>
      </c>
      <c r="AJ857" s="61">
        <v>39.112000000000002</v>
      </c>
      <c r="AK857" s="62">
        <v>36.558</v>
      </c>
      <c r="AL857" s="62">
        <v>44.790999999999997</v>
      </c>
      <c r="AM857" s="62">
        <v>42.607999999999997</v>
      </c>
      <c r="AN857" s="62">
        <v>50.798999999999999</v>
      </c>
      <c r="AO857" s="63">
        <v>49.204000000000001</v>
      </c>
      <c r="AP857" s="61">
        <v>36.558</v>
      </c>
      <c r="AQ857" s="62">
        <v>35.966999999999999</v>
      </c>
      <c r="AR857" s="62">
        <v>42.607999999999997</v>
      </c>
      <c r="AS857" s="62">
        <v>42.01</v>
      </c>
      <c r="AT857" s="62">
        <v>49.204000000000001</v>
      </c>
      <c r="AU857" s="63">
        <v>48.779999999999994</v>
      </c>
    </row>
    <row r="858" spans="1:47" x14ac:dyDescent="0.35">
      <c r="A858" s="48">
        <v>141</v>
      </c>
      <c r="B858" s="57" t="e">
        <f t="shared" si="510"/>
        <v>#N/A</v>
      </c>
      <c r="C858" s="58" t="e">
        <f t="shared" si="511"/>
        <v>#N/A</v>
      </c>
      <c r="D858" s="58">
        <f t="shared" si="512"/>
        <v>34.250700000000002</v>
      </c>
      <c r="E858" s="59">
        <f t="shared" si="513"/>
        <v>27.136700000000001</v>
      </c>
      <c r="F858" s="57" t="e">
        <f t="shared" si="514"/>
        <v>#N/A</v>
      </c>
      <c r="G858" s="58" t="e">
        <f t="shared" si="515"/>
        <v>#N/A</v>
      </c>
      <c r="H858" s="58">
        <f t="shared" si="516"/>
        <v>29.4495</v>
      </c>
      <c r="I858" s="59">
        <f t="shared" si="517"/>
        <v>27.136700000000001</v>
      </c>
      <c r="J858" s="57" t="e">
        <f t="shared" si="518"/>
        <v>#N/A</v>
      </c>
      <c r="K858" s="58" t="e">
        <f t="shared" si="519"/>
        <v>#N/A</v>
      </c>
      <c r="L858" s="58">
        <f t="shared" si="520"/>
        <v>27.136700000000001</v>
      </c>
      <c r="M858" s="59">
        <f t="shared" si="521"/>
        <v>26.733700000000002</v>
      </c>
      <c r="N858" s="8"/>
      <c r="O858" s="48">
        <v>141</v>
      </c>
      <c r="P858" s="57" t="e">
        <f t="shared" si="522"/>
        <v>#N/A</v>
      </c>
      <c r="Q858" s="58" t="e">
        <f t="shared" si="523"/>
        <v>#N/A</v>
      </c>
      <c r="R858" s="58" t="e">
        <f t="shared" si="524"/>
        <v>#N/A</v>
      </c>
      <c r="S858" s="59" t="e">
        <f t="shared" si="525"/>
        <v>#N/A</v>
      </c>
      <c r="T858" s="57" t="e">
        <f t="shared" si="526"/>
        <v>#N/A</v>
      </c>
      <c r="U858" s="58" t="e">
        <f t="shared" si="527"/>
        <v>#N/A</v>
      </c>
      <c r="V858" s="58" t="e">
        <f t="shared" si="528"/>
        <v>#N/A</v>
      </c>
      <c r="W858" s="59" t="e">
        <f t="shared" si="529"/>
        <v>#N/A</v>
      </c>
      <c r="X858" s="57" t="e">
        <f t="shared" si="530"/>
        <v>#N/A</v>
      </c>
      <c r="Y858" s="58" t="e">
        <f t="shared" si="531"/>
        <v>#N/A</v>
      </c>
      <c r="Z858" s="58" t="e">
        <f t="shared" si="532"/>
        <v>#N/A</v>
      </c>
      <c r="AA858" s="59" t="e">
        <f t="shared" si="533"/>
        <v>#N/A</v>
      </c>
      <c r="AB858" s="8"/>
      <c r="AC858" s="48">
        <v>141</v>
      </c>
      <c r="AD858" s="61">
        <v>40.496000000000002</v>
      </c>
      <c r="AE858" s="62">
        <v>36.558</v>
      </c>
      <c r="AF858" s="62">
        <v>46.041000000000004</v>
      </c>
      <c r="AG858" s="62">
        <v>42.607999999999997</v>
      </c>
      <c r="AH858" s="62">
        <v>51.438999999999993</v>
      </c>
      <c r="AI858" s="63">
        <v>49.204000000000001</v>
      </c>
      <c r="AJ858" s="61">
        <v>39.112000000000002</v>
      </c>
      <c r="AK858" s="62">
        <v>36.558</v>
      </c>
      <c r="AL858" s="62">
        <v>44.790999999999997</v>
      </c>
      <c r="AM858" s="62">
        <v>42.607999999999997</v>
      </c>
      <c r="AN858" s="62">
        <v>50.798999999999999</v>
      </c>
      <c r="AO858" s="63">
        <v>49.204000000000001</v>
      </c>
      <c r="AP858" s="61">
        <v>36.558</v>
      </c>
      <c r="AQ858" s="62">
        <v>35.966999999999999</v>
      </c>
      <c r="AR858" s="62">
        <v>42.607999999999997</v>
      </c>
      <c r="AS858" s="62">
        <v>42.01</v>
      </c>
      <c r="AT858" s="62">
        <v>49.204000000000001</v>
      </c>
      <c r="AU858" s="63">
        <v>48.779999999999994</v>
      </c>
    </row>
    <row r="859" spans="1:47" x14ac:dyDescent="0.35">
      <c r="A859" s="48">
        <v>142</v>
      </c>
      <c r="B859" s="57" t="e">
        <f t="shared" si="510"/>
        <v>#N/A</v>
      </c>
      <c r="C859" s="58" t="e">
        <f t="shared" si="511"/>
        <v>#N/A</v>
      </c>
      <c r="D859" s="58">
        <f t="shared" si="512"/>
        <v>34.267400000000002</v>
      </c>
      <c r="E859" s="59">
        <f t="shared" si="513"/>
        <v>27.159400000000002</v>
      </c>
      <c r="F859" s="57" t="e">
        <f t="shared" si="514"/>
        <v>#N/A</v>
      </c>
      <c r="G859" s="58" t="e">
        <f t="shared" si="515"/>
        <v>#N/A</v>
      </c>
      <c r="H859" s="58">
        <f t="shared" si="516"/>
        <v>29.472000000000001</v>
      </c>
      <c r="I859" s="59">
        <f t="shared" si="517"/>
        <v>27.159400000000002</v>
      </c>
      <c r="J859" s="57" t="e">
        <f t="shared" si="518"/>
        <v>#N/A</v>
      </c>
      <c r="K859" s="58" t="e">
        <f t="shared" si="519"/>
        <v>#N/A</v>
      </c>
      <c r="L859" s="58">
        <f t="shared" si="520"/>
        <v>27.159400000000002</v>
      </c>
      <c r="M859" s="59">
        <f t="shared" si="521"/>
        <v>26.756400000000003</v>
      </c>
      <c r="N859" s="8"/>
      <c r="O859" s="48">
        <v>142</v>
      </c>
      <c r="P859" s="57" t="e">
        <f t="shared" si="522"/>
        <v>#N/A</v>
      </c>
      <c r="Q859" s="58" t="e">
        <f t="shared" si="523"/>
        <v>#N/A</v>
      </c>
      <c r="R859" s="58" t="e">
        <f t="shared" si="524"/>
        <v>#N/A</v>
      </c>
      <c r="S859" s="59" t="e">
        <f t="shared" si="525"/>
        <v>#N/A</v>
      </c>
      <c r="T859" s="57" t="e">
        <f t="shared" si="526"/>
        <v>#N/A</v>
      </c>
      <c r="U859" s="58" t="e">
        <f t="shared" si="527"/>
        <v>#N/A</v>
      </c>
      <c r="V859" s="58" t="e">
        <f t="shared" si="528"/>
        <v>#N/A</v>
      </c>
      <c r="W859" s="59" t="e">
        <f t="shared" si="529"/>
        <v>#N/A</v>
      </c>
      <c r="X859" s="57" t="e">
        <f t="shared" si="530"/>
        <v>#N/A</v>
      </c>
      <c r="Y859" s="58" t="e">
        <f t="shared" si="531"/>
        <v>#N/A</v>
      </c>
      <c r="Z859" s="58" t="e">
        <f t="shared" si="532"/>
        <v>#N/A</v>
      </c>
      <c r="AA859" s="59" t="e">
        <f t="shared" si="533"/>
        <v>#N/A</v>
      </c>
      <c r="AB859" s="8"/>
      <c r="AC859" s="48">
        <v>142</v>
      </c>
      <c r="AD859" s="61">
        <v>40.496000000000002</v>
      </c>
      <c r="AE859" s="62">
        <v>36.558</v>
      </c>
      <c r="AF859" s="62">
        <v>46.041000000000004</v>
      </c>
      <c r="AG859" s="62">
        <v>42.607999999999997</v>
      </c>
      <c r="AH859" s="62">
        <v>51.438999999999993</v>
      </c>
      <c r="AI859" s="63">
        <v>49.204000000000001</v>
      </c>
      <c r="AJ859" s="61">
        <v>39.112000000000002</v>
      </c>
      <c r="AK859" s="62">
        <v>36.558</v>
      </c>
      <c r="AL859" s="62">
        <v>44.790999999999997</v>
      </c>
      <c r="AM859" s="62">
        <v>42.607999999999997</v>
      </c>
      <c r="AN859" s="62">
        <v>50.798999999999999</v>
      </c>
      <c r="AO859" s="63">
        <v>49.204000000000001</v>
      </c>
      <c r="AP859" s="61">
        <v>36.558</v>
      </c>
      <c r="AQ859" s="62">
        <v>35.966999999999999</v>
      </c>
      <c r="AR859" s="62">
        <v>42.607999999999997</v>
      </c>
      <c r="AS859" s="62">
        <v>42.01</v>
      </c>
      <c r="AT859" s="62">
        <v>49.204000000000001</v>
      </c>
      <c r="AU859" s="63">
        <v>48.779999999999994</v>
      </c>
    </row>
    <row r="860" spans="1:47" x14ac:dyDescent="0.35">
      <c r="A860" s="48">
        <v>143</v>
      </c>
      <c r="B860" s="57" t="e">
        <f t="shared" si="510"/>
        <v>#N/A</v>
      </c>
      <c r="C860" s="58" t="e">
        <f t="shared" si="511"/>
        <v>#N/A</v>
      </c>
      <c r="D860" s="58">
        <f t="shared" si="512"/>
        <v>34.284100000000002</v>
      </c>
      <c r="E860" s="59">
        <f t="shared" si="513"/>
        <v>27.182099999999998</v>
      </c>
      <c r="F860" s="57" t="e">
        <f t="shared" si="514"/>
        <v>#N/A</v>
      </c>
      <c r="G860" s="58" t="e">
        <f t="shared" si="515"/>
        <v>#N/A</v>
      </c>
      <c r="H860" s="58">
        <f t="shared" si="516"/>
        <v>29.494500000000002</v>
      </c>
      <c r="I860" s="59">
        <f t="shared" si="517"/>
        <v>27.182099999999998</v>
      </c>
      <c r="J860" s="57" t="e">
        <f t="shared" si="518"/>
        <v>#N/A</v>
      </c>
      <c r="K860" s="58" t="e">
        <f t="shared" si="519"/>
        <v>#N/A</v>
      </c>
      <c r="L860" s="58">
        <f t="shared" si="520"/>
        <v>27.182099999999998</v>
      </c>
      <c r="M860" s="59">
        <f t="shared" si="521"/>
        <v>26.7791</v>
      </c>
      <c r="N860" s="8"/>
      <c r="O860" s="48">
        <v>143</v>
      </c>
      <c r="P860" s="57" t="e">
        <f t="shared" si="522"/>
        <v>#N/A</v>
      </c>
      <c r="Q860" s="58" t="e">
        <f t="shared" si="523"/>
        <v>#N/A</v>
      </c>
      <c r="R860" s="58" t="e">
        <f t="shared" si="524"/>
        <v>#N/A</v>
      </c>
      <c r="S860" s="59" t="e">
        <f t="shared" si="525"/>
        <v>#N/A</v>
      </c>
      <c r="T860" s="57" t="e">
        <f t="shared" si="526"/>
        <v>#N/A</v>
      </c>
      <c r="U860" s="58" t="e">
        <f t="shared" si="527"/>
        <v>#N/A</v>
      </c>
      <c r="V860" s="58" t="e">
        <f t="shared" si="528"/>
        <v>#N/A</v>
      </c>
      <c r="W860" s="59" t="e">
        <f t="shared" si="529"/>
        <v>#N/A</v>
      </c>
      <c r="X860" s="57" t="e">
        <f t="shared" si="530"/>
        <v>#N/A</v>
      </c>
      <c r="Y860" s="58" t="e">
        <f t="shared" si="531"/>
        <v>#N/A</v>
      </c>
      <c r="Z860" s="58" t="e">
        <f t="shared" si="532"/>
        <v>#N/A</v>
      </c>
      <c r="AA860" s="59" t="e">
        <f t="shared" si="533"/>
        <v>#N/A</v>
      </c>
      <c r="AB860" s="8"/>
      <c r="AC860" s="48">
        <v>143</v>
      </c>
      <c r="AD860" s="61">
        <v>40.496000000000002</v>
      </c>
      <c r="AE860" s="62">
        <v>36.558</v>
      </c>
      <c r="AF860" s="62">
        <v>46.041000000000004</v>
      </c>
      <c r="AG860" s="62">
        <v>42.607999999999997</v>
      </c>
      <c r="AH860" s="62">
        <v>51.438999999999993</v>
      </c>
      <c r="AI860" s="63">
        <v>49.204000000000001</v>
      </c>
      <c r="AJ860" s="61">
        <v>39.112000000000002</v>
      </c>
      <c r="AK860" s="62">
        <v>36.558</v>
      </c>
      <c r="AL860" s="62">
        <v>44.790999999999997</v>
      </c>
      <c r="AM860" s="62">
        <v>42.607999999999997</v>
      </c>
      <c r="AN860" s="62">
        <v>50.798999999999999</v>
      </c>
      <c r="AO860" s="63">
        <v>49.204000000000001</v>
      </c>
      <c r="AP860" s="61">
        <v>36.558</v>
      </c>
      <c r="AQ860" s="62">
        <v>35.966999999999999</v>
      </c>
      <c r="AR860" s="62">
        <v>42.607999999999997</v>
      </c>
      <c r="AS860" s="62">
        <v>42.01</v>
      </c>
      <c r="AT860" s="62">
        <v>49.204000000000001</v>
      </c>
      <c r="AU860" s="63">
        <v>48.779999999999994</v>
      </c>
    </row>
    <row r="861" spans="1:47" x14ac:dyDescent="0.35">
      <c r="A861" s="48">
        <v>144</v>
      </c>
      <c r="B861" s="57" t="e">
        <f t="shared" si="510"/>
        <v>#N/A</v>
      </c>
      <c r="C861" s="58" t="e">
        <f t="shared" si="511"/>
        <v>#N/A</v>
      </c>
      <c r="D861" s="58">
        <f t="shared" si="512"/>
        <v>34.300800000000002</v>
      </c>
      <c r="E861" s="59">
        <f t="shared" si="513"/>
        <v>27.204799999999999</v>
      </c>
      <c r="F861" s="57" t="e">
        <f t="shared" si="514"/>
        <v>#N/A</v>
      </c>
      <c r="G861" s="58" t="e">
        <f t="shared" si="515"/>
        <v>#N/A</v>
      </c>
      <c r="H861" s="58">
        <f t="shared" si="516"/>
        <v>29.516999999999999</v>
      </c>
      <c r="I861" s="59">
        <f t="shared" si="517"/>
        <v>27.204799999999999</v>
      </c>
      <c r="J861" s="57" t="e">
        <f t="shared" si="518"/>
        <v>#N/A</v>
      </c>
      <c r="K861" s="58" t="e">
        <f t="shared" si="519"/>
        <v>#N/A</v>
      </c>
      <c r="L861" s="58">
        <f t="shared" si="520"/>
        <v>27.204799999999999</v>
      </c>
      <c r="M861" s="59">
        <f t="shared" si="521"/>
        <v>26.8018</v>
      </c>
      <c r="N861" s="8"/>
      <c r="O861" s="48">
        <v>144</v>
      </c>
      <c r="P861" s="57" t="e">
        <f t="shared" si="522"/>
        <v>#N/A</v>
      </c>
      <c r="Q861" s="58" t="e">
        <f t="shared" si="523"/>
        <v>#N/A</v>
      </c>
      <c r="R861" s="58" t="e">
        <f t="shared" si="524"/>
        <v>#N/A</v>
      </c>
      <c r="S861" s="59" t="e">
        <f t="shared" si="525"/>
        <v>#N/A</v>
      </c>
      <c r="T861" s="57" t="e">
        <f t="shared" si="526"/>
        <v>#N/A</v>
      </c>
      <c r="U861" s="58" t="e">
        <f t="shared" si="527"/>
        <v>#N/A</v>
      </c>
      <c r="V861" s="58" t="e">
        <f t="shared" si="528"/>
        <v>#N/A</v>
      </c>
      <c r="W861" s="59" t="e">
        <f t="shared" si="529"/>
        <v>#N/A</v>
      </c>
      <c r="X861" s="57" t="e">
        <f t="shared" si="530"/>
        <v>#N/A</v>
      </c>
      <c r="Y861" s="58" t="e">
        <f t="shared" si="531"/>
        <v>#N/A</v>
      </c>
      <c r="Z861" s="58" t="e">
        <f t="shared" si="532"/>
        <v>#N/A</v>
      </c>
      <c r="AA861" s="59" t="e">
        <f t="shared" si="533"/>
        <v>#N/A</v>
      </c>
      <c r="AB861" s="8"/>
      <c r="AC861" s="48">
        <v>144</v>
      </c>
      <c r="AD861" s="61">
        <v>40.496000000000002</v>
      </c>
      <c r="AE861" s="62">
        <v>36.558</v>
      </c>
      <c r="AF861" s="62">
        <v>46.041000000000004</v>
      </c>
      <c r="AG861" s="62">
        <v>42.607999999999997</v>
      </c>
      <c r="AH861" s="62">
        <v>51.438999999999993</v>
      </c>
      <c r="AI861" s="63">
        <v>49.204000000000001</v>
      </c>
      <c r="AJ861" s="61">
        <v>39.112000000000002</v>
      </c>
      <c r="AK861" s="62">
        <v>36.558</v>
      </c>
      <c r="AL861" s="62">
        <v>44.790999999999997</v>
      </c>
      <c r="AM861" s="62">
        <v>42.607999999999997</v>
      </c>
      <c r="AN861" s="62">
        <v>50.798999999999999</v>
      </c>
      <c r="AO861" s="63">
        <v>49.204000000000001</v>
      </c>
      <c r="AP861" s="61">
        <v>36.558</v>
      </c>
      <c r="AQ861" s="62">
        <v>35.966999999999999</v>
      </c>
      <c r="AR861" s="62">
        <v>42.607999999999997</v>
      </c>
      <c r="AS861" s="62">
        <v>42.01</v>
      </c>
      <c r="AT861" s="62">
        <v>49.204000000000001</v>
      </c>
      <c r="AU861" s="63">
        <v>48.779999999999994</v>
      </c>
    </row>
    <row r="862" spans="1:47" x14ac:dyDescent="0.35">
      <c r="A862" s="48">
        <v>145</v>
      </c>
      <c r="B862" s="57" t="e">
        <f t="shared" si="510"/>
        <v>#N/A</v>
      </c>
      <c r="C862" s="58" t="e">
        <f t="shared" si="511"/>
        <v>#N/A</v>
      </c>
      <c r="D862" s="58">
        <f t="shared" si="512"/>
        <v>34.317500000000003</v>
      </c>
      <c r="E862" s="59">
        <f t="shared" si="513"/>
        <v>27.227499999999999</v>
      </c>
      <c r="F862" s="57" t="e">
        <f t="shared" si="514"/>
        <v>#N/A</v>
      </c>
      <c r="G862" s="58" t="e">
        <f t="shared" si="515"/>
        <v>#N/A</v>
      </c>
      <c r="H862" s="58">
        <f t="shared" si="516"/>
        <v>29.5395</v>
      </c>
      <c r="I862" s="59">
        <f t="shared" si="517"/>
        <v>27.227499999999999</v>
      </c>
      <c r="J862" s="57" t="e">
        <f t="shared" si="518"/>
        <v>#N/A</v>
      </c>
      <c r="K862" s="58" t="e">
        <f t="shared" si="519"/>
        <v>#N/A</v>
      </c>
      <c r="L862" s="58">
        <f t="shared" si="520"/>
        <v>27.227499999999999</v>
      </c>
      <c r="M862" s="59">
        <f t="shared" si="521"/>
        <v>26.8245</v>
      </c>
      <c r="N862" s="8"/>
      <c r="O862" s="48">
        <v>145</v>
      </c>
      <c r="P862" s="57" t="e">
        <f t="shared" si="522"/>
        <v>#N/A</v>
      </c>
      <c r="Q862" s="58" t="e">
        <f t="shared" si="523"/>
        <v>#N/A</v>
      </c>
      <c r="R862" s="58" t="e">
        <f t="shared" si="524"/>
        <v>#N/A</v>
      </c>
      <c r="S862" s="59" t="e">
        <f t="shared" si="525"/>
        <v>#N/A</v>
      </c>
      <c r="T862" s="57" t="e">
        <f t="shared" si="526"/>
        <v>#N/A</v>
      </c>
      <c r="U862" s="58" t="e">
        <f t="shared" si="527"/>
        <v>#N/A</v>
      </c>
      <c r="V862" s="58" t="e">
        <f t="shared" si="528"/>
        <v>#N/A</v>
      </c>
      <c r="W862" s="59" t="e">
        <f t="shared" si="529"/>
        <v>#N/A</v>
      </c>
      <c r="X862" s="57" t="e">
        <f t="shared" si="530"/>
        <v>#N/A</v>
      </c>
      <c r="Y862" s="58" t="e">
        <f t="shared" si="531"/>
        <v>#N/A</v>
      </c>
      <c r="Z862" s="58" t="e">
        <f t="shared" si="532"/>
        <v>#N/A</v>
      </c>
      <c r="AA862" s="59" t="e">
        <f t="shared" si="533"/>
        <v>#N/A</v>
      </c>
      <c r="AB862" s="8"/>
      <c r="AC862" s="48">
        <v>145</v>
      </c>
      <c r="AD862" s="61">
        <v>40.496000000000002</v>
      </c>
      <c r="AE862" s="62">
        <v>36.558</v>
      </c>
      <c r="AF862" s="62">
        <v>46.041000000000004</v>
      </c>
      <c r="AG862" s="62">
        <v>42.607999999999997</v>
      </c>
      <c r="AH862" s="62">
        <v>51.438999999999993</v>
      </c>
      <c r="AI862" s="63">
        <v>49.204000000000001</v>
      </c>
      <c r="AJ862" s="61">
        <v>39.112000000000002</v>
      </c>
      <c r="AK862" s="62">
        <v>36.558</v>
      </c>
      <c r="AL862" s="62">
        <v>44.790999999999997</v>
      </c>
      <c r="AM862" s="62">
        <v>42.607999999999997</v>
      </c>
      <c r="AN862" s="62">
        <v>50.798999999999999</v>
      </c>
      <c r="AO862" s="63">
        <v>49.204000000000001</v>
      </c>
      <c r="AP862" s="61">
        <v>36.558</v>
      </c>
      <c r="AQ862" s="62">
        <v>35.966999999999999</v>
      </c>
      <c r="AR862" s="62">
        <v>42.607999999999997</v>
      </c>
      <c r="AS862" s="62">
        <v>42.01</v>
      </c>
      <c r="AT862" s="62">
        <v>49.204000000000001</v>
      </c>
      <c r="AU862" s="63">
        <v>48.779999999999994</v>
      </c>
    </row>
    <row r="863" spans="1:47" x14ac:dyDescent="0.35">
      <c r="A863" s="48">
        <v>146</v>
      </c>
      <c r="B863" s="57" t="e">
        <f t="shared" si="510"/>
        <v>#N/A</v>
      </c>
      <c r="C863" s="58" t="e">
        <f t="shared" si="511"/>
        <v>#N/A</v>
      </c>
      <c r="D863" s="58">
        <f t="shared" si="512"/>
        <v>34.334200000000003</v>
      </c>
      <c r="E863" s="59">
        <f t="shared" si="513"/>
        <v>27.2502</v>
      </c>
      <c r="F863" s="57" t="e">
        <f t="shared" si="514"/>
        <v>#N/A</v>
      </c>
      <c r="G863" s="58" t="e">
        <f t="shared" si="515"/>
        <v>#N/A</v>
      </c>
      <c r="H863" s="58">
        <f t="shared" si="516"/>
        <v>29.562000000000001</v>
      </c>
      <c r="I863" s="59">
        <f t="shared" si="517"/>
        <v>27.2502</v>
      </c>
      <c r="J863" s="57" t="e">
        <f t="shared" si="518"/>
        <v>#N/A</v>
      </c>
      <c r="K863" s="58" t="e">
        <f t="shared" si="519"/>
        <v>#N/A</v>
      </c>
      <c r="L863" s="58">
        <f t="shared" si="520"/>
        <v>27.2502</v>
      </c>
      <c r="M863" s="59">
        <f t="shared" si="521"/>
        <v>26.847200000000001</v>
      </c>
      <c r="N863" s="8"/>
      <c r="O863" s="48">
        <v>146</v>
      </c>
      <c r="P863" s="57" t="e">
        <f t="shared" si="522"/>
        <v>#N/A</v>
      </c>
      <c r="Q863" s="58" t="e">
        <f t="shared" si="523"/>
        <v>#N/A</v>
      </c>
      <c r="R863" s="58" t="e">
        <f t="shared" si="524"/>
        <v>#N/A</v>
      </c>
      <c r="S863" s="59" t="e">
        <f t="shared" si="525"/>
        <v>#N/A</v>
      </c>
      <c r="T863" s="57" t="e">
        <f t="shared" si="526"/>
        <v>#N/A</v>
      </c>
      <c r="U863" s="58" t="e">
        <f t="shared" si="527"/>
        <v>#N/A</v>
      </c>
      <c r="V863" s="58" t="e">
        <f t="shared" si="528"/>
        <v>#N/A</v>
      </c>
      <c r="W863" s="59" t="e">
        <f t="shared" si="529"/>
        <v>#N/A</v>
      </c>
      <c r="X863" s="57" t="e">
        <f t="shared" si="530"/>
        <v>#N/A</v>
      </c>
      <c r="Y863" s="58" t="e">
        <f t="shared" si="531"/>
        <v>#N/A</v>
      </c>
      <c r="Z863" s="58" t="e">
        <f t="shared" si="532"/>
        <v>#N/A</v>
      </c>
      <c r="AA863" s="59" t="e">
        <f t="shared" si="533"/>
        <v>#N/A</v>
      </c>
      <c r="AB863" s="8"/>
      <c r="AC863" s="48">
        <v>146</v>
      </c>
      <c r="AD863" s="61">
        <v>40.496000000000002</v>
      </c>
      <c r="AE863" s="62">
        <v>36.558</v>
      </c>
      <c r="AF863" s="62">
        <v>46.041000000000004</v>
      </c>
      <c r="AG863" s="62">
        <v>42.607999999999997</v>
      </c>
      <c r="AH863" s="62">
        <v>51.438999999999993</v>
      </c>
      <c r="AI863" s="63">
        <v>49.204000000000001</v>
      </c>
      <c r="AJ863" s="61">
        <v>39.112000000000002</v>
      </c>
      <c r="AK863" s="62">
        <v>36.558</v>
      </c>
      <c r="AL863" s="62">
        <v>44.790999999999997</v>
      </c>
      <c r="AM863" s="62">
        <v>42.607999999999997</v>
      </c>
      <c r="AN863" s="62">
        <v>50.798999999999999</v>
      </c>
      <c r="AO863" s="63">
        <v>49.204000000000001</v>
      </c>
      <c r="AP863" s="61">
        <v>36.558</v>
      </c>
      <c r="AQ863" s="62">
        <v>35.966999999999999</v>
      </c>
      <c r="AR863" s="62">
        <v>42.607999999999997</v>
      </c>
      <c r="AS863" s="62">
        <v>42.01</v>
      </c>
      <c r="AT863" s="62">
        <v>49.204000000000001</v>
      </c>
      <c r="AU863" s="63">
        <v>48.779999999999994</v>
      </c>
    </row>
    <row r="864" spans="1:47" x14ac:dyDescent="0.35">
      <c r="A864" s="48">
        <v>147</v>
      </c>
      <c r="B864" s="57" t="e">
        <f t="shared" si="510"/>
        <v>#N/A</v>
      </c>
      <c r="C864" s="58" t="e">
        <f t="shared" si="511"/>
        <v>#N/A</v>
      </c>
      <c r="D864" s="58">
        <f t="shared" si="512"/>
        <v>34.350900000000003</v>
      </c>
      <c r="E864" s="59">
        <f t="shared" si="513"/>
        <v>27.2729</v>
      </c>
      <c r="F864" s="57" t="e">
        <f t="shared" si="514"/>
        <v>#N/A</v>
      </c>
      <c r="G864" s="58" t="e">
        <f t="shared" si="515"/>
        <v>#N/A</v>
      </c>
      <c r="H864" s="58">
        <f t="shared" si="516"/>
        <v>29.584500000000002</v>
      </c>
      <c r="I864" s="59">
        <f t="shared" si="517"/>
        <v>27.2729</v>
      </c>
      <c r="J864" s="57" t="e">
        <f t="shared" si="518"/>
        <v>#N/A</v>
      </c>
      <c r="K864" s="58" t="e">
        <f t="shared" si="519"/>
        <v>#N/A</v>
      </c>
      <c r="L864" s="58">
        <f t="shared" si="520"/>
        <v>27.2729</v>
      </c>
      <c r="M864" s="59">
        <f t="shared" si="521"/>
        <v>26.869900000000001</v>
      </c>
      <c r="N864" s="8"/>
      <c r="O864" s="48">
        <v>147</v>
      </c>
      <c r="P864" s="57" t="e">
        <f t="shared" si="522"/>
        <v>#N/A</v>
      </c>
      <c r="Q864" s="58" t="e">
        <f t="shared" si="523"/>
        <v>#N/A</v>
      </c>
      <c r="R864" s="58" t="e">
        <f t="shared" si="524"/>
        <v>#N/A</v>
      </c>
      <c r="S864" s="59" t="e">
        <f t="shared" si="525"/>
        <v>#N/A</v>
      </c>
      <c r="T864" s="57" t="e">
        <f t="shared" si="526"/>
        <v>#N/A</v>
      </c>
      <c r="U864" s="58" t="e">
        <f t="shared" si="527"/>
        <v>#N/A</v>
      </c>
      <c r="V864" s="58" t="e">
        <f t="shared" si="528"/>
        <v>#N/A</v>
      </c>
      <c r="W864" s="59" t="e">
        <f t="shared" si="529"/>
        <v>#N/A</v>
      </c>
      <c r="X864" s="57" t="e">
        <f t="shared" si="530"/>
        <v>#N/A</v>
      </c>
      <c r="Y864" s="58" t="e">
        <f t="shared" si="531"/>
        <v>#N/A</v>
      </c>
      <c r="Z864" s="58" t="e">
        <f t="shared" si="532"/>
        <v>#N/A</v>
      </c>
      <c r="AA864" s="59" t="e">
        <f t="shared" si="533"/>
        <v>#N/A</v>
      </c>
      <c r="AB864" s="8"/>
      <c r="AC864" s="48">
        <v>147</v>
      </c>
      <c r="AD864" s="61">
        <v>40.496000000000002</v>
      </c>
      <c r="AE864" s="62">
        <v>36.558</v>
      </c>
      <c r="AF864" s="62">
        <v>46.041000000000004</v>
      </c>
      <c r="AG864" s="62">
        <v>42.607999999999997</v>
      </c>
      <c r="AH864" s="62">
        <v>51.438999999999993</v>
      </c>
      <c r="AI864" s="63">
        <v>49.204000000000001</v>
      </c>
      <c r="AJ864" s="61">
        <v>39.112000000000002</v>
      </c>
      <c r="AK864" s="62">
        <v>36.558</v>
      </c>
      <c r="AL864" s="62">
        <v>44.790999999999997</v>
      </c>
      <c r="AM864" s="62">
        <v>42.607999999999997</v>
      </c>
      <c r="AN864" s="62">
        <v>50.798999999999999</v>
      </c>
      <c r="AO864" s="63">
        <v>49.204000000000001</v>
      </c>
      <c r="AP864" s="61">
        <v>36.558</v>
      </c>
      <c r="AQ864" s="62">
        <v>35.966999999999999</v>
      </c>
      <c r="AR864" s="62">
        <v>42.607999999999997</v>
      </c>
      <c r="AS864" s="62">
        <v>42.01</v>
      </c>
      <c r="AT864" s="62">
        <v>49.204000000000001</v>
      </c>
      <c r="AU864" s="63">
        <v>48.779999999999994</v>
      </c>
    </row>
    <row r="865" spans="1:47" x14ac:dyDescent="0.35">
      <c r="A865" s="48">
        <v>148</v>
      </c>
      <c r="B865" s="57" t="e">
        <f t="shared" si="510"/>
        <v>#N/A</v>
      </c>
      <c r="C865" s="58" t="e">
        <f t="shared" si="511"/>
        <v>#N/A</v>
      </c>
      <c r="D865" s="58">
        <f t="shared" si="512"/>
        <v>34.367600000000003</v>
      </c>
      <c r="E865" s="59">
        <f t="shared" si="513"/>
        <v>27.2956</v>
      </c>
      <c r="F865" s="57" t="e">
        <f t="shared" si="514"/>
        <v>#N/A</v>
      </c>
      <c r="G865" s="58" t="e">
        <f t="shared" si="515"/>
        <v>#N/A</v>
      </c>
      <c r="H865" s="58">
        <f t="shared" si="516"/>
        <v>29.606999999999999</v>
      </c>
      <c r="I865" s="59">
        <f t="shared" si="517"/>
        <v>27.2956</v>
      </c>
      <c r="J865" s="57" t="e">
        <f t="shared" si="518"/>
        <v>#N/A</v>
      </c>
      <c r="K865" s="58" t="e">
        <f t="shared" si="519"/>
        <v>#N/A</v>
      </c>
      <c r="L865" s="58">
        <f t="shared" si="520"/>
        <v>27.2956</v>
      </c>
      <c r="M865" s="59">
        <f t="shared" si="521"/>
        <v>26.892600000000002</v>
      </c>
      <c r="N865" s="8"/>
      <c r="O865" s="48">
        <v>148</v>
      </c>
      <c r="P865" s="57" t="e">
        <f t="shared" si="522"/>
        <v>#N/A</v>
      </c>
      <c r="Q865" s="58" t="e">
        <f t="shared" si="523"/>
        <v>#N/A</v>
      </c>
      <c r="R865" s="58" t="e">
        <f t="shared" si="524"/>
        <v>#N/A</v>
      </c>
      <c r="S865" s="59" t="e">
        <f t="shared" si="525"/>
        <v>#N/A</v>
      </c>
      <c r="T865" s="57" t="e">
        <f t="shared" si="526"/>
        <v>#N/A</v>
      </c>
      <c r="U865" s="58" t="e">
        <f t="shared" si="527"/>
        <v>#N/A</v>
      </c>
      <c r="V865" s="58" t="e">
        <f t="shared" si="528"/>
        <v>#N/A</v>
      </c>
      <c r="W865" s="59" t="e">
        <f t="shared" si="529"/>
        <v>#N/A</v>
      </c>
      <c r="X865" s="57" t="e">
        <f t="shared" si="530"/>
        <v>#N/A</v>
      </c>
      <c r="Y865" s="58" t="e">
        <f t="shared" si="531"/>
        <v>#N/A</v>
      </c>
      <c r="Z865" s="58" t="e">
        <f t="shared" si="532"/>
        <v>#N/A</v>
      </c>
      <c r="AA865" s="59" t="e">
        <f t="shared" si="533"/>
        <v>#N/A</v>
      </c>
      <c r="AB865" s="8"/>
      <c r="AC865" s="48">
        <v>148</v>
      </c>
      <c r="AD865" s="61">
        <v>40.496000000000002</v>
      </c>
      <c r="AE865" s="62">
        <v>36.558</v>
      </c>
      <c r="AF865" s="62">
        <v>46.041000000000004</v>
      </c>
      <c r="AG865" s="62">
        <v>42.607999999999997</v>
      </c>
      <c r="AH865" s="62">
        <v>51.438999999999993</v>
      </c>
      <c r="AI865" s="63">
        <v>49.204000000000001</v>
      </c>
      <c r="AJ865" s="61">
        <v>39.112000000000002</v>
      </c>
      <c r="AK865" s="62">
        <v>36.558</v>
      </c>
      <c r="AL865" s="62">
        <v>44.790999999999997</v>
      </c>
      <c r="AM865" s="62">
        <v>42.607999999999997</v>
      </c>
      <c r="AN865" s="62">
        <v>50.798999999999999</v>
      </c>
      <c r="AO865" s="63">
        <v>49.204000000000001</v>
      </c>
      <c r="AP865" s="61">
        <v>36.558</v>
      </c>
      <c r="AQ865" s="62">
        <v>35.966999999999999</v>
      </c>
      <c r="AR865" s="62">
        <v>42.607999999999997</v>
      </c>
      <c r="AS865" s="62">
        <v>42.01</v>
      </c>
      <c r="AT865" s="62">
        <v>49.204000000000001</v>
      </c>
      <c r="AU865" s="63">
        <v>48.779999999999994</v>
      </c>
    </row>
    <row r="866" spans="1:47" x14ac:dyDescent="0.35">
      <c r="A866" s="48">
        <v>149</v>
      </c>
      <c r="B866" s="57" t="e">
        <f t="shared" si="510"/>
        <v>#N/A</v>
      </c>
      <c r="C866" s="58" t="e">
        <f t="shared" si="511"/>
        <v>#N/A</v>
      </c>
      <c r="D866" s="58">
        <f t="shared" si="512"/>
        <v>34.384300000000003</v>
      </c>
      <c r="E866" s="59">
        <f t="shared" si="513"/>
        <v>27.318300000000001</v>
      </c>
      <c r="F866" s="57" t="e">
        <f t="shared" si="514"/>
        <v>#N/A</v>
      </c>
      <c r="G866" s="58" t="e">
        <f t="shared" si="515"/>
        <v>#N/A</v>
      </c>
      <c r="H866" s="58">
        <f t="shared" si="516"/>
        <v>29.6295</v>
      </c>
      <c r="I866" s="59">
        <f t="shared" si="517"/>
        <v>27.318300000000001</v>
      </c>
      <c r="J866" s="57" t="e">
        <f t="shared" si="518"/>
        <v>#N/A</v>
      </c>
      <c r="K866" s="58">
        <f t="shared" si="519"/>
        <v>20.5611</v>
      </c>
      <c r="L866" s="58">
        <f t="shared" si="520"/>
        <v>27.318300000000001</v>
      </c>
      <c r="M866" s="59">
        <f t="shared" si="521"/>
        <v>26.915300000000002</v>
      </c>
      <c r="N866" s="8"/>
      <c r="O866" s="48">
        <v>149</v>
      </c>
      <c r="P866" s="57" t="e">
        <f t="shared" si="522"/>
        <v>#N/A</v>
      </c>
      <c r="Q866" s="58" t="e">
        <f t="shared" si="523"/>
        <v>#N/A</v>
      </c>
      <c r="R866" s="58" t="e">
        <f t="shared" si="524"/>
        <v>#N/A</v>
      </c>
      <c r="S866" s="59" t="e">
        <f t="shared" si="525"/>
        <v>#N/A</v>
      </c>
      <c r="T866" s="57" t="e">
        <f t="shared" si="526"/>
        <v>#N/A</v>
      </c>
      <c r="U866" s="58" t="e">
        <f t="shared" si="527"/>
        <v>#N/A</v>
      </c>
      <c r="V866" s="58" t="e">
        <f t="shared" si="528"/>
        <v>#N/A</v>
      </c>
      <c r="W866" s="59" t="e">
        <f t="shared" si="529"/>
        <v>#N/A</v>
      </c>
      <c r="X866" s="57" t="e">
        <f t="shared" si="530"/>
        <v>#N/A</v>
      </c>
      <c r="Y866" s="58" t="e">
        <f t="shared" si="531"/>
        <v>#N/A</v>
      </c>
      <c r="Z866" s="58" t="e">
        <f t="shared" si="532"/>
        <v>#N/A</v>
      </c>
      <c r="AA866" s="59" t="e">
        <f t="shared" si="533"/>
        <v>#N/A</v>
      </c>
      <c r="AB866" s="8"/>
      <c r="AC866" s="48">
        <v>149</v>
      </c>
      <c r="AD866" s="61">
        <v>40.496000000000002</v>
      </c>
      <c r="AE866" s="62">
        <v>36.558</v>
      </c>
      <c r="AF866" s="62">
        <v>46.041000000000004</v>
      </c>
      <c r="AG866" s="62">
        <v>42.607999999999997</v>
      </c>
      <c r="AH866" s="62">
        <v>51.438999999999993</v>
      </c>
      <c r="AI866" s="63">
        <v>49.204000000000001</v>
      </c>
      <c r="AJ866" s="61">
        <v>39.112000000000002</v>
      </c>
      <c r="AK866" s="62">
        <v>36.558</v>
      </c>
      <c r="AL866" s="62">
        <v>44.790999999999997</v>
      </c>
      <c r="AM866" s="62">
        <v>42.607999999999997</v>
      </c>
      <c r="AN866" s="62">
        <v>50.798999999999999</v>
      </c>
      <c r="AO866" s="63">
        <v>49.204000000000001</v>
      </c>
      <c r="AP866" s="61">
        <v>36.558</v>
      </c>
      <c r="AQ866" s="62">
        <v>35.966999999999999</v>
      </c>
      <c r="AR866" s="62">
        <v>42.607999999999997</v>
      </c>
      <c r="AS866" s="62">
        <v>42.01</v>
      </c>
      <c r="AT866" s="62">
        <v>49.204000000000001</v>
      </c>
      <c r="AU866" s="63">
        <v>48.779999999999994</v>
      </c>
    </row>
    <row r="867" spans="1:47" x14ac:dyDescent="0.35">
      <c r="A867" s="48">
        <v>150</v>
      </c>
      <c r="B867" s="57" t="e">
        <f t="shared" si="510"/>
        <v>#N/A</v>
      </c>
      <c r="C867" s="58">
        <f t="shared" si="511"/>
        <v>21.030999999999999</v>
      </c>
      <c r="D867" s="58">
        <f t="shared" si="512"/>
        <v>34.401000000000003</v>
      </c>
      <c r="E867" s="59">
        <f t="shared" si="513"/>
        <v>27.341000000000001</v>
      </c>
      <c r="F867" s="57" t="e">
        <f t="shared" si="514"/>
        <v>#N/A</v>
      </c>
      <c r="G867" s="58">
        <f t="shared" si="515"/>
        <v>21.030999999999999</v>
      </c>
      <c r="H867" s="58">
        <f t="shared" si="516"/>
        <v>29.652000000000001</v>
      </c>
      <c r="I867" s="59">
        <f t="shared" si="517"/>
        <v>27.341000000000001</v>
      </c>
      <c r="J867" s="57">
        <f t="shared" si="518"/>
        <v>21.030999999999999</v>
      </c>
      <c r="K867" s="58">
        <f t="shared" si="519"/>
        <v>20.582000000000001</v>
      </c>
      <c r="L867" s="58">
        <f t="shared" si="520"/>
        <v>27.341000000000001</v>
      </c>
      <c r="M867" s="59">
        <f t="shared" si="521"/>
        <v>26.938000000000002</v>
      </c>
      <c r="N867" s="8"/>
      <c r="O867" s="48">
        <v>150</v>
      </c>
      <c r="P867" s="57" t="e">
        <f t="shared" si="522"/>
        <v>#N/A</v>
      </c>
      <c r="Q867" s="58" t="e">
        <f t="shared" si="523"/>
        <v>#N/A</v>
      </c>
      <c r="R867" s="58" t="e">
        <f t="shared" si="524"/>
        <v>#N/A</v>
      </c>
      <c r="S867" s="59" t="e">
        <f t="shared" si="525"/>
        <v>#N/A</v>
      </c>
      <c r="T867" s="57" t="e">
        <f t="shared" si="526"/>
        <v>#N/A</v>
      </c>
      <c r="U867" s="58" t="e">
        <f t="shared" si="527"/>
        <v>#N/A</v>
      </c>
      <c r="V867" s="58" t="e">
        <f t="shared" si="528"/>
        <v>#N/A</v>
      </c>
      <c r="W867" s="59" t="e">
        <f t="shared" si="529"/>
        <v>#N/A</v>
      </c>
      <c r="X867" s="57" t="e">
        <f t="shared" si="530"/>
        <v>#N/A</v>
      </c>
      <c r="Y867" s="58" t="e">
        <f t="shared" si="531"/>
        <v>#N/A</v>
      </c>
      <c r="Z867" s="58" t="e">
        <f t="shared" si="532"/>
        <v>#N/A</v>
      </c>
      <c r="AA867" s="59" t="e">
        <f t="shared" si="533"/>
        <v>#N/A</v>
      </c>
      <c r="AB867" s="8"/>
      <c r="AC867" s="48">
        <v>150</v>
      </c>
      <c r="AD867" s="61">
        <v>40.496000000000002</v>
      </c>
      <c r="AE867" s="62">
        <v>36.558</v>
      </c>
      <c r="AF867" s="62">
        <v>46.041000000000004</v>
      </c>
      <c r="AG867" s="62">
        <v>42.607999999999997</v>
      </c>
      <c r="AH867" s="62">
        <v>51.438999999999993</v>
      </c>
      <c r="AI867" s="63">
        <v>49.204000000000001</v>
      </c>
      <c r="AJ867" s="61">
        <v>39.112000000000002</v>
      </c>
      <c r="AK867" s="62">
        <v>36.558</v>
      </c>
      <c r="AL867" s="62">
        <v>44.790999999999997</v>
      </c>
      <c r="AM867" s="62">
        <v>42.607999999999997</v>
      </c>
      <c r="AN867" s="62">
        <v>50.798999999999999</v>
      </c>
      <c r="AO867" s="63">
        <v>49.204000000000001</v>
      </c>
      <c r="AP867" s="61">
        <v>36.558</v>
      </c>
      <c r="AQ867" s="62">
        <v>35.966999999999999</v>
      </c>
      <c r="AR867" s="62">
        <v>42.607999999999997</v>
      </c>
      <c r="AS867" s="62">
        <v>42.01</v>
      </c>
      <c r="AT867" s="62">
        <v>49.204000000000001</v>
      </c>
      <c r="AU867" s="63">
        <v>48.779999999999994</v>
      </c>
    </row>
    <row r="868" spans="1:47" x14ac:dyDescent="0.35">
      <c r="A868" s="48">
        <v>151</v>
      </c>
      <c r="B868" s="57" t="e">
        <f t="shared" si="510"/>
        <v>#N/A</v>
      </c>
      <c r="C868" s="58">
        <f t="shared" si="511"/>
        <v>21.0519</v>
      </c>
      <c r="D868" s="58">
        <f t="shared" si="512"/>
        <v>34.417700000000004</v>
      </c>
      <c r="E868" s="59">
        <f t="shared" si="513"/>
        <v>27.363700000000001</v>
      </c>
      <c r="F868" s="57" t="e">
        <f t="shared" si="514"/>
        <v>#N/A</v>
      </c>
      <c r="G868" s="58">
        <f t="shared" si="515"/>
        <v>21.0519</v>
      </c>
      <c r="H868" s="58">
        <f t="shared" si="516"/>
        <v>29.674500000000002</v>
      </c>
      <c r="I868" s="59">
        <f t="shared" si="517"/>
        <v>27.363700000000001</v>
      </c>
      <c r="J868" s="57">
        <f t="shared" si="518"/>
        <v>21.0519</v>
      </c>
      <c r="K868" s="58">
        <f t="shared" si="519"/>
        <v>20.602899999999998</v>
      </c>
      <c r="L868" s="58">
        <f t="shared" si="520"/>
        <v>27.363700000000001</v>
      </c>
      <c r="M868" s="59">
        <f t="shared" si="521"/>
        <v>26.960700000000003</v>
      </c>
      <c r="N868" s="8"/>
      <c r="O868" s="48">
        <v>151</v>
      </c>
      <c r="P868" s="57" t="e">
        <f t="shared" si="522"/>
        <v>#N/A</v>
      </c>
      <c r="Q868" s="58" t="e">
        <f t="shared" si="523"/>
        <v>#N/A</v>
      </c>
      <c r="R868" s="58" t="e">
        <f t="shared" si="524"/>
        <v>#N/A</v>
      </c>
      <c r="S868" s="59" t="e">
        <f t="shared" si="525"/>
        <v>#N/A</v>
      </c>
      <c r="T868" s="57" t="e">
        <f t="shared" si="526"/>
        <v>#N/A</v>
      </c>
      <c r="U868" s="58" t="e">
        <f t="shared" si="527"/>
        <v>#N/A</v>
      </c>
      <c r="V868" s="58" t="e">
        <f t="shared" si="528"/>
        <v>#N/A</v>
      </c>
      <c r="W868" s="59" t="e">
        <f t="shared" si="529"/>
        <v>#N/A</v>
      </c>
      <c r="X868" s="57" t="e">
        <f t="shared" si="530"/>
        <v>#N/A</v>
      </c>
      <c r="Y868" s="58" t="e">
        <f t="shared" si="531"/>
        <v>#N/A</v>
      </c>
      <c r="Z868" s="58" t="e">
        <f t="shared" si="532"/>
        <v>#N/A</v>
      </c>
      <c r="AA868" s="59" t="e">
        <f t="shared" si="533"/>
        <v>#N/A</v>
      </c>
      <c r="AB868" s="8"/>
      <c r="AC868" s="48">
        <v>151</v>
      </c>
      <c r="AD868" s="61">
        <v>40.496000000000002</v>
      </c>
      <c r="AE868" s="62">
        <v>36.558</v>
      </c>
      <c r="AF868" s="62">
        <v>46.041000000000004</v>
      </c>
      <c r="AG868" s="62">
        <v>42.607999999999997</v>
      </c>
      <c r="AH868" s="62">
        <v>51.438999999999993</v>
      </c>
      <c r="AI868" s="63">
        <v>49.204000000000001</v>
      </c>
      <c r="AJ868" s="61">
        <v>39.112000000000002</v>
      </c>
      <c r="AK868" s="62">
        <v>36.558</v>
      </c>
      <c r="AL868" s="62">
        <v>44.790999999999997</v>
      </c>
      <c r="AM868" s="62">
        <v>42.607999999999997</v>
      </c>
      <c r="AN868" s="62">
        <v>50.798999999999999</v>
      </c>
      <c r="AO868" s="63">
        <v>49.204000000000001</v>
      </c>
      <c r="AP868" s="61">
        <v>36.558</v>
      </c>
      <c r="AQ868" s="62">
        <v>35.966999999999999</v>
      </c>
      <c r="AR868" s="62">
        <v>42.607999999999997</v>
      </c>
      <c r="AS868" s="62">
        <v>42.01</v>
      </c>
      <c r="AT868" s="62">
        <v>49.204000000000001</v>
      </c>
      <c r="AU868" s="63">
        <v>48.779999999999994</v>
      </c>
    </row>
    <row r="869" spans="1:47" x14ac:dyDescent="0.35">
      <c r="A869" s="48">
        <v>152</v>
      </c>
      <c r="B869" s="57">
        <f t="shared" si="510"/>
        <v>23.583600000000001</v>
      </c>
      <c r="C869" s="58">
        <f t="shared" si="511"/>
        <v>21.072800000000001</v>
      </c>
      <c r="D869" s="58">
        <f t="shared" si="512"/>
        <v>34.434400000000004</v>
      </c>
      <c r="E869" s="59">
        <f t="shared" si="513"/>
        <v>27.386400000000002</v>
      </c>
      <c r="F869" s="57">
        <f t="shared" si="514"/>
        <v>22.372</v>
      </c>
      <c r="G869" s="58">
        <f t="shared" si="515"/>
        <v>21.072800000000001</v>
      </c>
      <c r="H869" s="58">
        <f t="shared" si="516"/>
        <v>29.697000000000003</v>
      </c>
      <c r="I869" s="59">
        <f t="shared" si="517"/>
        <v>27.386400000000002</v>
      </c>
      <c r="J869" s="57">
        <f t="shared" si="518"/>
        <v>21.072800000000001</v>
      </c>
      <c r="K869" s="58">
        <f t="shared" si="519"/>
        <v>20.623799999999999</v>
      </c>
      <c r="L869" s="58">
        <f t="shared" si="520"/>
        <v>27.386400000000002</v>
      </c>
      <c r="M869" s="59">
        <f t="shared" si="521"/>
        <v>26.983400000000003</v>
      </c>
      <c r="N869" s="8"/>
      <c r="O869" s="48">
        <v>152</v>
      </c>
      <c r="P869" s="57" t="e">
        <f t="shared" si="522"/>
        <v>#N/A</v>
      </c>
      <c r="Q869" s="58" t="e">
        <f t="shared" si="523"/>
        <v>#N/A</v>
      </c>
      <c r="R869" s="58" t="e">
        <f t="shared" si="524"/>
        <v>#N/A</v>
      </c>
      <c r="S869" s="59" t="e">
        <f t="shared" si="525"/>
        <v>#N/A</v>
      </c>
      <c r="T869" s="57" t="e">
        <f t="shared" si="526"/>
        <v>#N/A</v>
      </c>
      <c r="U869" s="58" t="e">
        <f t="shared" si="527"/>
        <v>#N/A</v>
      </c>
      <c r="V869" s="58" t="e">
        <f t="shared" si="528"/>
        <v>#N/A</v>
      </c>
      <c r="W869" s="59" t="e">
        <f t="shared" si="529"/>
        <v>#N/A</v>
      </c>
      <c r="X869" s="57" t="e">
        <f t="shared" si="530"/>
        <v>#N/A</v>
      </c>
      <c r="Y869" s="58" t="e">
        <f t="shared" si="531"/>
        <v>#N/A</v>
      </c>
      <c r="Z869" s="58" t="e">
        <f t="shared" si="532"/>
        <v>#N/A</v>
      </c>
      <c r="AA869" s="59" t="e">
        <f t="shared" si="533"/>
        <v>#N/A</v>
      </c>
      <c r="AB869" s="8"/>
      <c r="AC869" s="48">
        <v>152</v>
      </c>
      <c r="AD869" s="61">
        <v>40.496000000000002</v>
      </c>
      <c r="AE869" s="62">
        <v>36.558</v>
      </c>
      <c r="AF869" s="62">
        <v>46.041000000000004</v>
      </c>
      <c r="AG869" s="62">
        <v>42.607999999999997</v>
      </c>
      <c r="AH869" s="62">
        <v>51.438999999999993</v>
      </c>
      <c r="AI869" s="63">
        <v>49.204000000000001</v>
      </c>
      <c r="AJ869" s="61">
        <v>39.112000000000002</v>
      </c>
      <c r="AK869" s="62">
        <v>36.558</v>
      </c>
      <c r="AL869" s="62">
        <v>44.790999999999997</v>
      </c>
      <c r="AM869" s="62">
        <v>42.607999999999997</v>
      </c>
      <c r="AN869" s="62">
        <v>50.798999999999999</v>
      </c>
      <c r="AO869" s="63">
        <v>49.204000000000001</v>
      </c>
      <c r="AP869" s="61">
        <v>36.558</v>
      </c>
      <c r="AQ869" s="62">
        <v>35.966999999999999</v>
      </c>
      <c r="AR869" s="62">
        <v>42.607999999999997</v>
      </c>
      <c r="AS869" s="62">
        <v>42.01</v>
      </c>
      <c r="AT869" s="62">
        <v>49.204000000000001</v>
      </c>
      <c r="AU869" s="63">
        <v>48.779999999999994</v>
      </c>
    </row>
    <row r="870" spans="1:47" x14ac:dyDescent="0.35">
      <c r="A870" s="48">
        <v>153</v>
      </c>
      <c r="B870" s="57">
        <f t="shared" si="510"/>
        <v>23.606900000000003</v>
      </c>
      <c r="C870" s="58">
        <f t="shared" si="511"/>
        <v>21.093700000000002</v>
      </c>
      <c r="D870" s="58">
        <f t="shared" si="512"/>
        <v>34.451100000000004</v>
      </c>
      <c r="E870" s="59">
        <f t="shared" si="513"/>
        <v>27.409099999999999</v>
      </c>
      <c r="F870" s="57">
        <f t="shared" si="514"/>
        <v>22.394500000000001</v>
      </c>
      <c r="G870" s="58">
        <f t="shared" si="515"/>
        <v>21.093700000000002</v>
      </c>
      <c r="H870" s="58">
        <f t="shared" si="516"/>
        <v>29.7195</v>
      </c>
      <c r="I870" s="59">
        <f t="shared" si="517"/>
        <v>27.409099999999999</v>
      </c>
      <c r="J870" s="57">
        <f t="shared" si="518"/>
        <v>21.093700000000002</v>
      </c>
      <c r="K870" s="58">
        <f t="shared" si="519"/>
        <v>20.6447</v>
      </c>
      <c r="L870" s="58">
        <f t="shared" si="520"/>
        <v>27.409099999999999</v>
      </c>
      <c r="M870" s="59">
        <f t="shared" si="521"/>
        <v>27.0061</v>
      </c>
      <c r="N870" s="8"/>
      <c r="O870" s="48">
        <v>153</v>
      </c>
      <c r="P870" s="57" t="e">
        <f t="shared" si="522"/>
        <v>#N/A</v>
      </c>
      <c r="Q870" s="58" t="e">
        <f t="shared" si="523"/>
        <v>#N/A</v>
      </c>
      <c r="R870" s="58" t="e">
        <f t="shared" si="524"/>
        <v>#N/A</v>
      </c>
      <c r="S870" s="59" t="e">
        <f t="shared" si="525"/>
        <v>#N/A</v>
      </c>
      <c r="T870" s="57" t="e">
        <f t="shared" si="526"/>
        <v>#N/A</v>
      </c>
      <c r="U870" s="58" t="e">
        <f t="shared" si="527"/>
        <v>#N/A</v>
      </c>
      <c r="V870" s="58" t="e">
        <f t="shared" si="528"/>
        <v>#N/A</v>
      </c>
      <c r="W870" s="59" t="e">
        <f t="shared" si="529"/>
        <v>#N/A</v>
      </c>
      <c r="X870" s="57" t="e">
        <f t="shared" si="530"/>
        <v>#N/A</v>
      </c>
      <c r="Y870" s="58" t="e">
        <f t="shared" si="531"/>
        <v>#N/A</v>
      </c>
      <c r="Z870" s="58" t="e">
        <f t="shared" si="532"/>
        <v>#N/A</v>
      </c>
      <c r="AA870" s="59" t="e">
        <f t="shared" si="533"/>
        <v>#N/A</v>
      </c>
      <c r="AB870" s="8"/>
      <c r="AC870" s="48">
        <v>153</v>
      </c>
      <c r="AD870" s="61">
        <v>40.496000000000002</v>
      </c>
      <c r="AE870" s="62">
        <v>36.558</v>
      </c>
      <c r="AF870" s="62">
        <v>46.041000000000004</v>
      </c>
      <c r="AG870" s="62">
        <v>42.607999999999997</v>
      </c>
      <c r="AH870" s="62">
        <v>51.438999999999993</v>
      </c>
      <c r="AI870" s="63">
        <v>49.204000000000001</v>
      </c>
      <c r="AJ870" s="61">
        <v>39.112000000000002</v>
      </c>
      <c r="AK870" s="62">
        <v>36.558</v>
      </c>
      <c r="AL870" s="62">
        <v>44.790999999999997</v>
      </c>
      <c r="AM870" s="62">
        <v>42.607999999999997</v>
      </c>
      <c r="AN870" s="62">
        <v>50.798999999999999</v>
      </c>
      <c r="AO870" s="63">
        <v>49.204000000000001</v>
      </c>
      <c r="AP870" s="61">
        <v>36.558</v>
      </c>
      <c r="AQ870" s="62">
        <v>35.966999999999999</v>
      </c>
      <c r="AR870" s="62">
        <v>42.607999999999997</v>
      </c>
      <c r="AS870" s="62">
        <v>42.01</v>
      </c>
      <c r="AT870" s="62">
        <v>49.204000000000001</v>
      </c>
      <c r="AU870" s="63">
        <v>48.779999999999994</v>
      </c>
    </row>
    <row r="871" spans="1:47" x14ac:dyDescent="0.35">
      <c r="A871" s="48">
        <v>154</v>
      </c>
      <c r="B871" s="57">
        <f t="shared" si="510"/>
        <v>23.630200000000002</v>
      </c>
      <c r="C871" s="58">
        <f t="shared" si="511"/>
        <v>21.114599999999999</v>
      </c>
      <c r="D871" s="58">
        <f t="shared" si="512"/>
        <v>34.467800000000004</v>
      </c>
      <c r="E871" s="59">
        <f t="shared" si="513"/>
        <v>27.431799999999999</v>
      </c>
      <c r="F871" s="57">
        <f t="shared" si="514"/>
        <v>22.417000000000002</v>
      </c>
      <c r="G871" s="58">
        <f t="shared" si="515"/>
        <v>21.114599999999999</v>
      </c>
      <c r="H871" s="58">
        <f t="shared" si="516"/>
        <v>29.742000000000001</v>
      </c>
      <c r="I871" s="59">
        <f t="shared" si="517"/>
        <v>27.431799999999999</v>
      </c>
      <c r="J871" s="57">
        <f t="shared" si="518"/>
        <v>21.114599999999999</v>
      </c>
      <c r="K871" s="58">
        <f t="shared" si="519"/>
        <v>20.665599999999998</v>
      </c>
      <c r="L871" s="58">
        <f t="shared" si="520"/>
        <v>27.431799999999999</v>
      </c>
      <c r="M871" s="59">
        <f t="shared" si="521"/>
        <v>27.0288</v>
      </c>
      <c r="N871" s="8"/>
      <c r="O871" s="48">
        <v>154</v>
      </c>
      <c r="P871" s="57" t="e">
        <f t="shared" si="522"/>
        <v>#N/A</v>
      </c>
      <c r="Q871" s="58" t="e">
        <f t="shared" si="523"/>
        <v>#N/A</v>
      </c>
      <c r="R871" s="58" t="e">
        <f t="shared" si="524"/>
        <v>#N/A</v>
      </c>
      <c r="S871" s="59" t="e">
        <f t="shared" si="525"/>
        <v>#N/A</v>
      </c>
      <c r="T871" s="57" t="e">
        <f t="shared" si="526"/>
        <v>#N/A</v>
      </c>
      <c r="U871" s="58" t="e">
        <f t="shared" si="527"/>
        <v>#N/A</v>
      </c>
      <c r="V871" s="58" t="e">
        <f t="shared" si="528"/>
        <v>#N/A</v>
      </c>
      <c r="W871" s="59" t="e">
        <f t="shared" si="529"/>
        <v>#N/A</v>
      </c>
      <c r="X871" s="57" t="e">
        <f t="shared" si="530"/>
        <v>#N/A</v>
      </c>
      <c r="Y871" s="58" t="e">
        <f t="shared" si="531"/>
        <v>#N/A</v>
      </c>
      <c r="Z871" s="58" t="e">
        <f t="shared" si="532"/>
        <v>#N/A</v>
      </c>
      <c r="AA871" s="59" t="e">
        <f t="shared" si="533"/>
        <v>#N/A</v>
      </c>
      <c r="AB871" s="8"/>
      <c r="AC871" s="48">
        <v>154</v>
      </c>
      <c r="AD871" s="61">
        <v>40.496000000000002</v>
      </c>
      <c r="AE871" s="62">
        <v>36.558</v>
      </c>
      <c r="AF871" s="62">
        <v>46.041000000000004</v>
      </c>
      <c r="AG871" s="62">
        <v>42.607999999999997</v>
      </c>
      <c r="AH871" s="62">
        <v>51.438999999999993</v>
      </c>
      <c r="AI871" s="63">
        <v>49.204000000000001</v>
      </c>
      <c r="AJ871" s="61">
        <v>39.112000000000002</v>
      </c>
      <c r="AK871" s="62">
        <v>36.558</v>
      </c>
      <c r="AL871" s="62">
        <v>44.790999999999997</v>
      </c>
      <c r="AM871" s="62">
        <v>42.607999999999997</v>
      </c>
      <c r="AN871" s="62">
        <v>50.798999999999999</v>
      </c>
      <c r="AO871" s="63">
        <v>49.204000000000001</v>
      </c>
      <c r="AP871" s="61">
        <v>36.558</v>
      </c>
      <c r="AQ871" s="62">
        <v>35.966999999999999</v>
      </c>
      <c r="AR871" s="62">
        <v>42.607999999999997</v>
      </c>
      <c r="AS871" s="62">
        <v>42.01</v>
      </c>
      <c r="AT871" s="62">
        <v>49.204000000000001</v>
      </c>
      <c r="AU871" s="63">
        <v>48.779999999999994</v>
      </c>
    </row>
    <row r="872" spans="1:47" x14ac:dyDescent="0.35">
      <c r="A872" s="48">
        <v>155</v>
      </c>
      <c r="B872" s="57">
        <f t="shared" si="510"/>
        <v>23.653500000000001</v>
      </c>
      <c r="C872" s="58">
        <f t="shared" si="511"/>
        <v>21.1355</v>
      </c>
      <c r="D872" s="58">
        <f t="shared" si="512"/>
        <v>34.484499999999997</v>
      </c>
      <c r="E872" s="59">
        <f t="shared" si="513"/>
        <v>27.454499999999999</v>
      </c>
      <c r="F872" s="57">
        <f t="shared" si="514"/>
        <v>22.439500000000002</v>
      </c>
      <c r="G872" s="58">
        <f t="shared" si="515"/>
        <v>21.1355</v>
      </c>
      <c r="H872" s="58">
        <f t="shared" si="516"/>
        <v>29.764500000000002</v>
      </c>
      <c r="I872" s="59">
        <f t="shared" si="517"/>
        <v>27.454499999999999</v>
      </c>
      <c r="J872" s="57">
        <f t="shared" si="518"/>
        <v>21.1355</v>
      </c>
      <c r="K872" s="58">
        <f t="shared" si="519"/>
        <v>20.686499999999999</v>
      </c>
      <c r="L872" s="58">
        <f t="shared" si="520"/>
        <v>27.454499999999999</v>
      </c>
      <c r="M872" s="59">
        <f t="shared" si="521"/>
        <v>27.051500000000001</v>
      </c>
      <c r="N872" s="8"/>
      <c r="O872" s="48">
        <v>155</v>
      </c>
      <c r="P872" s="57" t="e">
        <f t="shared" si="522"/>
        <v>#N/A</v>
      </c>
      <c r="Q872" s="58" t="e">
        <f t="shared" si="523"/>
        <v>#N/A</v>
      </c>
      <c r="R872" s="58" t="e">
        <f t="shared" si="524"/>
        <v>#N/A</v>
      </c>
      <c r="S872" s="59" t="e">
        <f t="shared" si="525"/>
        <v>#N/A</v>
      </c>
      <c r="T872" s="57" t="e">
        <f t="shared" si="526"/>
        <v>#N/A</v>
      </c>
      <c r="U872" s="58" t="e">
        <f t="shared" si="527"/>
        <v>#N/A</v>
      </c>
      <c r="V872" s="58" t="e">
        <f t="shared" si="528"/>
        <v>#N/A</v>
      </c>
      <c r="W872" s="59" t="e">
        <f t="shared" si="529"/>
        <v>#N/A</v>
      </c>
      <c r="X872" s="57" t="e">
        <f t="shared" si="530"/>
        <v>#N/A</v>
      </c>
      <c r="Y872" s="58" t="e">
        <f t="shared" si="531"/>
        <v>#N/A</v>
      </c>
      <c r="Z872" s="58" t="e">
        <f t="shared" si="532"/>
        <v>#N/A</v>
      </c>
      <c r="AA872" s="59" t="e">
        <f t="shared" si="533"/>
        <v>#N/A</v>
      </c>
      <c r="AB872" s="8"/>
      <c r="AC872" s="48">
        <v>155</v>
      </c>
      <c r="AD872" s="61">
        <v>40.496000000000002</v>
      </c>
      <c r="AE872" s="62">
        <v>36.558</v>
      </c>
      <c r="AF872" s="62">
        <v>46.041000000000004</v>
      </c>
      <c r="AG872" s="62">
        <v>42.607999999999997</v>
      </c>
      <c r="AH872" s="62">
        <v>51.438999999999993</v>
      </c>
      <c r="AI872" s="63">
        <v>49.204000000000001</v>
      </c>
      <c r="AJ872" s="61">
        <v>39.112000000000002</v>
      </c>
      <c r="AK872" s="62">
        <v>36.558</v>
      </c>
      <c r="AL872" s="62">
        <v>44.790999999999997</v>
      </c>
      <c r="AM872" s="62">
        <v>42.607999999999997</v>
      </c>
      <c r="AN872" s="62">
        <v>50.798999999999999</v>
      </c>
      <c r="AO872" s="63">
        <v>49.204000000000001</v>
      </c>
      <c r="AP872" s="61">
        <v>36.558</v>
      </c>
      <c r="AQ872" s="62">
        <v>35.966999999999999</v>
      </c>
      <c r="AR872" s="62">
        <v>42.607999999999997</v>
      </c>
      <c r="AS872" s="62">
        <v>42.01</v>
      </c>
      <c r="AT872" s="62">
        <v>49.204000000000001</v>
      </c>
      <c r="AU872" s="63">
        <v>48.779999999999994</v>
      </c>
    </row>
    <row r="873" spans="1:47" x14ac:dyDescent="0.35">
      <c r="A873" s="48">
        <v>156</v>
      </c>
      <c r="B873" s="57">
        <f t="shared" si="510"/>
        <v>23.6768</v>
      </c>
      <c r="C873" s="58">
        <f t="shared" si="511"/>
        <v>21.156400000000001</v>
      </c>
      <c r="D873" s="58">
        <f t="shared" si="512"/>
        <v>34.501199999999997</v>
      </c>
      <c r="E873" s="59">
        <f t="shared" si="513"/>
        <v>27.4772</v>
      </c>
      <c r="F873" s="57">
        <f t="shared" si="514"/>
        <v>22.462000000000003</v>
      </c>
      <c r="G873" s="58">
        <f t="shared" si="515"/>
        <v>21.156400000000001</v>
      </c>
      <c r="H873" s="58">
        <f t="shared" si="516"/>
        <v>29.786999999999999</v>
      </c>
      <c r="I873" s="59">
        <f t="shared" si="517"/>
        <v>27.4772</v>
      </c>
      <c r="J873" s="57">
        <f t="shared" si="518"/>
        <v>21.156400000000001</v>
      </c>
      <c r="K873" s="58">
        <f t="shared" si="519"/>
        <v>20.7074</v>
      </c>
      <c r="L873" s="58">
        <f t="shared" si="520"/>
        <v>27.4772</v>
      </c>
      <c r="M873" s="59">
        <f t="shared" si="521"/>
        <v>27.074200000000001</v>
      </c>
      <c r="N873" s="8"/>
      <c r="O873" s="48">
        <v>156</v>
      </c>
      <c r="P873" s="57" t="e">
        <f t="shared" si="522"/>
        <v>#N/A</v>
      </c>
      <c r="Q873" s="58" t="e">
        <f t="shared" si="523"/>
        <v>#N/A</v>
      </c>
      <c r="R873" s="58" t="e">
        <f t="shared" si="524"/>
        <v>#N/A</v>
      </c>
      <c r="S873" s="59" t="e">
        <f t="shared" si="525"/>
        <v>#N/A</v>
      </c>
      <c r="T873" s="57" t="e">
        <f t="shared" si="526"/>
        <v>#N/A</v>
      </c>
      <c r="U873" s="58" t="e">
        <f t="shared" si="527"/>
        <v>#N/A</v>
      </c>
      <c r="V873" s="58" t="e">
        <f t="shared" si="528"/>
        <v>#N/A</v>
      </c>
      <c r="W873" s="59" t="e">
        <f t="shared" si="529"/>
        <v>#N/A</v>
      </c>
      <c r="X873" s="57" t="e">
        <f t="shared" si="530"/>
        <v>#N/A</v>
      </c>
      <c r="Y873" s="58" t="e">
        <f t="shared" si="531"/>
        <v>#N/A</v>
      </c>
      <c r="Z873" s="58" t="e">
        <f t="shared" si="532"/>
        <v>#N/A</v>
      </c>
      <c r="AA873" s="59" t="e">
        <f t="shared" si="533"/>
        <v>#N/A</v>
      </c>
      <c r="AB873" s="8"/>
      <c r="AC873" s="48">
        <v>156</v>
      </c>
      <c r="AD873" s="61">
        <v>40.496000000000002</v>
      </c>
      <c r="AE873" s="62">
        <v>36.558</v>
      </c>
      <c r="AF873" s="62">
        <v>46.041000000000004</v>
      </c>
      <c r="AG873" s="62">
        <v>42.607999999999997</v>
      </c>
      <c r="AH873" s="62">
        <v>51.438999999999993</v>
      </c>
      <c r="AI873" s="63">
        <v>49.204000000000001</v>
      </c>
      <c r="AJ873" s="61">
        <v>39.112000000000002</v>
      </c>
      <c r="AK873" s="62">
        <v>36.558</v>
      </c>
      <c r="AL873" s="62">
        <v>44.790999999999997</v>
      </c>
      <c r="AM873" s="62">
        <v>42.607999999999997</v>
      </c>
      <c r="AN873" s="62">
        <v>50.798999999999999</v>
      </c>
      <c r="AO873" s="63">
        <v>49.204000000000001</v>
      </c>
      <c r="AP873" s="61">
        <v>36.558</v>
      </c>
      <c r="AQ873" s="62">
        <v>35.966999999999999</v>
      </c>
      <c r="AR873" s="62">
        <v>42.607999999999997</v>
      </c>
      <c r="AS873" s="62">
        <v>42.01</v>
      </c>
      <c r="AT873" s="62">
        <v>49.204000000000001</v>
      </c>
      <c r="AU873" s="63">
        <v>48.779999999999994</v>
      </c>
    </row>
    <row r="874" spans="1:47" x14ac:dyDescent="0.35">
      <c r="A874" s="48">
        <v>157</v>
      </c>
      <c r="B874" s="57">
        <f t="shared" si="510"/>
        <v>23.700100000000003</v>
      </c>
      <c r="C874" s="58">
        <f t="shared" si="511"/>
        <v>21.177300000000002</v>
      </c>
      <c r="D874" s="58">
        <f t="shared" si="512"/>
        <v>34.517899999999997</v>
      </c>
      <c r="E874" s="59">
        <f t="shared" si="513"/>
        <v>27.4999</v>
      </c>
      <c r="F874" s="57">
        <f t="shared" si="514"/>
        <v>22.484500000000001</v>
      </c>
      <c r="G874" s="58">
        <f t="shared" si="515"/>
        <v>21.177300000000002</v>
      </c>
      <c r="H874" s="58">
        <f t="shared" si="516"/>
        <v>29.8095</v>
      </c>
      <c r="I874" s="59">
        <f t="shared" si="517"/>
        <v>27.4999</v>
      </c>
      <c r="J874" s="57">
        <f t="shared" si="518"/>
        <v>21.177300000000002</v>
      </c>
      <c r="K874" s="58">
        <f t="shared" si="519"/>
        <v>20.728299999999997</v>
      </c>
      <c r="L874" s="58">
        <f t="shared" si="520"/>
        <v>27.4999</v>
      </c>
      <c r="M874" s="59">
        <f t="shared" si="521"/>
        <v>27.096900000000002</v>
      </c>
      <c r="N874" s="8"/>
      <c r="O874" s="48">
        <v>157</v>
      </c>
      <c r="P874" s="57" t="e">
        <f t="shared" si="522"/>
        <v>#N/A</v>
      </c>
      <c r="Q874" s="58" t="e">
        <f t="shared" si="523"/>
        <v>#N/A</v>
      </c>
      <c r="R874" s="58" t="e">
        <f t="shared" si="524"/>
        <v>#N/A</v>
      </c>
      <c r="S874" s="59" t="e">
        <f t="shared" si="525"/>
        <v>#N/A</v>
      </c>
      <c r="T874" s="57" t="e">
        <f t="shared" si="526"/>
        <v>#N/A</v>
      </c>
      <c r="U874" s="58" t="e">
        <f t="shared" si="527"/>
        <v>#N/A</v>
      </c>
      <c r="V874" s="58" t="e">
        <f t="shared" si="528"/>
        <v>#N/A</v>
      </c>
      <c r="W874" s="59" t="e">
        <f t="shared" si="529"/>
        <v>#N/A</v>
      </c>
      <c r="X874" s="57" t="e">
        <f t="shared" si="530"/>
        <v>#N/A</v>
      </c>
      <c r="Y874" s="58" t="e">
        <f t="shared" si="531"/>
        <v>#N/A</v>
      </c>
      <c r="Z874" s="58" t="e">
        <f t="shared" si="532"/>
        <v>#N/A</v>
      </c>
      <c r="AA874" s="59" t="e">
        <f t="shared" si="533"/>
        <v>#N/A</v>
      </c>
      <c r="AB874" s="8"/>
      <c r="AC874" s="48">
        <v>157</v>
      </c>
      <c r="AD874" s="61">
        <v>40.496000000000002</v>
      </c>
      <c r="AE874" s="62">
        <v>36.558</v>
      </c>
      <c r="AF874" s="62">
        <v>46.041000000000004</v>
      </c>
      <c r="AG874" s="62">
        <v>42.607999999999997</v>
      </c>
      <c r="AH874" s="62">
        <v>51.438999999999993</v>
      </c>
      <c r="AI874" s="63">
        <v>49.204000000000001</v>
      </c>
      <c r="AJ874" s="61">
        <v>39.112000000000002</v>
      </c>
      <c r="AK874" s="62">
        <v>36.558</v>
      </c>
      <c r="AL874" s="62">
        <v>44.790999999999997</v>
      </c>
      <c r="AM874" s="62">
        <v>42.607999999999997</v>
      </c>
      <c r="AN874" s="62">
        <v>50.798999999999999</v>
      </c>
      <c r="AO874" s="63">
        <v>49.204000000000001</v>
      </c>
      <c r="AP874" s="61">
        <v>36.558</v>
      </c>
      <c r="AQ874" s="62">
        <v>35.966999999999999</v>
      </c>
      <c r="AR874" s="62">
        <v>42.607999999999997</v>
      </c>
      <c r="AS874" s="62">
        <v>42.01</v>
      </c>
      <c r="AT874" s="62">
        <v>49.204000000000001</v>
      </c>
      <c r="AU874" s="63">
        <v>48.779999999999994</v>
      </c>
    </row>
    <row r="875" spans="1:47" x14ac:dyDescent="0.35">
      <c r="A875" s="48">
        <v>158</v>
      </c>
      <c r="B875" s="57">
        <f t="shared" si="510"/>
        <v>23.723400000000002</v>
      </c>
      <c r="C875" s="58">
        <f t="shared" si="511"/>
        <v>21.1982</v>
      </c>
      <c r="D875" s="58">
        <f t="shared" si="512"/>
        <v>34.534599999999998</v>
      </c>
      <c r="E875" s="59">
        <f t="shared" si="513"/>
        <v>27.522600000000001</v>
      </c>
      <c r="F875" s="57">
        <f t="shared" si="514"/>
        <v>22.507000000000001</v>
      </c>
      <c r="G875" s="58">
        <f t="shared" si="515"/>
        <v>21.1982</v>
      </c>
      <c r="H875" s="58">
        <f t="shared" si="516"/>
        <v>29.832000000000001</v>
      </c>
      <c r="I875" s="59">
        <f t="shared" si="517"/>
        <v>27.522600000000001</v>
      </c>
      <c r="J875" s="57">
        <f t="shared" si="518"/>
        <v>21.1982</v>
      </c>
      <c r="K875" s="58">
        <f t="shared" si="519"/>
        <v>20.749199999999998</v>
      </c>
      <c r="L875" s="58">
        <f t="shared" si="520"/>
        <v>27.522600000000001</v>
      </c>
      <c r="M875" s="59">
        <f t="shared" si="521"/>
        <v>27.119600000000002</v>
      </c>
      <c r="N875" s="8"/>
      <c r="O875" s="48">
        <v>158</v>
      </c>
      <c r="P875" s="57" t="e">
        <f t="shared" si="522"/>
        <v>#N/A</v>
      </c>
      <c r="Q875" s="58" t="e">
        <f t="shared" si="523"/>
        <v>#N/A</v>
      </c>
      <c r="R875" s="58" t="e">
        <f t="shared" si="524"/>
        <v>#N/A</v>
      </c>
      <c r="S875" s="59" t="e">
        <f t="shared" si="525"/>
        <v>#N/A</v>
      </c>
      <c r="T875" s="57" t="e">
        <f t="shared" si="526"/>
        <v>#N/A</v>
      </c>
      <c r="U875" s="58" t="e">
        <f t="shared" si="527"/>
        <v>#N/A</v>
      </c>
      <c r="V875" s="58" t="e">
        <f t="shared" si="528"/>
        <v>#N/A</v>
      </c>
      <c r="W875" s="59" t="e">
        <f t="shared" si="529"/>
        <v>#N/A</v>
      </c>
      <c r="X875" s="57" t="e">
        <f t="shared" si="530"/>
        <v>#N/A</v>
      </c>
      <c r="Y875" s="58" t="e">
        <f t="shared" si="531"/>
        <v>#N/A</v>
      </c>
      <c r="Z875" s="58" t="e">
        <f t="shared" si="532"/>
        <v>#N/A</v>
      </c>
      <c r="AA875" s="59" t="e">
        <f t="shared" si="533"/>
        <v>#N/A</v>
      </c>
      <c r="AB875" s="8"/>
      <c r="AC875" s="48">
        <v>158</v>
      </c>
      <c r="AD875" s="61">
        <v>40.496000000000002</v>
      </c>
      <c r="AE875" s="62">
        <v>36.558</v>
      </c>
      <c r="AF875" s="62">
        <v>46.041000000000004</v>
      </c>
      <c r="AG875" s="62">
        <v>42.607999999999997</v>
      </c>
      <c r="AH875" s="62">
        <v>51.438999999999993</v>
      </c>
      <c r="AI875" s="63">
        <v>49.204000000000001</v>
      </c>
      <c r="AJ875" s="61">
        <v>39.112000000000002</v>
      </c>
      <c r="AK875" s="62">
        <v>36.558</v>
      </c>
      <c r="AL875" s="62">
        <v>44.790999999999997</v>
      </c>
      <c r="AM875" s="62">
        <v>42.607999999999997</v>
      </c>
      <c r="AN875" s="62">
        <v>50.798999999999999</v>
      </c>
      <c r="AO875" s="63">
        <v>49.204000000000001</v>
      </c>
      <c r="AP875" s="61">
        <v>36.558</v>
      </c>
      <c r="AQ875" s="62">
        <v>35.966999999999999</v>
      </c>
      <c r="AR875" s="62">
        <v>42.607999999999997</v>
      </c>
      <c r="AS875" s="62">
        <v>42.01</v>
      </c>
      <c r="AT875" s="62">
        <v>49.204000000000001</v>
      </c>
      <c r="AU875" s="63">
        <v>48.779999999999994</v>
      </c>
    </row>
    <row r="876" spans="1:47" x14ac:dyDescent="0.35">
      <c r="A876" s="48">
        <v>159</v>
      </c>
      <c r="B876" s="57">
        <f t="shared" si="510"/>
        <v>23.746700000000001</v>
      </c>
      <c r="C876" s="58">
        <f t="shared" si="511"/>
        <v>21.219100000000001</v>
      </c>
      <c r="D876" s="58">
        <f t="shared" si="512"/>
        <v>34.551299999999998</v>
      </c>
      <c r="E876" s="59">
        <f t="shared" si="513"/>
        <v>27.545300000000001</v>
      </c>
      <c r="F876" s="57">
        <f t="shared" si="514"/>
        <v>22.529500000000002</v>
      </c>
      <c r="G876" s="58">
        <f t="shared" si="515"/>
        <v>21.219100000000001</v>
      </c>
      <c r="H876" s="58">
        <f t="shared" si="516"/>
        <v>29.854500000000002</v>
      </c>
      <c r="I876" s="59">
        <f t="shared" si="517"/>
        <v>27.545300000000001</v>
      </c>
      <c r="J876" s="57">
        <f t="shared" si="518"/>
        <v>21.219100000000001</v>
      </c>
      <c r="K876" s="58">
        <f t="shared" si="519"/>
        <v>20.770099999999999</v>
      </c>
      <c r="L876" s="58">
        <f t="shared" si="520"/>
        <v>27.545300000000001</v>
      </c>
      <c r="M876" s="59">
        <f t="shared" si="521"/>
        <v>27.142300000000002</v>
      </c>
      <c r="N876" s="8"/>
      <c r="O876" s="48">
        <v>159</v>
      </c>
      <c r="P876" s="57" t="e">
        <f t="shared" si="522"/>
        <v>#N/A</v>
      </c>
      <c r="Q876" s="58" t="e">
        <f t="shared" si="523"/>
        <v>#N/A</v>
      </c>
      <c r="R876" s="58" t="e">
        <f t="shared" si="524"/>
        <v>#N/A</v>
      </c>
      <c r="S876" s="59" t="e">
        <f t="shared" si="525"/>
        <v>#N/A</v>
      </c>
      <c r="T876" s="57" t="e">
        <f t="shared" si="526"/>
        <v>#N/A</v>
      </c>
      <c r="U876" s="58" t="e">
        <f t="shared" si="527"/>
        <v>#N/A</v>
      </c>
      <c r="V876" s="58" t="e">
        <f t="shared" si="528"/>
        <v>#N/A</v>
      </c>
      <c r="W876" s="59" t="e">
        <f t="shared" si="529"/>
        <v>#N/A</v>
      </c>
      <c r="X876" s="57" t="e">
        <f t="shared" si="530"/>
        <v>#N/A</v>
      </c>
      <c r="Y876" s="58" t="e">
        <f t="shared" si="531"/>
        <v>#N/A</v>
      </c>
      <c r="Z876" s="58" t="e">
        <f t="shared" si="532"/>
        <v>#N/A</v>
      </c>
      <c r="AA876" s="59" t="e">
        <f t="shared" si="533"/>
        <v>#N/A</v>
      </c>
      <c r="AB876" s="8"/>
      <c r="AC876" s="48">
        <v>159</v>
      </c>
      <c r="AD876" s="61">
        <v>40.496000000000002</v>
      </c>
      <c r="AE876" s="62">
        <v>36.558</v>
      </c>
      <c r="AF876" s="62">
        <v>46.041000000000004</v>
      </c>
      <c r="AG876" s="62">
        <v>42.607999999999997</v>
      </c>
      <c r="AH876" s="62">
        <v>51.438999999999993</v>
      </c>
      <c r="AI876" s="63">
        <v>49.204000000000001</v>
      </c>
      <c r="AJ876" s="61">
        <v>39.112000000000002</v>
      </c>
      <c r="AK876" s="62">
        <v>36.558</v>
      </c>
      <c r="AL876" s="62">
        <v>44.790999999999997</v>
      </c>
      <c r="AM876" s="62">
        <v>42.607999999999997</v>
      </c>
      <c r="AN876" s="62">
        <v>50.798999999999999</v>
      </c>
      <c r="AO876" s="63">
        <v>49.204000000000001</v>
      </c>
      <c r="AP876" s="61">
        <v>36.558</v>
      </c>
      <c r="AQ876" s="62">
        <v>35.966999999999999</v>
      </c>
      <c r="AR876" s="62">
        <v>42.607999999999997</v>
      </c>
      <c r="AS876" s="62">
        <v>42.01</v>
      </c>
      <c r="AT876" s="62">
        <v>49.204000000000001</v>
      </c>
      <c r="AU876" s="63">
        <v>48.779999999999994</v>
      </c>
    </row>
    <row r="877" spans="1:47" x14ac:dyDescent="0.35">
      <c r="A877" s="48">
        <v>160</v>
      </c>
      <c r="B877" s="57">
        <f t="shared" si="510"/>
        <v>23.770000000000003</v>
      </c>
      <c r="C877" s="58">
        <f t="shared" si="511"/>
        <v>21.240000000000002</v>
      </c>
      <c r="D877" s="58">
        <f t="shared" si="512"/>
        <v>34.567999999999998</v>
      </c>
      <c r="E877" s="59">
        <f t="shared" si="513"/>
        <v>27.568000000000001</v>
      </c>
      <c r="F877" s="57">
        <f t="shared" si="514"/>
        <v>22.552</v>
      </c>
      <c r="G877" s="58">
        <f t="shared" si="515"/>
        <v>21.240000000000002</v>
      </c>
      <c r="H877" s="58">
        <f t="shared" si="516"/>
        <v>29.877000000000002</v>
      </c>
      <c r="I877" s="59">
        <f t="shared" si="517"/>
        <v>27.568000000000001</v>
      </c>
      <c r="J877" s="57">
        <f t="shared" si="518"/>
        <v>21.240000000000002</v>
      </c>
      <c r="K877" s="58">
        <f t="shared" si="519"/>
        <v>20.791</v>
      </c>
      <c r="L877" s="58">
        <f t="shared" si="520"/>
        <v>27.568000000000001</v>
      </c>
      <c r="M877" s="59">
        <f t="shared" si="521"/>
        <v>27.165000000000003</v>
      </c>
      <c r="N877" s="8"/>
      <c r="O877" s="48">
        <v>160</v>
      </c>
      <c r="P877" s="57" t="e">
        <f t="shared" si="522"/>
        <v>#N/A</v>
      </c>
      <c r="Q877" s="58" t="e">
        <f t="shared" si="523"/>
        <v>#N/A</v>
      </c>
      <c r="R877" s="58" t="e">
        <f t="shared" si="524"/>
        <v>#N/A</v>
      </c>
      <c r="S877" s="59" t="e">
        <f t="shared" si="525"/>
        <v>#N/A</v>
      </c>
      <c r="T877" s="57" t="e">
        <f t="shared" si="526"/>
        <v>#N/A</v>
      </c>
      <c r="U877" s="58" t="e">
        <f t="shared" si="527"/>
        <v>#N/A</v>
      </c>
      <c r="V877" s="58" t="e">
        <f t="shared" si="528"/>
        <v>#N/A</v>
      </c>
      <c r="W877" s="59" t="e">
        <f t="shared" si="529"/>
        <v>#N/A</v>
      </c>
      <c r="X877" s="57" t="e">
        <f t="shared" si="530"/>
        <v>#N/A</v>
      </c>
      <c r="Y877" s="58" t="e">
        <f t="shared" si="531"/>
        <v>#N/A</v>
      </c>
      <c r="Z877" s="58" t="e">
        <f t="shared" si="532"/>
        <v>#N/A</v>
      </c>
      <c r="AA877" s="59" t="e">
        <f t="shared" si="533"/>
        <v>#N/A</v>
      </c>
      <c r="AB877" s="8"/>
      <c r="AC877" s="48">
        <v>160</v>
      </c>
      <c r="AD877" s="61">
        <v>40.496000000000002</v>
      </c>
      <c r="AE877" s="62">
        <v>36.558</v>
      </c>
      <c r="AF877" s="62">
        <v>46.041000000000004</v>
      </c>
      <c r="AG877" s="62">
        <v>42.607999999999997</v>
      </c>
      <c r="AH877" s="62">
        <v>51.438999999999993</v>
      </c>
      <c r="AI877" s="63">
        <v>49.204000000000001</v>
      </c>
      <c r="AJ877" s="61">
        <v>39.112000000000002</v>
      </c>
      <c r="AK877" s="62">
        <v>36.558</v>
      </c>
      <c r="AL877" s="62">
        <v>44.790999999999997</v>
      </c>
      <c r="AM877" s="62">
        <v>42.607999999999997</v>
      </c>
      <c r="AN877" s="62">
        <v>50.798999999999999</v>
      </c>
      <c r="AO877" s="63">
        <v>49.204000000000001</v>
      </c>
      <c r="AP877" s="61">
        <v>36.558</v>
      </c>
      <c r="AQ877" s="62">
        <v>35.966999999999999</v>
      </c>
      <c r="AR877" s="62">
        <v>42.607999999999997</v>
      </c>
      <c r="AS877" s="62">
        <v>42.01</v>
      </c>
      <c r="AT877" s="62">
        <v>49.204000000000001</v>
      </c>
      <c r="AU877" s="63">
        <v>48.779999999999994</v>
      </c>
    </row>
    <row r="878" spans="1:47" x14ac:dyDescent="0.35">
      <c r="A878" s="48">
        <v>161</v>
      </c>
      <c r="B878" s="57">
        <f t="shared" si="510"/>
        <v>23.793300000000002</v>
      </c>
      <c r="C878" s="58">
        <f t="shared" si="511"/>
        <v>21.260899999999999</v>
      </c>
      <c r="D878" s="58">
        <f t="shared" si="512"/>
        <v>34.584699999999998</v>
      </c>
      <c r="E878" s="59">
        <f t="shared" si="513"/>
        <v>27.590699999999998</v>
      </c>
      <c r="F878" s="57">
        <f t="shared" si="514"/>
        <v>22.5745</v>
      </c>
      <c r="G878" s="58">
        <f t="shared" si="515"/>
        <v>21.260899999999999</v>
      </c>
      <c r="H878" s="58">
        <f t="shared" si="516"/>
        <v>29.8995</v>
      </c>
      <c r="I878" s="59">
        <f t="shared" si="517"/>
        <v>27.590699999999998</v>
      </c>
      <c r="J878" s="57">
        <f t="shared" si="518"/>
        <v>21.260899999999999</v>
      </c>
      <c r="K878" s="58">
        <f t="shared" si="519"/>
        <v>20.811899999999998</v>
      </c>
      <c r="L878" s="58">
        <f t="shared" si="520"/>
        <v>27.590699999999998</v>
      </c>
      <c r="M878" s="59">
        <f t="shared" si="521"/>
        <v>27.1877</v>
      </c>
      <c r="N878" s="8"/>
      <c r="O878" s="48">
        <v>161</v>
      </c>
      <c r="P878" s="57" t="e">
        <f t="shared" si="522"/>
        <v>#N/A</v>
      </c>
      <c r="Q878" s="58" t="e">
        <f t="shared" si="523"/>
        <v>#N/A</v>
      </c>
      <c r="R878" s="58" t="e">
        <f t="shared" si="524"/>
        <v>#N/A</v>
      </c>
      <c r="S878" s="59" t="e">
        <f t="shared" si="525"/>
        <v>#N/A</v>
      </c>
      <c r="T878" s="57" t="e">
        <f t="shared" si="526"/>
        <v>#N/A</v>
      </c>
      <c r="U878" s="58" t="e">
        <f t="shared" si="527"/>
        <v>#N/A</v>
      </c>
      <c r="V878" s="58" t="e">
        <f t="shared" si="528"/>
        <v>#N/A</v>
      </c>
      <c r="W878" s="59" t="e">
        <f t="shared" si="529"/>
        <v>#N/A</v>
      </c>
      <c r="X878" s="57" t="e">
        <f t="shared" si="530"/>
        <v>#N/A</v>
      </c>
      <c r="Y878" s="58" t="e">
        <f t="shared" si="531"/>
        <v>#N/A</v>
      </c>
      <c r="Z878" s="58" t="e">
        <f t="shared" si="532"/>
        <v>#N/A</v>
      </c>
      <c r="AA878" s="59" t="e">
        <f t="shared" si="533"/>
        <v>#N/A</v>
      </c>
      <c r="AB878" s="8"/>
      <c r="AC878" s="48">
        <v>161</v>
      </c>
      <c r="AD878" s="61">
        <v>40.496000000000002</v>
      </c>
      <c r="AE878" s="62">
        <v>36.558</v>
      </c>
      <c r="AF878" s="62">
        <v>46.041000000000004</v>
      </c>
      <c r="AG878" s="62">
        <v>42.607999999999997</v>
      </c>
      <c r="AH878" s="62">
        <v>51.438999999999993</v>
      </c>
      <c r="AI878" s="63">
        <v>49.204000000000001</v>
      </c>
      <c r="AJ878" s="61">
        <v>39.112000000000002</v>
      </c>
      <c r="AK878" s="62">
        <v>36.558</v>
      </c>
      <c r="AL878" s="62">
        <v>44.790999999999997</v>
      </c>
      <c r="AM878" s="62">
        <v>42.607999999999997</v>
      </c>
      <c r="AN878" s="62">
        <v>50.798999999999999</v>
      </c>
      <c r="AO878" s="63">
        <v>49.204000000000001</v>
      </c>
      <c r="AP878" s="61">
        <v>36.558</v>
      </c>
      <c r="AQ878" s="62">
        <v>35.966999999999999</v>
      </c>
      <c r="AR878" s="62">
        <v>42.607999999999997</v>
      </c>
      <c r="AS878" s="62">
        <v>42.01</v>
      </c>
      <c r="AT878" s="62">
        <v>49.204000000000001</v>
      </c>
      <c r="AU878" s="63">
        <v>48.779999999999994</v>
      </c>
    </row>
    <row r="879" spans="1:47" x14ac:dyDescent="0.35">
      <c r="A879" s="48">
        <v>162</v>
      </c>
      <c r="B879" s="57">
        <f t="shared" si="510"/>
        <v>23.816600000000001</v>
      </c>
      <c r="C879" s="58">
        <f t="shared" si="511"/>
        <v>21.2818</v>
      </c>
      <c r="D879" s="58">
        <f t="shared" si="512"/>
        <v>34.601399999999998</v>
      </c>
      <c r="E879" s="59">
        <f t="shared" si="513"/>
        <v>27.613399999999999</v>
      </c>
      <c r="F879" s="57">
        <f t="shared" si="514"/>
        <v>22.597000000000001</v>
      </c>
      <c r="G879" s="58">
        <f t="shared" si="515"/>
        <v>21.2818</v>
      </c>
      <c r="H879" s="58">
        <f t="shared" si="516"/>
        <v>29.922000000000001</v>
      </c>
      <c r="I879" s="59">
        <f t="shared" si="517"/>
        <v>27.613399999999999</v>
      </c>
      <c r="J879" s="57">
        <f t="shared" si="518"/>
        <v>21.2818</v>
      </c>
      <c r="K879" s="58">
        <f t="shared" si="519"/>
        <v>20.832799999999999</v>
      </c>
      <c r="L879" s="58">
        <f t="shared" si="520"/>
        <v>27.613399999999999</v>
      </c>
      <c r="M879" s="59">
        <f t="shared" si="521"/>
        <v>27.2104</v>
      </c>
      <c r="N879" s="8"/>
      <c r="O879" s="48">
        <v>162</v>
      </c>
      <c r="P879" s="57" t="e">
        <f t="shared" si="522"/>
        <v>#N/A</v>
      </c>
      <c r="Q879" s="58" t="e">
        <f t="shared" si="523"/>
        <v>#N/A</v>
      </c>
      <c r="R879" s="58" t="e">
        <f t="shared" si="524"/>
        <v>#N/A</v>
      </c>
      <c r="S879" s="59" t="e">
        <f t="shared" si="525"/>
        <v>#N/A</v>
      </c>
      <c r="T879" s="57" t="e">
        <f t="shared" si="526"/>
        <v>#N/A</v>
      </c>
      <c r="U879" s="58" t="e">
        <f t="shared" si="527"/>
        <v>#N/A</v>
      </c>
      <c r="V879" s="58" t="e">
        <f t="shared" si="528"/>
        <v>#N/A</v>
      </c>
      <c r="W879" s="59" t="e">
        <f t="shared" si="529"/>
        <v>#N/A</v>
      </c>
      <c r="X879" s="57" t="e">
        <f t="shared" si="530"/>
        <v>#N/A</v>
      </c>
      <c r="Y879" s="58" t="e">
        <f t="shared" si="531"/>
        <v>#N/A</v>
      </c>
      <c r="Z879" s="58" t="e">
        <f t="shared" si="532"/>
        <v>#N/A</v>
      </c>
      <c r="AA879" s="59" t="e">
        <f t="shared" si="533"/>
        <v>#N/A</v>
      </c>
      <c r="AB879" s="8"/>
      <c r="AC879" s="48">
        <v>162</v>
      </c>
      <c r="AD879" s="61">
        <v>40.496000000000002</v>
      </c>
      <c r="AE879" s="62">
        <v>36.558</v>
      </c>
      <c r="AF879" s="62">
        <v>46.041000000000004</v>
      </c>
      <c r="AG879" s="62">
        <v>42.607999999999997</v>
      </c>
      <c r="AH879" s="62">
        <v>51.438999999999993</v>
      </c>
      <c r="AI879" s="63">
        <v>49.204000000000001</v>
      </c>
      <c r="AJ879" s="61">
        <v>39.112000000000002</v>
      </c>
      <c r="AK879" s="62">
        <v>36.558</v>
      </c>
      <c r="AL879" s="62">
        <v>44.790999999999997</v>
      </c>
      <c r="AM879" s="62">
        <v>42.607999999999997</v>
      </c>
      <c r="AN879" s="62">
        <v>50.798999999999999</v>
      </c>
      <c r="AO879" s="63">
        <v>49.204000000000001</v>
      </c>
      <c r="AP879" s="61">
        <v>36.558</v>
      </c>
      <c r="AQ879" s="62">
        <v>35.966999999999999</v>
      </c>
      <c r="AR879" s="62">
        <v>42.607999999999997</v>
      </c>
      <c r="AS879" s="62">
        <v>42.01</v>
      </c>
      <c r="AT879" s="62">
        <v>49.204000000000001</v>
      </c>
      <c r="AU879" s="63">
        <v>48.779999999999994</v>
      </c>
    </row>
    <row r="880" spans="1:47" x14ac:dyDescent="0.35">
      <c r="A880" s="48">
        <v>163</v>
      </c>
      <c r="B880" s="57">
        <f t="shared" si="510"/>
        <v>23.8399</v>
      </c>
      <c r="C880" s="58">
        <f t="shared" si="511"/>
        <v>21.302700000000002</v>
      </c>
      <c r="D880" s="58">
        <f t="shared" si="512"/>
        <v>34.618099999999998</v>
      </c>
      <c r="E880" s="59">
        <f t="shared" si="513"/>
        <v>27.636099999999999</v>
      </c>
      <c r="F880" s="57">
        <f t="shared" si="514"/>
        <v>22.619500000000002</v>
      </c>
      <c r="G880" s="58">
        <f t="shared" si="515"/>
        <v>21.302700000000002</v>
      </c>
      <c r="H880" s="58">
        <f t="shared" si="516"/>
        <v>29.944500000000001</v>
      </c>
      <c r="I880" s="59">
        <f t="shared" si="517"/>
        <v>27.636099999999999</v>
      </c>
      <c r="J880" s="57">
        <f t="shared" si="518"/>
        <v>21.302700000000002</v>
      </c>
      <c r="K880" s="58">
        <f t="shared" si="519"/>
        <v>20.8537</v>
      </c>
      <c r="L880" s="58">
        <f t="shared" si="520"/>
        <v>27.636099999999999</v>
      </c>
      <c r="M880" s="59">
        <f t="shared" si="521"/>
        <v>27.2331</v>
      </c>
      <c r="N880" s="8"/>
      <c r="O880" s="48">
        <v>163</v>
      </c>
      <c r="P880" s="57" t="e">
        <f t="shared" si="522"/>
        <v>#N/A</v>
      </c>
      <c r="Q880" s="58" t="e">
        <f t="shared" si="523"/>
        <v>#N/A</v>
      </c>
      <c r="R880" s="58" t="e">
        <f t="shared" si="524"/>
        <v>#N/A</v>
      </c>
      <c r="S880" s="59" t="e">
        <f t="shared" si="525"/>
        <v>#N/A</v>
      </c>
      <c r="T880" s="57" t="e">
        <f t="shared" si="526"/>
        <v>#N/A</v>
      </c>
      <c r="U880" s="58" t="e">
        <f t="shared" si="527"/>
        <v>#N/A</v>
      </c>
      <c r="V880" s="58" t="e">
        <f t="shared" si="528"/>
        <v>#N/A</v>
      </c>
      <c r="W880" s="59" t="e">
        <f t="shared" si="529"/>
        <v>#N/A</v>
      </c>
      <c r="X880" s="57" t="e">
        <f t="shared" si="530"/>
        <v>#N/A</v>
      </c>
      <c r="Y880" s="58" t="e">
        <f t="shared" si="531"/>
        <v>#N/A</v>
      </c>
      <c r="Z880" s="58" t="e">
        <f t="shared" si="532"/>
        <v>#N/A</v>
      </c>
      <c r="AA880" s="59" t="e">
        <f t="shared" si="533"/>
        <v>#N/A</v>
      </c>
      <c r="AB880" s="8"/>
      <c r="AC880" s="48">
        <v>163</v>
      </c>
      <c r="AD880" s="61">
        <v>40.496000000000002</v>
      </c>
      <c r="AE880" s="62">
        <v>36.558</v>
      </c>
      <c r="AF880" s="62">
        <v>46.041000000000004</v>
      </c>
      <c r="AG880" s="62">
        <v>42.607999999999997</v>
      </c>
      <c r="AH880" s="62">
        <v>51.438999999999993</v>
      </c>
      <c r="AI880" s="63">
        <v>49.204000000000001</v>
      </c>
      <c r="AJ880" s="61">
        <v>39.112000000000002</v>
      </c>
      <c r="AK880" s="62">
        <v>36.558</v>
      </c>
      <c r="AL880" s="62">
        <v>44.790999999999997</v>
      </c>
      <c r="AM880" s="62">
        <v>42.607999999999997</v>
      </c>
      <c r="AN880" s="62">
        <v>50.798999999999999</v>
      </c>
      <c r="AO880" s="63">
        <v>49.204000000000001</v>
      </c>
      <c r="AP880" s="61">
        <v>36.558</v>
      </c>
      <c r="AQ880" s="62">
        <v>35.966999999999999</v>
      </c>
      <c r="AR880" s="62">
        <v>42.607999999999997</v>
      </c>
      <c r="AS880" s="62">
        <v>42.01</v>
      </c>
      <c r="AT880" s="62">
        <v>49.204000000000001</v>
      </c>
      <c r="AU880" s="63">
        <v>48.779999999999994</v>
      </c>
    </row>
    <row r="881" spans="1:47" x14ac:dyDescent="0.35">
      <c r="A881" s="48">
        <v>164</v>
      </c>
      <c r="B881" s="57">
        <f t="shared" si="510"/>
        <v>23.863200000000003</v>
      </c>
      <c r="C881" s="58">
        <f t="shared" si="511"/>
        <v>21.323599999999999</v>
      </c>
      <c r="D881" s="58">
        <f t="shared" si="512"/>
        <v>34.634799999999998</v>
      </c>
      <c r="E881" s="59">
        <f t="shared" si="513"/>
        <v>27.658799999999999</v>
      </c>
      <c r="F881" s="57">
        <f t="shared" si="514"/>
        <v>22.642000000000003</v>
      </c>
      <c r="G881" s="58">
        <f t="shared" si="515"/>
        <v>21.323599999999999</v>
      </c>
      <c r="H881" s="58">
        <f t="shared" si="516"/>
        <v>29.967000000000002</v>
      </c>
      <c r="I881" s="59">
        <f t="shared" si="517"/>
        <v>27.658799999999999</v>
      </c>
      <c r="J881" s="57">
        <f t="shared" si="518"/>
        <v>21.323599999999999</v>
      </c>
      <c r="K881" s="58">
        <f t="shared" si="519"/>
        <v>20.874599999999997</v>
      </c>
      <c r="L881" s="58">
        <f t="shared" si="520"/>
        <v>27.658799999999999</v>
      </c>
      <c r="M881" s="59">
        <f t="shared" si="521"/>
        <v>27.255800000000001</v>
      </c>
      <c r="N881" s="8"/>
      <c r="O881" s="48">
        <v>164</v>
      </c>
      <c r="P881" s="57" t="e">
        <f t="shared" si="522"/>
        <v>#N/A</v>
      </c>
      <c r="Q881" s="58" t="e">
        <f t="shared" si="523"/>
        <v>#N/A</v>
      </c>
      <c r="R881" s="58" t="e">
        <f t="shared" si="524"/>
        <v>#N/A</v>
      </c>
      <c r="S881" s="59" t="e">
        <f t="shared" si="525"/>
        <v>#N/A</v>
      </c>
      <c r="T881" s="57" t="e">
        <f t="shared" si="526"/>
        <v>#N/A</v>
      </c>
      <c r="U881" s="58" t="e">
        <f t="shared" si="527"/>
        <v>#N/A</v>
      </c>
      <c r="V881" s="58" t="e">
        <f t="shared" si="528"/>
        <v>#N/A</v>
      </c>
      <c r="W881" s="59" t="e">
        <f t="shared" si="529"/>
        <v>#N/A</v>
      </c>
      <c r="X881" s="57" t="e">
        <f t="shared" si="530"/>
        <v>#N/A</v>
      </c>
      <c r="Y881" s="58" t="e">
        <f t="shared" si="531"/>
        <v>#N/A</v>
      </c>
      <c r="Z881" s="58" t="e">
        <f t="shared" si="532"/>
        <v>#N/A</v>
      </c>
      <c r="AA881" s="59" t="e">
        <f t="shared" si="533"/>
        <v>#N/A</v>
      </c>
      <c r="AB881" s="8"/>
      <c r="AC881" s="48">
        <v>164</v>
      </c>
      <c r="AD881" s="61">
        <v>40.496000000000002</v>
      </c>
      <c r="AE881" s="62">
        <v>36.558</v>
      </c>
      <c r="AF881" s="62">
        <v>46.041000000000004</v>
      </c>
      <c r="AG881" s="62">
        <v>42.607999999999997</v>
      </c>
      <c r="AH881" s="62">
        <v>51.438999999999993</v>
      </c>
      <c r="AI881" s="63">
        <v>49.204000000000001</v>
      </c>
      <c r="AJ881" s="61">
        <v>39.112000000000002</v>
      </c>
      <c r="AK881" s="62">
        <v>36.558</v>
      </c>
      <c r="AL881" s="62">
        <v>44.790999999999997</v>
      </c>
      <c r="AM881" s="62">
        <v>42.607999999999997</v>
      </c>
      <c r="AN881" s="62">
        <v>50.798999999999999</v>
      </c>
      <c r="AO881" s="63">
        <v>49.204000000000001</v>
      </c>
      <c r="AP881" s="61">
        <v>36.558</v>
      </c>
      <c r="AQ881" s="62">
        <v>35.966999999999999</v>
      </c>
      <c r="AR881" s="62">
        <v>42.607999999999997</v>
      </c>
      <c r="AS881" s="62">
        <v>42.01</v>
      </c>
      <c r="AT881" s="62">
        <v>49.204000000000001</v>
      </c>
      <c r="AU881" s="63">
        <v>48.779999999999994</v>
      </c>
    </row>
    <row r="882" spans="1:47" x14ac:dyDescent="0.35">
      <c r="A882" s="48">
        <v>165</v>
      </c>
      <c r="B882" s="57">
        <f t="shared" si="510"/>
        <v>23.886500000000002</v>
      </c>
      <c r="C882" s="58">
        <f t="shared" si="511"/>
        <v>21.3445</v>
      </c>
      <c r="D882" s="58">
        <f t="shared" si="512"/>
        <v>34.651499999999999</v>
      </c>
      <c r="E882" s="59">
        <f t="shared" si="513"/>
        <v>27.6815</v>
      </c>
      <c r="F882" s="57">
        <f t="shared" si="514"/>
        <v>22.6645</v>
      </c>
      <c r="G882" s="58">
        <f t="shared" si="515"/>
        <v>21.3445</v>
      </c>
      <c r="H882" s="58">
        <f t="shared" si="516"/>
        <v>29.9895</v>
      </c>
      <c r="I882" s="59">
        <f t="shared" si="517"/>
        <v>27.6815</v>
      </c>
      <c r="J882" s="57">
        <f t="shared" si="518"/>
        <v>21.3445</v>
      </c>
      <c r="K882" s="58">
        <f t="shared" si="519"/>
        <v>20.895499999999998</v>
      </c>
      <c r="L882" s="58">
        <f t="shared" si="520"/>
        <v>27.6815</v>
      </c>
      <c r="M882" s="59">
        <f t="shared" si="521"/>
        <v>27.278500000000001</v>
      </c>
      <c r="N882" s="8"/>
      <c r="O882" s="48">
        <v>165</v>
      </c>
      <c r="P882" s="57" t="e">
        <f t="shared" si="522"/>
        <v>#N/A</v>
      </c>
      <c r="Q882" s="58" t="e">
        <f t="shared" si="523"/>
        <v>#N/A</v>
      </c>
      <c r="R882" s="58" t="e">
        <f t="shared" si="524"/>
        <v>#N/A</v>
      </c>
      <c r="S882" s="59" t="e">
        <f t="shared" si="525"/>
        <v>#N/A</v>
      </c>
      <c r="T882" s="57" t="e">
        <f t="shared" si="526"/>
        <v>#N/A</v>
      </c>
      <c r="U882" s="58" t="e">
        <f t="shared" si="527"/>
        <v>#N/A</v>
      </c>
      <c r="V882" s="58" t="e">
        <f t="shared" si="528"/>
        <v>#N/A</v>
      </c>
      <c r="W882" s="59" t="e">
        <f t="shared" si="529"/>
        <v>#N/A</v>
      </c>
      <c r="X882" s="57" t="e">
        <f t="shared" si="530"/>
        <v>#N/A</v>
      </c>
      <c r="Y882" s="58" t="e">
        <f t="shared" si="531"/>
        <v>#N/A</v>
      </c>
      <c r="Z882" s="58" t="e">
        <f t="shared" si="532"/>
        <v>#N/A</v>
      </c>
      <c r="AA882" s="59" t="e">
        <f t="shared" si="533"/>
        <v>#N/A</v>
      </c>
      <c r="AB882" s="8"/>
      <c r="AC882" s="48">
        <v>165</v>
      </c>
      <c r="AD882" s="61">
        <v>40.496000000000002</v>
      </c>
      <c r="AE882" s="62">
        <v>36.558</v>
      </c>
      <c r="AF882" s="62">
        <v>46.041000000000004</v>
      </c>
      <c r="AG882" s="62">
        <v>42.607999999999997</v>
      </c>
      <c r="AH882" s="62">
        <v>51.438999999999993</v>
      </c>
      <c r="AI882" s="63">
        <v>49.204000000000001</v>
      </c>
      <c r="AJ882" s="61">
        <v>39.112000000000002</v>
      </c>
      <c r="AK882" s="62">
        <v>36.558</v>
      </c>
      <c r="AL882" s="62">
        <v>44.790999999999997</v>
      </c>
      <c r="AM882" s="62">
        <v>42.607999999999997</v>
      </c>
      <c r="AN882" s="62">
        <v>50.798999999999999</v>
      </c>
      <c r="AO882" s="63">
        <v>49.204000000000001</v>
      </c>
      <c r="AP882" s="61">
        <v>36.558</v>
      </c>
      <c r="AQ882" s="62">
        <v>35.966999999999999</v>
      </c>
      <c r="AR882" s="62">
        <v>42.607999999999997</v>
      </c>
      <c r="AS882" s="62">
        <v>42.01</v>
      </c>
      <c r="AT882" s="62">
        <v>49.204000000000001</v>
      </c>
      <c r="AU882" s="63">
        <v>48.779999999999994</v>
      </c>
    </row>
    <row r="883" spans="1:47" x14ac:dyDescent="0.35">
      <c r="A883" s="48">
        <v>166</v>
      </c>
      <c r="B883" s="57">
        <f t="shared" si="510"/>
        <v>23.909800000000001</v>
      </c>
      <c r="C883" s="58">
        <f t="shared" si="511"/>
        <v>21.365400000000001</v>
      </c>
      <c r="D883" s="58">
        <f t="shared" si="512"/>
        <v>34.668199999999999</v>
      </c>
      <c r="E883" s="59">
        <f t="shared" si="513"/>
        <v>27.7042</v>
      </c>
      <c r="F883" s="57">
        <f t="shared" si="514"/>
        <v>22.687000000000001</v>
      </c>
      <c r="G883" s="58">
        <f t="shared" si="515"/>
        <v>21.365400000000001</v>
      </c>
      <c r="H883" s="58">
        <f t="shared" si="516"/>
        <v>30.012</v>
      </c>
      <c r="I883" s="59">
        <f t="shared" si="517"/>
        <v>27.7042</v>
      </c>
      <c r="J883" s="57">
        <f t="shared" si="518"/>
        <v>21.365400000000001</v>
      </c>
      <c r="K883" s="58">
        <f t="shared" si="519"/>
        <v>20.916399999999999</v>
      </c>
      <c r="L883" s="58">
        <f t="shared" si="520"/>
        <v>27.7042</v>
      </c>
      <c r="M883" s="59">
        <f t="shared" si="521"/>
        <v>27.301200000000001</v>
      </c>
      <c r="N883" s="8"/>
      <c r="O883" s="48">
        <v>166</v>
      </c>
      <c r="P883" s="57" t="e">
        <f t="shared" si="522"/>
        <v>#N/A</v>
      </c>
      <c r="Q883" s="58" t="e">
        <f t="shared" si="523"/>
        <v>#N/A</v>
      </c>
      <c r="R883" s="58" t="e">
        <f t="shared" si="524"/>
        <v>#N/A</v>
      </c>
      <c r="S883" s="59" t="e">
        <f t="shared" si="525"/>
        <v>#N/A</v>
      </c>
      <c r="T883" s="57" t="e">
        <f t="shared" si="526"/>
        <v>#N/A</v>
      </c>
      <c r="U883" s="58" t="e">
        <f t="shared" si="527"/>
        <v>#N/A</v>
      </c>
      <c r="V883" s="58" t="e">
        <f t="shared" si="528"/>
        <v>#N/A</v>
      </c>
      <c r="W883" s="59" t="e">
        <f t="shared" si="529"/>
        <v>#N/A</v>
      </c>
      <c r="X883" s="57" t="e">
        <f t="shared" si="530"/>
        <v>#N/A</v>
      </c>
      <c r="Y883" s="58" t="e">
        <f t="shared" si="531"/>
        <v>#N/A</v>
      </c>
      <c r="Z883" s="58" t="e">
        <f t="shared" si="532"/>
        <v>#N/A</v>
      </c>
      <c r="AA883" s="59" t="e">
        <f t="shared" si="533"/>
        <v>#N/A</v>
      </c>
      <c r="AB883" s="8"/>
      <c r="AC883" s="48">
        <v>166</v>
      </c>
      <c r="AD883" s="61">
        <v>40.496000000000002</v>
      </c>
      <c r="AE883" s="62">
        <v>36.558</v>
      </c>
      <c r="AF883" s="62">
        <v>46.041000000000004</v>
      </c>
      <c r="AG883" s="62">
        <v>42.607999999999997</v>
      </c>
      <c r="AH883" s="62">
        <v>51.438999999999993</v>
      </c>
      <c r="AI883" s="63">
        <v>49.204000000000001</v>
      </c>
      <c r="AJ883" s="61">
        <v>39.112000000000002</v>
      </c>
      <c r="AK883" s="62">
        <v>36.558</v>
      </c>
      <c r="AL883" s="62">
        <v>44.790999999999997</v>
      </c>
      <c r="AM883" s="62">
        <v>42.607999999999997</v>
      </c>
      <c r="AN883" s="62">
        <v>50.798999999999999</v>
      </c>
      <c r="AO883" s="63">
        <v>49.204000000000001</v>
      </c>
      <c r="AP883" s="61">
        <v>36.558</v>
      </c>
      <c r="AQ883" s="62">
        <v>35.966999999999999</v>
      </c>
      <c r="AR883" s="62">
        <v>42.607999999999997</v>
      </c>
      <c r="AS883" s="62">
        <v>42.01</v>
      </c>
      <c r="AT883" s="62">
        <v>49.204000000000001</v>
      </c>
      <c r="AU883" s="63">
        <v>48.779999999999994</v>
      </c>
    </row>
    <row r="884" spans="1:47" x14ac:dyDescent="0.35">
      <c r="A884" s="48">
        <v>167</v>
      </c>
      <c r="B884" s="57">
        <f t="shared" si="510"/>
        <v>23.933100000000003</v>
      </c>
      <c r="C884" s="58">
        <f t="shared" si="511"/>
        <v>21.386300000000002</v>
      </c>
      <c r="D884" s="58">
        <f t="shared" si="512"/>
        <v>34.684899999999999</v>
      </c>
      <c r="E884" s="59">
        <f t="shared" si="513"/>
        <v>27.726900000000001</v>
      </c>
      <c r="F884" s="57">
        <f t="shared" si="514"/>
        <v>22.709500000000002</v>
      </c>
      <c r="G884" s="58">
        <f t="shared" si="515"/>
        <v>21.386300000000002</v>
      </c>
      <c r="H884" s="58">
        <f t="shared" si="516"/>
        <v>30.034500000000001</v>
      </c>
      <c r="I884" s="59">
        <f t="shared" si="517"/>
        <v>27.726900000000001</v>
      </c>
      <c r="J884" s="57">
        <f t="shared" si="518"/>
        <v>21.386300000000002</v>
      </c>
      <c r="K884" s="58">
        <f t="shared" si="519"/>
        <v>20.9373</v>
      </c>
      <c r="L884" s="58">
        <f t="shared" si="520"/>
        <v>27.726900000000001</v>
      </c>
      <c r="M884" s="59">
        <f t="shared" si="521"/>
        <v>27.323900000000002</v>
      </c>
      <c r="N884" s="8"/>
      <c r="O884" s="48">
        <v>167</v>
      </c>
      <c r="P884" s="57" t="e">
        <f t="shared" si="522"/>
        <v>#N/A</v>
      </c>
      <c r="Q884" s="58" t="e">
        <f t="shared" si="523"/>
        <v>#N/A</v>
      </c>
      <c r="R884" s="58" t="e">
        <f t="shared" si="524"/>
        <v>#N/A</v>
      </c>
      <c r="S884" s="59" t="e">
        <f t="shared" si="525"/>
        <v>#N/A</v>
      </c>
      <c r="T884" s="57" t="e">
        <f t="shared" si="526"/>
        <v>#N/A</v>
      </c>
      <c r="U884" s="58" t="e">
        <f t="shared" si="527"/>
        <v>#N/A</v>
      </c>
      <c r="V884" s="58" t="e">
        <f t="shared" si="528"/>
        <v>#N/A</v>
      </c>
      <c r="W884" s="59" t="e">
        <f t="shared" si="529"/>
        <v>#N/A</v>
      </c>
      <c r="X884" s="57" t="e">
        <f t="shared" si="530"/>
        <v>#N/A</v>
      </c>
      <c r="Y884" s="58" t="e">
        <f t="shared" si="531"/>
        <v>#N/A</v>
      </c>
      <c r="Z884" s="58" t="e">
        <f t="shared" si="532"/>
        <v>#N/A</v>
      </c>
      <c r="AA884" s="59" t="e">
        <f t="shared" si="533"/>
        <v>#N/A</v>
      </c>
      <c r="AB884" s="8"/>
      <c r="AC884" s="48">
        <v>167</v>
      </c>
      <c r="AD884" s="61">
        <v>40.496000000000002</v>
      </c>
      <c r="AE884" s="62">
        <v>36.558</v>
      </c>
      <c r="AF884" s="62">
        <v>46.041000000000004</v>
      </c>
      <c r="AG884" s="62">
        <v>42.607999999999997</v>
      </c>
      <c r="AH884" s="62">
        <v>51.438999999999993</v>
      </c>
      <c r="AI884" s="63">
        <v>49.204000000000001</v>
      </c>
      <c r="AJ884" s="61">
        <v>39.112000000000002</v>
      </c>
      <c r="AK884" s="62">
        <v>36.558</v>
      </c>
      <c r="AL884" s="62">
        <v>44.790999999999997</v>
      </c>
      <c r="AM884" s="62">
        <v>42.607999999999997</v>
      </c>
      <c r="AN884" s="62">
        <v>50.798999999999999</v>
      </c>
      <c r="AO884" s="63">
        <v>49.204000000000001</v>
      </c>
      <c r="AP884" s="61">
        <v>36.558</v>
      </c>
      <c r="AQ884" s="62">
        <v>35.966999999999999</v>
      </c>
      <c r="AR884" s="62">
        <v>42.607999999999997</v>
      </c>
      <c r="AS884" s="62">
        <v>42.01</v>
      </c>
      <c r="AT884" s="62">
        <v>49.204000000000001</v>
      </c>
      <c r="AU884" s="63">
        <v>48.779999999999994</v>
      </c>
    </row>
    <row r="885" spans="1:47" x14ac:dyDescent="0.35">
      <c r="A885" s="48">
        <v>168</v>
      </c>
      <c r="B885" s="57">
        <f t="shared" si="510"/>
        <v>23.956400000000002</v>
      </c>
      <c r="C885" s="58">
        <f t="shared" si="511"/>
        <v>21.4072</v>
      </c>
      <c r="D885" s="58">
        <f t="shared" si="512"/>
        <v>34.701599999999999</v>
      </c>
      <c r="E885" s="59">
        <f t="shared" si="513"/>
        <v>27.749600000000001</v>
      </c>
      <c r="F885" s="57">
        <f t="shared" si="514"/>
        <v>22.732000000000003</v>
      </c>
      <c r="G885" s="58">
        <f t="shared" si="515"/>
        <v>21.4072</v>
      </c>
      <c r="H885" s="58">
        <f t="shared" si="516"/>
        <v>30.057000000000002</v>
      </c>
      <c r="I885" s="59">
        <f t="shared" si="517"/>
        <v>27.749600000000001</v>
      </c>
      <c r="J885" s="57">
        <f t="shared" si="518"/>
        <v>21.4072</v>
      </c>
      <c r="K885" s="58">
        <f t="shared" si="519"/>
        <v>20.958199999999998</v>
      </c>
      <c r="L885" s="58">
        <f t="shared" si="520"/>
        <v>27.749600000000001</v>
      </c>
      <c r="M885" s="59">
        <f t="shared" si="521"/>
        <v>27.346600000000002</v>
      </c>
      <c r="N885" s="8"/>
      <c r="O885" s="48">
        <v>168</v>
      </c>
      <c r="P885" s="57" t="e">
        <f t="shared" si="522"/>
        <v>#N/A</v>
      </c>
      <c r="Q885" s="58" t="e">
        <f t="shared" si="523"/>
        <v>#N/A</v>
      </c>
      <c r="R885" s="58" t="e">
        <f t="shared" si="524"/>
        <v>#N/A</v>
      </c>
      <c r="S885" s="59" t="e">
        <f t="shared" si="525"/>
        <v>#N/A</v>
      </c>
      <c r="T885" s="57" t="e">
        <f t="shared" si="526"/>
        <v>#N/A</v>
      </c>
      <c r="U885" s="58" t="e">
        <f t="shared" si="527"/>
        <v>#N/A</v>
      </c>
      <c r="V885" s="58" t="e">
        <f t="shared" si="528"/>
        <v>#N/A</v>
      </c>
      <c r="W885" s="59" t="e">
        <f t="shared" si="529"/>
        <v>#N/A</v>
      </c>
      <c r="X885" s="57" t="e">
        <f t="shared" si="530"/>
        <v>#N/A</v>
      </c>
      <c r="Y885" s="58" t="e">
        <f t="shared" si="531"/>
        <v>#N/A</v>
      </c>
      <c r="Z885" s="58" t="e">
        <f t="shared" si="532"/>
        <v>#N/A</v>
      </c>
      <c r="AA885" s="59" t="e">
        <f t="shared" si="533"/>
        <v>#N/A</v>
      </c>
      <c r="AB885" s="8"/>
      <c r="AC885" s="48">
        <v>168</v>
      </c>
      <c r="AD885" s="61">
        <v>40.496000000000002</v>
      </c>
      <c r="AE885" s="62">
        <v>36.558</v>
      </c>
      <c r="AF885" s="62">
        <v>46.041000000000004</v>
      </c>
      <c r="AG885" s="62">
        <v>42.607999999999997</v>
      </c>
      <c r="AH885" s="62">
        <v>51.438999999999993</v>
      </c>
      <c r="AI885" s="63">
        <v>49.204000000000001</v>
      </c>
      <c r="AJ885" s="61">
        <v>39.112000000000002</v>
      </c>
      <c r="AK885" s="62">
        <v>36.558</v>
      </c>
      <c r="AL885" s="62">
        <v>44.790999999999997</v>
      </c>
      <c r="AM885" s="62">
        <v>42.607999999999997</v>
      </c>
      <c r="AN885" s="62">
        <v>50.798999999999999</v>
      </c>
      <c r="AO885" s="63">
        <v>49.204000000000001</v>
      </c>
      <c r="AP885" s="61">
        <v>36.558</v>
      </c>
      <c r="AQ885" s="62">
        <v>35.966999999999999</v>
      </c>
      <c r="AR885" s="62">
        <v>42.607999999999997</v>
      </c>
      <c r="AS885" s="62">
        <v>42.01</v>
      </c>
      <c r="AT885" s="62">
        <v>49.204000000000001</v>
      </c>
      <c r="AU885" s="63">
        <v>48.779999999999994</v>
      </c>
    </row>
    <row r="886" spans="1:47" x14ac:dyDescent="0.35">
      <c r="A886" s="48">
        <v>169</v>
      </c>
      <c r="B886" s="57">
        <f t="shared" si="510"/>
        <v>23.979700000000001</v>
      </c>
      <c r="C886" s="58">
        <f t="shared" si="511"/>
        <v>21.428100000000001</v>
      </c>
      <c r="D886" s="58">
        <f t="shared" si="512"/>
        <v>34.718299999999999</v>
      </c>
      <c r="E886" s="59">
        <f t="shared" si="513"/>
        <v>27.772300000000001</v>
      </c>
      <c r="F886" s="57">
        <f t="shared" si="514"/>
        <v>22.7545</v>
      </c>
      <c r="G886" s="58">
        <f t="shared" si="515"/>
        <v>21.428100000000001</v>
      </c>
      <c r="H886" s="58">
        <f t="shared" si="516"/>
        <v>30.079499999999999</v>
      </c>
      <c r="I886" s="59">
        <f t="shared" si="517"/>
        <v>27.772300000000001</v>
      </c>
      <c r="J886" s="57">
        <f t="shared" si="518"/>
        <v>21.428100000000001</v>
      </c>
      <c r="K886" s="58">
        <f t="shared" si="519"/>
        <v>20.979099999999999</v>
      </c>
      <c r="L886" s="58">
        <f t="shared" si="520"/>
        <v>27.772300000000001</v>
      </c>
      <c r="M886" s="59">
        <f t="shared" si="521"/>
        <v>27.369300000000003</v>
      </c>
      <c r="N886" s="8"/>
      <c r="O886" s="48">
        <v>169</v>
      </c>
      <c r="P886" s="57" t="e">
        <f t="shared" si="522"/>
        <v>#N/A</v>
      </c>
      <c r="Q886" s="58" t="e">
        <f t="shared" si="523"/>
        <v>#N/A</v>
      </c>
      <c r="R886" s="58" t="e">
        <f t="shared" si="524"/>
        <v>#N/A</v>
      </c>
      <c r="S886" s="59" t="e">
        <f t="shared" si="525"/>
        <v>#N/A</v>
      </c>
      <c r="T886" s="57" t="e">
        <f t="shared" si="526"/>
        <v>#N/A</v>
      </c>
      <c r="U886" s="58" t="e">
        <f t="shared" si="527"/>
        <v>#N/A</v>
      </c>
      <c r="V886" s="58" t="e">
        <f t="shared" si="528"/>
        <v>#N/A</v>
      </c>
      <c r="W886" s="59" t="e">
        <f t="shared" si="529"/>
        <v>#N/A</v>
      </c>
      <c r="X886" s="57" t="e">
        <f t="shared" si="530"/>
        <v>#N/A</v>
      </c>
      <c r="Y886" s="58" t="e">
        <f t="shared" si="531"/>
        <v>#N/A</v>
      </c>
      <c r="Z886" s="58" t="e">
        <f t="shared" si="532"/>
        <v>#N/A</v>
      </c>
      <c r="AA886" s="59" t="e">
        <f t="shared" si="533"/>
        <v>#N/A</v>
      </c>
      <c r="AB886" s="8"/>
      <c r="AC886" s="48">
        <v>169</v>
      </c>
      <c r="AD886" s="61">
        <v>40.496000000000002</v>
      </c>
      <c r="AE886" s="62">
        <v>36.558</v>
      </c>
      <c r="AF886" s="62">
        <v>46.041000000000004</v>
      </c>
      <c r="AG886" s="62">
        <v>42.607999999999997</v>
      </c>
      <c r="AH886" s="62">
        <v>51.438999999999993</v>
      </c>
      <c r="AI886" s="63">
        <v>49.204000000000001</v>
      </c>
      <c r="AJ886" s="61">
        <v>39.112000000000002</v>
      </c>
      <c r="AK886" s="62">
        <v>36.558</v>
      </c>
      <c r="AL886" s="62">
        <v>44.790999999999997</v>
      </c>
      <c r="AM886" s="62">
        <v>42.607999999999997</v>
      </c>
      <c r="AN886" s="62">
        <v>50.798999999999999</v>
      </c>
      <c r="AO886" s="63">
        <v>49.204000000000001</v>
      </c>
      <c r="AP886" s="61">
        <v>36.558</v>
      </c>
      <c r="AQ886" s="62">
        <v>35.966999999999999</v>
      </c>
      <c r="AR886" s="62">
        <v>42.607999999999997</v>
      </c>
      <c r="AS886" s="62">
        <v>42.01</v>
      </c>
      <c r="AT886" s="62">
        <v>49.204000000000001</v>
      </c>
      <c r="AU886" s="63">
        <v>48.779999999999994</v>
      </c>
    </row>
    <row r="887" spans="1:47" x14ac:dyDescent="0.35">
      <c r="A887" s="48">
        <v>170</v>
      </c>
      <c r="B887" s="57">
        <f t="shared" si="510"/>
        <v>24.003</v>
      </c>
      <c r="C887" s="58">
        <f t="shared" si="511"/>
        <v>21.449000000000002</v>
      </c>
      <c r="D887" s="58">
        <f t="shared" si="512"/>
        <v>34.734999999999999</v>
      </c>
      <c r="E887" s="59">
        <f t="shared" si="513"/>
        <v>27.795000000000002</v>
      </c>
      <c r="F887" s="57">
        <f t="shared" si="514"/>
        <v>22.777000000000001</v>
      </c>
      <c r="G887" s="58">
        <f t="shared" si="515"/>
        <v>21.449000000000002</v>
      </c>
      <c r="H887" s="58">
        <f t="shared" si="516"/>
        <v>30.102</v>
      </c>
      <c r="I887" s="59">
        <f t="shared" si="517"/>
        <v>27.795000000000002</v>
      </c>
      <c r="J887" s="57">
        <f t="shared" si="518"/>
        <v>21.449000000000002</v>
      </c>
      <c r="K887" s="58">
        <f t="shared" si="519"/>
        <v>21</v>
      </c>
      <c r="L887" s="58">
        <f t="shared" si="520"/>
        <v>27.795000000000002</v>
      </c>
      <c r="M887" s="59">
        <f t="shared" si="521"/>
        <v>27.392000000000003</v>
      </c>
      <c r="N887" s="8"/>
      <c r="O887" s="48">
        <v>170</v>
      </c>
      <c r="P887" s="57" t="e">
        <f t="shared" si="522"/>
        <v>#N/A</v>
      </c>
      <c r="Q887" s="58" t="e">
        <f t="shared" si="523"/>
        <v>#N/A</v>
      </c>
      <c r="R887" s="58" t="e">
        <f t="shared" si="524"/>
        <v>#N/A</v>
      </c>
      <c r="S887" s="59" t="e">
        <f t="shared" si="525"/>
        <v>#N/A</v>
      </c>
      <c r="T887" s="57" t="e">
        <f t="shared" si="526"/>
        <v>#N/A</v>
      </c>
      <c r="U887" s="58" t="e">
        <f t="shared" si="527"/>
        <v>#N/A</v>
      </c>
      <c r="V887" s="58" t="e">
        <f t="shared" si="528"/>
        <v>#N/A</v>
      </c>
      <c r="W887" s="59" t="e">
        <f t="shared" si="529"/>
        <v>#N/A</v>
      </c>
      <c r="X887" s="57" t="e">
        <f t="shared" si="530"/>
        <v>#N/A</v>
      </c>
      <c r="Y887" s="58" t="e">
        <f t="shared" si="531"/>
        <v>#N/A</v>
      </c>
      <c r="Z887" s="58" t="e">
        <f t="shared" si="532"/>
        <v>#N/A</v>
      </c>
      <c r="AA887" s="59" t="e">
        <f t="shared" si="533"/>
        <v>#N/A</v>
      </c>
      <c r="AB887" s="8"/>
      <c r="AC887" s="48">
        <v>170</v>
      </c>
      <c r="AD887" s="61">
        <v>40.496000000000002</v>
      </c>
      <c r="AE887" s="62">
        <v>36.558</v>
      </c>
      <c r="AF887" s="62">
        <v>46.041000000000004</v>
      </c>
      <c r="AG887" s="62">
        <v>42.607999999999997</v>
      </c>
      <c r="AH887" s="62">
        <v>51.438999999999993</v>
      </c>
      <c r="AI887" s="63">
        <v>49.204000000000001</v>
      </c>
      <c r="AJ887" s="61">
        <v>39.112000000000002</v>
      </c>
      <c r="AK887" s="62">
        <v>36.558</v>
      </c>
      <c r="AL887" s="62">
        <v>44.790999999999997</v>
      </c>
      <c r="AM887" s="62">
        <v>42.607999999999997</v>
      </c>
      <c r="AN887" s="62">
        <v>50.798999999999999</v>
      </c>
      <c r="AO887" s="63">
        <v>49.204000000000001</v>
      </c>
      <c r="AP887" s="61">
        <v>36.558</v>
      </c>
      <c r="AQ887" s="62">
        <v>35.966999999999999</v>
      </c>
      <c r="AR887" s="62">
        <v>42.607999999999997</v>
      </c>
      <c r="AS887" s="62">
        <v>42.01</v>
      </c>
      <c r="AT887" s="62">
        <v>49.204000000000001</v>
      </c>
      <c r="AU887" s="63">
        <v>48.779999999999994</v>
      </c>
    </row>
    <row r="888" spans="1:47" x14ac:dyDescent="0.35">
      <c r="A888" s="48">
        <v>171</v>
      </c>
      <c r="B888" s="57">
        <f t="shared" si="510"/>
        <v>24.026300000000003</v>
      </c>
      <c r="C888" s="58">
        <f t="shared" si="511"/>
        <v>21.469899999999999</v>
      </c>
      <c r="D888" s="58">
        <f t="shared" si="512"/>
        <v>34.7517</v>
      </c>
      <c r="E888" s="59">
        <f t="shared" si="513"/>
        <v>27.817700000000002</v>
      </c>
      <c r="F888" s="57">
        <f t="shared" si="514"/>
        <v>22.799500000000002</v>
      </c>
      <c r="G888" s="58">
        <f t="shared" si="515"/>
        <v>21.469899999999999</v>
      </c>
      <c r="H888" s="58">
        <f t="shared" si="516"/>
        <v>30.124500000000001</v>
      </c>
      <c r="I888" s="59">
        <f t="shared" si="517"/>
        <v>27.817700000000002</v>
      </c>
      <c r="J888" s="57">
        <f t="shared" si="518"/>
        <v>21.469899999999999</v>
      </c>
      <c r="K888" s="58">
        <f t="shared" si="519"/>
        <v>21.020899999999997</v>
      </c>
      <c r="L888" s="58">
        <f t="shared" si="520"/>
        <v>27.817700000000002</v>
      </c>
      <c r="M888" s="59">
        <f t="shared" si="521"/>
        <v>27.414700000000003</v>
      </c>
      <c r="N888" s="8"/>
      <c r="O888" s="48">
        <v>171</v>
      </c>
      <c r="P888" s="57" t="e">
        <f t="shared" si="522"/>
        <v>#N/A</v>
      </c>
      <c r="Q888" s="58" t="e">
        <f t="shared" si="523"/>
        <v>#N/A</v>
      </c>
      <c r="R888" s="58" t="e">
        <f t="shared" si="524"/>
        <v>#N/A</v>
      </c>
      <c r="S888" s="59" t="e">
        <f t="shared" si="525"/>
        <v>#N/A</v>
      </c>
      <c r="T888" s="57" t="e">
        <f t="shared" si="526"/>
        <v>#N/A</v>
      </c>
      <c r="U888" s="58" t="e">
        <f t="shared" si="527"/>
        <v>#N/A</v>
      </c>
      <c r="V888" s="58" t="e">
        <f t="shared" si="528"/>
        <v>#N/A</v>
      </c>
      <c r="W888" s="59" t="e">
        <f t="shared" si="529"/>
        <v>#N/A</v>
      </c>
      <c r="X888" s="57" t="e">
        <f t="shared" si="530"/>
        <v>#N/A</v>
      </c>
      <c r="Y888" s="58" t="e">
        <f t="shared" si="531"/>
        <v>#N/A</v>
      </c>
      <c r="Z888" s="58" t="e">
        <f t="shared" si="532"/>
        <v>#N/A</v>
      </c>
      <c r="AA888" s="59" t="e">
        <f t="shared" si="533"/>
        <v>#N/A</v>
      </c>
      <c r="AB888" s="8"/>
      <c r="AC888" s="48">
        <v>171</v>
      </c>
      <c r="AD888" s="61">
        <v>40.496000000000002</v>
      </c>
      <c r="AE888" s="62">
        <v>36.558</v>
      </c>
      <c r="AF888" s="62">
        <v>46.041000000000004</v>
      </c>
      <c r="AG888" s="62">
        <v>42.607999999999997</v>
      </c>
      <c r="AH888" s="62">
        <v>51.438999999999993</v>
      </c>
      <c r="AI888" s="63">
        <v>49.204000000000001</v>
      </c>
      <c r="AJ888" s="61">
        <v>39.112000000000002</v>
      </c>
      <c r="AK888" s="62">
        <v>36.558</v>
      </c>
      <c r="AL888" s="62">
        <v>44.790999999999997</v>
      </c>
      <c r="AM888" s="62">
        <v>42.607999999999997</v>
      </c>
      <c r="AN888" s="62">
        <v>50.798999999999999</v>
      </c>
      <c r="AO888" s="63">
        <v>49.204000000000001</v>
      </c>
      <c r="AP888" s="61">
        <v>36.558</v>
      </c>
      <c r="AQ888" s="62">
        <v>35.966999999999999</v>
      </c>
      <c r="AR888" s="62">
        <v>42.607999999999997</v>
      </c>
      <c r="AS888" s="62">
        <v>42.01</v>
      </c>
      <c r="AT888" s="62">
        <v>49.204000000000001</v>
      </c>
      <c r="AU888" s="63">
        <v>48.779999999999994</v>
      </c>
    </row>
    <row r="889" spans="1:47" x14ac:dyDescent="0.35">
      <c r="A889" s="48">
        <v>172</v>
      </c>
      <c r="B889" s="57">
        <f t="shared" si="510"/>
        <v>24.049600000000002</v>
      </c>
      <c r="C889" s="58">
        <f t="shared" si="511"/>
        <v>21.4908</v>
      </c>
      <c r="D889" s="58">
        <f t="shared" si="512"/>
        <v>34.7684</v>
      </c>
      <c r="E889" s="59">
        <f t="shared" si="513"/>
        <v>27.840399999999999</v>
      </c>
      <c r="F889" s="57">
        <f t="shared" si="514"/>
        <v>22.822000000000003</v>
      </c>
      <c r="G889" s="58">
        <f t="shared" si="515"/>
        <v>21.4908</v>
      </c>
      <c r="H889" s="58">
        <f t="shared" si="516"/>
        <v>30.147000000000002</v>
      </c>
      <c r="I889" s="59">
        <f t="shared" si="517"/>
        <v>27.840399999999999</v>
      </c>
      <c r="J889" s="57">
        <f t="shared" si="518"/>
        <v>21.4908</v>
      </c>
      <c r="K889" s="58">
        <f t="shared" si="519"/>
        <v>21.041799999999999</v>
      </c>
      <c r="L889" s="58">
        <f t="shared" si="520"/>
        <v>27.840399999999999</v>
      </c>
      <c r="M889" s="59">
        <f t="shared" si="521"/>
        <v>27.4374</v>
      </c>
      <c r="N889" s="8"/>
      <c r="O889" s="48">
        <v>172</v>
      </c>
      <c r="P889" s="57" t="e">
        <f t="shared" si="522"/>
        <v>#N/A</v>
      </c>
      <c r="Q889" s="58" t="e">
        <f t="shared" si="523"/>
        <v>#N/A</v>
      </c>
      <c r="R889" s="58" t="e">
        <f t="shared" si="524"/>
        <v>#N/A</v>
      </c>
      <c r="S889" s="59" t="e">
        <f t="shared" si="525"/>
        <v>#N/A</v>
      </c>
      <c r="T889" s="57" t="e">
        <f t="shared" si="526"/>
        <v>#N/A</v>
      </c>
      <c r="U889" s="58" t="e">
        <f t="shared" si="527"/>
        <v>#N/A</v>
      </c>
      <c r="V889" s="58" t="e">
        <f t="shared" si="528"/>
        <v>#N/A</v>
      </c>
      <c r="W889" s="59" t="e">
        <f t="shared" si="529"/>
        <v>#N/A</v>
      </c>
      <c r="X889" s="57" t="e">
        <f t="shared" si="530"/>
        <v>#N/A</v>
      </c>
      <c r="Y889" s="58" t="e">
        <f t="shared" si="531"/>
        <v>#N/A</v>
      </c>
      <c r="Z889" s="58" t="e">
        <f t="shared" si="532"/>
        <v>#N/A</v>
      </c>
      <c r="AA889" s="59" t="e">
        <f t="shared" si="533"/>
        <v>#N/A</v>
      </c>
      <c r="AB889" s="8"/>
      <c r="AC889" s="48">
        <v>172</v>
      </c>
      <c r="AD889" s="61">
        <v>40.496000000000002</v>
      </c>
      <c r="AE889" s="62">
        <v>36.558</v>
      </c>
      <c r="AF889" s="62">
        <v>46.041000000000004</v>
      </c>
      <c r="AG889" s="62">
        <v>42.607999999999997</v>
      </c>
      <c r="AH889" s="62">
        <v>51.438999999999993</v>
      </c>
      <c r="AI889" s="63">
        <v>49.204000000000001</v>
      </c>
      <c r="AJ889" s="61">
        <v>39.112000000000002</v>
      </c>
      <c r="AK889" s="62">
        <v>36.558</v>
      </c>
      <c r="AL889" s="62">
        <v>44.790999999999997</v>
      </c>
      <c r="AM889" s="62">
        <v>42.607999999999997</v>
      </c>
      <c r="AN889" s="62">
        <v>50.798999999999999</v>
      </c>
      <c r="AO889" s="63">
        <v>49.204000000000001</v>
      </c>
      <c r="AP889" s="61">
        <v>36.558</v>
      </c>
      <c r="AQ889" s="62">
        <v>35.966999999999999</v>
      </c>
      <c r="AR889" s="62">
        <v>42.607999999999997</v>
      </c>
      <c r="AS889" s="62">
        <v>42.01</v>
      </c>
      <c r="AT889" s="62">
        <v>49.204000000000001</v>
      </c>
      <c r="AU889" s="63">
        <v>48.779999999999994</v>
      </c>
    </row>
    <row r="890" spans="1:47" x14ac:dyDescent="0.35">
      <c r="A890" s="48">
        <v>173</v>
      </c>
      <c r="B890" s="57">
        <f t="shared" si="510"/>
        <v>24.072900000000001</v>
      </c>
      <c r="C890" s="58">
        <f t="shared" si="511"/>
        <v>21.511700000000001</v>
      </c>
      <c r="D890" s="58">
        <f t="shared" si="512"/>
        <v>34.7851</v>
      </c>
      <c r="E890" s="59">
        <f t="shared" si="513"/>
        <v>27.863099999999999</v>
      </c>
      <c r="F890" s="57">
        <f t="shared" si="514"/>
        <v>22.844500000000004</v>
      </c>
      <c r="G890" s="58">
        <f t="shared" si="515"/>
        <v>21.511700000000001</v>
      </c>
      <c r="H890" s="58">
        <f t="shared" si="516"/>
        <v>30.169499999999999</v>
      </c>
      <c r="I890" s="59">
        <f t="shared" si="517"/>
        <v>27.863099999999999</v>
      </c>
      <c r="J890" s="57">
        <f t="shared" si="518"/>
        <v>21.511700000000001</v>
      </c>
      <c r="K890" s="58">
        <f t="shared" si="519"/>
        <v>21.0627</v>
      </c>
      <c r="L890" s="58">
        <f t="shared" si="520"/>
        <v>27.863099999999999</v>
      </c>
      <c r="M890" s="59">
        <f t="shared" si="521"/>
        <v>27.460100000000001</v>
      </c>
      <c r="N890" s="8"/>
      <c r="O890" s="48">
        <v>173</v>
      </c>
      <c r="P890" s="57" t="e">
        <f t="shared" si="522"/>
        <v>#N/A</v>
      </c>
      <c r="Q890" s="58" t="e">
        <f t="shared" si="523"/>
        <v>#N/A</v>
      </c>
      <c r="R890" s="58" t="e">
        <f t="shared" si="524"/>
        <v>#N/A</v>
      </c>
      <c r="S890" s="59" t="e">
        <f t="shared" si="525"/>
        <v>#N/A</v>
      </c>
      <c r="T890" s="57" t="e">
        <f t="shared" si="526"/>
        <v>#N/A</v>
      </c>
      <c r="U890" s="58" t="e">
        <f t="shared" si="527"/>
        <v>#N/A</v>
      </c>
      <c r="V890" s="58" t="e">
        <f t="shared" si="528"/>
        <v>#N/A</v>
      </c>
      <c r="W890" s="59" t="e">
        <f t="shared" si="529"/>
        <v>#N/A</v>
      </c>
      <c r="X890" s="57" t="e">
        <f t="shared" si="530"/>
        <v>#N/A</v>
      </c>
      <c r="Y890" s="58" t="e">
        <f t="shared" si="531"/>
        <v>#N/A</v>
      </c>
      <c r="Z890" s="58" t="e">
        <f t="shared" si="532"/>
        <v>#N/A</v>
      </c>
      <c r="AA890" s="59" t="e">
        <f t="shared" si="533"/>
        <v>#N/A</v>
      </c>
      <c r="AB890" s="8"/>
      <c r="AC890" s="48">
        <v>173</v>
      </c>
      <c r="AD890" s="61">
        <v>40.496000000000002</v>
      </c>
      <c r="AE890" s="62">
        <v>36.558</v>
      </c>
      <c r="AF890" s="62">
        <v>46.041000000000004</v>
      </c>
      <c r="AG890" s="62">
        <v>42.607999999999997</v>
      </c>
      <c r="AH890" s="62">
        <v>51.438999999999993</v>
      </c>
      <c r="AI890" s="63">
        <v>49.204000000000001</v>
      </c>
      <c r="AJ890" s="61">
        <v>39.112000000000002</v>
      </c>
      <c r="AK890" s="62">
        <v>36.558</v>
      </c>
      <c r="AL890" s="62">
        <v>44.790999999999997</v>
      </c>
      <c r="AM890" s="62">
        <v>42.607999999999997</v>
      </c>
      <c r="AN890" s="62">
        <v>50.798999999999999</v>
      </c>
      <c r="AO890" s="63">
        <v>49.204000000000001</v>
      </c>
      <c r="AP890" s="61">
        <v>36.558</v>
      </c>
      <c r="AQ890" s="62">
        <v>35.966999999999999</v>
      </c>
      <c r="AR890" s="62">
        <v>42.607999999999997</v>
      </c>
      <c r="AS890" s="62">
        <v>42.01</v>
      </c>
      <c r="AT890" s="62">
        <v>49.204000000000001</v>
      </c>
      <c r="AU890" s="63">
        <v>48.779999999999994</v>
      </c>
    </row>
    <row r="891" spans="1:47" x14ac:dyDescent="0.35">
      <c r="A891" s="48">
        <v>174</v>
      </c>
      <c r="B891" s="57">
        <f t="shared" si="510"/>
        <v>24.096200000000003</v>
      </c>
      <c r="C891" s="58">
        <f t="shared" si="511"/>
        <v>21.532600000000002</v>
      </c>
      <c r="D891" s="58">
        <f t="shared" si="512"/>
        <v>34.8018</v>
      </c>
      <c r="E891" s="59">
        <f t="shared" si="513"/>
        <v>27.8858</v>
      </c>
      <c r="F891" s="57">
        <f t="shared" si="514"/>
        <v>22.867000000000001</v>
      </c>
      <c r="G891" s="58">
        <f t="shared" si="515"/>
        <v>21.532600000000002</v>
      </c>
      <c r="H891" s="58">
        <f t="shared" si="516"/>
        <v>30.192</v>
      </c>
      <c r="I891" s="59">
        <f t="shared" si="517"/>
        <v>27.8858</v>
      </c>
      <c r="J891" s="57">
        <f t="shared" si="518"/>
        <v>21.532600000000002</v>
      </c>
      <c r="K891" s="58">
        <f t="shared" si="519"/>
        <v>21.083599999999997</v>
      </c>
      <c r="L891" s="58">
        <f t="shared" si="520"/>
        <v>27.8858</v>
      </c>
      <c r="M891" s="59">
        <f t="shared" si="521"/>
        <v>27.482800000000001</v>
      </c>
      <c r="N891" s="8"/>
      <c r="O891" s="48">
        <v>174</v>
      </c>
      <c r="P891" s="57" t="e">
        <f t="shared" si="522"/>
        <v>#N/A</v>
      </c>
      <c r="Q891" s="58" t="e">
        <f t="shared" si="523"/>
        <v>#N/A</v>
      </c>
      <c r="R891" s="58" t="e">
        <f t="shared" si="524"/>
        <v>#N/A</v>
      </c>
      <c r="S891" s="59" t="e">
        <f t="shared" si="525"/>
        <v>#N/A</v>
      </c>
      <c r="T891" s="57" t="e">
        <f t="shared" si="526"/>
        <v>#N/A</v>
      </c>
      <c r="U891" s="58" t="e">
        <f t="shared" si="527"/>
        <v>#N/A</v>
      </c>
      <c r="V891" s="58" t="e">
        <f t="shared" si="528"/>
        <v>#N/A</v>
      </c>
      <c r="W891" s="59" t="e">
        <f t="shared" si="529"/>
        <v>#N/A</v>
      </c>
      <c r="X891" s="57" t="e">
        <f t="shared" si="530"/>
        <v>#N/A</v>
      </c>
      <c r="Y891" s="58" t="e">
        <f t="shared" si="531"/>
        <v>#N/A</v>
      </c>
      <c r="Z891" s="58" t="e">
        <f t="shared" si="532"/>
        <v>#N/A</v>
      </c>
      <c r="AA891" s="59" t="e">
        <f t="shared" si="533"/>
        <v>#N/A</v>
      </c>
      <c r="AB891" s="8"/>
      <c r="AC891" s="48">
        <v>174</v>
      </c>
      <c r="AD891" s="61">
        <v>40.496000000000002</v>
      </c>
      <c r="AE891" s="62">
        <v>36.558</v>
      </c>
      <c r="AF891" s="62">
        <v>46.041000000000004</v>
      </c>
      <c r="AG891" s="62">
        <v>42.607999999999997</v>
      </c>
      <c r="AH891" s="62">
        <v>51.438999999999993</v>
      </c>
      <c r="AI891" s="63">
        <v>49.204000000000001</v>
      </c>
      <c r="AJ891" s="61">
        <v>39.112000000000002</v>
      </c>
      <c r="AK891" s="62">
        <v>36.558</v>
      </c>
      <c r="AL891" s="62">
        <v>44.790999999999997</v>
      </c>
      <c r="AM891" s="62">
        <v>42.607999999999997</v>
      </c>
      <c r="AN891" s="62">
        <v>50.798999999999999</v>
      </c>
      <c r="AO891" s="63">
        <v>49.204000000000001</v>
      </c>
      <c r="AP891" s="61">
        <v>36.558</v>
      </c>
      <c r="AQ891" s="62">
        <v>35.966999999999999</v>
      </c>
      <c r="AR891" s="62">
        <v>42.607999999999997</v>
      </c>
      <c r="AS891" s="62">
        <v>42.01</v>
      </c>
      <c r="AT891" s="62">
        <v>49.204000000000001</v>
      </c>
      <c r="AU891" s="63">
        <v>48.779999999999994</v>
      </c>
    </row>
    <row r="892" spans="1:47" x14ac:dyDescent="0.35">
      <c r="A892" s="48">
        <v>175</v>
      </c>
      <c r="B892" s="57">
        <f t="shared" si="510"/>
        <v>24.119500000000002</v>
      </c>
      <c r="C892" s="58">
        <f t="shared" si="511"/>
        <v>21.5535</v>
      </c>
      <c r="D892" s="58">
        <f t="shared" si="512"/>
        <v>34.8185</v>
      </c>
      <c r="E892" s="59">
        <f t="shared" si="513"/>
        <v>27.9085</v>
      </c>
      <c r="F892" s="57">
        <f t="shared" si="514"/>
        <v>22.889500000000002</v>
      </c>
      <c r="G892" s="58">
        <f t="shared" si="515"/>
        <v>21.5535</v>
      </c>
      <c r="H892" s="58">
        <f t="shared" si="516"/>
        <v>30.214500000000001</v>
      </c>
      <c r="I892" s="59">
        <f t="shared" si="517"/>
        <v>27.9085</v>
      </c>
      <c r="J892" s="57">
        <f t="shared" si="518"/>
        <v>21.5535</v>
      </c>
      <c r="K892" s="58">
        <f t="shared" si="519"/>
        <v>21.104499999999998</v>
      </c>
      <c r="L892" s="58">
        <f t="shared" si="520"/>
        <v>27.9085</v>
      </c>
      <c r="M892" s="59">
        <f t="shared" si="521"/>
        <v>27.505500000000001</v>
      </c>
      <c r="N892" s="8"/>
      <c r="O892" s="48">
        <v>175</v>
      </c>
      <c r="P892" s="57" t="e">
        <f t="shared" si="522"/>
        <v>#N/A</v>
      </c>
      <c r="Q892" s="58" t="e">
        <f t="shared" si="523"/>
        <v>#N/A</v>
      </c>
      <c r="R892" s="58" t="e">
        <f t="shared" si="524"/>
        <v>#N/A</v>
      </c>
      <c r="S892" s="59" t="e">
        <f t="shared" si="525"/>
        <v>#N/A</v>
      </c>
      <c r="T892" s="57" t="e">
        <f t="shared" si="526"/>
        <v>#N/A</v>
      </c>
      <c r="U892" s="58" t="e">
        <f t="shared" si="527"/>
        <v>#N/A</v>
      </c>
      <c r="V892" s="58" t="e">
        <f t="shared" si="528"/>
        <v>#N/A</v>
      </c>
      <c r="W892" s="59" t="e">
        <f t="shared" si="529"/>
        <v>#N/A</v>
      </c>
      <c r="X892" s="57" t="e">
        <f t="shared" si="530"/>
        <v>#N/A</v>
      </c>
      <c r="Y892" s="58" t="e">
        <f t="shared" si="531"/>
        <v>#N/A</v>
      </c>
      <c r="Z892" s="58" t="e">
        <f t="shared" si="532"/>
        <v>#N/A</v>
      </c>
      <c r="AA892" s="59" t="e">
        <f t="shared" si="533"/>
        <v>#N/A</v>
      </c>
      <c r="AB892" s="8"/>
      <c r="AC892" s="48">
        <v>175</v>
      </c>
      <c r="AD892" s="61">
        <v>40.496000000000002</v>
      </c>
      <c r="AE892" s="62">
        <v>36.558</v>
      </c>
      <c r="AF892" s="62">
        <v>46.041000000000004</v>
      </c>
      <c r="AG892" s="62">
        <v>42.607999999999997</v>
      </c>
      <c r="AH892" s="62">
        <v>51.438999999999993</v>
      </c>
      <c r="AI892" s="63">
        <v>49.204000000000001</v>
      </c>
      <c r="AJ892" s="61">
        <v>39.112000000000002</v>
      </c>
      <c r="AK892" s="62">
        <v>36.558</v>
      </c>
      <c r="AL892" s="62">
        <v>44.790999999999997</v>
      </c>
      <c r="AM892" s="62">
        <v>42.607999999999997</v>
      </c>
      <c r="AN892" s="62">
        <v>50.798999999999999</v>
      </c>
      <c r="AO892" s="63">
        <v>49.204000000000001</v>
      </c>
      <c r="AP892" s="61">
        <v>36.558</v>
      </c>
      <c r="AQ892" s="62">
        <v>35.966999999999999</v>
      </c>
      <c r="AR892" s="62">
        <v>42.607999999999997</v>
      </c>
      <c r="AS892" s="62">
        <v>42.01</v>
      </c>
      <c r="AT892" s="62">
        <v>49.204000000000001</v>
      </c>
      <c r="AU892" s="63">
        <v>48.779999999999994</v>
      </c>
    </row>
    <row r="893" spans="1:47" x14ac:dyDescent="0.35">
      <c r="A893" s="48">
        <v>176</v>
      </c>
      <c r="B893" s="57">
        <f t="shared" si="510"/>
        <v>24.142800000000001</v>
      </c>
      <c r="C893" s="58">
        <f t="shared" si="511"/>
        <v>21.574400000000001</v>
      </c>
      <c r="D893" s="58">
        <f t="shared" si="512"/>
        <v>34.8352</v>
      </c>
      <c r="E893" s="59">
        <f t="shared" si="513"/>
        <v>27.9312</v>
      </c>
      <c r="F893" s="57">
        <f t="shared" si="514"/>
        <v>22.912000000000003</v>
      </c>
      <c r="G893" s="58">
        <f t="shared" si="515"/>
        <v>21.574400000000001</v>
      </c>
      <c r="H893" s="58">
        <f t="shared" si="516"/>
        <v>30.237000000000002</v>
      </c>
      <c r="I893" s="59">
        <f t="shared" si="517"/>
        <v>27.9312</v>
      </c>
      <c r="J893" s="57">
        <f t="shared" si="518"/>
        <v>21.574400000000001</v>
      </c>
      <c r="K893" s="58">
        <f t="shared" si="519"/>
        <v>21.125399999999999</v>
      </c>
      <c r="L893" s="58">
        <f t="shared" si="520"/>
        <v>27.9312</v>
      </c>
      <c r="M893" s="59">
        <f t="shared" si="521"/>
        <v>27.528200000000002</v>
      </c>
      <c r="N893" s="8"/>
      <c r="O893" s="48">
        <v>176</v>
      </c>
      <c r="P893" s="57" t="e">
        <f t="shared" si="522"/>
        <v>#N/A</v>
      </c>
      <c r="Q893" s="58" t="e">
        <f t="shared" si="523"/>
        <v>#N/A</v>
      </c>
      <c r="R893" s="58" t="e">
        <f t="shared" si="524"/>
        <v>#N/A</v>
      </c>
      <c r="S893" s="59" t="e">
        <f t="shared" si="525"/>
        <v>#N/A</v>
      </c>
      <c r="T893" s="57" t="e">
        <f t="shared" si="526"/>
        <v>#N/A</v>
      </c>
      <c r="U893" s="58" t="e">
        <f t="shared" si="527"/>
        <v>#N/A</v>
      </c>
      <c r="V893" s="58" t="e">
        <f t="shared" si="528"/>
        <v>#N/A</v>
      </c>
      <c r="W893" s="59" t="e">
        <f t="shared" si="529"/>
        <v>#N/A</v>
      </c>
      <c r="X893" s="57" t="e">
        <f t="shared" si="530"/>
        <v>#N/A</v>
      </c>
      <c r="Y893" s="58" t="e">
        <f t="shared" si="531"/>
        <v>#N/A</v>
      </c>
      <c r="Z893" s="58" t="e">
        <f t="shared" si="532"/>
        <v>#N/A</v>
      </c>
      <c r="AA893" s="59" t="e">
        <f t="shared" si="533"/>
        <v>#N/A</v>
      </c>
      <c r="AB893" s="8"/>
      <c r="AC893" s="48">
        <v>176</v>
      </c>
      <c r="AD893" s="61">
        <v>40.496000000000002</v>
      </c>
      <c r="AE893" s="62">
        <v>36.558</v>
      </c>
      <c r="AF893" s="62">
        <v>46.041000000000004</v>
      </c>
      <c r="AG893" s="62">
        <v>42.607999999999997</v>
      </c>
      <c r="AH893" s="62">
        <v>51.438999999999993</v>
      </c>
      <c r="AI893" s="63">
        <v>49.204000000000001</v>
      </c>
      <c r="AJ893" s="61">
        <v>39.112000000000002</v>
      </c>
      <c r="AK893" s="62">
        <v>36.558</v>
      </c>
      <c r="AL893" s="62">
        <v>44.790999999999997</v>
      </c>
      <c r="AM893" s="62">
        <v>42.607999999999997</v>
      </c>
      <c r="AN893" s="62">
        <v>50.798999999999999</v>
      </c>
      <c r="AO893" s="63">
        <v>49.204000000000001</v>
      </c>
      <c r="AP893" s="61">
        <v>36.558</v>
      </c>
      <c r="AQ893" s="62">
        <v>35.966999999999999</v>
      </c>
      <c r="AR893" s="62">
        <v>42.607999999999997</v>
      </c>
      <c r="AS893" s="62">
        <v>42.01</v>
      </c>
      <c r="AT893" s="62">
        <v>49.204000000000001</v>
      </c>
      <c r="AU893" s="63">
        <v>48.779999999999994</v>
      </c>
    </row>
    <row r="894" spans="1:47" x14ac:dyDescent="0.35">
      <c r="A894" s="48">
        <v>177</v>
      </c>
      <c r="B894" s="57">
        <f t="shared" si="510"/>
        <v>24.1661</v>
      </c>
      <c r="C894" s="58">
        <f t="shared" si="511"/>
        <v>21.595300000000002</v>
      </c>
      <c r="D894" s="58">
        <f t="shared" si="512"/>
        <v>34.851900000000001</v>
      </c>
      <c r="E894" s="59">
        <f t="shared" si="513"/>
        <v>27.953900000000001</v>
      </c>
      <c r="F894" s="57">
        <f t="shared" si="514"/>
        <v>22.9345</v>
      </c>
      <c r="G894" s="58">
        <f t="shared" si="515"/>
        <v>21.595300000000002</v>
      </c>
      <c r="H894" s="58">
        <f t="shared" si="516"/>
        <v>30.259500000000003</v>
      </c>
      <c r="I894" s="59">
        <f t="shared" si="517"/>
        <v>27.953900000000001</v>
      </c>
      <c r="J894" s="57">
        <f t="shared" si="518"/>
        <v>21.595300000000002</v>
      </c>
      <c r="K894" s="58">
        <f t="shared" si="519"/>
        <v>21.1463</v>
      </c>
      <c r="L894" s="58">
        <f t="shared" si="520"/>
        <v>27.953900000000001</v>
      </c>
      <c r="M894" s="59">
        <f t="shared" si="521"/>
        <v>27.550900000000002</v>
      </c>
      <c r="N894" s="8"/>
      <c r="O894" s="48">
        <v>177</v>
      </c>
      <c r="P894" s="57" t="e">
        <f t="shared" si="522"/>
        <v>#N/A</v>
      </c>
      <c r="Q894" s="58" t="e">
        <f t="shared" si="523"/>
        <v>#N/A</v>
      </c>
      <c r="R894" s="58" t="e">
        <f t="shared" si="524"/>
        <v>#N/A</v>
      </c>
      <c r="S894" s="59" t="e">
        <f t="shared" si="525"/>
        <v>#N/A</v>
      </c>
      <c r="T894" s="57" t="e">
        <f t="shared" si="526"/>
        <v>#N/A</v>
      </c>
      <c r="U894" s="58" t="e">
        <f t="shared" si="527"/>
        <v>#N/A</v>
      </c>
      <c r="V894" s="58" t="e">
        <f t="shared" si="528"/>
        <v>#N/A</v>
      </c>
      <c r="W894" s="59" t="e">
        <f t="shared" si="529"/>
        <v>#N/A</v>
      </c>
      <c r="X894" s="57" t="e">
        <f t="shared" si="530"/>
        <v>#N/A</v>
      </c>
      <c r="Y894" s="58" t="e">
        <f t="shared" si="531"/>
        <v>#N/A</v>
      </c>
      <c r="Z894" s="58" t="e">
        <f t="shared" si="532"/>
        <v>#N/A</v>
      </c>
      <c r="AA894" s="59" t="e">
        <f t="shared" si="533"/>
        <v>#N/A</v>
      </c>
      <c r="AB894" s="8"/>
      <c r="AC894" s="48">
        <v>177</v>
      </c>
      <c r="AD894" s="61">
        <v>40.496000000000002</v>
      </c>
      <c r="AE894" s="62">
        <v>36.558</v>
      </c>
      <c r="AF894" s="62">
        <v>46.041000000000004</v>
      </c>
      <c r="AG894" s="62">
        <v>42.607999999999997</v>
      </c>
      <c r="AH894" s="62">
        <v>51.438999999999993</v>
      </c>
      <c r="AI894" s="63">
        <v>49.204000000000001</v>
      </c>
      <c r="AJ894" s="61">
        <v>39.112000000000002</v>
      </c>
      <c r="AK894" s="62">
        <v>36.558</v>
      </c>
      <c r="AL894" s="62">
        <v>44.790999999999997</v>
      </c>
      <c r="AM894" s="62">
        <v>42.607999999999997</v>
      </c>
      <c r="AN894" s="62">
        <v>50.798999999999999</v>
      </c>
      <c r="AO894" s="63">
        <v>49.204000000000001</v>
      </c>
      <c r="AP894" s="61">
        <v>36.558</v>
      </c>
      <c r="AQ894" s="62">
        <v>35.966999999999999</v>
      </c>
      <c r="AR894" s="62">
        <v>42.607999999999997</v>
      </c>
      <c r="AS894" s="62">
        <v>42.01</v>
      </c>
      <c r="AT894" s="62">
        <v>49.204000000000001</v>
      </c>
      <c r="AU894" s="63">
        <v>48.779999999999994</v>
      </c>
    </row>
    <row r="895" spans="1:47" x14ac:dyDescent="0.35">
      <c r="A895" s="48">
        <v>178</v>
      </c>
      <c r="B895" s="57">
        <f t="shared" si="510"/>
        <v>24.189400000000003</v>
      </c>
      <c r="C895" s="58">
        <f t="shared" si="511"/>
        <v>21.616199999999999</v>
      </c>
      <c r="D895" s="58">
        <f t="shared" si="512"/>
        <v>34.868600000000001</v>
      </c>
      <c r="E895" s="59">
        <f t="shared" si="513"/>
        <v>27.976600000000001</v>
      </c>
      <c r="F895" s="57">
        <f t="shared" si="514"/>
        <v>22.957000000000001</v>
      </c>
      <c r="G895" s="58">
        <f t="shared" si="515"/>
        <v>21.616199999999999</v>
      </c>
      <c r="H895" s="58">
        <f t="shared" si="516"/>
        <v>30.282</v>
      </c>
      <c r="I895" s="59">
        <f t="shared" si="517"/>
        <v>27.976600000000001</v>
      </c>
      <c r="J895" s="57">
        <f t="shared" si="518"/>
        <v>21.616199999999999</v>
      </c>
      <c r="K895" s="58">
        <f t="shared" si="519"/>
        <v>21.167199999999998</v>
      </c>
      <c r="L895" s="58">
        <f t="shared" si="520"/>
        <v>27.976600000000001</v>
      </c>
      <c r="M895" s="59">
        <f t="shared" si="521"/>
        <v>27.573600000000003</v>
      </c>
      <c r="N895" s="8"/>
      <c r="O895" s="48">
        <v>178</v>
      </c>
      <c r="P895" s="57" t="e">
        <f t="shared" si="522"/>
        <v>#N/A</v>
      </c>
      <c r="Q895" s="58" t="e">
        <f t="shared" si="523"/>
        <v>#N/A</v>
      </c>
      <c r="R895" s="58" t="e">
        <f t="shared" si="524"/>
        <v>#N/A</v>
      </c>
      <c r="S895" s="59" t="e">
        <f t="shared" si="525"/>
        <v>#N/A</v>
      </c>
      <c r="T895" s="57" t="e">
        <f t="shared" si="526"/>
        <v>#N/A</v>
      </c>
      <c r="U895" s="58" t="e">
        <f t="shared" si="527"/>
        <v>#N/A</v>
      </c>
      <c r="V895" s="58" t="e">
        <f t="shared" si="528"/>
        <v>#N/A</v>
      </c>
      <c r="W895" s="59" t="e">
        <f t="shared" si="529"/>
        <v>#N/A</v>
      </c>
      <c r="X895" s="57" t="e">
        <f t="shared" si="530"/>
        <v>#N/A</v>
      </c>
      <c r="Y895" s="58" t="e">
        <f t="shared" si="531"/>
        <v>#N/A</v>
      </c>
      <c r="Z895" s="58" t="e">
        <f t="shared" si="532"/>
        <v>#N/A</v>
      </c>
      <c r="AA895" s="59" t="e">
        <f t="shared" si="533"/>
        <v>#N/A</v>
      </c>
      <c r="AB895" s="8"/>
      <c r="AC895" s="48">
        <v>178</v>
      </c>
      <c r="AD895" s="61">
        <v>40.496000000000002</v>
      </c>
      <c r="AE895" s="62">
        <v>36.558</v>
      </c>
      <c r="AF895" s="62">
        <v>46.041000000000004</v>
      </c>
      <c r="AG895" s="62">
        <v>42.607999999999997</v>
      </c>
      <c r="AH895" s="62">
        <v>51.438999999999993</v>
      </c>
      <c r="AI895" s="63">
        <v>49.204000000000001</v>
      </c>
      <c r="AJ895" s="61">
        <v>39.112000000000002</v>
      </c>
      <c r="AK895" s="62">
        <v>36.558</v>
      </c>
      <c r="AL895" s="62">
        <v>44.790999999999997</v>
      </c>
      <c r="AM895" s="62">
        <v>42.607999999999997</v>
      </c>
      <c r="AN895" s="62">
        <v>50.798999999999999</v>
      </c>
      <c r="AO895" s="63">
        <v>49.204000000000001</v>
      </c>
      <c r="AP895" s="61">
        <v>36.558</v>
      </c>
      <c r="AQ895" s="62">
        <v>35.966999999999999</v>
      </c>
      <c r="AR895" s="62">
        <v>42.607999999999997</v>
      </c>
      <c r="AS895" s="62">
        <v>42.01</v>
      </c>
      <c r="AT895" s="62">
        <v>49.204000000000001</v>
      </c>
      <c r="AU895" s="63">
        <v>48.779999999999994</v>
      </c>
    </row>
    <row r="896" spans="1:47" x14ac:dyDescent="0.35">
      <c r="A896" s="48">
        <v>179</v>
      </c>
      <c r="B896" s="57">
        <f t="shared" si="510"/>
        <v>24.212700000000002</v>
      </c>
      <c r="C896" s="58">
        <f t="shared" si="511"/>
        <v>21.6371</v>
      </c>
      <c r="D896" s="58">
        <f t="shared" si="512"/>
        <v>34.885300000000001</v>
      </c>
      <c r="E896" s="59">
        <f t="shared" si="513"/>
        <v>27.999299999999998</v>
      </c>
      <c r="F896" s="57">
        <f t="shared" si="514"/>
        <v>22.979500000000002</v>
      </c>
      <c r="G896" s="58">
        <f t="shared" si="515"/>
        <v>21.6371</v>
      </c>
      <c r="H896" s="58">
        <f t="shared" si="516"/>
        <v>30.304500000000001</v>
      </c>
      <c r="I896" s="59">
        <f t="shared" si="517"/>
        <v>27.999299999999998</v>
      </c>
      <c r="J896" s="57">
        <f t="shared" si="518"/>
        <v>21.6371</v>
      </c>
      <c r="K896" s="58">
        <f t="shared" si="519"/>
        <v>21.188099999999999</v>
      </c>
      <c r="L896" s="58">
        <f t="shared" si="520"/>
        <v>27.999299999999998</v>
      </c>
      <c r="M896" s="59">
        <f t="shared" si="521"/>
        <v>27.596299999999999</v>
      </c>
      <c r="N896" s="8"/>
      <c r="O896" s="48">
        <v>179</v>
      </c>
      <c r="P896" s="57" t="e">
        <f t="shared" si="522"/>
        <v>#N/A</v>
      </c>
      <c r="Q896" s="58" t="e">
        <f t="shared" si="523"/>
        <v>#N/A</v>
      </c>
      <c r="R896" s="58" t="e">
        <f t="shared" si="524"/>
        <v>#N/A</v>
      </c>
      <c r="S896" s="59" t="e">
        <f t="shared" si="525"/>
        <v>#N/A</v>
      </c>
      <c r="T896" s="57" t="e">
        <f t="shared" si="526"/>
        <v>#N/A</v>
      </c>
      <c r="U896" s="58" t="e">
        <f t="shared" si="527"/>
        <v>#N/A</v>
      </c>
      <c r="V896" s="58" t="e">
        <f t="shared" si="528"/>
        <v>#N/A</v>
      </c>
      <c r="W896" s="59" t="e">
        <f t="shared" si="529"/>
        <v>#N/A</v>
      </c>
      <c r="X896" s="57" t="e">
        <f t="shared" si="530"/>
        <v>#N/A</v>
      </c>
      <c r="Y896" s="58" t="e">
        <f t="shared" si="531"/>
        <v>#N/A</v>
      </c>
      <c r="Z896" s="58" t="e">
        <f t="shared" si="532"/>
        <v>#N/A</v>
      </c>
      <c r="AA896" s="59" t="e">
        <f t="shared" si="533"/>
        <v>#N/A</v>
      </c>
      <c r="AB896" s="8"/>
      <c r="AC896" s="48">
        <v>179</v>
      </c>
      <c r="AD896" s="61">
        <v>40.496000000000002</v>
      </c>
      <c r="AE896" s="62">
        <v>36.558</v>
      </c>
      <c r="AF896" s="62">
        <v>46.041000000000004</v>
      </c>
      <c r="AG896" s="62">
        <v>42.607999999999997</v>
      </c>
      <c r="AH896" s="62">
        <v>51.438999999999993</v>
      </c>
      <c r="AI896" s="63">
        <v>49.204000000000001</v>
      </c>
      <c r="AJ896" s="61">
        <v>39.112000000000002</v>
      </c>
      <c r="AK896" s="62">
        <v>36.558</v>
      </c>
      <c r="AL896" s="62">
        <v>44.790999999999997</v>
      </c>
      <c r="AM896" s="62">
        <v>42.607999999999997</v>
      </c>
      <c r="AN896" s="62">
        <v>50.798999999999999</v>
      </c>
      <c r="AO896" s="63">
        <v>49.204000000000001</v>
      </c>
      <c r="AP896" s="61">
        <v>36.558</v>
      </c>
      <c r="AQ896" s="62">
        <v>35.966999999999999</v>
      </c>
      <c r="AR896" s="62">
        <v>42.607999999999997</v>
      </c>
      <c r="AS896" s="62">
        <v>42.01</v>
      </c>
      <c r="AT896" s="62">
        <v>49.204000000000001</v>
      </c>
      <c r="AU896" s="63">
        <v>48.779999999999994</v>
      </c>
    </row>
    <row r="897" spans="1:47" x14ac:dyDescent="0.35">
      <c r="A897" s="48">
        <v>180</v>
      </c>
      <c r="B897" s="57">
        <f t="shared" si="510"/>
        <v>24.236000000000001</v>
      </c>
      <c r="C897" s="58">
        <f t="shared" si="511"/>
        <v>21.658000000000001</v>
      </c>
      <c r="D897" s="58">
        <f t="shared" si="512"/>
        <v>34.902000000000001</v>
      </c>
      <c r="E897" s="59">
        <f t="shared" si="513"/>
        <v>28.021999999999998</v>
      </c>
      <c r="F897" s="57">
        <f t="shared" si="514"/>
        <v>23.002000000000002</v>
      </c>
      <c r="G897" s="58">
        <f t="shared" si="515"/>
        <v>21.658000000000001</v>
      </c>
      <c r="H897" s="58">
        <f t="shared" si="516"/>
        <v>30.327000000000002</v>
      </c>
      <c r="I897" s="59">
        <f t="shared" si="517"/>
        <v>28.021999999999998</v>
      </c>
      <c r="J897" s="57">
        <f t="shared" si="518"/>
        <v>21.658000000000001</v>
      </c>
      <c r="K897" s="58">
        <f t="shared" si="519"/>
        <v>21.209</v>
      </c>
      <c r="L897" s="58">
        <f t="shared" si="520"/>
        <v>28.021999999999998</v>
      </c>
      <c r="M897" s="59">
        <f t="shared" si="521"/>
        <v>27.619</v>
      </c>
      <c r="N897" s="8"/>
      <c r="O897" s="48">
        <v>180</v>
      </c>
      <c r="P897" s="57" t="e">
        <f t="shared" si="522"/>
        <v>#N/A</v>
      </c>
      <c r="Q897" s="58" t="e">
        <f t="shared" si="523"/>
        <v>#N/A</v>
      </c>
      <c r="R897" s="58" t="e">
        <f t="shared" si="524"/>
        <v>#N/A</v>
      </c>
      <c r="S897" s="59" t="e">
        <f t="shared" si="525"/>
        <v>#N/A</v>
      </c>
      <c r="T897" s="57" t="e">
        <f t="shared" si="526"/>
        <v>#N/A</v>
      </c>
      <c r="U897" s="58" t="e">
        <f t="shared" si="527"/>
        <v>#N/A</v>
      </c>
      <c r="V897" s="58" t="e">
        <f t="shared" si="528"/>
        <v>#N/A</v>
      </c>
      <c r="W897" s="59" t="e">
        <f t="shared" si="529"/>
        <v>#N/A</v>
      </c>
      <c r="X897" s="57" t="e">
        <f t="shared" si="530"/>
        <v>#N/A</v>
      </c>
      <c r="Y897" s="58" t="e">
        <f t="shared" si="531"/>
        <v>#N/A</v>
      </c>
      <c r="Z897" s="58" t="e">
        <f t="shared" si="532"/>
        <v>#N/A</v>
      </c>
      <c r="AA897" s="59" t="e">
        <f t="shared" si="533"/>
        <v>#N/A</v>
      </c>
      <c r="AB897" s="8"/>
      <c r="AC897" s="48">
        <v>180</v>
      </c>
      <c r="AD897" s="61">
        <v>40.496000000000002</v>
      </c>
      <c r="AE897" s="62">
        <v>36.558</v>
      </c>
      <c r="AF897" s="62">
        <v>46.041000000000004</v>
      </c>
      <c r="AG897" s="62">
        <v>42.607999999999997</v>
      </c>
      <c r="AH897" s="62">
        <v>51.438999999999993</v>
      </c>
      <c r="AI897" s="63">
        <v>49.204000000000001</v>
      </c>
      <c r="AJ897" s="61">
        <v>39.112000000000002</v>
      </c>
      <c r="AK897" s="62">
        <v>36.558</v>
      </c>
      <c r="AL897" s="62">
        <v>44.790999999999997</v>
      </c>
      <c r="AM897" s="62">
        <v>42.607999999999997</v>
      </c>
      <c r="AN897" s="62">
        <v>50.798999999999999</v>
      </c>
      <c r="AO897" s="63">
        <v>49.204000000000001</v>
      </c>
      <c r="AP897" s="61">
        <v>36.558</v>
      </c>
      <c r="AQ897" s="62">
        <v>35.966999999999999</v>
      </c>
      <c r="AR897" s="62">
        <v>42.607999999999997</v>
      </c>
      <c r="AS897" s="62">
        <v>42.01</v>
      </c>
      <c r="AT897" s="62">
        <v>49.204000000000001</v>
      </c>
      <c r="AU897" s="63">
        <v>48.779999999999994</v>
      </c>
    </row>
    <row r="898" spans="1:47" x14ac:dyDescent="0.35">
      <c r="A898" s="48">
        <v>181</v>
      </c>
      <c r="B898" s="57">
        <f t="shared" si="510"/>
        <v>24.259300000000003</v>
      </c>
      <c r="C898" s="58">
        <f t="shared" si="511"/>
        <v>21.678899999999999</v>
      </c>
      <c r="D898" s="58">
        <f t="shared" si="512"/>
        <v>34.918700000000001</v>
      </c>
      <c r="E898" s="59">
        <f t="shared" si="513"/>
        <v>28.044699999999999</v>
      </c>
      <c r="F898" s="57">
        <f t="shared" si="514"/>
        <v>23.024500000000003</v>
      </c>
      <c r="G898" s="58">
        <f t="shared" si="515"/>
        <v>21.678899999999999</v>
      </c>
      <c r="H898" s="58">
        <f t="shared" si="516"/>
        <v>30.349499999999999</v>
      </c>
      <c r="I898" s="59">
        <f t="shared" si="517"/>
        <v>28.044699999999999</v>
      </c>
      <c r="J898" s="57">
        <f t="shared" si="518"/>
        <v>21.678899999999999</v>
      </c>
      <c r="K898" s="58">
        <f t="shared" si="519"/>
        <v>21.229900000000001</v>
      </c>
      <c r="L898" s="58">
        <f t="shared" si="520"/>
        <v>28.044699999999999</v>
      </c>
      <c r="M898" s="59">
        <f t="shared" si="521"/>
        <v>27.6417</v>
      </c>
      <c r="N898" s="8"/>
      <c r="O898" s="48">
        <v>181</v>
      </c>
      <c r="P898" s="57" t="e">
        <f t="shared" si="522"/>
        <v>#N/A</v>
      </c>
      <c r="Q898" s="58" t="e">
        <f t="shared" si="523"/>
        <v>#N/A</v>
      </c>
      <c r="R898" s="58" t="e">
        <f t="shared" si="524"/>
        <v>#N/A</v>
      </c>
      <c r="S898" s="59" t="e">
        <f t="shared" si="525"/>
        <v>#N/A</v>
      </c>
      <c r="T898" s="57" t="e">
        <f t="shared" si="526"/>
        <v>#N/A</v>
      </c>
      <c r="U898" s="58" t="e">
        <f t="shared" si="527"/>
        <v>#N/A</v>
      </c>
      <c r="V898" s="58" t="e">
        <f t="shared" si="528"/>
        <v>#N/A</v>
      </c>
      <c r="W898" s="59" t="e">
        <f t="shared" si="529"/>
        <v>#N/A</v>
      </c>
      <c r="X898" s="57" t="e">
        <f t="shared" si="530"/>
        <v>#N/A</v>
      </c>
      <c r="Y898" s="58" t="e">
        <f t="shared" si="531"/>
        <v>#N/A</v>
      </c>
      <c r="Z898" s="58" t="e">
        <f t="shared" si="532"/>
        <v>#N/A</v>
      </c>
      <c r="AA898" s="59" t="e">
        <f t="shared" si="533"/>
        <v>#N/A</v>
      </c>
      <c r="AB898" s="8"/>
      <c r="AC898" s="48">
        <v>181</v>
      </c>
      <c r="AD898" s="61">
        <v>40.496000000000002</v>
      </c>
      <c r="AE898" s="62">
        <v>36.558</v>
      </c>
      <c r="AF898" s="62">
        <v>46.041000000000004</v>
      </c>
      <c r="AG898" s="62">
        <v>42.607999999999997</v>
      </c>
      <c r="AH898" s="62">
        <v>51.438999999999993</v>
      </c>
      <c r="AI898" s="63">
        <v>49.204000000000001</v>
      </c>
      <c r="AJ898" s="61">
        <v>39.112000000000002</v>
      </c>
      <c r="AK898" s="62">
        <v>36.558</v>
      </c>
      <c r="AL898" s="62">
        <v>44.790999999999997</v>
      </c>
      <c r="AM898" s="62">
        <v>42.607999999999997</v>
      </c>
      <c r="AN898" s="62">
        <v>50.798999999999999</v>
      </c>
      <c r="AO898" s="63">
        <v>49.204000000000001</v>
      </c>
      <c r="AP898" s="61">
        <v>36.558</v>
      </c>
      <c r="AQ898" s="62">
        <v>35.966999999999999</v>
      </c>
      <c r="AR898" s="62">
        <v>42.607999999999997</v>
      </c>
      <c r="AS898" s="62">
        <v>42.01</v>
      </c>
      <c r="AT898" s="62">
        <v>49.204000000000001</v>
      </c>
      <c r="AU898" s="63">
        <v>48.779999999999994</v>
      </c>
    </row>
    <row r="899" spans="1:47" x14ac:dyDescent="0.35">
      <c r="A899" s="48">
        <v>182</v>
      </c>
      <c r="B899" s="57">
        <f t="shared" si="510"/>
        <v>24.282600000000002</v>
      </c>
      <c r="C899" s="58">
        <f t="shared" si="511"/>
        <v>21.6998</v>
      </c>
      <c r="D899" s="58">
        <f t="shared" si="512"/>
        <v>34.935400000000001</v>
      </c>
      <c r="E899" s="59">
        <f t="shared" si="513"/>
        <v>28.067399999999999</v>
      </c>
      <c r="F899" s="57">
        <f t="shared" si="514"/>
        <v>23.047000000000001</v>
      </c>
      <c r="G899" s="58">
        <f t="shared" si="515"/>
        <v>21.6998</v>
      </c>
      <c r="H899" s="58">
        <f t="shared" si="516"/>
        <v>30.372</v>
      </c>
      <c r="I899" s="59">
        <f t="shared" si="517"/>
        <v>28.067399999999999</v>
      </c>
      <c r="J899" s="57">
        <f t="shared" si="518"/>
        <v>21.6998</v>
      </c>
      <c r="K899" s="58">
        <f t="shared" si="519"/>
        <v>21.250799999999998</v>
      </c>
      <c r="L899" s="58">
        <f t="shared" si="520"/>
        <v>28.067399999999999</v>
      </c>
      <c r="M899" s="59">
        <f t="shared" si="521"/>
        <v>27.664400000000001</v>
      </c>
      <c r="N899" s="8"/>
      <c r="O899" s="48">
        <v>182</v>
      </c>
      <c r="P899" s="57" t="e">
        <f t="shared" si="522"/>
        <v>#N/A</v>
      </c>
      <c r="Q899" s="58" t="e">
        <f t="shared" si="523"/>
        <v>#N/A</v>
      </c>
      <c r="R899" s="58" t="e">
        <f t="shared" si="524"/>
        <v>#N/A</v>
      </c>
      <c r="S899" s="59" t="e">
        <f t="shared" si="525"/>
        <v>#N/A</v>
      </c>
      <c r="T899" s="57" t="e">
        <f t="shared" si="526"/>
        <v>#N/A</v>
      </c>
      <c r="U899" s="58" t="e">
        <f t="shared" si="527"/>
        <v>#N/A</v>
      </c>
      <c r="V899" s="58" t="e">
        <f t="shared" si="528"/>
        <v>#N/A</v>
      </c>
      <c r="W899" s="59" t="e">
        <f t="shared" si="529"/>
        <v>#N/A</v>
      </c>
      <c r="X899" s="57" t="e">
        <f t="shared" si="530"/>
        <v>#N/A</v>
      </c>
      <c r="Y899" s="58" t="e">
        <f t="shared" si="531"/>
        <v>#N/A</v>
      </c>
      <c r="Z899" s="58" t="e">
        <f t="shared" si="532"/>
        <v>#N/A</v>
      </c>
      <c r="AA899" s="59" t="e">
        <f t="shared" si="533"/>
        <v>#N/A</v>
      </c>
      <c r="AB899" s="8"/>
      <c r="AC899" s="48">
        <v>182</v>
      </c>
      <c r="AD899" s="61">
        <v>40.496000000000002</v>
      </c>
      <c r="AE899" s="62">
        <v>36.558</v>
      </c>
      <c r="AF899" s="62">
        <v>46.041000000000004</v>
      </c>
      <c r="AG899" s="62">
        <v>42.607999999999997</v>
      </c>
      <c r="AH899" s="62">
        <v>51.438999999999993</v>
      </c>
      <c r="AI899" s="63">
        <v>49.204000000000001</v>
      </c>
      <c r="AJ899" s="61">
        <v>39.112000000000002</v>
      </c>
      <c r="AK899" s="62">
        <v>36.558</v>
      </c>
      <c r="AL899" s="62">
        <v>44.790999999999997</v>
      </c>
      <c r="AM899" s="62">
        <v>42.607999999999997</v>
      </c>
      <c r="AN899" s="62">
        <v>50.798999999999999</v>
      </c>
      <c r="AO899" s="63">
        <v>49.204000000000001</v>
      </c>
      <c r="AP899" s="61">
        <v>36.558</v>
      </c>
      <c r="AQ899" s="62">
        <v>35.966999999999999</v>
      </c>
      <c r="AR899" s="62">
        <v>42.607999999999997</v>
      </c>
      <c r="AS899" s="62">
        <v>42.01</v>
      </c>
      <c r="AT899" s="62">
        <v>49.204000000000001</v>
      </c>
      <c r="AU899" s="63">
        <v>48.779999999999994</v>
      </c>
    </row>
    <row r="900" spans="1:47" x14ac:dyDescent="0.35">
      <c r="A900" s="48">
        <v>183</v>
      </c>
      <c r="B900" s="57">
        <f t="shared" si="510"/>
        <v>24.305900000000001</v>
      </c>
      <c r="C900" s="58">
        <f t="shared" si="511"/>
        <v>21.720700000000001</v>
      </c>
      <c r="D900" s="58">
        <f t="shared" si="512"/>
        <v>34.952100000000002</v>
      </c>
      <c r="E900" s="59">
        <f t="shared" si="513"/>
        <v>28.0901</v>
      </c>
      <c r="F900" s="57">
        <f t="shared" si="514"/>
        <v>23.069500000000001</v>
      </c>
      <c r="G900" s="58">
        <f t="shared" si="515"/>
        <v>21.720700000000001</v>
      </c>
      <c r="H900" s="58">
        <f t="shared" si="516"/>
        <v>30.394500000000001</v>
      </c>
      <c r="I900" s="59">
        <f t="shared" si="517"/>
        <v>28.0901</v>
      </c>
      <c r="J900" s="57">
        <f t="shared" si="518"/>
        <v>21.720700000000001</v>
      </c>
      <c r="K900" s="58">
        <f t="shared" si="519"/>
        <v>21.271699999999999</v>
      </c>
      <c r="L900" s="58">
        <f t="shared" si="520"/>
        <v>28.0901</v>
      </c>
      <c r="M900" s="59">
        <f t="shared" si="521"/>
        <v>27.687100000000001</v>
      </c>
      <c r="N900" s="8"/>
      <c r="O900" s="48">
        <v>183</v>
      </c>
      <c r="P900" s="57" t="e">
        <f t="shared" si="522"/>
        <v>#N/A</v>
      </c>
      <c r="Q900" s="58" t="e">
        <f t="shared" si="523"/>
        <v>#N/A</v>
      </c>
      <c r="R900" s="58" t="e">
        <f t="shared" si="524"/>
        <v>#N/A</v>
      </c>
      <c r="S900" s="59" t="e">
        <f t="shared" si="525"/>
        <v>#N/A</v>
      </c>
      <c r="T900" s="57" t="e">
        <f t="shared" si="526"/>
        <v>#N/A</v>
      </c>
      <c r="U900" s="58" t="e">
        <f t="shared" si="527"/>
        <v>#N/A</v>
      </c>
      <c r="V900" s="58" t="e">
        <f t="shared" si="528"/>
        <v>#N/A</v>
      </c>
      <c r="W900" s="59" t="e">
        <f t="shared" si="529"/>
        <v>#N/A</v>
      </c>
      <c r="X900" s="57" t="e">
        <f t="shared" si="530"/>
        <v>#N/A</v>
      </c>
      <c r="Y900" s="58" t="e">
        <f t="shared" si="531"/>
        <v>#N/A</v>
      </c>
      <c r="Z900" s="58" t="e">
        <f t="shared" si="532"/>
        <v>#N/A</v>
      </c>
      <c r="AA900" s="59" t="e">
        <f t="shared" si="533"/>
        <v>#N/A</v>
      </c>
      <c r="AB900" s="8"/>
      <c r="AC900" s="48">
        <v>183</v>
      </c>
      <c r="AD900" s="61">
        <v>40.496000000000002</v>
      </c>
      <c r="AE900" s="62">
        <v>36.558</v>
      </c>
      <c r="AF900" s="62">
        <v>46.041000000000004</v>
      </c>
      <c r="AG900" s="62">
        <v>42.607999999999997</v>
      </c>
      <c r="AH900" s="62">
        <v>51.438999999999993</v>
      </c>
      <c r="AI900" s="63">
        <v>49.204000000000001</v>
      </c>
      <c r="AJ900" s="61">
        <v>39.112000000000002</v>
      </c>
      <c r="AK900" s="62">
        <v>36.558</v>
      </c>
      <c r="AL900" s="62">
        <v>44.790999999999997</v>
      </c>
      <c r="AM900" s="62">
        <v>42.607999999999997</v>
      </c>
      <c r="AN900" s="62">
        <v>50.798999999999999</v>
      </c>
      <c r="AO900" s="63">
        <v>49.204000000000001</v>
      </c>
      <c r="AP900" s="61">
        <v>36.558</v>
      </c>
      <c r="AQ900" s="62">
        <v>35.966999999999999</v>
      </c>
      <c r="AR900" s="62">
        <v>42.607999999999997</v>
      </c>
      <c r="AS900" s="62">
        <v>42.01</v>
      </c>
      <c r="AT900" s="62">
        <v>49.204000000000001</v>
      </c>
      <c r="AU900" s="63">
        <v>48.779999999999994</v>
      </c>
    </row>
    <row r="901" spans="1:47" x14ac:dyDescent="0.35">
      <c r="A901" s="48">
        <v>184</v>
      </c>
      <c r="B901" s="57">
        <f t="shared" si="510"/>
        <v>24.3292</v>
      </c>
      <c r="C901" s="58">
        <f t="shared" si="511"/>
        <v>21.741600000000002</v>
      </c>
      <c r="D901" s="58">
        <f t="shared" si="512"/>
        <v>34.968800000000002</v>
      </c>
      <c r="E901" s="59">
        <f t="shared" si="513"/>
        <v>28.1128</v>
      </c>
      <c r="F901" s="57">
        <f t="shared" si="514"/>
        <v>23.092000000000002</v>
      </c>
      <c r="G901" s="58">
        <f t="shared" si="515"/>
        <v>21.741600000000002</v>
      </c>
      <c r="H901" s="58">
        <f t="shared" si="516"/>
        <v>30.417000000000002</v>
      </c>
      <c r="I901" s="59">
        <f t="shared" si="517"/>
        <v>28.1128</v>
      </c>
      <c r="J901" s="57">
        <f t="shared" si="518"/>
        <v>21.741600000000002</v>
      </c>
      <c r="K901" s="58">
        <f t="shared" si="519"/>
        <v>21.2926</v>
      </c>
      <c r="L901" s="58">
        <f t="shared" si="520"/>
        <v>28.1128</v>
      </c>
      <c r="M901" s="59">
        <f t="shared" si="521"/>
        <v>27.709800000000001</v>
      </c>
      <c r="N901" s="8"/>
      <c r="O901" s="48">
        <v>184</v>
      </c>
      <c r="P901" s="57" t="e">
        <f t="shared" si="522"/>
        <v>#N/A</v>
      </c>
      <c r="Q901" s="58" t="e">
        <f t="shared" si="523"/>
        <v>#N/A</v>
      </c>
      <c r="R901" s="58" t="e">
        <f t="shared" si="524"/>
        <v>#N/A</v>
      </c>
      <c r="S901" s="59" t="e">
        <f t="shared" si="525"/>
        <v>#N/A</v>
      </c>
      <c r="T901" s="57" t="e">
        <f t="shared" si="526"/>
        <v>#N/A</v>
      </c>
      <c r="U901" s="58" t="e">
        <f t="shared" si="527"/>
        <v>#N/A</v>
      </c>
      <c r="V901" s="58" t="e">
        <f t="shared" si="528"/>
        <v>#N/A</v>
      </c>
      <c r="W901" s="59" t="e">
        <f t="shared" si="529"/>
        <v>#N/A</v>
      </c>
      <c r="X901" s="57" t="e">
        <f t="shared" si="530"/>
        <v>#N/A</v>
      </c>
      <c r="Y901" s="58" t="e">
        <f t="shared" si="531"/>
        <v>#N/A</v>
      </c>
      <c r="Z901" s="58" t="e">
        <f t="shared" si="532"/>
        <v>#N/A</v>
      </c>
      <c r="AA901" s="59" t="e">
        <f t="shared" si="533"/>
        <v>#N/A</v>
      </c>
      <c r="AB901" s="8"/>
      <c r="AC901" s="48">
        <v>184</v>
      </c>
      <c r="AD901" s="61">
        <v>40.496000000000002</v>
      </c>
      <c r="AE901" s="62">
        <v>36.558</v>
      </c>
      <c r="AF901" s="62">
        <v>46.041000000000004</v>
      </c>
      <c r="AG901" s="62">
        <v>42.607999999999997</v>
      </c>
      <c r="AH901" s="62">
        <v>51.438999999999993</v>
      </c>
      <c r="AI901" s="63">
        <v>49.204000000000001</v>
      </c>
      <c r="AJ901" s="61">
        <v>39.112000000000002</v>
      </c>
      <c r="AK901" s="62">
        <v>36.558</v>
      </c>
      <c r="AL901" s="62">
        <v>44.790999999999997</v>
      </c>
      <c r="AM901" s="62">
        <v>42.607999999999997</v>
      </c>
      <c r="AN901" s="62">
        <v>50.798999999999999</v>
      </c>
      <c r="AO901" s="63">
        <v>49.204000000000001</v>
      </c>
      <c r="AP901" s="61">
        <v>36.558</v>
      </c>
      <c r="AQ901" s="62">
        <v>35.966999999999999</v>
      </c>
      <c r="AR901" s="62">
        <v>42.607999999999997</v>
      </c>
      <c r="AS901" s="62">
        <v>42.01</v>
      </c>
      <c r="AT901" s="62">
        <v>49.204000000000001</v>
      </c>
      <c r="AU901" s="63">
        <v>48.779999999999994</v>
      </c>
    </row>
    <row r="902" spans="1:47" x14ac:dyDescent="0.35">
      <c r="A902" s="48">
        <v>185</v>
      </c>
      <c r="B902" s="57">
        <f t="shared" si="510"/>
        <v>24.352500000000003</v>
      </c>
      <c r="C902" s="58">
        <f t="shared" si="511"/>
        <v>21.762499999999999</v>
      </c>
      <c r="D902" s="58">
        <f t="shared" si="512"/>
        <v>34.985500000000002</v>
      </c>
      <c r="E902" s="59">
        <f t="shared" si="513"/>
        <v>28.1355</v>
      </c>
      <c r="F902" s="57">
        <f t="shared" si="514"/>
        <v>23.1145</v>
      </c>
      <c r="G902" s="58">
        <f t="shared" si="515"/>
        <v>21.762499999999999</v>
      </c>
      <c r="H902" s="58">
        <f t="shared" si="516"/>
        <v>30.439500000000002</v>
      </c>
      <c r="I902" s="59">
        <f t="shared" si="517"/>
        <v>28.1355</v>
      </c>
      <c r="J902" s="57">
        <f t="shared" si="518"/>
        <v>21.762499999999999</v>
      </c>
      <c r="K902" s="58">
        <f t="shared" si="519"/>
        <v>21.313499999999998</v>
      </c>
      <c r="L902" s="58">
        <f t="shared" si="520"/>
        <v>28.1355</v>
      </c>
      <c r="M902" s="59">
        <f t="shared" si="521"/>
        <v>27.732500000000002</v>
      </c>
      <c r="N902" s="8"/>
      <c r="O902" s="48">
        <v>185</v>
      </c>
      <c r="P902" s="57" t="e">
        <f t="shared" si="522"/>
        <v>#N/A</v>
      </c>
      <c r="Q902" s="58" t="e">
        <f t="shared" si="523"/>
        <v>#N/A</v>
      </c>
      <c r="R902" s="58" t="e">
        <f t="shared" si="524"/>
        <v>#N/A</v>
      </c>
      <c r="S902" s="59" t="e">
        <f t="shared" si="525"/>
        <v>#N/A</v>
      </c>
      <c r="T902" s="57" t="e">
        <f t="shared" si="526"/>
        <v>#N/A</v>
      </c>
      <c r="U902" s="58" t="e">
        <f t="shared" si="527"/>
        <v>#N/A</v>
      </c>
      <c r="V902" s="58" t="e">
        <f t="shared" si="528"/>
        <v>#N/A</v>
      </c>
      <c r="W902" s="59" t="e">
        <f t="shared" si="529"/>
        <v>#N/A</v>
      </c>
      <c r="X902" s="57" t="e">
        <f t="shared" si="530"/>
        <v>#N/A</v>
      </c>
      <c r="Y902" s="58" t="e">
        <f t="shared" si="531"/>
        <v>#N/A</v>
      </c>
      <c r="Z902" s="58" t="e">
        <f t="shared" si="532"/>
        <v>#N/A</v>
      </c>
      <c r="AA902" s="59" t="e">
        <f t="shared" si="533"/>
        <v>#N/A</v>
      </c>
      <c r="AB902" s="8"/>
      <c r="AC902" s="48">
        <v>185</v>
      </c>
      <c r="AD902" s="61">
        <v>40.496000000000002</v>
      </c>
      <c r="AE902" s="62">
        <v>36.558</v>
      </c>
      <c r="AF902" s="62">
        <v>46.041000000000004</v>
      </c>
      <c r="AG902" s="62">
        <v>42.607999999999997</v>
      </c>
      <c r="AH902" s="62">
        <v>51.438999999999993</v>
      </c>
      <c r="AI902" s="63">
        <v>49.204000000000001</v>
      </c>
      <c r="AJ902" s="61">
        <v>39.112000000000002</v>
      </c>
      <c r="AK902" s="62">
        <v>36.558</v>
      </c>
      <c r="AL902" s="62">
        <v>44.790999999999997</v>
      </c>
      <c r="AM902" s="62">
        <v>42.607999999999997</v>
      </c>
      <c r="AN902" s="62">
        <v>50.798999999999999</v>
      </c>
      <c r="AO902" s="63">
        <v>49.204000000000001</v>
      </c>
      <c r="AP902" s="61">
        <v>36.558</v>
      </c>
      <c r="AQ902" s="62">
        <v>35.966999999999999</v>
      </c>
      <c r="AR902" s="62">
        <v>42.607999999999997</v>
      </c>
      <c r="AS902" s="62">
        <v>42.01</v>
      </c>
      <c r="AT902" s="62">
        <v>49.204000000000001</v>
      </c>
      <c r="AU902" s="63">
        <v>48.779999999999994</v>
      </c>
    </row>
    <row r="903" spans="1:47" x14ac:dyDescent="0.35">
      <c r="A903" s="48">
        <v>186</v>
      </c>
      <c r="B903" s="57">
        <f t="shared" si="510"/>
        <v>24.375800000000002</v>
      </c>
      <c r="C903" s="58">
        <f t="shared" si="511"/>
        <v>21.7834</v>
      </c>
      <c r="D903" s="58">
        <f t="shared" si="512"/>
        <v>35.002200000000002</v>
      </c>
      <c r="E903" s="59">
        <f t="shared" si="513"/>
        <v>28.158200000000001</v>
      </c>
      <c r="F903" s="57">
        <f t="shared" si="514"/>
        <v>23.137</v>
      </c>
      <c r="G903" s="58">
        <f t="shared" si="515"/>
        <v>21.7834</v>
      </c>
      <c r="H903" s="58">
        <f t="shared" si="516"/>
        <v>30.462</v>
      </c>
      <c r="I903" s="59">
        <f t="shared" si="517"/>
        <v>28.158200000000001</v>
      </c>
      <c r="J903" s="57">
        <f t="shared" si="518"/>
        <v>21.7834</v>
      </c>
      <c r="K903" s="58">
        <f t="shared" si="519"/>
        <v>21.334399999999999</v>
      </c>
      <c r="L903" s="58">
        <f t="shared" si="520"/>
        <v>28.158200000000001</v>
      </c>
      <c r="M903" s="59">
        <f t="shared" si="521"/>
        <v>27.755200000000002</v>
      </c>
      <c r="N903" s="8"/>
      <c r="O903" s="48">
        <v>186</v>
      </c>
      <c r="P903" s="57" t="e">
        <f t="shared" si="522"/>
        <v>#N/A</v>
      </c>
      <c r="Q903" s="58" t="e">
        <f t="shared" si="523"/>
        <v>#N/A</v>
      </c>
      <c r="R903" s="58" t="e">
        <f t="shared" si="524"/>
        <v>#N/A</v>
      </c>
      <c r="S903" s="59" t="e">
        <f t="shared" si="525"/>
        <v>#N/A</v>
      </c>
      <c r="T903" s="57" t="e">
        <f t="shared" si="526"/>
        <v>#N/A</v>
      </c>
      <c r="U903" s="58" t="e">
        <f t="shared" si="527"/>
        <v>#N/A</v>
      </c>
      <c r="V903" s="58" t="e">
        <f t="shared" si="528"/>
        <v>#N/A</v>
      </c>
      <c r="W903" s="59" t="e">
        <f t="shared" si="529"/>
        <v>#N/A</v>
      </c>
      <c r="X903" s="57" t="e">
        <f t="shared" si="530"/>
        <v>#N/A</v>
      </c>
      <c r="Y903" s="58" t="e">
        <f t="shared" si="531"/>
        <v>#N/A</v>
      </c>
      <c r="Z903" s="58" t="e">
        <f t="shared" si="532"/>
        <v>#N/A</v>
      </c>
      <c r="AA903" s="59" t="e">
        <f t="shared" si="533"/>
        <v>#N/A</v>
      </c>
      <c r="AB903" s="8"/>
      <c r="AC903" s="48">
        <v>186</v>
      </c>
      <c r="AD903" s="61">
        <v>40.496000000000002</v>
      </c>
      <c r="AE903" s="62">
        <v>36.558</v>
      </c>
      <c r="AF903" s="62">
        <v>46.041000000000004</v>
      </c>
      <c r="AG903" s="62">
        <v>42.607999999999997</v>
      </c>
      <c r="AH903" s="62">
        <v>51.438999999999993</v>
      </c>
      <c r="AI903" s="63">
        <v>49.204000000000001</v>
      </c>
      <c r="AJ903" s="61">
        <v>39.112000000000002</v>
      </c>
      <c r="AK903" s="62">
        <v>36.558</v>
      </c>
      <c r="AL903" s="62">
        <v>44.790999999999997</v>
      </c>
      <c r="AM903" s="62">
        <v>42.607999999999997</v>
      </c>
      <c r="AN903" s="62">
        <v>50.798999999999999</v>
      </c>
      <c r="AO903" s="63">
        <v>49.204000000000001</v>
      </c>
      <c r="AP903" s="61">
        <v>36.558</v>
      </c>
      <c r="AQ903" s="62">
        <v>35.966999999999999</v>
      </c>
      <c r="AR903" s="62">
        <v>42.607999999999997</v>
      </c>
      <c r="AS903" s="62">
        <v>42.01</v>
      </c>
      <c r="AT903" s="62">
        <v>49.204000000000001</v>
      </c>
      <c r="AU903" s="63">
        <v>48.779999999999994</v>
      </c>
    </row>
    <row r="904" spans="1:47" x14ac:dyDescent="0.35">
      <c r="A904" s="48">
        <v>187</v>
      </c>
      <c r="B904" s="57">
        <f t="shared" si="510"/>
        <v>24.399100000000001</v>
      </c>
      <c r="C904" s="58">
        <f t="shared" si="511"/>
        <v>21.804300000000001</v>
      </c>
      <c r="D904" s="58">
        <f t="shared" si="512"/>
        <v>35.018900000000002</v>
      </c>
      <c r="E904" s="59">
        <f t="shared" si="513"/>
        <v>28.180900000000001</v>
      </c>
      <c r="F904" s="57">
        <f t="shared" si="514"/>
        <v>23.159500000000001</v>
      </c>
      <c r="G904" s="58">
        <f t="shared" si="515"/>
        <v>21.804300000000001</v>
      </c>
      <c r="H904" s="58">
        <f t="shared" si="516"/>
        <v>30.484500000000001</v>
      </c>
      <c r="I904" s="59">
        <f t="shared" si="517"/>
        <v>28.180900000000001</v>
      </c>
      <c r="J904" s="57">
        <f t="shared" si="518"/>
        <v>21.804300000000001</v>
      </c>
      <c r="K904" s="58">
        <f t="shared" si="519"/>
        <v>21.3553</v>
      </c>
      <c r="L904" s="58">
        <f t="shared" si="520"/>
        <v>28.180900000000001</v>
      </c>
      <c r="M904" s="59">
        <f t="shared" si="521"/>
        <v>27.777900000000002</v>
      </c>
      <c r="N904" s="8"/>
      <c r="O904" s="48">
        <v>187</v>
      </c>
      <c r="P904" s="57" t="e">
        <f t="shared" si="522"/>
        <v>#N/A</v>
      </c>
      <c r="Q904" s="58" t="e">
        <f t="shared" si="523"/>
        <v>#N/A</v>
      </c>
      <c r="R904" s="58" t="e">
        <f t="shared" si="524"/>
        <v>#N/A</v>
      </c>
      <c r="S904" s="59" t="e">
        <f t="shared" si="525"/>
        <v>#N/A</v>
      </c>
      <c r="T904" s="57" t="e">
        <f t="shared" si="526"/>
        <v>#N/A</v>
      </c>
      <c r="U904" s="58" t="e">
        <f t="shared" si="527"/>
        <v>#N/A</v>
      </c>
      <c r="V904" s="58" t="e">
        <f t="shared" si="528"/>
        <v>#N/A</v>
      </c>
      <c r="W904" s="59" t="e">
        <f t="shared" si="529"/>
        <v>#N/A</v>
      </c>
      <c r="X904" s="57" t="e">
        <f t="shared" si="530"/>
        <v>#N/A</v>
      </c>
      <c r="Y904" s="58" t="e">
        <f t="shared" si="531"/>
        <v>#N/A</v>
      </c>
      <c r="Z904" s="58" t="e">
        <f t="shared" si="532"/>
        <v>#N/A</v>
      </c>
      <c r="AA904" s="59" t="e">
        <f t="shared" si="533"/>
        <v>#N/A</v>
      </c>
      <c r="AB904" s="8"/>
      <c r="AC904" s="48">
        <v>187</v>
      </c>
      <c r="AD904" s="61">
        <v>40.496000000000002</v>
      </c>
      <c r="AE904" s="62">
        <v>36.558</v>
      </c>
      <c r="AF904" s="62">
        <v>46.041000000000004</v>
      </c>
      <c r="AG904" s="62">
        <v>42.607999999999997</v>
      </c>
      <c r="AH904" s="62">
        <v>51.438999999999993</v>
      </c>
      <c r="AI904" s="63">
        <v>49.204000000000001</v>
      </c>
      <c r="AJ904" s="61">
        <v>39.112000000000002</v>
      </c>
      <c r="AK904" s="62">
        <v>36.558</v>
      </c>
      <c r="AL904" s="62">
        <v>44.790999999999997</v>
      </c>
      <c r="AM904" s="62">
        <v>42.607999999999997</v>
      </c>
      <c r="AN904" s="62">
        <v>50.798999999999999</v>
      </c>
      <c r="AO904" s="63">
        <v>49.204000000000001</v>
      </c>
      <c r="AP904" s="61">
        <v>36.558</v>
      </c>
      <c r="AQ904" s="62">
        <v>35.966999999999999</v>
      </c>
      <c r="AR904" s="62">
        <v>42.607999999999997</v>
      </c>
      <c r="AS904" s="62">
        <v>42.01</v>
      </c>
      <c r="AT904" s="62">
        <v>49.204000000000001</v>
      </c>
      <c r="AU904" s="63">
        <v>48.779999999999994</v>
      </c>
    </row>
    <row r="905" spans="1:47" x14ac:dyDescent="0.35">
      <c r="A905" s="48">
        <v>188</v>
      </c>
      <c r="B905" s="57">
        <f t="shared" si="510"/>
        <v>24.422400000000003</v>
      </c>
      <c r="C905" s="58">
        <f t="shared" si="511"/>
        <v>21.825200000000002</v>
      </c>
      <c r="D905" s="58">
        <f t="shared" si="512"/>
        <v>35.035600000000002</v>
      </c>
      <c r="E905" s="59">
        <f t="shared" si="513"/>
        <v>28.203600000000002</v>
      </c>
      <c r="F905" s="57">
        <f t="shared" si="514"/>
        <v>23.182000000000002</v>
      </c>
      <c r="G905" s="58">
        <f t="shared" si="515"/>
        <v>21.825200000000002</v>
      </c>
      <c r="H905" s="58">
        <f t="shared" si="516"/>
        <v>30.507000000000001</v>
      </c>
      <c r="I905" s="59">
        <f t="shared" si="517"/>
        <v>28.203600000000002</v>
      </c>
      <c r="J905" s="57">
        <f t="shared" si="518"/>
        <v>21.825200000000002</v>
      </c>
      <c r="K905" s="58">
        <f t="shared" si="519"/>
        <v>21.376199999999997</v>
      </c>
      <c r="L905" s="58">
        <f t="shared" si="520"/>
        <v>28.203600000000002</v>
      </c>
      <c r="M905" s="59">
        <f t="shared" si="521"/>
        <v>27.800600000000003</v>
      </c>
      <c r="N905" s="8"/>
      <c r="O905" s="48">
        <v>188</v>
      </c>
      <c r="P905" s="57" t="e">
        <f t="shared" si="522"/>
        <v>#N/A</v>
      </c>
      <c r="Q905" s="58" t="e">
        <f t="shared" si="523"/>
        <v>#N/A</v>
      </c>
      <c r="R905" s="58" t="e">
        <f t="shared" si="524"/>
        <v>#N/A</v>
      </c>
      <c r="S905" s="59" t="e">
        <f t="shared" si="525"/>
        <v>#N/A</v>
      </c>
      <c r="T905" s="57" t="e">
        <f t="shared" si="526"/>
        <v>#N/A</v>
      </c>
      <c r="U905" s="58" t="e">
        <f t="shared" si="527"/>
        <v>#N/A</v>
      </c>
      <c r="V905" s="58" t="e">
        <f t="shared" si="528"/>
        <v>#N/A</v>
      </c>
      <c r="W905" s="59" t="e">
        <f t="shared" si="529"/>
        <v>#N/A</v>
      </c>
      <c r="X905" s="57" t="e">
        <f t="shared" si="530"/>
        <v>#N/A</v>
      </c>
      <c r="Y905" s="58" t="e">
        <f t="shared" si="531"/>
        <v>#N/A</v>
      </c>
      <c r="Z905" s="58" t="e">
        <f t="shared" si="532"/>
        <v>#N/A</v>
      </c>
      <c r="AA905" s="59" t="e">
        <f t="shared" si="533"/>
        <v>#N/A</v>
      </c>
      <c r="AB905" s="8"/>
      <c r="AC905" s="48">
        <v>188</v>
      </c>
      <c r="AD905" s="61">
        <v>40.496000000000002</v>
      </c>
      <c r="AE905" s="62">
        <v>36.558</v>
      </c>
      <c r="AF905" s="62">
        <v>46.041000000000004</v>
      </c>
      <c r="AG905" s="62">
        <v>42.607999999999997</v>
      </c>
      <c r="AH905" s="62">
        <v>51.438999999999993</v>
      </c>
      <c r="AI905" s="63">
        <v>49.204000000000001</v>
      </c>
      <c r="AJ905" s="61">
        <v>39.112000000000002</v>
      </c>
      <c r="AK905" s="62">
        <v>36.558</v>
      </c>
      <c r="AL905" s="62">
        <v>44.790999999999997</v>
      </c>
      <c r="AM905" s="62">
        <v>42.607999999999997</v>
      </c>
      <c r="AN905" s="62">
        <v>50.798999999999999</v>
      </c>
      <c r="AO905" s="63">
        <v>49.204000000000001</v>
      </c>
      <c r="AP905" s="61">
        <v>36.558</v>
      </c>
      <c r="AQ905" s="62">
        <v>35.966999999999999</v>
      </c>
      <c r="AR905" s="62">
        <v>42.607999999999997</v>
      </c>
      <c r="AS905" s="62">
        <v>42.01</v>
      </c>
      <c r="AT905" s="62">
        <v>49.204000000000001</v>
      </c>
      <c r="AU905" s="63">
        <v>48.779999999999994</v>
      </c>
    </row>
    <row r="906" spans="1:47" x14ac:dyDescent="0.35">
      <c r="A906" s="48">
        <v>189</v>
      </c>
      <c r="B906" s="57">
        <f t="shared" si="510"/>
        <v>24.445700000000002</v>
      </c>
      <c r="C906" s="58">
        <f t="shared" si="511"/>
        <v>21.8461</v>
      </c>
      <c r="D906" s="58">
        <f t="shared" si="512"/>
        <v>35.052300000000002</v>
      </c>
      <c r="E906" s="59">
        <f t="shared" si="513"/>
        <v>28.226300000000002</v>
      </c>
      <c r="F906" s="57">
        <f t="shared" si="514"/>
        <v>23.204500000000003</v>
      </c>
      <c r="G906" s="58">
        <f t="shared" si="515"/>
        <v>21.8461</v>
      </c>
      <c r="H906" s="58">
        <f t="shared" si="516"/>
        <v>30.529499999999999</v>
      </c>
      <c r="I906" s="59">
        <f t="shared" si="517"/>
        <v>28.226300000000002</v>
      </c>
      <c r="J906" s="57">
        <f t="shared" si="518"/>
        <v>21.8461</v>
      </c>
      <c r="K906" s="58">
        <f t="shared" si="519"/>
        <v>21.397099999999998</v>
      </c>
      <c r="L906" s="58">
        <f t="shared" si="520"/>
        <v>28.226300000000002</v>
      </c>
      <c r="M906" s="59">
        <f t="shared" si="521"/>
        <v>27.823300000000003</v>
      </c>
      <c r="N906" s="8"/>
      <c r="O906" s="48">
        <v>189</v>
      </c>
      <c r="P906" s="57" t="e">
        <f t="shared" si="522"/>
        <v>#N/A</v>
      </c>
      <c r="Q906" s="58" t="e">
        <f t="shared" si="523"/>
        <v>#N/A</v>
      </c>
      <c r="R906" s="58" t="e">
        <f t="shared" si="524"/>
        <v>#N/A</v>
      </c>
      <c r="S906" s="59" t="e">
        <f t="shared" si="525"/>
        <v>#N/A</v>
      </c>
      <c r="T906" s="57" t="e">
        <f t="shared" si="526"/>
        <v>#N/A</v>
      </c>
      <c r="U906" s="58" t="e">
        <f t="shared" si="527"/>
        <v>#N/A</v>
      </c>
      <c r="V906" s="58" t="e">
        <f t="shared" si="528"/>
        <v>#N/A</v>
      </c>
      <c r="W906" s="59" t="e">
        <f t="shared" si="529"/>
        <v>#N/A</v>
      </c>
      <c r="X906" s="57" t="e">
        <f t="shared" si="530"/>
        <v>#N/A</v>
      </c>
      <c r="Y906" s="58" t="e">
        <f t="shared" si="531"/>
        <v>#N/A</v>
      </c>
      <c r="Z906" s="58" t="e">
        <f t="shared" si="532"/>
        <v>#N/A</v>
      </c>
      <c r="AA906" s="59" t="e">
        <f t="shared" si="533"/>
        <v>#N/A</v>
      </c>
      <c r="AB906" s="8"/>
      <c r="AC906" s="48">
        <v>189</v>
      </c>
      <c r="AD906" s="61">
        <v>40.496000000000002</v>
      </c>
      <c r="AE906" s="62">
        <v>36.558</v>
      </c>
      <c r="AF906" s="62">
        <v>46.041000000000004</v>
      </c>
      <c r="AG906" s="62">
        <v>42.607999999999997</v>
      </c>
      <c r="AH906" s="62">
        <v>51.438999999999993</v>
      </c>
      <c r="AI906" s="63">
        <v>49.204000000000001</v>
      </c>
      <c r="AJ906" s="61">
        <v>39.112000000000002</v>
      </c>
      <c r="AK906" s="62">
        <v>36.558</v>
      </c>
      <c r="AL906" s="62">
        <v>44.790999999999997</v>
      </c>
      <c r="AM906" s="62">
        <v>42.607999999999997</v>
      </c>
      <c r="AN906" s="62">
        <v>50.798999999999999</v>
      </c>
      <c r="AO906" s="63">
        <v>49.204000000000001</v>
      </c>
      <c r="AP906" s="61">
        <v>36.558</v>
      </c>
      <c r="AQ906" s="62">
        <v>35.966999999999999</v>
      </c>
      <c r="AR906" s="62">
        <v>42.607999999999997</v>
      </c>
      <c r="AS906" s="62">
        <v>42.01</v>
      </c>
      <c r="AT906" s="62">
        <v>49.204000000000001</v>
      </c>
      <c r="AU906" s="63">
        <v>48.779999999999994</v>
      </c>
    </row>
    <row r="907" spans="1:47" x14ac:dyDescent="0.35">
      <c r="A907" s="48">
        <v>190</v>
      </c>
      <c r="B907" s="57">
        <f t="shared" si="510"/>
        <v>24.469000000000001</v>
      </c>
      <c r="C907" s="58">
        <f t="shared" si="511"/>
        <v>21.867000000000001</v>
      </c>
      <c r="D907" s="58">
        <f t="shared" si="512"/>
        <v>35.069000000000003</v>
      </c>
      <c r="E907" s="59">
        <f t="shared" si="513"/>
        <v>28.249000000000002</v>
      </c>
      <c r="F907" s="57">
        <f t="shared" si="514"/>
        <v>23.227</v>
      </c>
      <c r="G907" s="58">
        <f t="shared" si="515"/>
        <v>21.867000000000001</v>
      </c>
      <c r="H907" s="58">
        <f t="shared" si="516"/>
        <v>30.552</v>
      </c>
      <c r="I907" s="59">
        <f t="shared" si="517"/>
        <v>28.249000000000002</v>
      </c>
      <c r="J907" s="57">
        <f t="shared" si="518"/>
        <v>21.867000000000001</v>
      </c>
      <c r="K907" s="58">
        <f t="shared" si="519"/>
        <v>21.417999999999999</v>
      </c>
      <c r="L907" s="58">
        <f t="shared" si="520"/>
        <v>28.249000000000002</v>
      </c>
      <c r="M907" s="59">
        <f t="shared" si="521"/>
        <v>27.846000000000004</v>
      </c>
      <c r="N907" s="8"/>
      <c r="O907" s="48">
        <v>190</v>
      </c>
      <c r="P907" s="57" t="e">
        <f t="shared" si="522"/>
        <v>#N/A</v>
      </c>
      <c r="Q907" s="58" t="e">
        <f t="shared" si="523"/>
        <v>#N/A</v>
      </c>
      <c r="R907" s="58" t="e">
        <f t="shared" si="524"/>
        <v>#N/A</v>
      </c>
      <c r="S907" s="59" t="e">
        <f t="shared" si="525"/>
        <v>#N/A</v>
      </c>
      <c r="T907" s="57" t="e">
        <f t="shared" si="526"/>
        <v>#N/A</v>
      </c>
      <c r="U907" s="58" t="e">
        <f t="shared" si="527"/>
        <v>#N/A</v>
      </c>
      <c r="V907" s="58" t="e">
        <f t="shared" si="528"/>
        <v>#N/A</v>
      </c>
      <c r="W907" s="59" t="e">
        <f t="shared" si="529"/>
        <v>#N/A</v>
      </c>
      <c r="X907" s="57" t="e">
        <f t="shared" si="530"/>
        <v>#N/A</v>
      </c>
      <c r="Y907" s="58" t="e">
        <f t="shared" si="531"/>
        <v>#N/A</v>
      </c>
      <c r="Z907" s="58" t="e">
        <f t="shared" si="532"/>
        <v>#N/A</v>
      </c>
      <c r="AA907" s="59" t="e">
        <f t="shared" si="533"/>
        <v>#N/A</v>
      </c>
      <c r="AB907" s="8"/>
      <c r="AC907" s="48">
        <v>190</v>
      </c>
      <c r="AD907" s="61">
        <v>40.496000000000002</v>
      </c>
      <c r="AE907" s="62">
        <v>36.558</v>
      </c>
      <c r="AF907" s="62">
        <v>46.041000000000004</v>
      </c>
      <c r="AG907" s="62">
        <v>42.607999999999997</v>
      </c>
      <c r="AH907" s="62">
        <v>51.438999999999993</v>
      </c>
      <c r="AI907" s="63">
        <v>49.204000000000001</v>
      </c>
      <c r="AJ907" s="61">
        <v>39.112000000000002</v>
      </c>
      <c r="AK907" s="62">
        <v>36.558</v>
      </c>
      <c r="AL907" s="62">
        <v>44.790999999999997</v>
      </c>
      <c r="AM907" s="62">
        <v>42.607999999999997</v>
      </c>
      <c r="AN907" s="62">
        <v>50.798999999999999</v>
      </c>
      <c r="AO907" s="63">
        <v>49.204000000000001</v>
      </c>
      <c r="AP907" s="61">
        <v>36.558</v>
      </c>
      <c r="AQ907" s="62">
        <v>35.966999999999999</v>
      </c>
      <c r="AR907" s="62">
        <v>42.607999999999997</v>
      </c>
      <c r="AS907" s="62">
        <v>42.01</v>
      </c>
      <c r="AT907" s="62">
        <v>49.204000000000001</v>
      </c>
      <c r="AU907" s="63">
        <v>48.779999999999994</v>
      </c>
    </row>
    <row r="908" spans="1:47" x14ac:dyDescent="0.35">
      <c r="A908" s="48">
        <v>191</v>
      </c>
      <c r="B908" s="57">
        <f t="shared" si="510"/>
        <v>24.4923</v>
      </c>
      <c r="C908" s="58">
        <f t="shared" si="511"/>
        <v>21.887900000000002</v>
      </c>
      <c r="D908" s="58">
        <f t="shared" si="512"/>
        <v>35.085700000000003</v>
      </c>
      <c r="E908" s="59">
        <f t="shared" si="513"/>
        <v>28.271699999999999</v>
      </c>
      <c r="F908" s="57">
        <f t="shared" si="514"/>
        <v>23.249500000000001</v>
      </c>
      <c r="G908" s="58">
        <f t="shared" si="515"/>
        <v>21.887900000000002</v>
      </c>
      <c r="H908" s="58">
        <f t="shared" si="516"/>
        <v>30.5745</v>
      </c>
      <c r="I908" s="59">
        <f t="shared" si="517"/>
        <v>28.271699999999999</v>
      </c>
      <c r="J908" s="57">
        <f t="shared" si="518"/>
        <v>21.887900000000002</v>
      </c>
      <c r="K908" s="58">
        <f t="shared" si="519"/>
        <v>21.4389</v>
      </c>
      <c r="L908" s="58">
        <f t="shared" si="520"/>
        <v>28.271699999999999</v>
      </c>
      <c r="M908" s="59">
        <f t="shared" si="521"/>
        <v>27.8687</v>
      </c>
      <c r="N908" s="8"/>
      <c r="O908" s="48">
        <v>191</v>
      </c>
      <c r="P908" s="57" t="e">
        <f t="shared" si="522"/>
        <v>#N/A</v>
      </c>
      <c r="Q908" s="58" t="e">
        <f t="shared" si="523"/>
        <v>#N/A</v>
      </c>
      <c r="R908" s="58" t="e">
        <f t="shared" si="524"/>
        <v>#N/A</v>
      </c>
      <c r="S908" s="59" t="e">
        <f t="shared" si="525"/>
        <v>#N/A</v>
      </c>
      <c r="T908" s="57" t="e">
        <f t="shared" si="526"/>
        <v>#N/A</v>
      </c>
      <c r="U908" s="58" t="e">
        <f t="shared" si="527"/>
        <v>#N/A</v>
      </c>
      <c r="V908" s="58" t="e">
        <f t="shared" si="528"/>
        <v>#N/A</v>
      </c>
      <c r="W908" s="59" t="e">
        <f t="shared" si="529"/>
        <v>#N/A</v>
      </c>
      <c r="X908" s="57" t="e">
        <f t="shared" si="530"/>
        <v>#N/A</v>
      </c>
      <c r="Y908" s="58" t="e">
        <f t="shared" si="531"/>
        <v>#N/A</v>
      </c>
      <c r="Z908" s="58" t="e">
        <f t="shared" si="532"/>
        <v>#N/A</v>
      </c>
      <c r="AA908" s="59" t="e">
        <f t="shared" si="533"/>
        <v>#N/A</v>
      </c>
      <c r="AB908" s="8"/>
      <c r="AC908" s="48">
        <v>191</v>
      </c>
      <c r="AD908" s="61">
        <v>40.496000000000002</v>
      </c>
      <c r="AE908" s="62">
        <v>36.558</v>
      </c>
      <c r="AF908" s="62">
        <v>46.041000000000004</v>
      </c>
      <c r="AG908" s="62">
        <v>42.607999999999997</v>
      </c>
      <c r="AH908" s="62">
        <v>51.438999999999993</v>
      </c>
      <c r="AI908" s="63">
        <v>49.204000000000001</v>
      </c>
      <c r="AJ908" s="61">
        <v>39.112000000000002</v>
      </c>
      <c r="AK908" s="62">
        <v>36.558</v>
      </c>
      <c r="AL908" s="62">
        <v>44.790999999999997</v>
      </c>
      <c r="AM908" s="62">
        <v>42.607999999999997</v>
      </c>
      <c r="AN908" s="62">
        <v>50.798999999999999</v>
      </c>
      <c r="AO908" s="63">
        <v>49.204000000000001</v>
      </c>
      <c r="AP908" s="61">
        <v>36.558</v>
      </c>
      <c r="AQ908" s="62">
        <v>35.966999999999999</v>
      </c>
      <c r="AR908" s="62">
        <v>42.607999999999997</v>
      </c>
      <c r="AS908" s="62">
        <v>42.01</v>
      </c>
      <c r="AT908" s="62">
        <v>49.204000000000001</v>
      </c>
      <c r="AU908" s="63">
        <v>48.779999999999994</v>
      </c>
    </row>
    <row r="909" spans="1:47" x14ac:dyDescent="0.35">
      <c r="A909" s="48">
        <v>192</v>
      </c>
      <c r="B909" s="57">
        <f t="shared" si="510"/>
        <v>24.515600000000003</v>
      </c>
      <c r="C909" s="58">
        <f t="shared" si="511"/>
        <v>21.908799999999999</v>
      </c>
      <c r="D909" s="58">
        <f t="shared" si="512"/>
        <v>35.102400000000003</v>
      </c>
      <c r="E909" s="59">
        <f t="shared" si="513"/>
        <v>28.2944</v>
      </c>
      <c r="F909" s="57">
        <f t="shared" si="514"/>
        <v>23.272000000000002</v>
      </c>
      <c r="G909" s="58">
        <f t="shared" si="515"/>
        <v>21.908799999999999</v>
      </c>
      <c r="H909" s="58">
        <f t="shared" si="516"/>
        <v>30.597000000000001</v>
      </c>
      <c r="I909" s="59">
        <f t="shared" si="517"/>
        <v>28.2944</v>
      </c>
      <c r="J909" s="57">
        <f t="shared" si="518"/>
        <v>21.908799999999999</v>
      </c>
      <c r="K909" s="58">
        <f t="shared" si="519"/>
        <v>21.459799999999998</v>
      </c>
      <c r="L909" s="58">
        <f t="shared" si="520"/>
        <v>28.2944</v>
      </c>
      <c r="M909" s="59">
        <f t="shared" si="521"/>
        <v>27.891400000000001</v>
      </c>
      <c r="N909" s="8"/>
      <c r="O909" s="48">
        <v>192</v>
      </c>
      <c r="P909" s="57" t="e">
        <f t="shared" si="522"/>
        <v>#N/A</v>
      </c>
      <c r="Q909" s="58" t="e">
        <f t="shared" si="523"/>
        <v>#N/A</v>
      </c>
      <c r="R909" s="58" t="e">
        <f t="shared" si="524"/>
        <v>#N/A</v>
      </c>
      <c r="S909" s="59" t="e">
        <f t="shared" si="525"/>
        <v>#N/A</v>
      </c>
      <c r="T909" s="57" t="e">
        <f t="shared" si="526"/>
        <v>#N/A</v>
      </c>
      <c r="U909" s="58" t="e">
        <f t="shared" si="527"/>
        <v>#N/A</v>
      </c>
      <c r="V909" s="58" t="e">
        <f t="shared" si="528"/>
        <v>#N/A</v>
      </c>
      <c r="W909" s="59" t="e">
        <f t="shared" si="529"/>
        <v>#N/A</v>
      </c>
      <c r="X909" s="57" t="e">
        <f t="shared" si="530"/>
        <v>#N/A</v>
      </c>
      <c r="Y909" s="58" t="e">
        <f t="shared" si="531"/>
        <v>#N/A</v>
      </c>
      <c r="Z909" s="58" t="e">
        <f t="shared" si="532"/>
        <v>#N/A</v>
      </c>
      <c r="AA909" s="59" t="e">
        <f t="shared" si="533"/>
        <v>#N/A</v>
      </c>
      <c r="AB909" s="8"/>
      <c r="AC909" s="48">
        <v>192</v>
      </c>
      <c r="AD909" s="61">
        <v>40.496000000000002</v>
      </c>
      <c r="AE909" s="62">
        <v>36.558</v>
      </c>
      <c r="AF909" s="62">
        <v>46.041000000000004</v>
      </c>
      <c r="AG909" s="62">
        <v>42.607999999999997</v>
      </c>
      <c r="AH909" s="62">
        <v>51.438999999999993</v>
      </c>
      <c r="AI909" s="63">
        <v>49.204000000000001</v>
      </c>
      <c r="AJ909" s="61">
        <v>39.112000000000002</v>
      </c>
      <c r="AK909" s="62">
        <v>36.558</v>
      </c>
      <c r="AL909" s="62">
        <v>44.790999999999997</v>
      </c>
      <c r="AM909" s="62">
        <v>42.607999999999997</v>
      </c>
      <c r="AN909" s="62">
        <v>50.798999999999999</v>
      </c>
      <c r="AO909" s="63">
        <v>49.204000000000001</v>
      </c>
      <c r="AP909" s="61">
        <v>36.558</v>
      </c>
      <c r="AQ909" s="62">
        <v>35.966999999999999</v>
      </c>
      <c r="AR909" s="62">
        <v>42.607999999999997</v>
      </c>
      <c r="AS909" s="62">
        <v>42.01</v>
      </c>
      <c r="AT909" s="62">
        <v>49.204000000000001</v>
      </c>
      <c r="AU909" s="63">
        <v>48.779999999999994</v>
      </c>
    </row>
    <row r="910" spans="1:47" x14ac:dyDescent="0.35">
      <c r="A910" s="48">
        <v>193</v>
      </c>
      <c r="B910" s="57">
        <f t="shared" ref="B910:B973" si="534">IF(B201&lt;0,#N/A,0.0233*A910 + 20.042)</f>
        <v>24.538900000000002</v>
      </c>
      <c r="C910" s="58">
        <f t="shared" ref="C910:C973" si="535">IF(C201&lt;0,#N/A, 0.0209*A910 + 17.896)</f>
        <v>21.9297</v>
      </c>
      <c r="D910" s="58">
        <f t="shared" ref="D910:D973" si="536">IF(D201&lt;0,#N/A, 0.0167*A910 + 31.896)</f>
        <v>35.119100000000003</v>
      </c>
      <c r="E910" s="59">
        <f t="shared" ref="E910:E973" si="537">IF(E201&lt;0,#N/A, 0.0227*A910 + 23.936)</f>
        <v>28.3171</v>
      </c>
      <c r="F910" s="57">
        <f t="shared" ref="F910:F973" si="538">IF(F201&lt;0,#N/A, 0.0225*A910 + 18.952)</f>
        <v>23.294500000000003</v>
      </c>
      <c r="G910" s="58">
        <f t="shared" ref="G910:G973" si="539">IF(G201&lt;0,#N/A, 0.0209*A910 + 17.896)</f>
        <v>21.9297</v>
      </c>
      <c r="H910" s="58">
        <f t="shared" ref="H910:H973" si="540">IF(H201&lt;0,#N/A, 0.0225*A910 + 26.277)</f>
        <v>30.619500000000002</v>
      </c>
      <c r="I910" s="59">
        <f t="shared" ref="I910:I973" si="541">IF(I201&lt;0,#N/A, 0.0227*A910 + 23.936)</f>
        <v>28.3171</v>
      </c>
      <c r="J910" s="57">
        <f t="shared" ref="J910:J973" si="542">IF(J201&lt;0,#N/A, 0.0209*A910 + 17.896)</f>
        <v>21.9297</v>
      </c>
      <c r="K910" s="58">
        <f t="shared" ref="K910:K973" si="543">IF(K201&lt;0,#N/A, 0.0209*A910 + 17.447)</f>
        <v>21.480699999999999</v>
      </c>
      <c r="L910" s="58">
        <f t="shared" ref="L910:L973" si="544">IF(L201&lt;0,#N/A, 0.0227*A910 + 23.936)</f>
        <v>28.3171</v>
      </c>
      <c r="M910" s="59">
        <f t="shared" ref="M910:M973" si="545">IF(M201&lt;0,#N/A, 0.0227*A910 + 23.533)</f>
        <v>27.914100000000001</v>
      </c>
      <c r="N910" s="8"/>
      <c r="O910" s="48">
        <v>193</v>
      </c>
      <c r="P910" s="57" t="e">
        <f t="shared" ref="P910:P973" si="546">IF(P201&lt;0,#N/A, 0.0308*O910 + 1.449)</f>
        <v>#N/A</v>
      </c>
      <c r="Q910" s="58" t="e">
        <f t="shared" ref="Q910:Q973" si="547">IF(Q201&lt;0,#N/A, 0.0315*O910 - 1.5974)</f>
        <v>#N/A</v>
      </c>
      <c r="R910" s="58" t="e">
        <f t="shared" ref="R910:R973" si="548">IF(R201&lt;0,#N/A, 0.0218*O910 + 9.2524)</f>
        <v>#N/A</v>
      </c>
      <c r="S910" s="59" t="e">
        <f t="shared" ref="S910:S973" si="549">IF(S201&lt;0,#N/A, 0.0215*O910 + 6.8015)</f>
        <v>#N/A</v>
      </c>
      <c r="T910" s="57" t="e">
        <f t="shared" ref="T910:T973" si="550">IF(T201&lt;0,#N/A, 0.0307*O910 + 0.2319)</f>
        <v>#N/A</v>
      </c>
      <c r="U910" s="58" t="e">
        <f t="shared" ref="U910:U973" si="551">IF(U201&lt;0,#N/A, 0.0315*O910 - 1.5974)</f>
        <v>#N/A</v>
      </c>
      <c r="V910" s="58" t="e">
        <f t="shared" ref="V910:V973" si="552">IF(V201&lt;0,#N/A, 0.0218*O910 + 7.8103)</f>
        <v>#N/A</v>
      </c>
      <c r="W910" s="59" t="e">
        <f t="shared" ref="W910:W973" si="553">IF(W201&lt;0,#N/A, 0.0215*O910 + 6.8015)</f>
        <v>#N/A</v>
      </c>
      <c r="X910" s="57" t="e">
        <f t="shared" ref="X910:X973" si="554">IF(X201&lt;0,#N/A, 0.0315*O910 - 1.5974)</f>
        <v>#N/A</v>
      </c>
      <c r="Y910" s="58" t="e">
        <f t="shared" ref="Y910:Y973" si="555">IF(Y201&lt;0,#N/A, 0.0318*O910 - 2.0757)</f>
        <v>#N/A</v>
      </c>
      <c r="Z910" s="58" t="e">
        <f t="shared" ref="Z910:Z973" si="556" xml:space="preserve"> IF(Z201&lt;0,#N/A,0.0215*O910 + 6.8015)</f>
        <v>#N/A</v>
      </c>
      <c r="AA910" s="59" t="e">
        <f t="shared" ref="AA910:AA973" si="557" xml:space="preserve"> IF(AA201&lt;0,#N/A,0.0215*O910+ 6.5309)</f>
        <v>#N/A</v>
      </c>
      <c r="AB910" s="8"/>
      <c r="AC910" s="48">
        <v>193</v>
      </c>
      <c r="AD910" s="61">
        <v>40.496000000000002</v>
      </c>
      <c r="AE910" s="62">
        <v>36.558</v>
      </c>
      <c r="AF910" s="62">
        <v>46.041000000000004</v>
      </c>
      <c r="AG910" s="62">
        <v>42.607999999999997</v>
      </c>
      <c r="AH910" s="62">
        <v>51.438999999999993</v>
      </c>
      <c r="AI910" s="63">
        <v>49.204000000000001</v>
      </c>
      <c r="AJ910" s="61">
        <v>39.112000000000002</v>
      </c>
      <c r="AK910" s="62">
        <v>36.558</v>
      </c>
      <c r="AL910" s="62">
        <v>44.790999999999997</v>
      </c>
      <c r="AM910" s="62">
        <v>42.607999999999997</v>
      </c>
      <c r="AN910" s="62">
        <v>50.798999999999999</v>
      </c>
      <c r="AO910" s="63">
        <v>49.204000000000001</v>
      </c>
      <c r="AP910" s="61">
        <v>36.558</v>
      </c>
      <c r="AQ910" s="62">
        <v>35.966999999999999</v>
      </c>
      <c r="AR910" s="62">
        <v>42.607999999999997</v>
      </c>
      <c r="AS910" s="62">
        <v>42.01</v>
      </c>
      <c r="AT910" s="62">
        <v>49.204000000000001</v>
      </c>
      <c r="AU910" s="63">
        <v>48.779999999999994</v>
      </c>
    </row>
    <row r="911" spans="1:47" x14ac:dyDescent="0.35">
      <c r="A911" s="48">
        <v>194</v>
      </c>
      <c r="B911" s="57">
        <f t="shared" si="534"/>
        <v>24.562200000000001</v>
      </c>
      <c r="C911" s="58">
        <f t="shared" si="535"/>
        <v>21.950600000000001</v>
      </c>
      <c r="D911" s="58">
        <f t="shared" si="536"/>
        <v>35.135800000000003</v>
      </c>
      <c r="E911" s="59">
        <f t="shared" si="537"/>
        <v>28.3398</v>
      </c>
      <c r="F911" s="57">
        <f t="shared" si="538"/>
        <v>23.317</v>
      </c>
      <c r="G911" s="58">
        <f t="shared" si="539"/>
        <v>21.950600000000001</v>
      </c>
      <c r="H911" s="58">
        <f t="shared" si="540"/>
        <v>30.642000000000003</v>
      </c>
      <c r="I911" s="59">
        <f t="shared" si="541"/>
        <v>28.3398</v>
      </c>
      <c r="J911" s="57">
        <f t="shared" si="542"/>
        <v>21.950600000000001</v>
      </c>
      <c r="K911" s="58">
        <f t="shared" si="543"/>
        <v>21.5016</v>
      </c>
      <c r="L911" s="58">
        <f t="shared" si="544"/>
        <v>28.3398</v>
      </c>
      <c r="M911" s="59">
        <f t="shared" si="545"/>
        <v>27.936800000000002</v>
      </c>
      <c r="N911" s="8"/>
      <c r="O911" s="48">
        <v>194</v>
      </c>
      <c r="P911" s="57" t="e">
        <f t="shared" si="546"/>
        <v>#N/A</v>
      </c>
      <c r="Q911" s="58" t="e">
        <f t="shared" si="547"/>
        <v>#N/A</v>
      </c>
      <c r="R911" s="58" t="e">
        <f t="shared" si="548"/>
        <v>#N/A</v>
      </c>
      <c r="S911" s="59" t="e">
        <f t="shared" si="549"/>
        <v>#N/A</v>
      </c>
      <c r="T911" s="57" t="e">
        <f t="shared" si="550"/>
        <v>#N/A</v>
      </c>
      <c r="U911" s="58" t="e">
        <f t="shared" si="551"/>
        <v>#N/A</v>
      </c>
      <c r="V911" s="58" t="e">
        <f t="shared" si="552"/>
        <v>#N/A</v>
      </c>
      <c r="W911" s="59" t="e">
        <f t="shared" si="553"/>
        <v>#N/A</v>
      </c>
      <c r="X911" s="57" t="e">
        <f t="shared" si="554"/>
        <v>#N/A</v>
      </c>
      <c r="Y911" s="58" t="e">
        <f t="shared" si="555"/>
        <v>#N/A</v>
      </c>
      <c r="Z911" s="58" t="e">
        <f t="shared" si="556"/>
        <v>#N/A</v>
      </c>
      <c r="AA911" s="59" t="e">
        <f t="shared" si="557"/>
        <v>#N/A</v>
      </c>
      <c r="AB911" s="8"/>
      <c r="AC911" s="48">
        <v>194</v>
      </c>
      <c r="AD911" s="61">
        <v>40.496000000000002</v>
      </c>
      <c r="AE911" s="62">
        <v>36.558</v>
      </c>
      <c r="AF911" s="62">
        <v>46.041000000000004</v>
      </c>
      <c r="AG911" s="62">
        <v>42.607999999999997</v>
      </c>
      <c r="AH911" s="62">
        <v>51.438999999999993</v>
      </c>
      <c r="AI911" s="63">
        <v>49.204000000000001</v>
      </c>
      <c r="AJ911" s="61">
        <v>39.112000000000002</v>
      </c>
      <c r="AK911" s="62">
        <v>36.558</v>
      </c>
      <c r="AL911" s="62">
        <v>44.790999999999997</v>
      </c>
      <c r="AM911" s="62">
        <v>42.607999999999997</v>
      </c>
      <c r="AN911" s="62">
        <v>50.798999999999999</v>
      </c>
      <c r="AO911" s="63">
        <v>49.204000000000001</v>
      </c>
      <c r="AP911" s="61">
        <v>36.558</v>
      </c>
      <c r="AQ911" s="62">
        <v>35.966999999999999</v>
      </c>
      <c r="AR911" s="62">
        <v>42.607999999999997</v>
      </c>
      <c r="AS911" s="62">
        <v>42.01</v>
      </c>
      <c r="AT911" s="62">
        <v>49.204000000000001</v>
      </c>
      <c r="AU911" s="63">
        <v>48.779999999999994</v>
      </c>
    </row>
    <row r="912" spans="1:47" x14ac:dyDescent="0.35">
      <c r="A912" s="48">
        <v>195</v>
      </c>
      <c r="B912" s="57">
        <f t="shared" si="534"/>
        <v>24.585500000000003</v>
      </c>
      <c r="C912" s="58">
        <f t="shared" si="535"/>
        <v>21.971499999999999</v>
      </c>
      <c r="D912" s="58">
        <f t="shared" si="536"/>
        <v>35.152500000000003</v>
      </c>
      <c r="E912" s="59">
        <f t="shared" si="537"/>
        <v>28.362500000000001</v>
      </c>
      <c r="F912" s="57">
        <f t="shared" si="538"/>
        <v>23.339500000000001</v>
      </c>
      <c r="G912" s="58">
        <f t="shared" si="539"/>
        <v>21.971499999999999</v>
      </c>
      <c r="H912" s="58">
        <f t="shared" si="540"/>
        <v>30.6645</v>
      </c>
      <c r="I912" s="59">
        <f t="shared" si="541"/>
        <v>28.362500000000001</v>
      </c>
      <c r="J912" s="57">
        <f t="shared" si="542"/>
        <v>21.971499999999999</v>
      </c>
      <c r="K912" s="58">
        <f t="shared" si="543"/>
        <v>21.522500000000001</v>
      </c>
      <c r="L912" s="58">
        <f t="shared" si="544"/>
        <v>28.362500000000001</v>
      </c>
      <c r="M912" s="59">
        <f t="shared" si="545"/>
        <v>27.959500000000002</v>
      </c>
      <c r="N912" s="8"/>
      <c r="O912" s="48">
        <v>195</v>
      </c>
      <c r="P912" s="57" t="e">
        <f t="shared" si="546"/>
        <v>#N/A</v>
      </c>
      <c r="Q912" s="58" t="e">
        <f t="shared" si="547"/>
        <v>#N/A</v>
      </c>
      <c r="R912" s="58" t="e">
        <f t="shared" si="548"/>
        <v>#N/A</v>
      </c>
      <c r="S912" s="59" t="e">
        <f t="shared" si="549"/>
        <v>#N/A</v>
      </c>
      <c r="T912" s="57" t="e">
        <f t="shared" si="550"/>
        <v>#N/A</v>
      </c>
      <c r="U912" s="58" t="e">
        <f t="shared" si="551"/>
        <v>#N/A</v>
      </c>
      <c r="V912" s="58" t="e">
        <f t="shared" si="552"/>
        <v>#N/A</v>
      </c>
      <c r="W912" s="59" t="e">
        <f t="shared" si="553"/>
        <v>#N/A</v>
      </c>
      <c r="X912" s="57" t="e">
        <f t="shared" si="554"/>
        <v>#N/A</v>
      </c>
      <c r="Y912" s="58" t="e">
        <f t="shared" si="555"/>
        <v>#N/A</v>
      </c>
      <c r="Z912" s="58" t="e">
        <f t="shared" si="556"/>
        <v>#N/A</v>
      </c>
      <c r="AA912" s="59" t="e">
        <f t="shared" si="557"/>
        <v>#N/A</v>
      </c>
      <c r="AB912" s="8"/>
      <c r="AC912" s="48">
        <v>195</v>
      </c>
      <c r="AD912" s="61">
        <v>40.496000000000002</v>
      </c>
      <c r="AE912" s="62">
        <v>36.558</v>
      </c>
      <c r="AF912" s="62">
        <v>46.041000000000004</v>
      </c>
      <c r="AG912" s="62">
        <v>42.607999999999997</v>
      </c>
      <c r="AH912" s="62">
        <v>51.438999999999993</v>
      </c>
      <c r="AI912" s="63">
        <v>49.204000000000001</v>
      </c>
      <c r="AJ912" s="61">
        <v>39.112000000000002</v>
      </c>
      <c r="AK912" s="62">
        <v>36.558</v>
      </c>
      <c r="AL912" s="62">
        <v>44.790999999999997</v>
      </c>
      <c r="AM912" s="62">
        <v>42.607999999999997</v>
      </c>
      <c r="AN912" s="62">
        <v>50.798999999999999</v>
      </c>
      <c r="AO912" s="63">
        <v>49.204000000000001</v>
      </c>
      <c r="AP912" s="61">
        <v>36.558</v>
      </c>
      <c r="AQ912" s="62">
        <v>35.966999999999999</v>
      </c>
      <c r="AR912" s="62">
        <v>42.607999999999997</v>
      </c>
      <c r="AS912" s="62">
        <v>42.01</v>
      </c>
      <c r="AT912" s="62">
        <v>49.204000000000001</v>
      </c>
      <c r="AU912" s="63">
        <v>48.779999999999994</v>
      </c>
    </row>
    <row r="913" spans="1:47" x14ac:dyDescent="0.35">
      <c r="A913" s="48">
        <v>196</v>
      </c>
      <c r="B913" s="57">
        <f t="shared" si="534"/>
        <v>24.608800000000002</v>
      </c>
      <c r="C913" s="58">
        <f t="shared" si="535"/>
        <v>21.9924</v>
      </c>
      <c r="D913" s="58">
        <f t="shared" si="536"/>
        <v>35.169200000000004</v>
      </c>
      <c r="E913" s="59">
        <f t="shared" si="537"/>
        <v>28.385200000000001</v>
      </c>
      <c r="F913" s="57">
        <f t="shared" si="538"/>
        <v>23.362000000000002</v>
      </c>
      <c r="G913" s="58">
        <f t="shared" si="539"/>
        <v>21.9924</v>
      </c>
      <c r="H913" s="58">
        <f t="shared" si="540"/>
        <v>30.687000000000001</v>
      </c>
      <c r="I913" s="59">
        <f t="shared" si="541"/>
        <v>28.385200000000001</v>
      </c>
      <c r="J913" s="57">
        <f t="shared" si="542"/>
        <v>21.9924</v>
      </c>
      <c r="K913" s="58">
        <f t="shared" si="543"/>
        <v>21.543399999999998</v>
      </c>
      <c r="L913" s="58">
        <f t="shared" si="544"/>
        <v>28.385200000000001</v>
      </c>
      <c r="M913" s="59">
        <f t="shared" si="545"/>
        <v>27.982200000000002</v>
      </c>
      <c r="N913" s="8"/>
      <c r="O913" s="48">
        <v>196</v>
      </c>
      <c r="P913" s="57" t="e">
        <f t="shared" si="546"/>
        <v>#N/A</v>
      </c>
      <c r="Q913" s="58" t="e">
        <f t="shared" si="547"/>
        <v>#N/A</v>
      </c>
      <c r="R913" s="58" t="e">
        <f t="shared" si="548"/>
        <v>#N/A</v>
      </c>
      <c r="S913" s="59" t="e">
        <f t="shared" si="549"/>
        <v>#N/A</v>
      </c>
      <c r="T913" s="57" t="e">
        <f t="shared" si="550"/>
        <v>#N/A</v>
      </c>
      <c r="U913" s="58" t="e">
        <f t="shared" si="551"/>
        <v>#N/A</v>
      </c>
      <c r="V913" s="58" t="e">
        <f t="shared" si="552"/>
        <v>#N/A</v>
      </c>
      <c r="W913" s="59" t="e">
        <f t="shared" si="553"/>
        <v>#N/A</v>
      </c>
      <c r="X913" s="57" t="e">
        <f t="shared" si="554"/>
        <v>#N/A</v>
      </c>
      <c r="Y913" s="58" t="e">
        <f t="shared" si="555"/>
        <v>#N/A</v>
      </c>
      <c r="Z913" s="58" t="e">
        <f t="shared" si="556"/>
        <v>#N/A</v>
      </c>
      <c r="AA913" s="59" t="e">
        <f t="shared" si="557"/>
        <v>#N/A</v>
      </c>
      <c r="AB913" s="8"/>
      <c r="AC913" s="48">
        <v>196</v>
      </c>
      <c r="AD913" s="61">
        <v>40.496000000000002</v>
      </c>
      <c r="AE913" s="62">
        <v>36.558</v>
      </c>
      <c r="AF913" s="62">
        <v>46.041000000000004</v>
      </c>
      <c r="AG913" s="62">
        <v>42.607999999999997</v>
      </c>
      <c r="AH913" s="62">
        <v>51.438999999999993</v>
      </c>
      <c r="AI913" s="63">
        <v>49.204000000000001</v>
      </c>
      <c r="AJ913" s="61">
        <v>39.112000000000002</v>
      </c>
      <c r="AK913" s="62">
        <v>36.558</v>
      </c>
      <c r="AL913" s="62">
        <v>44.790999999999997</v>
      </c>
      <c r="AM913" s="62">
        <v>42.607999999999997</v>
      </c>
      <c r="AN913" s="62">
        <v>50.798999999999999</v>
      </c>
      <c r="AO913" s="63">
        <v>49.204000000000001</v>
      </c>
      <c r="AP913" s="61">
        <v>36.558</v>
      </c>
      <c r="AQ913" s="62">
        <v>35.966999999999999</v>
      </c>
      <c r="AR913" s="62">
        <v>42.607999999999997</v>
      </c>
      <c r="AS913" s="62">
        <v>42.01</v>
      </c>
      <c r="AT913" s="62">
        <v>49.204000000000001</v>
      </c>
      <c r="AU913" s="63">
        <v>48.779999999999994</v>
      </c>
    </row>
    <row r="914" spans="1:47" x14ac:dyDescent="0.35">
      <c r="A914" s="48">
        <v>197</v>
      </c>
      <c r="B914" s="57">
        <f t="shared" si="534"/>
        <v>24.632100000000001</v>
      </c>
      <c r="C914" s="58">
        <f t="shared" si="535"/>
        <v>22.013300000000001</v>
      </c>
      <c r="D914" s="58">
        <f t="shared" si="536"/>
        <v>35.185900000000004</v>
      </c>
      <c r="E914" s="59">
        <f t="shared" si="537"/>
        <v>28.407900000000001</v>
      </c>
      <c r="F914" s="57">
        <f t="shared" si="538"/>
        <v>23.384500000000003</v>
      </c>
      <c r="G914" s="58">
        <f t="shared" si="539"/>
        <v>22.013300000000001</v>
      </c>
      <c r="H914" s="58">
        <f t="shared" si="540"/>
        <v>30.709500000000002</v>
      </c>
      <c r="I914" s="59">
        <f t="shared" si="541"/>
        <v>28.407900000000001</v>
      </c>
      <c r="J914" s="57">
        <f t="shared" si="542"/>
        <v>22.013300000000001</v>
      </c>
      <c r="K914" s="58">
        <f t="shared" si="543"/>
        <v>21.564299999999999</v>
      </c>
      <c r="L914" s="58">
        <f t="shared" si="544"/>
        <v>28.407900000000001</v>
      </c>
      <c r="M914" s="59">
        <f t="shared" si="545"/>
        <v>28.004900000000003</v>
      </c>
      <c r="N914" s="8"/>
      <c r="O914" s="48">
        <v>197</v>
      </c>
      <c r="P914" s="57" t="e">
        <f t="shared" si="546"/>
        <v>#N/A</v>
      </c>
      <c r="Q914" s="58" t="e">
        <f t="shared" si="547"/>
        <v>#N/A</v>
      </c>
      <c r="R914" s="58" t="e">
        <f t="shared" si="548"/>
        <v>#N/A</v>
      </c>
      <c r="S914" s="59" t="e">
        <f t="shared" si="549"/>
        <v>#N/A</v>
      </c>
      <c r="T914" s="57" t="e">
        <f t="shared" si="550"/>
        <v>#N/A</v>
      </c>
      <c r="U914" s="58" t="e">
        <f t="shared" si="551"/>
        <v>#N/A</v>
      </c>
      <c r="V914" s="58" t="e">
        <f t="shared" si="552"/>
        <v>#N/A</v>
      </c>
      <c r="W914" s="59" t="e">
        <f t="shared" si="553"/>
        <v>#N/A</v>
      </c>
      <c r="X914" s="57" t="e">
        <f t="shared" si="554"/>
        <v>#N/A</v>
      </c>
      <c r="Y914" s="58" t="e">
        <f t="shared" si="555"/>
        <v>#N/A</v>
      </c>
      <c r="Z914" s="58" t="e">
        <f t="shared" si="556"/>
        <v>#N/A</v>
      </c>
      <c r="AA914" s="59" t="e">
        <f t="shared" si="557"/>
        <v>#N/A</v>
      </c>
      <c r="AB914" s="8"/>
      <c r="AC914" s="48">
        <v>197</v>
      </c>
      <c r="AD914" s="61">
        <v>40.496000000000002</v>
      </c>
      <c r="AE914" s="62">
        <v>36.558</v>
      </c>
      <c r="AF914" s="62">
        <v>46.041000000000004</v>
      </c>
      <c r="AG914" s="62">
        <v>42.607999999999997</v>
      </c>
      <c r="AH914" s="62">
        <v>51.438999999999993</v>
      </c>
      <c r="AI914" s="63">
        <v>49.204000000000001</v>
      </c>
      <c r="AJ914" s="61">
        <v>39.112000000000002</v>
      </c>
      <c r="AK914" s="62">
        <v>36.558</v>
      </c>
      <c r="AL914" s="62">
        <v>44.790999999999997</v>
      </c>
      <c r="AM914" s="62">
        <v>42.607999999999997</v>
      </c>
      <c r="AN914" s="62">
        <v>50.798999999999999</v>
      </c>
      <c r="AO914" s="63">
        <v>49.204000000000001</v>
      </c>
      <c r="AP914" s="61">
        <v>36.558</v>
      </c>
      <c r="AQ914" s="62">
        <v>35.966999999999999</v>
      </c>
      <c r="AR914" s="62">
        <v>42.607999999999997</v>
      </c>
      <c r="AS914" s="62">
        <v>42.01</v>
      </c>
      <c r="AT914" s="62">
        <v>49.204000000000001</v>
      </c>
      <c r="AU914" s="63">
        <v>48.779999999999994</v>
      </c>
    </row>
    <row r="915" spans="1:47" x14ac:dyDescent="0.35">
      <c r="A915" s="48">
        <v>198</v>
      </c>
      <c r="B915" s="57">
        <f t="shared" si="534"/>
        <v>24.6554</v>
      </c>
      <c r="C915" s="58">
        <f t="shared" si="535"/>
        <v>22.034199999999998</v>
      </c>
      <c r="D915" s="58">
        <f t="shared" si="536"/>
        <v>35.202600000000004</v>
      </c>
      <c r="E915" s="59">
        <f t="shared" si="537"/>
        <v>28.430599999999998</v>
      </c>
      <c r="F915" s="57">
        <f t="shared" si="538"/>
        <v>23.407000000000004</v>
      </c>
      <c r="G915" s="58">
        <f t="shared" si="539"/>
        <v>22.034199999999998</v>
      </c>
      <c r="H915" s="58">
        <f t="shared" si="540"/>
        <v>30.731999999999999</v>
      </c>
      <c r="I915" s="59">
        <f t="shared" si="541"/>
        <v>28.430599999999998</v>
      </c>
      <c r="J915" s="57">
        <f t="shared" si="542"/>
        <v>22.034199999999998</v>
      </c>
      <c r="K915" s="58">
        <f t="shared" si="543"/>
        <v>21.5852</v>
      </c>
      <c r="L915" s="58">
        <f t="shared" si="544"/>
        <v>28.430599999999998</v>
      </c>
      <c r="M915" s="59">
        <f t="shared" si="545"/>
        <v>28.0276</v>
      </c>
      <c r="N915" s="8"/>
      <c r="O915" s="48">
        <v>198</v>
      </c>
      <c r="P915" s="57" t="e">
        <f t="shared" si="546"/>
        <v>#N/A</v>
      </c>
      <c r="Q915" s="58" t="e">
        <f t="shared" si="547"/>
        <v>#N/A</v>
      </c>
      <c r="R915" s="58" t="e">
        <f t="shared" si="548"/>
        <v>#N/A</v>
      </c>
      <c r="S915" s="59" t="e">
        <f t="shared" si="549"/>
        <v>#N/A</v>
      </c>
      <c r="T915" s="57" t="e">
        <f t="shared" si="550"/>
        <v>#N/A</v>
      </c>
      <c r="U915" s="58" t="e">
        <f t="shared" si="551"/>
        <v>#N/A</v>
      </c>
      <c r="V915" s="58" t="e">
        <f t="shared" si="552"/>
        <v>#N/A</v>
      </c>
      <c r="W915" s="59" t="e">
        <f t="shared" si="553"/>
        <v>#N/A</v>
      </c>
      <c r="X915" s="57" t="e">
        <f t="shared" si="554"/>
        <v>#N/A</v>
      </c>
      <c r="Y915" s="58" t="e">
        <f t="shared" si="555"/>
        <v>#N/A</v>
      </c>
      <c r="Z915" s="58" t="e">
        <f t="shared" si="556"/>
        <v>#N/A</v>
      </c>
      <c r="AA915" s="59" t="e">
        <f t="shared" si="557"/>
        <v>#N/A</v>
      </c>
      <c r="AB915" s="8"/>
      <c r="AC915" s="48">
        <v>198</v>
      </c>
      <c r="AD915" s="61">
        <v>40.496000000000002</v>
      </c>
      <c r="AE915" s="62">
        <v>36.558</v>
      </c>
      <c r="AF915" s="62">
        <v>46.041000000000004</v>
      </c>
      <c r="AG915" s="62">
        <v>42.607999999999997</v>
      </c>
      <c r="AH915" s="62">
        <v>51.438999999999993</v>
      </c>
      <c r="AI915" s="63">
        <v>49.204000000000001</v>
      </c>
      <c r="AJ915" s="61">
        <v>39.112000000000002</v>
      </c>
      <c r="AK915" s="62">
        <v>36.558</v>
      </c>
      <c r="AL915" s="62">
        <v>44.790999999999997</v>
      </c>
      <c r="AM915" s="62">
        <v>42.607999999999997</v>
      </c>
      <c r="AN915" s="62">
        <v>50.798999999999999</v>
      </c>
      <c r="AO915" s="63">
        <v>49.204000000000001</v>
      </c>
      <c r="AP915" s="61">
        <v>36.558</v>
      </c>
      <c r="AQ915" s="62">
        <v>35.966999999999999</v>
      </c>
      <c r="AR915" s="62">
        <v>42.607999999999997</v>
      </c>
      <c r="AS915" s="62">
        <v>42.01</v>
      </c>
      <c r="AT915" s="62">
        <v>49.204000000000001</v>
      </c>
      <c r="AU915" s="63">
        <v>48.779999999999994</v>
      </c>
    </row>
    <row r="916" spans="1:47" x14ac:dyDescent="0.35">
      <c r="A916" s="48">
        <v>199</v>
      </c>
      <c r="B916" s="57">
        <f t="shared" si="534"/>
        <v>24.678700000000003</v>
      </c>
      <c r="C916" s="58">
        <f t="shared" si="535"/>
        <v>22.055099999999999</v>
      </c>
      <c r="D916" s="58">
        <f t="shared" si="536"/>
        <v>35.219300000000004</v>
      </c>
      <c r="E916" s="59">
        <f t="shared" si="537"/>
        <v>28.453299999999999</v>
      </c>
      <c r="F916" s="57">
        <f t="shared" si="538"/>
        <v>23.429500000000001</v>
      </c>
      <c r="G916" s="58">
        <f t="shared" si="539"/>
        <v>22.055099999999999</v>
      </c>
      <c r="H916" s="58">
        <f t="shared" si="540"/>
        <v>30.7545</v>
      </c>
      <c r="I916" s="59">
        <f t="shared" si="541"/>
        <v>28.453299999999999</v>
      </c>
      <c r="J916" s="57">
        <f t="shared" si="542"/>
        <v>22.055099999999999</v>
      </c>
      <c r="K916" s="58">
        <f t="shared" si="543"/>
        <v>21.606099999999998</v>
      </c>
      <c r="L916" s="58">
        <f t="shared" si="544"/>
        <v>28.453299999999999</v>
      </c>
      <c r="M916" s="59">
        <f t="shared" si="545"/>
        <v>28.0503</v>
      </c>
      <c r="N916" s="8"/>
      <c r="O916" s="48">
        <v>199</v>
      </c>
      <c r="P916" s="57" t="e">
        <f t="shared" si="546"/>
        <v>#N/A</v>
      </c>
      <c r="Q916" s="58" t="e">
        <f t="shared" si="547"/>
        <v>#N/A</v>
      </c>
      <c r="R916" s="58" t="e">
        <f t="shared" si="548"/>
        <v>#N/A</v>
      </c>
      <c r="S916" s="59" t="e">
        <f t="shared" si="549"/>
        <v>#N/A</v>
      </c>
      <c r="T916" s="57" t="e">
        <f t="shared" si="550"/>
        <v>#N/A</v>
      </c>
      <c r="U916" s="58" t="e">
        <f t="shared" si="551"/>
        <v>#N/A</v>
      </c>
      <c r="V916" s="58" t="e">
        <f t="shared" si="552"/>
        <v>#N/A</v>
      </c>
      <c r="W916" s="59" t="e">
        <f t="shared" si="553"/>
        <v>#N/A</v>
      </c>
      <c r="X916" s="57" t="e">
        <f t="shared" si="554"/>
        <v>#N/A</v>
      </c>
      <c r="Y916" s="58" t="e">
        <f t="shared" si="555"/>
        <v>#N/A</v>
      </c>
      <c r="Z916" s="58" t="e">
        <f t="shared" si="556"/>
        <v>#N/A</v>
      </c>
      <c r="AA916" s="59" t="e">
        <f t="shared" si="557"/>
        <v>#N/A</v>
      </c>
      <c r="AB916" s="8"/>
      <c r="AC916" s="48">
        <v>199</v>
      </c>
      <c r="AD916" s="61">
        <v>40.496000000000002</v>
      </c>
      <c r="AE916" s="62">
        <v>36.558</v>
      </c>
      <c r="AF916" s="62">
        <v>46.041000000000004</v>
      </c>
      <c r="AG916" s="62">
        <v>42.607999999999997</v>
      </c>
      <c r="AH916" s="62">
        <v>51.438999999999993</v>
      </c>
      <c r="AI916" s="63">
        <v>49.204000000000001</v>
      </c>
      <c r="AJ916" s="61">
        <v>39.112000000000002</v>
      </c>
      <c r="AK916" s="62">
        <v>36.558</v>
      </c>
      <c r="AL916" s="62">
        <v>44.790999999999997</v>
      </c>
      <c r="AM916" s="62">
        <v>42.607999999999997</v>
      </c>
      <c r="AN916" s="62">
        <v>50.798999999999999</v>
      </c>
      <c r="AO916" s="63">
        <v>49.204000000000001</v>
      </c>
      <c r="AP916" s="61">
        <v>36.558</v>
      </c>
      <c r="AQ916" s="62">
        <v>35.966999999999999</v>
      </c>
      <c r="AR916" s="62">
        <v>42.607999999999997</v>
      </c>
      <c r="AS916" s="62">
        <v>42.01</v>
      </c>
      <c r="AT916" s="62">
        <v>49.204000000000001</v>
      </c>
      <c r="AU916" s="63">
        <v>48.779999999999994</v>
      </c>
    </row>
    <row r="917" spans="1:47" x14ac:dyDescent="0.35">
      <c r="A917" s="48">
        <v>200</v>
      </c>
      <c r="B917" s="57">
        <f t="shared" si="534"/>
        <v>24.702000000000002</v>
      </c>
      <c r="C917" s="58">
        <f t="shared" si="535"/>
        <v>22.076000000000001</v>
      </c>
      <c r="D917" s="58">
        <f t="shared" si="536"/>
        <v>35.236000000000004</v>
      </c>
      <c r="E917" s="59">
        <f t="shared" si="537"/>
        <v>28.475999999999999</v>
      </c>
      <c r="F917" s="57">
        <f t="shared" si="538"/>
        <v>23.452000000000002</v>
      </c>
      <c r="G917" s="58">
        <f t="shared" si="539"/>
        <v>22.076000000000001</v>
      </c>
      <c r="H917" s="58">
        <f t="shared" si="540"/>
        <v>30.777000000000001</v>
      </c>
      <c r="I917" s="59">
        <f t="shared" si="541"/>
        <v>28.475999999999999</v>
      </c>
      <c r="J917" s="57">
        <f t="shared" si="542"/>
        <v>22.076000000000001</v>
      </c>
      <c r="K917" s="58">
        <f t="shared" si="543"/>
        <v>21.626999999999999</v>
      </c>
      <c r="L917" s="58">
        <f t="shared" si="544"/>
        <v>28.475999999999999</v>
      </c>
      <c r="M917" s="59">
        <f t="shared" si="545"/>
        <v>28.073</v>
      </c>
      <c r="N917" s="8"/>
      <c r="O917" s="48">
        <v>200</v>
      </c>
      <c r="P917" s="57" t="e">
        <f t="shared" si="546"/>
        <v>#N/A</v>
      </c>
      <c r="Q917" s="58" t="e">
        <f t="shared" si="547"/>
        <v>#N/A</v>
      </c>
      <c r="R917" s="58" t="e">
        <f t="shared" si="548"/>
        <v>#N/A</v>
      </c>
      <c r="S917" s="59" t="e">
        <f t="shared" si="549"/>
        <v>#N/A</v>
      </c>
      <c r="T917" s="57" t="e">
        <f t="shared" si="550"/>
        <v>#N/A</v>
      </c>
      <c r="U917" s="58" t="e">
        <f t="shared" si="551"/>
        <v>#N/A</v>
      </c>
      <c r="V917" s="58" t="e">
        <f t="shared" si="552"/>
        <v>#N/A</v>
      </c>
      <c r="W917" s="59" t="e">
        <f t="shared" si="553"/>
        <v>#N/A</v>
      </c>
      <c r="X917" s="57" t="e">
        <f t="shared" si="554"/>
        <v>#N/A</v>
      </c>
      <c r="Y917" s="58" t="e">
        <f t="shared" si="555"/>
        <v>#N/A</v>
      </c>
      <c r="Z917" s="58" t="e">
        <f t="shared" si="556"/>
        <v>#N/A</v>
      </c>
      <c r="AA917" s="59" t="e">
        <f t="shared" si="557"/>
        <v>#N/A</v>
      </c>
      <c r="AB917" s="8"/>
      <c r="AC917" s="48">
        <v>200</v>
      </c>
      <c r="AD917" s="61">
        <v>40.496000000000002</v>
      </c>
      <c r="AE917" s="62">
        <v>36.558</v>
      </c>
      <c r="AF917" s="62">
        <v>46.041000000000004</v>
      </c>
      <c r="AG917" s="62">
        <v>42.607999999999997</v>
      </c>
      <c r="AH917" s="62">
        <v>51.438999999999993</v>
      </c>
      <c r="AI917" s="63">
        <v>49.204000000000001</v>
      </c>
      <c r="AJ917" s="61">
        <v>39.112000000000002</v>
      </c>
      <c r="AK917" s="62">
        <v>36.558</v>
      </c>
      <c r="AL917" s="62">
        <v>44.790999999999997</v>
      </c>
      <c r="AM917" s="62">
        <v>42.607999999999997</v>
      </c>
      <c r="AN917" s="62">
        <v>50.798999999999999</v>
      </c>
      <c r="AO917" s="63">
        <v>49.204000000000001</v>
      </c>
      <c r="AP917" s="61">
        <v>36.558</v>
      </c>
      <c r="AQ917" s="62">
        <v>35.966999999999999</v>
      </c>
      <c r="AR917" s="62">
        <v>42.607999999999997</v>
      </c>
      <c r="AS917" s="62">
        <v>42.01</v>
      </c>
      <c r="AT917" s="62">
        <v>49.204000000000001</v>
      </c>
      <c r="AU917" s="63">
        <v>48.779999999999994</v>
      </c>
    </row>
    <row r="918" spans="1:47" x14ac:dyDescent="0.35">
      <c r="A918" s="48">
        <v>201</v>
      </c>
      <c r="B918" s="57">
        <f t="shared" si="534"/>
        <v>24.725300000000001</v>
      </c>
      <c r="C918" s="58">
        <f t="shared" si="535"/>
        <v>22.096900000000002</v>
      </c>
      <c r="D918" s="58">
        <f t="shared" si="536"/>
        <v>35.252700000000004</v>
      </c>
      <c r="E918" s="59">
        <f t="shared" si="537"/>
        <v>28.498699999999999</v>
      </c>
      <c r="F918" s="57">
        <f t="shared" si="538"/>
        <v>23.474500000000003</v>
      </c>
      <c r="G918" s="58">
        <f t="shared" si="539"/>
        <v>22.096900000000002</v>
      </c>
      <c r="H918" s="58">
        <f t="shared" si="540"/>
        <v>30.799500000000002</v>
      </c>
      <c r="I918" s="59">
        <f t="shared" si="541"/>
        <v>28.498699999999999</v>
      </c>
      <c r="J918" s="57">
        <f t="shared" si="542"/>
        <v>22.096900000000002</v>
      </c>
      <c r="K918" s="58">
        <f t="shared" si="543"/>
        <v>21.6479</v>
      </c>
      <c r="L918" s="58">
        <f t="shared" si="544"/>
        <v>28.498699999999999</v>
      </c>
      <c r="M918" s="59">
        <f t="shared" si="545"/>
        <v>28.095700000000001</v>
      </c>
      <c r="N918" s="8"/>
      <c r="O918" s="48">
        <v>201</v>
      </c>
      <c r="P918" s="57" t="e">
        <f t="shared" si="546"/>
        <v>#N/A</v>
      </c>
      <c r="Q918" s="58" t="e">
        <f t="shared" si="547"/>
        <v>#N/A</v>
      </c>
      <c r="R918" s="58" t="e">
        <f t="shared" si="548"/>
        <v>#N/A</v>
      </c>
      <c r="S918" s="59" t="e">
        <f t="shared" si="549"/>
        <v>#N/A</v>
      </c>
      <c r="T918" s="57" t="e">
        <f t="shared" si="550"/>
        <v>#N/A</v>
      </c>
      <c r="U918" s="58" t="e">
        <f t="shared" si="551"/>
        <v>#N/A</v>
      </c>
      <c r="V918" s="58" t="e">
        <f t="shared" si="552"/>
        <v>#N/A</v>
      </c>
      <c r="W918" s="59" t="e">
        <f t="shared" si="553"/>
        <v>#N/A</v>
      </c>
      <c r="X918" s="57" t="e">
        <f t="shared" si="554"/>
        <v>#N/A</v>
      </c>
      <c r="Y918" s="58" t="e">
        <f t="shared" si="555"/>
        <v>#N/A</v>
      </c>
      <c r="Z918" s="58" t="e">
        <f t="shared" si="556"/>
        <v>#N/A</v>
      </c>
      <c r="AA918" s="59" t="e">
        <f t="shared" si="557"/>
        <v>#N/A</v>
      </c>
      <c r="AB918" s="8"/>
      <c r="AC918" s="48">
        <v>201</v>
      </c>
      <c r="AD918" s="61">
        <v>40.496000000000002</v>
      </c>
      <c r="AE918" s="62">
        <v>36.558</v>
      </c>
      <c r="AF918" s="62">
        <v>46.041000000000004</v>
      </c>
      <c r="AG918" s="62">
        <v>42.607999999999997</v>
      </c>
      <c r="AH918" s="62">
        <v>51.438999999999993</v>
      </c>
      <c r="AI918" s="63">
        <v>49.204000000000001</v>
      </c>
      <c r="AJ918" s="61">
        <v>39.112000000000002</v>
      </c>
      <c r="AK918" s="62">
        <v>36.558</v>
      </c>
      <c r="AL918" s="62">
        <v>44.790999999999997</v>
      </c>
      <c r="AM918" s="62">
        <v>42.607999999999997</v>
      </c>
      <c r="AN918" s="62">
        <v>50.798999999999999</v>
      </c>
      <c r="AO918" s="63">
        <v>49.204000000000001</v>
      </c>
      <c r="AP918" s="61">
        <v>36.558</v>
      </c>
      <c r="AQ918" s="62">
        <v>35.966999999999999</v>
      </c>
      <c r="AR918" s="62">
        <v>42.607999999999997</v>
      </c>
      <c r="AS918" s="62">
        <v>42.01</v>
      </c>
      <c r="AT918" s="62">
        <v>49.204000000000001</v>
      </c>
      <c r="AU918" s="63">
        <v>48.779999999999994</v>
      </c>
    </row>
    <row r="919" spans="1:47" x14ac:dyDescent="0.35">
      <c r="A919" s="48">
        <v>202</v>
      </c>
      <c r="B919" s="57">
        <f t="shared" si="534"/>
        <v>24.748600000000003</v>
      </c>
      <c r="C919" s="58">
        <f t="shared" si="535"/>
        <v>22.117800000000003</v>
      </c>
      <c r="D919" s="58">
        <f t="shared" si="536"/>
        <v>35.269399999999997</v>
      </c>
      <c r="E919" s="59">
        <f t="shared" si="537"/>
        <v>28.5214</v>
      </c>
      <c r="F919" s="57">
        <f t="shared" si="538"/>
        <v>23.497</v>
      </c>
      <c r="G919" s="58">
        <f t="shared" si="539"/>
        <v>22.117800000000003</v>
      </c>
      <c r="H919" s="58">
        <f t="shared" si="540"/>
        <v>30.822000000000003</v>
      </c>
      <c r="I919" s="59">
        <f t="shared" si="541"/>
        <v>28.5214</v>
      </c>
      <c r="J919" s="57">
        <f t="shared" si="542"/>
        <v>22.117800000000003</v>
      </c>
      <c r="K919" s="58">
        <f t="shared" si="543"/>
        <v>21.668799999999997</v>
      </c>
      <c r="L919" s="58">
        <f t="shared" si="544"/>
        <v>28.5214</v>
      </c>
      <c r="M919" s="59">
        <f t="shared" si="545"/>
        <v>28.118400000000001</v>
      </c>
      <c r="N919" s="8"/>
      <c r="O919" s="48">
        <v>202</v>
      </c>
      <c r="P919" s="57" t="e">
        <f t="shared" si="546"/>
        <v>#N/A</v>
      </c>
      <c r="Q919" s="58" t="e">
        <f t="shared" si="547"/>
        <v>#N/A</v>
      </c>
      <c r="R919" s="58" t="e">
        <f t="shared" si="548"/>
        <v>#N/A</v>
      </c>
      <c r="S919" s="59" t="e">
        <f t="shared" si="549"/>
        <v>#N/A</v>
      </c>
      <c r="T919" s="57" t="e">
        <f t="shared" si="550"/>
        <v>#N/A</v>
      </c>
      <c r="U919" s="58" t="e">
        <f t="shared" si="551"/>
        <v>#N/A</v>
      </c>
      <c r="V919" s="58" t="e">
        <f t="shared" si="552"/>
        <v>#N/A</v>
      </c>
      <c r="W919" s="59" t="e">
        <f t="shared" si="553"/>
        <v>#N/A</v>
      </c>
      <c r="X919" s="57" t="e">
        <f t="shared" si="554"/>
        <v>#N/A</v>
      </c>
      <c r="Y919" s="58" t="e">
        <f t="shared" si="555"/>
        <v>#N/A</v>
      </c>
      <c r="Z919" s="58" t="e">
        <f t="shared" si="556"/>
        <v>#N/A</v>
      </c>
      <c r="AA919" s="59" t="e">
        <f t="shared" si="557"/>
        <v>#N/A</v>
      </c>
      <c r="AB919" s="8"/>
      <c r="AC919" s="48">
        <v>202</v>
      </c>
      <c r="AD919" s="61">
        <v>40.496000000000002</v>
      </c>
      <c r="AE919" s="62">
        <v>36.558</v>
      </c>
      <c r="AF919" s="62">
        <v>46.041000000000004</v>
      </c>
      <c r="AG919" s="62">
        <v>42.607999999999997</v>
      </c>
      <c r="AH919" s="62">
        <v>51.438999999999993</v>
      </c>
      <c r="AI919" s="63">
        <v>49.204000000000001</v>
      </c>
      <c r="AJ919" s="61">
        <v>39.112000000000002</v>
      </c>
      <c r="AK919" s="62">
        <v>36.558</v>
      </c>
      <c r="AL919" s="62">
        <v>44.790999999999997</v>
      </c>
      <c r="AM919" s="62">
        <v>42.607999999999997</v>
      </c>
      <c r="AN919" s="62">
        <v>50.798999999999999</v>
      </c>
      <c r="AO919" s="63">
        <v>49.204000000000001</v>
      </c>
      <c r="AP919" s="61">
        <v>36.558</v>
      </c>
      <c r="AQ919" s="62">
        <v>35.966999999999999</v>
      </c>
      <c r="AR919" s="62">
        <v>42.607999999999997</v>
      </c>
      <c r="AS919" s="62">
        <v>42.01</v>
      </c>
      <c r="AT919" s="62">
        <v>49.204000000000001</v>
      </c>
      <c r="AU919" s="63">
        <v>48.779999999999994</v>
      </c>
    </row>
    <row r="920" spans="1:47" x14ac:dyDescent="0.35">
      <c r="A920" s="48">
        <v>203</v>
      </c>
      <c r="B920" s="57">
        <f t="shared" si="534"/>
        <v>24.771900000000002</v>
      </c>
      <c r="C920" s="58">
        <f t="shared" si="535"/>
        <v>22.1387</v>
      </c>
      <c r="D920" s="58">
        <f t="shared" si="536"/>
        <v>35.286099999999998</v>
      </c>
      <c r="E920" s="59">
        <f t="shared" si="537"/>
        <v>28.5441</v>
      </c>
      <c r="F920" s="57">
        <f t="shared" si="538"/>
        <v>23.519500000000001</v>
      </c>
      <c r="G920" s="58">
        <f t="shared" si="539"/>
        <v>22.1387</v>
      </c>
      <c r="H920" s="58">
        <f t="shared" si="540"/>
        <v>30.8445</v>
      </c>
      <c r="I920" s="59">
        <f t="shared" si="541"/>
        <v>28.5441</v>
      </c>
      <c r="J920" s="57">
        <f t="shared" si="542"/>
        <v>22.1387</v>
      </c>
      <c r="K920" s="58">
        <f t="shared" si="543"/>
        <v>21.689699999999998</v>
      </c>
      <c r="L920" s="58">
        <f t="shared" si="544"/>
        <v>28.5441</v>
      </c>
      <c r="M920" s="59">
        <f t="shared" si="545"/>
        <v>28.141100000000002</v>
      </c>
      <c r="N920" s="8"/>
      <c r="O920" s="48">
        <v>203</v>
      </c>
      <c r="P920" s="57" t="e">
        <f t="shared" si="546"/>
        <v>#N/A</v>
      </c>
      <c r="Q920" s="58" t="e">
        <f t="shared" si="547"/>
        <v>#N/A</v>
      </c>
      <c r="R920" s="58" t="e">
        <f t="shared" si="548"/>
        <v>#N/A</v>
      </c>
      <c r="S920" s="59" t="e">
        <f t="shared" si="549"/>
        <v>#N/A</v>
      </c>
      <c r="T920" s="57" t="e">
        <f t="shared" si="550"/>
        <v>#N/A</v>
      </c>
      <c r="U920" s="58" t="e">
        <f t="shared" si="551"/>
        <v>#N/A</v>
      </c>
      <c r="V920" s="58" t="e">
        <f t="shared" si="552"/>
        <v>#N/A</v>
      </c>
      <c r="W920" s="59" t="e">
        <f t="shared" si="553"/>
        <v>#N/A</v>
      </c>
      <c r="X920" s="57" t="e">
        <f t="shared" si="554"/>
        <v>#N/A</v>
      </c>
      <c r="Y920" s="58" t="e">
        <f t="shared" si="555"/>
        <v>#N/A</v>
      </c>
      <c r="Z920" s="58" t="e">
        <f t="shared" si="556"/>
        <v>#N/A</v>
      </c>
      <c r="AA920" s="59" t="e">
        <f t="shared" si="557"/>
        <v>#N/A</v>
      </c>
      <c r="AB920" s="8"/>
      <c r="AC920" s="48">
        <v>203</v>
      </c>
      <c r="AD920" s="61">
        <v>40.496000000000002</v>
      </c>
      <c r="AE920" s="62">
        <v>36.558</v>
      </c>
      <c r="AF920" s="62">
        <v>46.041000000000004</v>
      </c>
      <c r="AG920" s="62">
        <v>42.607999999999997</v>
      </c>
      <c r="AH920" s="62">
        <v>51.438999999999993</v>
      </c>
      <c r="AI920" s="63">
        <v>49.204000000000001</v>
      </c>
      <c r="AJ920" s="61">
        <v>39.112000000000002</v>
      </c>
      <c r="AK920" s="62">
        <v>36.558</v>
      </c>
      <c r="AL920" s="62">
        <v>44.790999999999997</v>
      </c>
      <c r="AM920" s="62">
        <v>42.607999999999997</v>
      </c>
      <c r="AN920" s="62">
        <v>50.798999999999999</v>
      </c>
      <c r="AO920" s="63">
        <v>49.204000000000001</v>
      </c>
      <c r="AP920" s="61">
        <v>36.558</v>
      </c>
      <c r="AQ920" s="62">
        <v>35.966999999999999</v>
      </c>
      <c r="AR920" s="62">
        <v>42.607999999999997</v>
      </c>
      <c r="AS920" s="62">
        <v>42.01</v>
      </c>
      <c r="AT920" s="62">
        <v>49.204000000000001</v>
      </c>
      <c r="AU920" s="63">
        <v>48.779999999999994</v>
      </c>
    </row>
    <row r="921" spans="1:47" x14ac:dyDescent="0.35">
      <c r="A921" s="48">
        <v>204</v>
      </c>
      <c r="B921" s="57">
        <f t="shared" si="534"/>
        <v>24.795200000000001</v>
      </c>
      <c r="C921" s="58">
        <f t="shared" si="535"/>
        <v>22.159600000000001</v>
      </c>
      <c r="D921" s="58">
        <f t="shared" si="536"/>
        <v>35.302799999999998</v>
      </c>
      <c r="E921" s="59">
        <f t="shared" si="537"/>
        <v>28.566800000000001</v>
      </c>
      <c r="F921" s="57">
        <f t="shared" si="538"/>
        <v>23.542000000000002</v>
      </c>
      <c r="G921" s="58">
        <f t="shared" si="539"/>
        <v>22.159600000000001</v>
      </c>
      <c r="H921" s="58">
        <f t="shared" si="540"/>
        <v>30.867000000000001</v>
      </c>
      <c r="I921" s="59">
        <f t="shared" si="541"/>
        <v>28.566800000000001</v>
      </c>
      <c r="J921" s="57">
        <f t="shared" si="542"/>
        <v>22.159600000000001</v>
      </c>
      <c r="K921" s="58">
        <f t="shared" si="543"/>
        <v>21.710599999999999</v>
      </c>
      <c r="L921" s="58">
        <f t="shared" si="544"/>
        <v>28.566800000000001</v>
      </c>
      <c r="M921" s="59">
        <f t="shared" si="545"/>
        <v>28.163800000000002</v>
      </c>
      <c r="N921" s="8"/>
      <c r="O921" s="48">
        <v>204</v>
      </c>
      <c r="P921" s="57" t="e">
        <f t="shared" si="546"/>
        <v>#N/A</v>
      </c>
      <c r="Q921" s="58" t="e">
        <f t="shared" si="547"/>
        <v>#N/A</v>
      </c>
      <c r="R921" s="58" t="e">
        <f t="shared" si="548"/>
        <v>#N/A</v>
      </c>
      <c r="S921" s="59" t="e">
        <f t="shared" si="549"/>
        <v>#N/A</v>
      </c>
      <c r="T921" s="57" t="e">
        <f t="shared" si="550"/>
        <v>#N/A</v>
      </c>
      <c r="U921" s="58" t="e">
        <f t="shared" si="551"/>
        <v>#N/A</v>
      </c>
      <c r="V921" s="58" t="e">
        <f t="shared" si="552"/>
        <v>#N/A</v>
      </c>
      <c r="W921" s="59" t="e">
        <f t="shared" si="553"/>
        <v>#N/A</v>
      </c>
      <c r="X921" s="57" t="e">
        <f t="shared" si="554"/>
        <v>#N/A</v>
      </c>
      <c r="Y921" s="58" t="e">
        <f t="shared" si="555"/>
        <v>#N/A</v>
      </c>
      <c r="Z921" s="58" t="e">
        <f t="shared" si="556"/>
        <v>#N/A</v>
      </c>
      <c r="AA921" s="59" t="e">
        <f t="shared" si="557"/>
        <v>#N/A</v>
      </c>
      <c r="AB921" s="8"/>
      <c r="AC921" s="48">
        <v>204</v>
      </c>
      <c r="AD921" s="61">
        <v>40.496000000000002</v>
      </c>
      <c r="AE921" s="62">
        <v>36.558</v>
      </c>
      <c r="AF921" s="62">
        <v>46.041000000000004</v>
      </c>
      <c r="AG921" s="62">
        <v>42.607999999999997</v>
      </c>
      <c r="AH921" s="62">
        <v>51.438999999999993</v>
      </c>
      <c r="AI921" s="63">
        <v>49.204000000000001</v>
      </c>
      <c r="AJ921" s="61">
        <v>39.112000000000002</v>
      </c>
      <c r="AK921" s="62">
        <v>36.558</v>
      </c>
      <c r="AL921" s="62">
        <v>44.790999999999997</v>
      </c>
      <c r="AM921" s="62">
        <v>42.607999999999997</v>
      </c>
      <c r="AN921" s="62">
        <v>50.798999999999999</v>
      </c>
      <c r="AO921" s="63">
        <v>49.204000000000001</v>
      </c>
      <c r="AP921" s="61">
        <v>36.558</v>
      </c>
      <c r="AQ921" s="62">
        <v>35.966999999999999</v>
      </c>
      <c r="AR921" s="62">
        <v>42.607999999999997</v>
      </c>
      <c r="AS921" s="62">
        <v>42.01</v>
      </c>
      <c r="AT921" s="62">
        <v>49.204000000000001</v>
      </c>
      <c r="AU921" s="63">
        <v>48.779999999999994</v>
      </c>
    </row>
    <row r="922" spans="1:47" x14ac:dyDescent="0.35">
      <c r="A922" s="48">
        <v>205</v>
      </c>
      <c r="B922" s="57">
        <f t="shared" si="534"/>
        <v>24.8185</v>
      </c>
      <c r="C922" s="58">
        <f t="shared" si="535"/>
        <v>22.180500000000002</v>
      </c>
      <c r="D922" s="58">
        <f t="shared" si="536"/>
        <v>35.319499999999998</v>
      </c>
      <c r="E922" s="59">
        <f t="shared" si="537"/>
        <v>28.589500000000001</v>
      </c>
      <c r="F922" s="57">
        <f t="shared" si="538"/>
        <v>23.564500000000002</v>
      </c>
      <c r="G922" s="58">
        <f t="shared" si="539"/>
        <v>22.180500000000002</v>
      </c>
      <c r="H922" s="58">
        <f t="shared" si="540"/>
        <v>30.889500000000002</v>
      </c>
      <c r="I922" s="59">
        <f t="shared" si="541"/>
        <v>28.589500000000001</v>
      </c>
      <c r="J922" s="57">
        <f t="shared" si="542"/>
        <v>22.180500000000002</v>
      </c>
      <c r="K922" s="58">
        <f t="shared" si="543"/>
        <v>21.731499999999997</v>
      </c>
      <c r="L922" s="58">
        <f t="shared" si="544"/>
        <v>28.589500000000001</v>
      </c>
      <c r="M922" s="59">
        <f t="shared" si="545"/>
        <v>28.186500000000002</v>
      </c>
      <c r="N922" s="8"/>
      <c r="O922" s="48">
        <v>205</v>
      </c>
      <c r="P922" s="57" t="e">
        <f t="shared" si="546"/>
        <v>#N/A</v>
      </c>
      <c r="Q922" s="58" t="e">
        <f t="shared" si="547"/>
        <v>#N/A</v>
      </c>
      <c r="R922" s="58" t="e">
        <f t="shared" si="548"/>
        <v>#N/A</v>
      </c>
      <c r="S922" s="59" t="e">
        <f t="shared" si="549"/>
        <v>#N/A</v>
      </c>
      <c r="T922" s="57" t="e">
        <f t="shared" si="550"/>
        <v>#N/A</v>
      </c>
      <c r="U922" s="58" t="e">
        <f t="shared" si="551"/>
        <v>#N/A</v>
      </c>
      <c r="V922" s="58" t="e">
        <f t="shared" si="552"/>
        <v>#N/A</v>
      </c>
      <c r="W922" s="59" t="e">
        <f t="shared" si="553"/>
        <v>#N/A</v>
      </c>
      <c r="X922" s="57" t="e">
        <f t="shared" si="554"/>
        <v>#N/A</v>
      </c>
      <c r="Y922" s="58" t="e">
        <f t="shared" si="555"/>
        <v>#N/A</v>
      </c>
      <c r="Z922" s="58" t="e">
        <f t="shared" si="556"/>
        <v>#N/A</v>
      </c>
      <c r="AA922" s="59" t="e">
        <f t="shared" si="557"/>
        <v>#N/A</v>
      </c>
      <c r="AB922" s="8"/>
      <c r="AC922" s="48">
        <v>205</v>
      </c>
      <c r="AD922" s="61">
        <v>40.496000000000002</v>
      </c>
      <c r="AE922" s="62">
        <v>36.558</v>
      </c>
      <c r="AF922" s="62">
        <v>46.041000000000004</v>
      </c>
      <c r="AG922" s="62">
        <v>42.607999999999997</v>
      </c>
      <c r="AH922" s="62">
        <v>51.438999999999993</v>
      </c>
      <c r="AI922" s="63">
        <v>49.204000000000001</v>
      </c>
      <c r="AJ922" s="61">
        <v>39.112000000000002</v>
      </c>
      <c r="AK922" s="62">
        <v>36.558</v>
      </c>
      <c r="AL922" s="62">
        <v>44.790999999999997</v>
      </c>
      <c r="AM922" s="62">
        <v>42.607999999999997</v>
      </c>
      <c r="AN922" s="62">
        <v>50.798999999999999</v>
      </c>
      <c r="AO922" s="63">
        <v>49.204000000000001</v>
      </c>
      <c r="AP922" s="61">
        <v>36.558</v>
      </c>
      <c r="AQ922" s="62">
        <v>35.966999999999999</v>
      </c>
      <c r="AR922" s="62">
        <v>42.607999999999997</v>
      </c>
      <c r="AS922" s="62">
        <v>42.01</v>
      </c>
      <c r="AT922" s="62">
        <v>49.204000000000001</v>
      </c>
      <c r="AU922" s="63">
        <v>48.779999999999994</v>
      </c>
    </row>
    <row r="923" spans="1:47" x14ac:dyDescent="0.35">
      <c r="A923" s="48">
        <v>206</v>
      </c>
      <c r="B923" s="57">
        <f t="shared" si="534"/>
        <v>24.841800000000003</v>
      </c>
      <c r="C923" s="58">
        <f t="shared" si="535"/>
        <v>22.2014</v>
      </c>
      <c r="D923" s="58">
        <f t="shared" si="536"/>
        <v>35.336199999999998</v>
      </c>
      <c r="E923" s="59">
        <f t="shared" si="537"/>
        <v>28.612200000000001</v>
      </c>
      <c r="F923" s="57">
        <f t="shared" si="538"/>
        <v>23.587000000000003</v>
      </c>
      <c r="G923" s="58">
        <f t="shared" si="539"/>
        <v>22.2014</v>
      </c>
      <c r="H923" s="58">
        <f t="shared" si="540"/>
        <v>30.911999999999999</v>
      </c>
      <c r="I923" s="59">
        <f t="shared" si="541"/>
        <v>28.612200000000001</v>
      </c>
      <c r="J923" s="57">
        <f t="shared" si="542"/>
        <v>22.2014</v>
      </c>
      <c r="K923" s="58">
        <f t="shared" si="543"/>
        <v>21.752399999999998</v>
      </c>
      <c r="L923" s="58">
        <f t="shared" si="544"/>
        <v>28.612200000000001</v>
      </c>
      <c r="M923" s="59">
        <f t="shared" si="545"/>
        <v>28.209200000000003</v>
      </c>
      <c r="N923" s="8"/>
      <c r="O923" s="48">
        <v>206</v>
      </c>
      <c r="P923" s="57" t="e">
        <f t="shared" si="546"/>
        <v>#N/A</v>
      </c>
      <c r="Q923" s="58" t="e">
        <f t="shared" si="547"/>
        <v>#N/A</v>
      </c>
      <c r="R923" s="58" t="e">
        <f t="shared" si="548"/>
        <v>#N/A</v>
      </c>
      <c r="S923" s="59" t="e">
        <f t="shared" si="549"/>
        <v>#N/A</v>
      </c>
      <c r="T923" s="57" t="e">
        <f t="shared" si="550"/>
        <v>#N/A</v>
      </c>
      <c r="U923" s="58" t="e">
        <f t="shared" si="551"/>
        <v>#N/A</v>
      </c>
      <c r="V923" s="58" t="e">
        <f t="shared" si="552"/>
        <v>#N/A</v>
      </c>
      <c r="W923" s="59" t="e">
        <f t="shared" si="553"/>
        <v>#N/A</v>
      </c>
      <c r="X923" s="57" t="e">
        <f t="shared" si="554"/>
        <v>#N/A</v>
      </c>
      <c r="Y923" s="58" t="e">
        <f t="shared" si="555"/>
        <v>#N/A</v>
      </c>
      <c r="Z923" s="58" t="e">
        <f t="shared" si="556"/>
        <v>#N/A</v>
      </c>
      <c r="AA923" s="59" t="e">
        <f t="shared" si="557"/>
        <v>#N/A</v>
      </c>
      <c r="AB923" s="8"/>
      <c r="AC923" s="48">
        <v>206</v>
      </c>
      <c r="AD923" s="61">
        <v>40.496000000000002</v>
      </c>
      <c r="AE923" s="62">
        <v>36.558</v>
      </c>
      <c r="AF923" s="62">
        <v>46.041000000000004</v>
      </c>
      <c r="AG923" s="62">
        <v>42.607999999999997</v>
      </c>
      <c r="AH923" s="62">
        <v>51.438999999999993</v>
      </c>
      <c r="AI923" s="63">
        <v>49.204000000000001</v>
      </c>
      <c r="AJ923" s="61">
        <v>39.112000000000002</v>
      </c>
      <c r="AK923" s="62">
        <v>36.558</v>
      </c>
      <c r="AL923" s="62">
        <v>44.790999999999997</v>
      </c>
      <c r="AM923" s="62">
        <v>42.607999999999997</v>
      </c>
      <c r="AN923" s="62">
        <v>50.798999999999999</v>
      </c>
      <c r="AO923" s="63">
        <v>49.204000000000001</v>
      </c>
      <c r="AP923" s="61">
        <v>36.558</v>
      </c>
      <c r="AQ923" s="62">
        <v>35.966999999999999</v>
      </c>
      <c r="AR923" s="62">
        <v>42.607999999999997</v>
      </c>
      <c r="AS923" s="62">
        <v>42.01</v>
      </c>
      <c r="AT923" s="62">
        <v>49.204000000000001</v>
      </c>
      <c r="AU923" s="63">
        <v>48.779999999999994</v>
      </c>
    </row>
    <row r="924" spans="1:47" x14ac:dyDescent="0.35">
      <c r="A924" s="48">
        <v>207</v>
      </c>
      <c r="B924" s="57">
        <f t="shared" si="534"/>
        <v>24.865100000000002</v>
      </c>
      <c r="C924" s="58">
        <f t="shared" si="535"/>
        <v>22.222300000000001</v>
      </c>
      <c r="D924" s="58">
        <f t="shared" si="536"/>
        <v>35.352899999999998</v>
      </c>
      <c r="E924" s="59">
        <f t="shared" si="537"/>
        <v>28.634900000000002</v>
      </c>
      <c r="F924" s="57">
        <f t="shared" si="538"/>
        <v>23.609500000000001</v>
      </c>
      <c r="G924" s="58">
        <f t="shared" si="539"/>
        <v>22.222300000000001</v>
      </c>
      <c r="H924" s="58">
        <f t="shared" si="540"/>
        <v>30.9345</v>
      </c>
      <c r="I924" s="59">
        <f t="shared" si="541"/>
        <v>28.634900000000002</v>
      </c>
      <c r="J924" s="57">
        <f t="shared" si="542"/>
        <v>22.222300000000001</v>
      </c>
      <c r="K924" s="58">
        <f t="shared" si="543"/>
        <v>21.773299999999999</v>
      </c>
      <c r="L924" s="58">
        <f t="shared" si="544"/>
        <v>28.634900000000002</v>
      </c>
      <c r="M924" s="59">
        <f t="shared" si="545"/>
        <v>28.231900000000003</v>
      </c>
      <c r="N924" s="8"/>
      <c r="O924" s="48">
        <v>207</v>
      </c>
      <c r="P924" s="57" t="e">
        <f t="shared" si="546"/>
        <v>#N/A</v>
      </c>
      <c r="Q924" s="58" t="e">
        <f t="shared" si="547"/>
        <v>#N/A</v>
      </c>
      <c r="R924" s="58" t="e">
        <f t="shared" si="548"/>
        <v>#N/A</v>
      </c>
      <c r="S924" s="59" t="e">
        <f t="shared" si="549"/>
        <v>#N/A</v>
      </c>
      <c r="T924" s="57" t="e">
        <f t="shared" si="550"/>
        <v>#N/A</v>
      </c>
      <c r="U924" s="58" t="e">
        <f t="shared" si="551"/>
        <v>#N/A</v>
      </c>
      <c r="V924" s="58" t="e">
        <f t="shared" si="552"/>
        <v>#N/A</v>
      </c>
      <c r="W924" s="59" t="e">
        <f t="shared" si="553"/>
        <v>#N/A</v>
      </c>
      <c r="X924" s="57" t="e">
        <f t="shared" si="554"/>
        <v>#N/A</v>
      </c>
      <c r="Y924" s="58" t="e">
        <f t="shared" si="555"/>
        <v>#N/A</v>
      </c>
      <c r="Z924" s="58" t="e">
        <f t="shared" si="556"/>
        <v>#N/A</v>
      </c>
      <c r="AA924" s="59" t="e">
        <f t="shared" si="557"/>
        <v>#N/A</v>
      </c>
      <c r="AB924" s="8"/>
      <c r="AC924" s="48">
        <v>207</v>
      </c>
      <c r="AD924" s="61">
        <v>40.496000000000002</v>
      </c>
      <c r="AE924" s="62">
        <v>36.558</v>
      </c>
      <c r="AF924" s="62">
        <v>46.041000000000004</v>
      </c>
      <c r="AG924" s="62">
        <v>42.607999999999997</v>
      </c>
      <c r="AH924" s="62">
        <v>51.438999999999993</v>
      </c>
      <c r="AI924" s="63">
        <v>49.204000000000001</v>
      </c>
      <c r="AJ924" s="61">
        <v>39.112000000000002</v>
      </c>
      <c r="AK924" s="62">
        <v>36.558</v>
      </c>
      <c r="AL924" s="62">
        <v>44.790999999999997</v>
      </c>
      <c r="AM924" s="62">
        <v>42.607999999999997</v>
      </c>
      <c r="AN924" s="62">
        <v>50.798999999999999</v>
      </c>
      <c r="AO924" s="63">
        <v>49.204000000000001</v>
      </c>
      <c r="AP924" s="61">
        <v>36.558</v>
      </c>
      <c r="AQ924" s="62">
        <v>35.966999999999999</v>
      </c>
      <c r="AR924" s="62">
        <v>42.607999999999997</v>
      </c>
      <c r="AS924" s="62">
        <v>42.01</v>
      </c>
      <c r="AT924" s="62">
        <v>49.204000000000001</v>
      </c>
      <c r="AU924" s="63">
        <v>48.779999999999994</v>
      </c>
    </row>
    <row r="925" spans="1:47" x14ac:dyDescent="0.35">
      <c r="A925" s="48">
        <v>208</v>
      </c>
      <c r="B925" s="57">
        <f t="shared" si="534"/>
        <v>24.888400000000001</v>
      </c>
      <c r="C925" s="58">
        <f t="shared" si="535"/>
        <v>22.243200000000002</v>
      </c>
      <c r="D925" s="58">
        <f t="shared" si="536"/>
        <v>35.369599999999998</v>
      </c>
      <c r="E925" s="59">
        <f t="shared" si="537"/>
        <v>28.657600000000002</v>
      </c>
      <c r="F925" s="57">
        <f t="shared" si="538"/>
        <v>23.632000000000001</v>
      </c>
      <c r="G925" s="58">
        <f t="shared" si="539"/>
        <v>22.243200000000002</v>
      </c>
      <c r="H925" s="58">
        <f t="shared" si="540"/>
        <v>30.957000000000001</v>
      </c>
      <c r="I925" s="59">
        <f t="shared" si="541"/>
        <v>28.657600000000002</v>
      </c>
      <c r="J925" s="57">
        <f t="shared" si="542"/>
        <v>22.243200000000002</v>
      </c>
      <c r="K925" s="58">
        <f t="shared" si="543"/>
        <v>21.7942</v>
      </c>
      <c r="L925" s="58">
        <f t="shared" si="544"/>
        <v>28.657600000000002</v>
      </c>
      <c r="M925" s="59">
        <f t="shared" si="545"/>
        <v>28.254600000000003</v>
      </c>
      <c r="N925" s="8"/>
      <c r="O925" s="48">
        <v>208</v>
      </c>
      <c r="P925" s="57" t="e">
        <f t="shared" si="546"/>
        <v>#N/A</v>
      </c>
      <c r="Q925" s="58" t="e">
        <f t="shared" si="547"/>
        <v>#N/A</v>
      </c>
      <c r="R925" s="58" t="e">
        <f t="shared" si="548"/>
        <v>#N/A</v>
      </c>
      <c r="S925" s="59" t="e">
        <f t="shared" si="549"/>
        <v>#N/A</v>
      </c>
      <c r="T925" s="57" t="e">
        <f t="shared" si="550"/>
        <v>#N/A</v>
      </c>
      <c r="U925" s="58" t="e">
        <f t="shared" si="551"/>
        <v>#N/A</v>
      </c>
      <c r="V925" s="58" t="e">
        <f t="shared" si="552"/>
        <v>#N/A</v>
      </c>
      <c r="W925" s="59" t="e">
        <f t="shared" si="553"/>
        <v>#N/A</v>
      </c>
      <c r="X925" s="57" t="e">
        <f t="shared" si="554"/>
        <v>#N/A</v>
      </c>
      <c r="Y925" s="58" t="e">
        <f t="shared" si="555"/>
        <v>#N/A</v>
      </c>
      <c r="Z925" s="58" t="e">
        <f t="shared" si="556"/>
        <v>#N/A</v>
      </c>
      <c r="AA925" s="59" t="e">
        <f t="shared" si="557"/>
        <v>#N/A</v>
      </c>
      <c r="AB925" s="8"/>
      <c r="AC925" s="48">
        <v>208</v>
      </c>
      <c r="AD925" s="61">
        <v>40.496000000000002</v>
      </c>
      <c r="AE925" s="62">
        <v>36.558</v>
      </c>
      <c r="AF925" s="62">
        <v>46.041000000000004</v>
      </c>
      <c r="AG925" s="62">
        <v>42.607999999999997</v>
      </c>
      <c r="AH925" s="62">
        <v>51.438999999999993</v>
      </c>
      <c r="AI925" s="63">
        <v>49.204000000000001</v>
      </c>
      <c r="AJ925" s="61">
        <v>39.112000000000002</v>
      </c>
      <c r="AK925" s="62">
        <v>36.558</v>
      </c>
      <c r="AL925" s="62">
        <v>44.790999999999997</v>
      </c>
      <c r="AM925" s="62">
        <v>42.607999999999997</v>
      </c>
      <c r="AN925" s="62">
        <v>50.798999999999999</v>
      </c>
      <c r="AO925" s="63">
        <v>49.204000000000001</v>
      </c>
      <c r="AP925" s="61">
        <v>36.558</v>
      </c>
      <c r="AQ925" s="62">
        <v>35.966999999999999</v>
      </c>
      <c r="AR925" s="62">
        <v>42.607999999999997</v>
      </c>
      <c r="AS925" s="62">
        <v>42.01</v>
      </c>
      <c r="AT925" s="62">
        <v>49.204000000000001</v>
      </c>
      <c r="AU925" s="63">
        <v>48.779999999999994</v>
      </c>
    </row>
    <row r="926" spans="1:47" x14ac:dyDescent="0.35">
      <c r="A926" s="48">
        <v>209</v>
      </c>
      <c r="B926" s="57">
        <f t="shared" si="534"/>
        <v>24.911700000000003</v>
      </c>
      <c r="C926" s="58">
        <f t="shared" si="535"/>
        <v>22.264099999999999</v>
      </c>
      <c r="D926" s="58">
        <f t="shared" si="536"/>
        <v>35.386299999999999</v>
      </c>
      <c r="E926" s="59">
        <f t="shared" si="537"/>
        <v>28.680299999999999</v>
      </c>
      <c r="F926" s="57">
        <f t="shared" si="538"/>
        <v>23.654500000000002</v>
      </c>
      <c r="G926" s="58">
        <f t="shared" si="539"/>
        <v>22.264099999999999</v>
      </c>
      <c r="H926" s="58">
        <f t="shared" si="540"/>
        <v>30.979500000000002</v>
      </c>
      <c r="I926" s="59">
        <f t="shared" si="541"/>
        <v>28.680299999999999</v>
      </c>
      <c r="J926" s="57">
        <f t="shared" si="542"/>
        <v>22.264099999999999</v>
      </c>
      <c r="K926" s="58">
        <f t="shared" si="543"/>
        <v>21.815100000000001</v>
      </c>
      <c r="L926" s="58">
        <f t="shared" si="544"/>
        <v>28.680299999999999</v>
      </c>
      <c r="M926" s="59">
        <f t="shared" si="545"/>
        <v>28.2773</v>
      </c>
      <c r="N926" s="8"/>
      <c r="O926" s="48">
        <v>209</v>
      </c>
      <c r="P926" s="57" t="e">
        <f t="shared" si="546"/>
        <v>#N/A</v>
      </c>
      <c r="Q926" s="58" t="e">
        <f t="shared" si="547"/>
        <v>#N/A</v>
      </c>
      <c r="R926" s="58" t="e">
        <f t="shared" si="548"/>
        <v>#N/A</v>
      </c>
      <c r="S926" s="59" t="e">
        <f t="shared" si="549"/>
        <v>#N/A</v>
      </c>
      <c r="T926" s="57" t="e">
        <f t="shared" si="550"/>
        <v>#N/A</v>
      </c>
      <c r="U926" s="58" t="e">
        <f t="shared" si="551"/>
        <v>#N/A</v>
      </c>
      <c r="V926" s="58" t="e">
        <f t="shared" si="552"/>
        <v>#N/A</v>
      </c>
      <c r="W926" s="59" t="e">
        <f t="shared" si="553"/>
        <v>#N/A</v>
      </c>
      <c r="X926" s="57" t="e">
        <f t="shared" si="554"/>
        <v>#N/A</v>
      </c>
      <c r="Y926" s="58" t="e">
        <f t="shared" si="555"/>
        <v>#N/A</v>
      </c>
      <c r="Z926" s="58" t="e">
        <f t="shared" si="556"/>
        <v>#N/A</v>
      </c>
      <c r="AA926" s="59" t="e">
        <f t="shared" si="557"/>
        <v>#N/A</v>
      </c>
      <c r="AB926" s="8"/>
      <c r="AC926" s="48">
        <v>209</v>
      </c>
      <c r="AD926" s="61">
        <v>40.496000000000002</v>
      </c>
      <c r="AE926" s="62">
        <v>36.558</v>
      </c>
      <c r="AF926" s="62">
        <v>46.041000000000004</v>
      </c>
      <c r="AG926" s="62">
        <v>42.607999999999997</v>
      </c>
      <c r="AH926" s="62">
        <v>51.438999999999993</v>
      </c>
      <c r="AI926" s="63">
        <v>49.204000000000001</v>
      </c>
      <c r="AJ926" s="61">
        <v>39.112000000000002</v>
      </c>
      <c r="AK926" s="62">
        <v>36.558</v>
      </c>
      <c r="AL926" s="62">
        <v>44.790999999999997</v>
      </c>
      <c r="AM926" s="62">
        <v>42.607999999999997</v>
      </c>
      <c r="AN926" s="62">
        <v>50.798999999999999</v>
      </c>
      <c r="AO926" s="63">
        <v>49.204000000000001</v>
      </c>
      <c r="AP926" s="61">
        <v>36.558</v>
      </c>
      <c r="AQ926" s="62">
        <v>35.966999999999999</v>
      </c>
      <c r="AR926" s="62">
        <v>42.607999999999997</v>
      </c>
      <c r="AS926" s="62">
        <v>42.01</v>
      </c>
      <c r="AT926" s="62">
        <v>49.204000000000001</v>
      </c>
      <c r="AU926" s="63">
        <v>48.779999999999994</v>
      </c>
    </row>
    <row r="927" spans="1:47" x14ac:dyDescent="0.35">
      <c r="A927" s="48">
        <v>210</v>
      </c>
      <c r="B927" s="57">
        <f t="shared" si="534"/>
        <v>24.935000000000002</v>
      </c>
      <c r="C927" s="58">
        <f t="shared" si="535"/>
        <v>22.285</v>
      </c>
      <c r="D927" s="58">
        <f t="shared" si="536"/>
        <v>35.402999999999999</v>
      </c>
      <c r="E927" s="59">
        <f t="shared" si="537"/>
        <v>28.702999999999999</v>
      </c>
      <c r="F927" s="57">
        <f t="shared" si="538"/>
        <v>23.677</v>
      </c>
      <c r="G927" s="58">
        <f t="shared" si="539"/>
        <v>22.285</v>
      </c>
      <c r="H927" s="58">
        <f t="shared" si="540"/>
        <v>31.002000000000002</v>
      </c>
      <c r="I927" s="59">
        <f t="shared" si="541"/>
        <v>28.702999999999999</v>
      </c>
      <c r="J927" s="57">
        <f t="shared" si="542"/>
        <v>22.285</v>
      </c>
      <c r="K927" s="58">
        <f t="shared" si="543"/>
        <v>21.835999999999999</v>
      </c>
      <c r="L927" s="58">
        <f t="shared" si="544"/>
        <v>28.702999999999999</v>
      </c>
      <c r="M927" s="59">
        <f t="shared" si="545"/>
        <v>28.3</v>
      </c>
      <c r="N927" s="8"/>
      <c r="O927" s="48">
        <v>210</v>
      </c>
      <c r="P927" s="57" t="e">
        <f t="shared" si="546"/>
        <v>#N/A</v>
      </c>
      <c r="Q927" s="58" t="e">
        <f t="shared" si="547"/>
        <v>#N/A</v>
      </c>
      <c r="R927" s="58" t="e">
        <f t="shared" si="548"/>
        <v>#N/A</v>
      </c>
      <c r="S927" s="59" t="e">
        <f t="shared" si="549"/>
        <v>#N/A</v>
      </c>
      <c r="T927" s="57" t="e">
        <f t="shared" si="550"/>
        <v>#N/A</v>
      </c>
      <c r="U927" s="58" t="e">
        <f t="shared" si="551"/>
        <v>#N/A</v>
      </c>
      <c r="V927" s="58" t="e">
        <f t="shared" si="552"/>
        <v>#N/A</v>
      </c>
      <c r="W927" s="59" t="e">
        <f t="shared" si="553"/>
        <v>#N/A</v>
      </c>
      <c r="X927" s="57" t="e">
        <f t="shared" si="554"/>
        <v>#N/A</v>
      </c>
      <c r="Y927" s="58" t="e">
        <f t="shared" si="555"/>
        <v>#N/A</v>
      </c>
      <c r="Z927" s="58" t="e">
        <f t="shared" si="556"/>
        <v>#N/A</v>
      </c>
      <c r="AA927" s="59" t="e">
        <f t="shared" si="557"/>
        <v>#N/A</v>
      </c>
      <c r="AB927" s="8"/>
      <c r="AC927" s="48">
        <v>210</v>
      </c>
      <c r="AD927" s="61">
        <v>40.496000000000002</v>
      </c>
      <c r="AE927" s="62">
        <v>36.558</v>
      </c>
      <c r="AF927" s="62">
        <v>46.041000000000004</v>
      </c>
      <c r="AG927" s="62">
        <v>42.607999999999997</v>
      </c>
      <c r="AH927" s="62">
        <v>51.438999999999993</v>
      </c>
      <c r="AI927" s="63">
        <v>49.204000000000001</v>
      </c>
      <c r="AJ927" s="61">
        <v>39.112000000000002</v>
      </c>
      <c r="AK927" s="62">
        <v>36.558</v>
      </c>
      <c r="AL927" s="62">
        <v>44.790999999999997</v>
      </c>
      <c r="AM927" s="62">
        <v>42.607999999999997</v>
      </c>
      <c r="AN927" s="62">
        <v>50.798999999999999</v>
      </c>
      <c r="AO927" s="63">
        <v>49.204000000000001</v>
      </c>
      <c r="AP927" s="61">
        <v>36.558</v>
      </c>
      <c r="AQ927" s="62">
        <v>35.966999999999999</v>
      </c>
      <c r="AR927" s="62">
        <v>42.607999999999997</v>
      </c>
      <c r="AS927" s="62">
        <v>42.01</v>
      </c>
      <c r="AT927" s="62">
        <v>49.204000000000001</v>
      </c>
      <c r="AU927" s="63">
        <v>48.779999999999994</v>
      </c>
    </row>
    <row r="928" spans="1:47" x14ac:dyDescent="0.35">
      <c r="A928" s="48">
        <v>211</v>
      </c>
      <c r="B928" s="57">
        <f t="shared" si="534"/>
        <v>24.958300000000001</v>
      </c>
      <c r="C928" s="58">
        <f t="shared" si="535"/>
        <v>22.305900000000001</v>
      </c>
      <c r="D928" s="58">
        <f t="shared" si="536"/>
        <v>35.419699999999999</v>
      </c>
      <c r="E928" s="59">
        <f t="shared" si="537"/>
        <v>28.7257</v>
      </c>
      <c r="F928" s="57">
        <f t="shared" si="538"/>
        <v>23.6995</v>
      </c>
      <c r="G928" s="58">
        <f t="shared" si="539"/>
        <v>22.305900000000001</v>
      </c>
      <c r="H928" s="58">
        <f t="shared" si="540"/>
        <v>31.0245</v>
      </c>
      <c r="I928" s="59">
        <f t="shared" si="541"/>
        <v>28.7257</v>
      </c>
      <c r="J928" s="57">
        <f t="shared" si="542"/>
        <v>22.305900000000001</v>
      </c>
      <c r="K928" s="58">
        <f t="shared" si="543"/>
        <v>21.8569</v>
      </c>
      <c r="L928" s="58">
        <f t="shared" si="544"/>
        <v>28.7257</v>
      </c>
      <c r="M928" s="59">
        <f t="shared" si="545"/>
        <v>28.322700000000001</v>
      </c>
      <c r="N928" s="8"/>
      <c r="O928" s="48">
        <v>211</v>
      </c>
      <c r="P928" s="57" t="e">
        <f t="shared" si="546"/>
        <v>#N/A</v>
      </c>
      <c r="Q928" s="58" t="e">
        <f t="shared" si="547"/>
        <v>#N/A</v>
      </c>
      <c r="R928" s="58" t="e">
        <f t="shared" si="548"/>
        <v>#N/A</v>
      </c>
      <c r="S928" s="59" t="e">
        <f t="shared" si="549"/>
        <v>#N/A</v>
      </c>
      <c r="T928" s="57" t="e">
        <f t="shared" si="550"/>
        <v>#N/A</v>
      </c>
      <c r="U928" s="58" t="e">
        <f t="shared" si="551"/>
        <v>#N/A</v>
      </c>
      <c r="V928" s="58" t="e">
        <f t="shared" si="552"/>
        <v>#N/A</v>
      </c>
      <c r="W928" s="59" t="e">
        <f t="shared" si="553"/>
        <v>#N/A</v>
      </c>
      <c r="X928" s="57" t="e">
        <f t="shared" si="554"/>
        <v>#N/A</v>
      </c>
      <c r="Y928" s="58" t="e">
        <f t="shared" si="555"/>
        <v>#N/A</v>
      </c>
      <c r="Z928" s="58" t="e">
        <f t="shared" si="556"/>
        <v>#N/A</v>
      </c>
      <c r="AA928" s="59" t="e">
        <f t="shared" si="557"/>
        <v>#N/A</v>
      </c>
      <c r="AB928" s="8"/>
      <c r="AC928" s="48">
        <v>211</v>
      </c>
      <c r="AD928" s="61">
        <v>40.496000000000002</v>
      </c>
      <c r="AE928" s="62">
        <v>36.558</v>
      </c>
      <c r="AF928" s="62">
        <v>46.041000000000004</v>
      </c>
      <c r="AG928" s="62">
        <v>42.607999999999997</v>
      </c>
      <c r="AH928" s="62">
        <v>51.438999999999993</v>
      </c>
      <c r="AI928" s="63">
        <v>49.204000000000001</v>
      </c>
      <c r="AJ928" s="61">
        <v>39.112000000000002</v>
      </c>
      <c r="AK928" s="62">
        <v>36.558</v>
      </c>
      <c r="AL928" s="62">
        <v>44.790999999999997</v>
      </c>
      <c r="AM928" s="62">
        <v>42.607999999999997</v>
      </c>
      <c r="AN928" s="62">
        <v>50.798999999999999</v>
      </c>
      <c r="AO928" s="63">
        <v>49.204000000000001</v>
      </c>
      <c r="AP928" s="61">
        <v>36.558</v>
      </c>
      <c r="AQ928" s="62">
        <v>35.966999999999999</v>
      </c>
      <c r="AR928" s="62">
        <v>42.607999999999997</v>
      </c>
      <c r="AS928" s="62">
        <v>42.01</v>
      </c>
      <c r="AT928" s="62">
        <v>49.204000000000001</v>
      </c>
      <c r="AU928" s="63">
        <v>48.779999999999994</v>
      </c>
    </row>
    <row r="929" spans="1:47" x14ac:dyDescent="0.35">
      <c r="A929" s="48">
        <v>212</v>
      </c>
      <c r="B929" s="57">
        <f t="shared" si="534"/>
        <v>24.9816</v>
      </c>
      <c r="C929" s="58">
        <f t="shared" si="535"/>
        <v>22.326799999999999</v>
      </c>
      <c r="D929" s="58">
        <f t="shared" si="536"/>
        <v>35.436399999999999</v>
      </c>
      <c r="E929" s="59">
        <f t="shared" si="537"/>
        <v>28.7484</v>
      </c>
      <c r="F929" s="57">
        <f t="shared" si="538"/>
        <v>23.722000000000001</v>
      </c>
      <c r="G929" s="58">
        <f t="shared" si="539"/>
        <v>22.326799999999999</v>
      </c>
      <c r="H929" s="58">
        <f t="shared" si="540"/>
        <v>31.047000000000001</v>
      </c>
      <c r="I929" s="59">
        <f t="shared" si="541"/>
        <v>28.7484</v>
      </c>
      <c r="J929" s="57">
        <f t="shared" si="542"/>
        <v>22.326799999999999</v>
      </c>
      <c r="K929" s="58">
        <f t="shared" si="543"/>
        <v>21.877800000000001</v>
      </c>
      <c r="L929" s="58">
        <f t="shared" si="544"/>
        <v>28.7484</v>
      </c>
      <c r="M929" s="59">
        <f t="shared" si="545"/>
        <v>28.345400000000001</v>
      </c>
      <c r="N929" s="8"/>
      <c r="O929" s="48">
        <v>212</v>
      </c>
      <c r="P929" s="57" t="e">
        <f t="shared" si="546"/>
        <v>#N/A</v>
      </c>
      <c r="Q929" s="58" t="e">
        <f t="shared" si="547"/>
        <v>#N/A</v>
      </c>
      <c r="R929" s="58" t="e">
        <f t="shared" si="548"/>
        <v>#N/A</v>
      </c>
      <c r="S929" s="59" t="e">
        <f t="shared" si="549"/>
        <v>#N/A</v>
      </c>
      <c r="T929" s="57" t="e">
        <f t="shared" si="550"/>
        <v>#N/A</v>
      </c>
      <c r="U929" s="58" t="e">
        <f t="shared" si="551"/>
        <v>#N/A</v>
      </c>
      <c r="V929" s="58" t="e">
        <f t="shared" si="552"/>
        <v>#N/A</v>
      </c>
      <c r="W929" s="59" t="e">
        <f t="shared" si="553"/>
        <v>#N/A</v>
      </c>
      <c r="X929" s="57" t="e">
        <f t="shared" si="554"/>
        <v>#N/A</v>
      </c>
      <c r="Y929" s="58" t="e">
        <f t="shared" si="555"/>
        <v>#N/A</v>
      </c>
      <c r="Z929" s="58" t="e">
        <f t="shared" si="556"/>
        <v>#N/A</v>
      </c>
      <c r="AA929" s="59" t="e">
        <f t="shared" si="557"/>
        <v>#N/A</v>
      </c>
      <c r="AB929" s="8"/>
      <c r="AC929" s="48">
        <v>212</v>
      </c>
      <c r="AD929" s="61">
        <v>40.496000000000002</v>
      </c>
      <c r="AE929" s="62">
        <v>36.558</v>
      </c>
      <c r="AF929" s="62">
        <v>46.041000000000004</v>
      </c>
      <c r="AG929" s="62">
        <v>42.607999999999997</v>
      </c>
      <c r="AH929" s="62">
        <v>51.438999999999993</v>
      </c>
      <c r="AI929" s="63">
        <v>49.204000000000001</v>
      </c>
      <c r="AJ929" s="61">
        <v>39.112000000000002</v>
      </c>
      <c r="AK929" s="62">
        <v>36.558</v>
      </c>
      <c r="AL929" s="62">
        <v>44.790999999999997</v>
      </c>
      <c r="AM929" s="62">
        <v>42.607999999999997</v>
      </c>
      <c r="AN929" s="62">
        <v>50.798999999999999</v>
      </c>
      <c r="AO929" s="63">
        <v>49.204000000000001</v>
      </c>
      <c r="AP929" s="61">
        <v>36.558</v>
      </c>
      <c r="AQ929" s="62">
        <v>35.966999999999999</v>
      </c>
      <c r="AR929" s="62">
        <v>42.607999999999997</v>
      </c>
      <c r="AS929" s="62">
        <v>42.01</v>
      </c>
      <c r="AT929" s="62">
        <v>49.204000000000001</v>
      </c>
      <c r="AU929" s="63">
        <v>48.779999999999994</v>
      </c>
    </row>
    <row r="930" spans="1:47" x14ac:dyDescent="0.35">
      <c r="A930" s="48">
        <v>213</v>
      </c>
      <c r="B930" s="57">
        <f t="shared" si="534"/>
        <v>25.004900000000003</v>
      </c>
      <c r="C930" s="58">
        <f t="shared" si="535"/>
        <v>22.3477</v>
      </c>
      <c r="D930" s="58">
        <f t="shared" si="536"/>
        <v>35.453099999999999</v>
      </c>
      <c r="E930" s="59">
        <f t="shared" si="537"/>
        <v>28.771100000000001</v>
      </c>
      <c r="F930" s="57">
        <f t="shared" si="538"/>
        <v>23.744500000000002</v>
      </c>
      <c r="G930" s="58">
        <f t="shared" si="539"/>
        <v>22.3477</v>
      </c>
      <c r="H930" s="58">
        <f t="shared" si="540"/>
        <v>31.069500000000001</v>
      </c>
      <c r="I930" s="59">
        <f t="shared" si="541"/>
        <v>28.771100000000001</v>
      </c>
      <c r="J930" s="57">
        <f t="shared" si="542"/>
        <v>22.3477</v>
      </c>
      <c r="K930" s="58">
        <f t="shared" si="543"/>
        <v>21.898699999999998</v>
      </c>
      <c r="L930" s="58">
        <f t="shared" si="544"/>
        <v>28.771100000000001</v>
      </c>
      <c r="M930" s="59">
        <f t="shared" si="545"/>
        <v>28.368100000000002</v>
      </c>
      <c r="N930" s="8"/>
      <c r="O930" s="48">
        <v>213</v>
      </c>
      <c r="P930" s="57" t="e">
        <f t="shared" si="546"/>
        <v>#N/A</v>
      </c>
      <c r="Q930" s="58" t="e">
        <f t="shared" si="547"/>
        <v>#N/A</v>
      </c>
      <c r="R930" s="58" t="e">
        <f t="shared" si="548"/>
        <v>#N/A</v>
      </c>
      <c r="S930" s="59" t="e">
        <f t="shared" si="549"/>
        <v>#N/A</v>
      </c>
      <c r="T930" s="57" t="e">
        <f t="shared" si="550"/>
        <v>#N/A</v>
      </c>
      <c r="U930" s="58" t="e">
        <f t="shared" si="551"/>
        <v>#N/A</v>
      </c>
      <c r="V930" s="58" t="e">
        <f t="shared" si="552"/>
        <v>#N/A</v>
      </c>
      <c r="W930" s="59" t="e">
        <f t="shared" si="553"/>
        <v>#N/A</v>
      </c>
      <c r="X930" s="57" t="e">
        <f t="shared" si="554"/>
        <v>#N/A</v>
      </c>
      <c r="Y930" s="58" t="e">
        <f t="shared" si="555"/>
        <v>#N/A</v>
      </c>
      <c r="Z930" s="58" t="e">
        <f t="shared" si="556"/>
        <v>#N/A</v>
      </c>
      <c r="AA930" s="59" t="e">
        <f t="shared" si="557"/>
        <v>#N/A</v>
      </c>
      <c r="AB930" s="8"/>
      <c r="AC930" s="48">
        <v>213</v>
      </c>
      <c r="AD930" s="61">
        <v>40.496000000000002</v>
      </c>
      <c r="AE930" s="62">
        <v>36.558</v>
      </c>
      <c r="AF930" s="62">
        <v>46.041000000000004</v>
      </c>
      <c r="AG930" s="62">
        <v>42.607999999999997</v>
      </c>
      <c r="AH930" s="62">
        <v>51.438999999999993</v>
      </c>
      <c r="AI930" s="63">
        <v>49.204000000000001</v>
      </c>
      <c r="AJ930" s="61">
        <v>39.112000000000002</v>
      </c>
      <c r="AK930" s="62">
        <v>36.558</v>
      </c>
      <c r="AL930" s="62">
        <v>44.790999999999997</v>
      </c>
      <c r="AM930" s="62">
        <v>42.607999999999997</v>
      </c>
      <c r="AN930" s="62">
        <v>50.798999999999999</v>
      </c>
      <c r="AO930" s="63">
        <v>49.204000000000001</v>
      </c>
      <c r="AP930" s="61">
        <v>36.558</v>
      </c>
      <c r="AQ930" s="62">
        <v>35.966999999999999</v>
      </c>
      <c r="AR930" s="62">
        <v>42.607999999999997</v>
      </c>
      <c r="AS930" s="62">
        <v>42.01</v>
      </c>
      <c r="AT930" s="62">
        <v>49.204000000000001</v>
      </c>
      <c r="AU930" s="63">
        <v>48.779999999999994</v>
      </c>
    </row>
    <row r="931" spans="1:47" x14ac:dyDescent="0.35">
      <c r="A931" s="48">
        <v>214</v>
      </c>
      <c r="B931" s="57">
        <f t="shared" si="534"/>
        <v>25.028200000000002</v>
      </c>
      <c r="C931" s="58">
        <f t="shared" si="535"/>
        <v>22.368600000000001</v>
      </c>
      <c r="D931" s="58">
        <f t="shared" si="536"/>
        <v>35.469799999999999</v>
      </c>
      <c r="E931" s="59">
        <f t="shared" si="537"/>
        <v>28.793800000000001</v>
      </c>
      <c r="F931" s="57">
        <f t="shared" si="538"/>
        <v>23.767000000000003</v>
      </c>
      <c r="G931" s="58">
        <f t="shared" si="539"/>
        <v>22.368600000000001</v>
      </c>
      <c r="H931" s="58">
        <f t="shared" si="540"/>
        <v>31.091999999999999</v>
      </c>
      <c r="I931" s="59">
        <f t="shared" si="541"/>
        <v>28.793800000000001</v>
      </c>
      <c r="J931" s="57">
        <f t="shared" si="542"/>
        <v>22.368600000000001</v>
      </c>
      <c r="K931" s="58">
        <f t="shared" si="543"/>
        <v>21.919599999999999</v>
      </c>
      <c r="L931" s="58">
        <f t="shared" si="544"/>
        <v>28.793800000000001</v>
      </c>
      <c r="M931" s="59">
        <f t="shared" si="545"/>
        <v>28.390800000000002</v>
      </c>
      <c r="N931" s="8"/>
      <c r="O931" s="48">
        <v>214</v>
      </c>
      <c r="P931" s="57" t="e">
        <f t="shared" si="546"/>
        <v>#N/A</v>
      </c>
      <c r="Q931" s="58" t="e">
        <f t="shared" si="547"/>
        <v>#N/A</v>
      </c>
      <c r="R931" s="58" t="e">
        <f t="shared" si="548"/>
        <v>#N/A</v>
      </c>
      <c r="S931" s="59" t="e">
        <f t="shared" si="549"/>
        <v>#N/A</v>
      </c>
      <c r="T931" s="57" t="e">
        <f t="shared" si="550"/>
        <v>#N/A</v>
      </c>
      <c r="U931" s="58" t="e">
        <f t="shared" si="551"/>
        <v>#N/A</v>
      </c>
      <c r="V931" s="58" t="e">
        <f t="shared" si="552"/>
        <v>#N/A</v>
      </c>
      <c r="W931" s="59" t="e">
        <f t="shared" si="553"/>
        <v>#N/A</v>
      </c>
      <c r="X931" s="57" t="e">
        <f t="shared" si="554"/>
        <v>#N/A</v>
      </c>
      <c r="Y931" s="58" t="e">
        <f t="shared" si="555"/>
        <v>#N/A</v>
      </c>
      <c r="Z931" s="58" t="e">
        <f t="shared" si="556"/>
        <v>#N/A</v>
      </c>
      <c r="AA931" s="59" t="e">
        <f t="shared" si="557"/>
        <v>#N/A</v>
      </c>
      <c r="AB931" s="8"/>
      <c r="AC931" s="48">
        <v>214</v>
      </c>
      <c r="AD931" s="61">
        <v>40.496000000000002</v>
      </c>
      <c r="AE931" s="62">
        <v>36.558</v>
      </c>
      <c r="AF931" s="62">
        <v>46.041000000000004</v>
      </c>
      <c r="AG931" s="62">
        <v>42.607999999999997</v>
      </c>
      <c r="AH931" s="62">
        <v>51.438999999999993</v>
      </c>
      <c r="AI931" s="63">
        <v>49.204000000000001</v>
      </c>
      <c r="AJ931" s="61">
        <v>39.112000000000002</v>
      </c>
      <c r="AK931" s="62">
        <v>36.558</v>
      </c>
      <c r="AL931" s="62">
        <v>44.790999999999997</v>
      </c>
      <c r="AM931" s="62">
        <v>42.607999999999997</v>
      </c>
      <c r="AN931" s="62">
        <v>50.798999999999999</v>
      </c>
      <c r="AO931" s="63">
        <v>49.204000000000001</v>
      </c>
      <c r="AP931" s="61">
        <v>36.558</v>
      </c>
      <c r="AQ931" s="62">
        <v>35.966999999999999</v>
      </c>
      <c r="AR931" s="62">
        <v>42.607999999999997</v>
      </c>
      <c r="AS931" s="62">
        <v>42.01</v>
      </c>
      <c r="AT931" s="62">
        <v>49.204000000000001</v>
      </c>
      <c r="AU931" s="63">
        <v>48.779999999999994</v>
      </c>
    </row>
    <row r="932" spans="1:47" x14ac:dyDescent="0.35">
      <c r="A932" s="48">
        <v>215</v>
      </c>
      <c r="B932" s="57">
        <f t="shared" si="534"/>
        <v>25.051500000000001</v>
      </c>
      <c r="C932" s="58">
        <f t="shared" si="535"/>
        <v>22.389500000000002</v>
      </c>
      <c r="D932" s="58">
        <f t="shared" si="536"/>
        <v>35.486499999999999</v>
      </c>
      <c r="E932" s="59">
        <f t="shared" si="537"/>
        <v>28.816500000000001</v>
      </c>
      <c r="F932" s="57">
        <f t="shared" si="538"/>
        <v>23.7895</v>
      </c>
      <c r="G932" s="58">
        <f t="shared" si="539"/>
        <v>22.389500000000002</v>
      </c>
      <c r="H932" s="58">
        <f t="shared" si="540"/>
        <v>31.1145</v>
      </c>
      <c r="I932" s="59">
        <f t="shared" si="541"/>
        <v>28.816500000000001</v>
      </c>
      <c r="J932" s="57">
        <f t="shared" si="542"/>
        <v>22.389500000000002</v>
      </c>
      <c r="K932" s="58">
        <f t="shared" si="543"/>
        <v>21.9405</v>
      </c>
      <c r="L932" s="58">
        <f t="shared" si="544"/>
        <v>28.816500000000001</v>
      </c>
      <c r="M932" s="59">
        <f t="shared" si="545"/>
        <v>28.413500000000003</v>
      </c>
      <c r="N932" s="8"/>
      <c r="O932" s="48">
        <v>215</v>
      </c>
      <c r="P932" s="57" t="e">
        <f t="shared" si="546"/>
        <v>#N/A</v>
      </c>
      <c r="Q932" s="58" t="e">
        <f t="shared" si="547"/>
        <v>#N/A</v>
      </c>
      <c r="R932" s="58" t="e">
        <f t="shared" si="548"/>
        <v>#N/A</v>
      </c>
      <c r="S932" s="59" t="e">
        <f t="shared" si="549"/>
        <v>#N/A</v>
      </c>
      <c r="T932" s="57" t="e">
        <f t="shared" si="550"/>
        <v>#N/A</v>
      </c>
      <c r="U932" s="58" t="e">
        <f t="shared" si="551"/>
        <v>#N/A</v>
      </c>
      <c r="V932" s="58" t="e">
        <f t="shared" si="552"/>
        <v>#N/A</v>
      </c>
      <c r="W932" s="59" t="e">
        <f t="shared" si="553"/>
        <v>#N/A</v>
      </c>
      <c r="X932" s="57" t="e">
        <f t="shared" si="554"/>
        <v>#N/A</v>
      </c>
      <c r="Y932" s="58" t="e">
        <f t="shared" si="555"/>
        <v>#N/A</v>
      </c>
      <c r="Z932" s="58" t="e">
        <f t="shared" si="556"/>
        <v>#N/A</v>
      </c>
      <c r="AA932" s="59" t="e">
        <f t="shared" si="557"/>
        <v>#N/A</v>
      </c>
      <c r="AB932" s="8"/>
      <c r="AC932" s="48">
        <v>215</v>
      </c>
      <c r="AD932" s="61">
        <v>40.496000000000002</v>
      </c>
      <c r="AE932" s="62">
        <v>36.558</v>
      </c>
      <c r="AF932" s="62">
        <v>46.041000000000004</v>
      </c>
      <c r="AG932" s="62">
        <v>42.607999999999997</v>
      </c>
      <c r="AH932" s="62">
        <v>51.438999999999993</v>
      </c>
      <c r="AI932" s="63">
        <v>49.204000000000001</v>
      </c>
      <c r="AJ932" s="61">
        <v>39.112000000000002</v>
      </c>
      <c r="AK932" s="62">
        <v>36.558</v>
      </c>
      <c r="AL932" s="62">
        <v>44.790999999999997</v>
      </c>
      <c r="AM932" s="62">
        <v>42.607999999999997</v>
      </c>
      <c r="AN932" s="62">
        <v>50.798999999999999</v>
      </c>
      <c r="AO932" s="63">
        <v>49.204000000000001</v>
      </c>
      <c r="AP932" s="61">
        <v>36.558</v>
      </c>
      <c r="AQ932" s="62">
        <v>35.966999999999999</v>
      </c>
      <c r="AR932" s="62">
        <v>42.607999999999997</v>
      </c>
      <c r="AS932" s="62">
        <v>42.01</v>
      </c>
      <c r="AT932" s="62">
        <v>49.204000000000001</v>
      </c>
      <c r="AU932" s="63">
        <v>48.779999999999994</v>
      </c>
    </row>
    <row r="933" spans="1:47" x14ac:dyDescent="0.35">
      <c r="A933" s="48">
        <v>216</v>
      </c>
      <c r="B933" s="57">
        <f t="shared" si="534"/>
        <v>25.074800000000003</v>
      </c>
      <c r="C933" s="58">
        <f t="shared" si="535"/>
        <v>22.410399999999999</v>
      </c>
      <c r="D933" s="58">
        <f t="shared" si="536"/>
        <v>35.5032</v>
      </c>
      <c r="E933" s="59">
        <f t="shared" si="537"/>
        <v>28.839199999999998</v>
      </c>
      <c r="F933" s="57">
        <f t="shared" si="538"/>
        <v>23.812000000000001</v>
      </c>
      <c r="G933" s="58">
        <f t="shared" si="539"/>
        <v>22.410399999999999</v>
      </c>
      <c r="H933" s="58">
        <f t="shared" si="540"/>
        <v>31.137</v>
      </c>
      <c r="I933" s="59">
        <f t="shared" si="541"/>
        <v>28.839199999999998</v>
      </c>
      <c r="J933" s="57">
        <f t="shared" si="542"/>
        <v>22.410399999999999</v>
      </c>
      <c r="K933" s="58">
        <f t="shared" si="543"/>
        <v>21.961399999999998</v>
      </c>
      <c r="L933" s="58">
        <f t="shared" si="544"/>
        <v>28.839199999999998</v>
      </c>
      <c r="M933" s="59">
        <f t="shared" si="545"/>
        <v>28.436199999999999</v>
      </c>
      <c r="N933" s="8"/>
      <c r="O933" s="48">
        <v>216</v>
      </c>
      <c r="P933" s="57" t="e">
        <f t="shared" si="546"/>
        <v>#N/A</v>
      </c>
      <c r="Q933" s="58" t="e">
        <f t="shared" si="547"/>
        <v>#N/A</v>
      </c>
      <c r="R933" s="58" t="e">
        <f t="shared" si="548"/>
        <v>#N/A</v>
      </c>
      <c r="S933" s="59" t="e">
        <f t="shared" si="549"/>
        <v>#N/A</v>
      </c>
      <c r="T933" s="57" t="e">
        <f t="shared" si="550"/>
        <v>#N/A</v>
      </c>
      <c r="U933" s="58" t="e">
        <f t="shared" si="551"/>
        <v>#N/A</v>
      </c>
      <c r="V933" s="58" t="e">
        <f t="shared" si="552"/>
        <v>#N/A</v>
      </c>
      <c r="W933" s="59" t="e">
        <f t="shared" si="553"/>
        <v>#N/A</v>
      </c>
      <c r="X933" s="57" t="e">
        <f t="shared" si="554"/>
        <v>#N/A</v>
      </c>
      <c r="Y933" s="58" t="e">
        <f t="shared" si="555"/>
        <v>#N/A</v>
      </c>
      <c r="Z933" s="58" t="e">
        <f t="shared" si="556"/>
        <v>#N/A</v>
      </c>
      <c r="AA933" s="59" t="e">
        <f t="shared" si="557"/>
        <v>#N/A</v>
      </c>
      <c r="AB933" s="8"/>
      <c r="AC933" s="48">
        <v>216</v>
      </c>
      <c r="AD933" s="61">
        <v>40.496000000000002</v>
      </c>
      <c r="AE933" s="62">
        <v>36.558</v>
      </c>
      <c r="AF933" s="62">
        <v>46.041000000000004</v>
      </c>
      <c r="AG933" s="62">
        <v>42.607999999999997</v>
      </c>
      <c r="AH933" s="62">
        <v>51.438999999999993</v>
      </c>
      <c r="AI933" s="63">
        <v>49.204000000000001</v>
      </c>
      <c r="AJ933" s="61">
        <v>39.112000000000002</v>
      </c>
      <c r="AK933" s="62">
        <v>36.558</v>
      </c>
      <c r="AL933" s="62">
        <v>44.790999999999997</v>
      </c>
      <c r="AM933" s="62">
        <v>42.607999999999997</v>
      </c>
      <c r="AN933" s="62">
        <v>50.798999999999999</v>
      </c>
      <c r="AO933" s="63">
        <v>49.204000000000001</v>
      </c>
      <c r="AP933" s="61">
        <v>36.558</v>
      </c>
      <c r="AQ933" s="62">
        <v>35.966999999999999</v>
      </c>
      <c r="AR933" s="62">
        <v>42.607999999999997</v>
      </c>
      <c r="AS933" s="62">
        <v>42.01</v>
      </c>
      <c r="AT933" s="62">
        <v>49.204000000000001</v>
      </c>
      <c r="AU933" s="63">
        <v>48.779999999999994</v>
      </c>
    </row>
    <row r="934" spans="1:47" x14ac:dyDescent="0.35">
      <c r="A934" s="48">
        <v>217</v>
      </c>
      <c r="B934" s="57">
        <f t="shared" si="534"/>
        <v>25.098100000000002</v>
      </c>
      <c r="C934" s="58">
        <f t="shared" si="535"/>
        <v>22.4313</v>
      </c>
      <c r="D934" s="58">
        <f t="shared" si="536"/>
        <v>35.5199</v>
      </c>
      <c r="E934" s="59">
        <f t="shared" si="537"/>
        <v>28.861899999999999</v>
      </c>
      <c r="F934" s="57">
        <f t="shared" si="538"/>
        <v>23.834500000000002</v>
      </c>
      <c r="G934" s="58">
        <f t="shared" si="539"/>
        <v>22.4313</v>
      </c>
      <c r="H934" s="58">
        <f t="shared" si="540"/>
        <v>31.159500000000001</v>
      </c>
      <c r="I934" s="59">
        <f t="shared" si="541"/>
        <v>28.861899999999999</v>
      </c>
      <c r="J934" s="57">
        <f t="shared" si="542"/>
        <v>22.4313</v>
      </c>
      <c r="K934" s="58">
        <f t="shared" si="543"/>
        <v>21.982299999999999</v>
      </c>
      <c r="L934" s="58">
        <f t="shared" si="544"/>
        <v>28.861899999999999</v>
      </c>
      <c r="M934" s="59">
        <f t="shared" si="545"/>
        <v>28.4589</v>
      </c>
      <c r="N934" s="8"/>
      <c r="O934" s="48">
        <v>217</v>
      </c>
      <c r="P934" s="57" t="e">
        <f t="shared" si="546"/>
        <v>#N/A</v>
      </c>
      <c r="Q934" s="58" t="e">
        <f t="shared" si="547"/>
        <v>#N/A</v>
      </c>
      <c r="R934" s="58" t="e">
        <f t="shared" si="548"/>
        <v>#N/A</v>
      </c>
      <c r="S934" s="59" t="e">
        <f t="shared" si="549"/>
        <v>#N/A</v>
      </c>
      <c r="T934" s="57" t="e">
        <f t="shared" si="550"/>
        <v>#N/A</v>
      </c>
      <c r="U934" s="58" t="e">
        <f t="shared" si="551"/>
        <v>#N/A</v>
      </c>
      <c r="V934" s="58" t="e">
        <f t="shared" si="552"/>
        <v>#N/A</v>
      </c>
      <c r="W934" s="59" t="e">
        <f t="shared" si="553"/>
        <v>#N/A</v>
      </c>
      <c r="X934" s="57" t="e">
        <f t="shared" si="554"/>
        <v>#N/A</v>
      </c>
      <c r="Y934" s="58" t="e">
        <f t="shared" si="555"/>
        <v>#N/A</v>
      </c>
      <c r="Z934" s="58" t="e">
        <f t="shared" si="556"/>
        <v>#N/A</v>
      </c>
      <c r="AA934" s="59" t="e">
        <f t="shared" si="557"/>
        <v>#N/A</v>
      </c>
      <c r="AB934" s="8"/>
      <c r="AC934" s="48">
        <v>217</v>
      </c>
      <c r="AD934" s="61">
        <v>40.496000000000002</v>
      </c>
      <c r="AE934" s="62">
        <v>36.558</v>
      </c>
      <c r="AF934" s="62">
        <v>46.041000000000004</v>
      </c>
      <c r="AG934" s="62">
        <v>42.607999999999997</v>
      </c>
      <c r="AH934" s="62">
        <v>51.438999999999993</v>
      </c>
      <c r="AI934" s="63">
        <v>49.204000000000001</v>
      </c>
      <c r="AJ934" s="61">
        <v>39.112000000000002</v>
      </c>
      <c r="AK934" s="62">
        <v>36.558</v>
      </c>
      <c r="AL934" s="62">
        <v>44.790999999999997</v>
      </c>
      <c r="AM934" s="62">
        <v>42.607999999999997</v>
      </c>
      <c r="AN934" s="62">
        <v>50.798999999999999</v>
      </c>
      <c r="AO934" s="63">
        <v>49.204000000000001</v>
      </c>
      <c r="AP934" s="61">
        <v>36.558</v>
      </c>
      <c r="AQ934" s="62">
        <v>35.966999999999999</v>
      </c>
      <c r="AR934" s="62">
        <v>42.607999999999997</v>
      </c>
      <c r="AS934" s="62">
        <v>42.01</v>
      </c>
      <c r="AT934" s="62">
        <v>49.204000000000001</v>
      </c>
      <c r="AU934" s="63">
        <v>48.779999999999994</v>
      </c>
    </row>
    <row r="935" spans="1:47" x14ac:dyDescent="0.35">
      <c r="A935" s="48">
        <v>218</v>
      </c>
      <c r="B935" s="57">
        <f t="shared" si="534"/>
        <v>25.121400000000001</v>
      </c>
      <c r="C935" s="58">
        <f t="shared" si="535"/>
        <v>22.452200000000001</v>
      </c>
      <c r="D935" s="58">
        <f t="shared" si="536"/>
        <v>35.5366</v>
      </c>
      <c r="E935" s="59">
        <f t="shared" si="537"/>
        <v>28.884599999999999</v>
      </c>
      <c r="F935" s="57">
        <f t="shared" si="538"/>
        <v>23.857000000000003</v>
      </c>
      <c r="G935" s="58">
        <f t="shared" si="539"/>
        <v>22.452200000000001</v>
      </c>
      <c r="H935" s="58">
        <f t="shared" si="540"/>
        <v>31.182000000000002</v>
      </c>
      <c r="I935" s="59">
        <f t="shared" si="541"/>
        <v>28.884599999999999</v>
      </c>
      <c r="J935" s="57">
        <f t="shared" si="542"/>
        <v>22.452200000000001</v>
      </c>
      <c r="K935" s="58">
        <f t="shared" si="543"/>
        <v>22.0032</v>
      </c>
      <c r="L935" s="58">
        <f t="shared" si="544"/>
        <v>28.884599999999999</v>
      </c>
      <c r="M935" s="59">
        <f t="shared" si="545"/>
        <v>28.4816</v>
      </c>
      <c r="N935" s="8"/>
      <c r="O935" s="48">
        <v>218</v>
      </c>
      <c r="P935" s="57" t="e">
        <f t="shared" si="546"/>
        <v>#N/A</v>
      </c>
      <c r="Q935" s="58" t="e">
        <f t="shared" si="547"/>
        <v>#N/A</v>
      </c>
      <c r="R935" s="58" t="e">
        <f t="shared" si="548"/>
        <v>#N/A</v>
      </c>
      <c r="S935" s="59" t="e">
        <f t="shared" si="549"/>
        <v>#N/A</v>
      </c>
      <c r="T935" s="57" t="e">
        <f t="shared" si="550"/>
        <v>#N/A</v>
      </c>
      <c r="U935" s="58" t="e">
        <f t="shared" si="551"/>
        <v>#N/A</v>
      </c>
      <c r="V935" s="58" t="e">
        <f t="shared" si="552"/>
        <v>#N/A</v>
      </c>
      <c r="W935" s="59" t="e">
        <f t="shared" si="553"/>
        <v>#N/A</v>
      </c>
      <c r="X935" s="57" t="e">
        <f t="shared" si="554"/>
        <v>#N/A</v>
      </c>
      <c r="Y935" s="58" t="e">
        <f t="shared" si="555"/>
        <v>#N/A</v>
      </c>
      <c r="Z935" s="58" t="e">
        <f t="shared" si="556"/>
        <v>#N/A</v>
      </c>
      <c r="AA935" s="59" t="e">
        <f t="shared" si="557"/>
        <v>#N/A</v>
      </c>
      <c r="AB935" s="8"/>
      <c r="AC935" s="48">
        <v>218</v>
      </c>
      <c r="AD935" s="61">
        <v>40.496000000000002</v>
      </c>
      <c r="AE935" s="62">
        <v>36.558</v>
      </c>
      <c r="AF935" s="62">
        <v>46.041000000000004</v>
      </c>
      <c r="AG935" s="62">
        <v>42.607999999999997</v>
      </c>
      <c r="AH935" s="62">
        <v>51.438999999999993</v>
      </c>
      <c r="AI935" s="63">
        <v>49.204000000000001</v>
      </c>
      <c r="AJ935" s="61">
        <v>39.112000000000002</v>
      </c>
      <c r="AK935" s="62">
        <v>36.558</v>
      </c>
      <c r="AL935" s="62">
        <v>44.790999999999997</v>
      </c>
      <c r="AM935" s="62">
        <v>42.607999999999997</v>
      </c>
      <c r="AN935" s="62">
        <v>50.798999999999999</v>
      </c>
      <c r="AO935" s="63">
        <v>49.204000000000001</v>
      </c>
      <c r="AP935" s="61">
        <v>36.558</v>
      </c>
      <c r="AQ935" s="62">
        <v>35.966999999999999</v>
      </c>
      <c r="AR935" s="62">
        <v>42.607999999999997</v>
      </c>
      <c r="AS935" s="62">
        <v>42.01</v>
      </c>
      <c r="AT935" s="62">
        <v>49.204000000000001</v>
      </c>
      <c r="AU935" s="63">
        <v>48.779999999999994</v>
      </c>
    </row>
    <row r="936" spans="1:47" x14ac:dyDescent="0.35">
      <c r="A936" s="48">
        <v>219</v>
      </c>
      <c r="B936" s="57">
        <f t="shared" si="534"/>
        <v>25.1447</v>
      </c>
      <c r="C936" s="58">
        <f t="shared" si="535"/>
        <v>22.473100000000002</v>
      </c>
      <c r="D936" s="58">
        <f t="shared" si="536"/>
        <v>35.5533</v>
      </c>
      <c r="E936" s="59">
        <f t="shared" si="537"/>
        <v>28.907299999999999</v>
      </c>
      <c r="F936" s="57">
        <f t="shared" si="538"/>
        <v>23.8795</v>
      </c>
      <c r="G936" s="58">
        <f t="shared" si="539"/>
        <v>22.473100000000002</v>
      </c>
      <c r="H936" s="58">
        <f t="shared" si="540"/>
        <v>31.204500000000003</v>
      </c>
      <c r="I936" s="59">
        <f t="shared" si="541"/>
        <v>28.907299999999999</v>
      </c>
      <c r="J936" s="57">
        <f t="shared" si="542"/>
        <v>22.473100000000002</v>
      </c>
      <c r="K936" s="58">
        <f t="shared" si="543"/>
        <v>22.024099999999997</v>
      </c>
      <c r="L936" s="58">
        <f t="shared" si="544"/>
        <v>28.907299999999999</v>
      </c>
      <c r="M936" s="59">
        <f t="shared" si="545"/>
        <v>28.504300000000001</v>
      </c>
      <c r="N936" s="8"/>
      <c r="O936" s="48">
        <v>219</v>
      </c>
      <c r="P936" s="57" t="e">
        <f t="shared" si="546"/>
        <v>#N/A</v>
      </c>
      <c r="Q936" s="58" t="e">
        <f t="shared" si="547"/>
        <v>#N/A</v>
      </c>
      <c r="R936" s="58" t="e">
        <f t="shared" si="548"/>
        <v>#N/A</v>
      </c>
      <c r="S936" s="59" t="e">
        <f t="shared" si="549"/>
        <v>#N/A</v>
      </c>
      <c r="T936" s="57" t="e">
        <f t="shared" si="550"/>
        <v>#N/A</v>
      </c>
      <c r="U936" s="58" t="e">
        <f t="shared" si="551"/>
        <v>#N/A</v>
      </c>
      <c r="V936" s="58" t="e">
        <f t="shared" si="552"/>
        <v>#N/A</v>
      </c>
      <c r="W936" s="59" t="e">
        <f t="shared" si="553"/>
        <v>#N/A</v>
      </c>
      <c r="X936" s="57" t="e">
        <f t="shared" si="554"/>
        <v>#N/A</v>
      </c>
      <c r="Y936" s="58" t="e">
        <f t="shared" si="555"/>
        <v>#N/A</v>
      </c>
      <c r="Z936" s="58" t="e">
        <f t="shared" si="556"/>
        <v>#N/A</v>
      </c>
      <c r="AA936" s="59" t="e">
        <f t="shared" si="557"/>
        <v>#N/A</v>
      </c>
      <c r="AB936" s="8"/>
      <c r="AC936" s="48">
        <v>219</v>
      </c>
      <c r="AD936" s="61">
        <v>40.496000000000002</v>
      </c>
      <c r="AE936" s="62">
        <v>36.558</v>
      </c>
      <c r="AF936" s="62">
        <v>46.041000000000004</v>
      </c>
      <c r="AG936" s="62">
        <v>42.607999999999997</v>
      </c>
      <c r="AH936" s="62">
        <v>51.438999999999993</v>
      </c>
      <c r="AI936" s="63">
        <v>49.204000000000001</v>
      </c>
      <c r="AJ936" s="61">
        <v>39.112000000000002</v>
      </c>
      <c r="AK936" s="62">
        <v>36.558</v>
      </c>
      <c r="AL936" s="62">
        <v>44.790999999999997</v>
      </c>
      <c r="AM936" s="62">
        <v>42.607999999999997</v>
      </c>
      <c r="AN936" s="62">
        <v>50.798999999999999</v>
      </c>
      <c r="AO936" s="63">
        <v>49.204000000000001</v>
      </c>
      <c r="AP936" s="61">
        <v>36.558</v>
      </c>
      <c r="AQ936" s="62">
        <v>35.966999999999999</v>
      </c>
      <c r="AR936" s="62">
        <v>42.607999999999997</v>
      </c>
      <c r="AS936" s="62">
        <v>42.01</v>
      </c>
      <c r="AT936" s="62">
        <v>49.204000000000001</v>
      </c>
      <c r="AU936" s="63">
        <v>48.779999999999994</v>
      </c>
    </row>
    <row r="937" spans="1:47" x14ac:dyDescent="0.35">
      <c r="A937" s="48">
        <v>220</v>
      </c>
      <c r="B937" s="57">
        <f t="shared" si="534"/>
        <v>25.168000000000003</v>
      </c>
      <c r="C937" s="58">
        <f t="shared" si="535"/>
        <v>22.494</v>
      </c>
      <c r="D937" s="58">
        <f t="shared" si="536"/>
        <v>35.57</v>
      </c>
      <c r="E937" s="59">
        <f t="shared" si="537"/>
        <v>28.93</v>
      </c>
      <c r="F937" s="57">
        <f t="shared" si="538"/>
        <v>23.902000000000001</v>
      </c>
      <c r="G937" s="58">
        <f t="shared" si="539"/>
        <v>22.494</v>
      </c>
      <c r="H937" s="58">
        <f t="shared" si="540"/>
        <v>31.227</v>
      </c>
      <c r="I937" s="59">
        <f t="shared" si="541"/>
        <v>28.93</v>
      </c>
      <c r="J937" s="57">
        <f t="shared" si="542"/>
        <v>22.494</v>
      </c>
      <c r="K937" s="58">
        <f t="shared" si="543"/>
        <v>22.044999999999998</v>
      </c>
      <c r="L937" s="58">
        <f t="shared" si="544"/>
        <v>28.93</v>
      </c>
      <c r="M937" s="59">
        <f t="shared" si="545"/>
        <v>28.527000000000001</v>
      </c>
      <c r="N937" s="8"/>
      <c r="O937" s="48">
        <v>220</v>
      </c>
      <c r="P937" s="57" t="e">
        <f t="shared" si="546"/>
        <v>#N/A</v>
      </c>
      <c r="Q937" s="58" t="e">
        <f t="shared" si="547"/>
        <v>#N/A</v>
      </c>
      <c r="R937" s="58" t="e">
        <f t="shared" si="548"/>
        <v>#N/A</v>
      </c>
      <c r="S937" s="59" t="e">
        <f t="shared" si="549"/>
        <v>#N/A</v>
      </c>
      <c r="T937" s="57" t="e">
        <f t="shared" si="550"/>
        <v>#N/A</v>
      </c>
      <c r="U937" s="58" t="e">
        <f t="shared" si="551"/>
        <v>#N/A</v>
      </c>
      <c r="V937" s="58" t="e">
        <f t="shared" si="552"/>
        <v>#N/A</v>
      </c>
      <c r="W937" s="59" t="e">
        <f t="shared" si="553"/>
        <v>#N/A</v>
      </c>
      <c r="X937" s="57" t="e">
        <f t="shared" si="554"/>
        <v>#N/A</v>
      </c>
      <c r="Y937" s="58" t="e">
        <f t="shared" si="555"/>
        <v>#N/A</v>
      </c>
      <c r="Z937" s="58" t="e">
        <f t="shared" si="556"/>
        <v>#N/A</v>
      </c>
      <c r="AA937" s="59" t="e">
        <f t="shared" si="557"/>
        <v>#N/A</v>
      </c>
      <c r="AB937" s="8"/>
      <c r="AC937" s="48">
        <v>220</v>
      </c>
      <c r="AD937" s="61">
        <v>40.496000000000002</v>
      </c>
      <c r="AE937" s="62">
        <v>36.558</v>
      </c>
      <c r="AF937" s="62">
        <v>46.041000000000004</v>
      </c>
      <c r="AG937" s="62">
        <v>42.607999999999997</v>
      </c>
      <c r="AH937" s="62">
        <v>51.438999999999993</v>
      </c>
      <c r="AI937" s="63">
        <v>49.204000000000001</v>
      </c>
      <c r="AJ937" s="61">
        <v>39.112000000000002</v>
      </c>
      <c r="AK937" s="62">
        <v>36.558</v>
      </c>
      <c r="AL937" s="62">
        <v>44.790999999999997</v>
      </c>
      <c r="AM937" s="62">
        <v>42.607999999999997</v>
      </c>
      <c r="AN937" s="62">
        <v>50.798999999999999</v>
      </c>
      <c r="AO937" s="63">
        <v>49.204000000000001</v>
      </c>
      <c r="AP937" s="61">
        <v>36.558</v>
      </c>
      <c r="AQ937" s="62">
        <v>35.966999999999999</v>
      </c>
      <c r="AR937" s="62">
        <v>42.607999999999997</v>
      </c>
      <c r="AS937" s="62">
        <v>42.01</v>
      </c>
      <c r="AT937" s="62">
        <v>49.204000000000001</v>
      </c>
      <c r="AU937" s="63">
        <v>48.779999999999994</v>
      </c>
    </row>
    <row r="938" spans="1:47" x14ac:dyDescent="0.35">
      <c r="A938" s="48">
        <v>221</v>
      </c>
      <c r="B938" s="57">
        <f t="shared" si="534"/>
        <v>25.191300000000002</v>
      </c>
      <c r="C938" s="58">
        <f t="shared" si="535"/>
        <v>22.514900000000001</v>
      </c>
      <c r="D938" s="58">
        <f t="shared" si="536"/>
        <v>35.5867</v>
      </c>
      <c r="E938" s="59">
        <f t="shared" si="537"/>
        <v>28.9527</v>
      </c>
      <c r="F938" s="57">
        <f t="shared" si="538"/>
        <v>23.924500000000002</v>
      </c>
      <c r="G938" s="58">
        <f t="shared" si="539"/>
        <v>22.514900000000001</v>
      </c>
      <c r="H938" s="58">
        <f t="shared" si="540"/>
        <v>31.249500000000001</v>
      </c>
      <c r="I938" s="59">
        <f t="shared" si="541"/>
        <v>28.9527</v>
      </c>
      <c r="J938" s="57">
        <f t="shared" si="542"/>
        <v>22.514900000000001</v>
      </c>
      <c r="K938" s="58">
        <f t="shared" si="543"/>
        <v>22.065899999999999</v>
      </c>
      <c r="L938" s="58">
        <f t="shared" si="544"/>
        <v>28.9527</v>
      </c>
      <c r="M938" s="59">
        <f t="shared" si="545"/>
        <v>28.549700000000001</v>
      </c>
      <c r="N938" s="8"/>
      <c r="O938" s="48">
        <v>221</v>
      </c>
      <c r="P938" s="57" t="e">
        <f t="shared" si="546"/>
        <v>#N/A</v>
      </c>
      <c r="Q938" s="58" t="e">
        <f t="shared" si="547"/>
        <v>#N/A</v>
      </c>
      <c r="R938" s="58" t="e">
        <f t="shared" si="548"/>
        <v>#N/A</v>
      </c>
      <c r="S938" s="59" t="e">
        <f t="shared" si="549"/>
        <v>#N/A</v>
      </c>
      <c r="T938" s="57" t="e">
        <f t="shared" si="550"/>
        <v>#N/A</v>
      </c>
      <c r="U938" s="58" t="e">
        <f t="shared" si="551"/>
        <v>#N/A</v>
      </c>
      <c r="V938" s="58" t="e">
        <f t="shared" si="552"/>
        <v>#N/A</v>
      </c>
      <c r="W938" s="59" t="e">
        <f t="shared" si="553"/>
        <v>#N/A</v>
      </c>
      <c r="X938" s="57" t="e">
        <f t="shared" si="554"/>
        <v>#N/A</v>
      </c>
      <c r="Y938" s="58" t="e">
        <f t="shared" si="555"/>
        <v>#N/A</v>
      </c>
      <c r="Z938" s="58" t="e">
        <f t="shared" si="556"/>
        <v>#N/A</v>
      </c>
      <c r="AA938" s="59" t="e">
        <f t="shared" si="557"/>
        <v>#N/A</v>
      </c>
      <c r="AB938" s="8"/>
      <c r="AC938" s="48">
        <v>221</v>
      </c>
      <c r="AD938" s="61">
        <v>40.496000000000002</v>
      </c>
      <c r="AE938" s="62">
        <v>36.558</v>
      </c>
      <c r="AF938" s="62">
        <v>46.041000000000004</v>
      </c>
      <c r="AG938" s="62">
        <v>42.607999999999997</v>
      </c>
      <c r="AH938" s="62">
        <v>51.438999999999993</v>
      </c>
      <c r="AI938" s="63">
        <v>49.204000000000001</v>
      </c>
      <c r="AJ938" s="61">
        <v>39.112000000000002</v>
      </c>
      <c r="AK938" s="62">
        <v>36.558</v>
      </c>
      <c r="AL938" s="62">
        <v>44.790999999999997</v>
      </c>
      <c r="AM938" s="62">
        <v>42.607999999999997</v>
      </c>
      <c r="AN938" s="62">
        <v>50.798999999999999</v>
      </c>
      <c r="AO938" s="63">
        <v>49.204000000000001</v>
      </c>
      <c r="AP938" s="61">
        <v>36.558</v>
      </c>
      <c r="AQ938" s="62">
        <v>35.966999999999999</v>
      </c>
      <c r="AR938" s="62">
        <v>42.607999999999997</v>
      </c>
      <c r="AS938" s="62">
        <v>42.01</v>
      </c>
      <c r="AT938" s="62">
        <v>49.204000000000001</v>
      </c>
      <c r="AU938" s="63">
        <v>48.779999999999994</v>
      </c>
    </row>
    <row r="939" spans="1:47" x14ac:dyDescent="0.35">
      <c r="A939" s="48">
        <v>222</v>
      </c>
      <c r="B939" s="57">
        <f t="shared" si="534"/>
        <v>25.214600000000001</v>
      </c>
      <c r="C939" s="58">
        <f t="shared" si="535"/>
        <v>22.535800000000002</v>
      </c>
      <c r="D939" s="58">
        <f t="shared" si="536"/>
        <v>35.603400000000001</v>
      </c>
      <c r="E939" s="59">
        <f t="shared" si="537"/>
        <v>28.9754</v>
      </c>
      <c r="F939" s="57">
        <f t="shared" si="538"/>
        <v>23.947000000000003</v>
      </c>
      <c r="G939" s="58">
        <f t="shared" si="539"/>
        <v>22.535800000000002</v>
      </c>
      <c r="H939" s="58">
        <f t="shared" si="540"/>
        <v>31.272000000000002</v>
      </c>
      <c r="I939" s="59">
        <f t="shared" si="541"/>
        <v>28.9754</v>
      </c>
      <c r="J939" s="57">
        <f t="shared" si="542"/>
        <v>22.535800000000002</v>
      </c>
      <c r="K939" s="58">
        <f t="shared" si="543"/>
        <v>22.086799999999997</v>
      </c>
      <c r="L939" s="58">
        <f t="shared" si="544"/>
        <v>28.9754</v>
      </c>
      <c r="M939" s="59">
        <f t="shared" si="545"/>
        <v>28.572400000000002</v>
      </c>
      <c r="N939" s="8"/>
      <c r="O939" s="48">
        <v>222</v>
      </c>
      <c r="P939" s="57" t="e">
        <f t="shared" si="546"/>
        <v>#N/A</v>
      </c>
      <c r="Q939" s="58" t="e">
        <f t="shared" si="547"/>
        <v>#N/A</v>
      </c>
      <c r="R939" s="58" t="e">
        <f t="shared" si="548"/>
        <v>#N/A</v>
      </c>
      <c r="S939" s="59" t="e">
        <f t="shared" si="549"/>
        <v>#N/A</v>
      </c>
      <c r="T939" s="57" t="e">
        <f t="shared" si="550"/>
        <v>#N/A</v>
      </c>
      <c r="U939" s="58" t="e">
        <f t="shared" si="551"/>
        <v>#N/A</v>
      </c>
      <c r="V939" s="58" t="e">
        <f t="shared" si="552"/>
        <v>#N/A</v>
      </c>
      <c r="W939" s="59" t="e">
        <f t="shared" si="553"/>
        <v>#N/A</v>
      </c>
      <c r="X939" s="57" t="e">
        <f t="shared" si="554"/>
        <v>#N/A</v>
      </c>
      <c r="Y939" s="58" t="e">
        <f t="shared" si="555"/>
        <v>#N/A</v>
      </c>
      <c r="Z939" s="58" t="e">
        <f t="shared" si="556"/>
        <v>#N/A</v>
      </c>
      <c r="AA939" s="59">
        <f t="shared" si="557"/>
        <v>11.303899999999999</v>
      </c>
      <c r="AB939" s="8"/>
      <c r="AC939" s="48">
        <v>222</v>
      </c>
      <c r="AD939" s="61">
        <v>40.496000000000002</v>
      </c>
      <c r="AE939" s="62">
        <v>36.558</v>
      </c>
      <c r="AF939" s="62">
        <v>46.041000000000004</v>
      </c>
      <c r="AG939" s="62">
        <v>42.607999999999997</v>
      </c>
      <c r="AH939" s="62">
        <v>51.438999999999993</v>
      </c>
      <c r="AI939" s="63">
        <v>49.204000000000001</v>
      </c>
      <c r="AJ939" s="61">
        <v>39.112000000000002</v>
      </c>
      <c r="AK939" s="62">
        <v>36.558</v>
      </c>
      <c r="AL939" s="62">
        <v>44.790999999999997</v>
      </c>
      <c r="AM939" s="62">
        <v>42.607999999999997</v>
      </c>
      <c r="AN939" s="62">
        <v>50.798999999999999</v>
      </c>
      <c r="AO939" s="63">
        <v>49.204000000000001</v>
      </c>
      <c r="AP939" s="61">
        <v>36.558</v>
      </c>
      <c r="AQ939" s="62">
        <v>35.966999999999999</v>
      </c>
      <c r="AR939" s="62">
        <v>42.607999999999997</v>
      </c>
      <c r="AS939" s="62">
        <v>42.01</v>
      </c>
      <c r="AT939" s="62">
        <v>49.204000000000001</v>
      </c>
      <c r="AU939" s="63">
        <v>48.779999999999994</v>
      </c>
    </row>
    <row r="940" spans="1:47" x14ac:dyDescent="0.35">
      <c r="A940" s="48">
        <v>223</v>
      </c>
      <c r="B940" s="57">
        <f t="shared" si="534"/>
        <v>25.237900000000003</v>
      </c>
      <c r="C940" s="58">
        <f t="shared" si="535"/>
        <v>22.556699999999999</v>
      </c>
      <c r="D940" s="58">
        <f t="shared" si="536"/>
        <v>35.620100000000001</v>
      </c>
      <c r="E940" s="59">
        <f t="shared" si="537"/>
        <v>28.998100000000001</v>
      </c>
      <c r="F940" s="57">
        <f t="shared" si="538"/>
        <v>23.969500000000004</v>
      </c>
      <c r="G940" s="58">
        <f t="shared" si="539"/>
        <v>22.556699999999999</v>
      </c>
      <c r="H940" s="58">
        <f t="shared" si="540"/>
        <v>31.294499999999999</v>
      </c>
      <c r="I940" s="59">
        <f t="shared" si="541"/>
        <v>28.998100000000001</v>
      </c>
      <c r="J940" s="57">
        <f t="shared" si="542"/>
        <v>22.556699999999999</v>
      </c>
      <c r="K940" s="58">
        <f t="shared" si="543"/>
        <v>22.107699999999998</v>
      </c>
      <c r="L940" s="58">
        <f t="shared" si="544"/>
        <v>28.998100000000001</v>
      </c>
      <c r="M940" s="59">
        <f t="shared" si="545"/>
        <v>28.595100000000002</v>
      </c>
      <c r="N940" s="8"/>
      <c r="O940" s="48">
        <v>223</v>
      </c>
      <c r="P940" s="57" t="e">
        <f t="shared" si="546"/>
        <v>#N/A</v>
      </c>
      <c r="Q940" s="58" t="e">
        <f t="shared" si="547"/>
        <v>#N/A</v>
      </c>
      <c r="R940" s="58" t="e">
        <f t="shared" si="548"/>
        <v>#N/A</v>
      </c>
      <c r="S940" s="59" t="e">
        <f t="shared" si="549"/>
        <v>#N/A</v>
      </c>
      <c r="T940" s="57" t="e">
        <f t="shared" si="550"/>
        <v>#N/A</v>
      </c>
      <c r="U940" s="58" t="e">
        <f t="shared" si="551"/>
        <v>#N/A</v>
      </c>
      <c r="V940" s="58" t="e">
        <f t="shared" si="552"/>
        <v>#N/A</v>
      </c>
      <c r="W940" s="59" t="e">
        <f t="shared" si="553"/>
        <v>#N/A</v>
      </c>
      <c r="X940" s="57" t="e">
        <f t="shared" si="554"/>
        <v>#N/A</v>
      </c>
      <c r="Y940" s="58" t="e">
        <f t="shared" si="555"/>
        <v>#N/A</v>
      </c>
      <c r="Z940" s="58" t="e">
        <f t="shared" si="556"/>
        <v>#N/A</v>
      </c>
      <c r="AA940" s="59">
        <f t="shared" si="557"/>
        <v>11.325399999999998</v>
      </c>
      <c r="AB940" s="8"/>
      <c r="AC940" s="48">
        <v>223</v>
      </c>
      <c r="AD940" s="61">
        <v>40.496000000000002</v>
      </c>
      <c r="AE940" s="62">
        <v>36.558</v>
      </c>
      <c r="AF940" s="62">
        <v>46.041000000000004</v>
      </c>
      <c r="AG940" s="62">
        <v>42.607999999999997</v>
      </c>
      <c r="AH940" s="62">
        <v>51.438999999999993</v>
      </c>
      <c r="AI940" s="63">
        <v>49.204000000000001</v>
      </c>
      <c r="AJ940" s="61">
        <v>39.112000000000002</v>
      </c>
      <c r="AK940" s="62">
        <v>36.558</v>
      </c>
      <c r="AL940" s="62">
        <v>44.790999999999997</v>
      </c>
      <c r="AM940" s="62">
        <v>42.607999999999997</v>
      </c>
      <c r="AN940" s="62">
        <v>50.798999999999999</v>
      </c>
      <c r="AO940" s="63">
        <v>49.204000000000001</v>
      </c>
      <c r="AP940" s="61">
        <v>36.558</v>
      </c>
      <c r="AQ940" s="62">
        <v>35.966999999999999</v>
      </c>
      <c r="AR940" s="62">
        <v>42.607999999999997</v>
      </c>
      <c r="AS940" s="62">
        <v>42.01</v>
      </c>
      <c r="AT940" s="62">
        <v>49.204000000000001</v>
      </c>
      <c r="AU940" s="63">
        <v>48.779999999999994</v>
      </c>
    </row>
    <row r="941" spans="1:47" x14ac:dyDescent="0.35">
      <c r="A941" s="48">
        <v>224</v>
      </c>
      <c r="B941" s="57">
        <f t="shared" si="534"/>
        <v>25.261200000000002</v>
      </c>
      <c r="C941" s="58">
        <f t="shared" si="535"/>
        <v>22.5776</v>
      </c>
      <c r="D941" s="58">
        <f t="shared" si="536"/>
        <v>35.636800000000001</v>
      </c>
      <c r="E941" s="59">
        <f t="shared" si="537"/>
        <v>29.020800000000001</v>
      </c>
      <c r="F941" s="57">
        <f t="shared" si="538"/>
        <v>23.992000000000001</v>
      </c>
      <c r="G941" s="58">
        <f t="shared" si="539"/>
        <v>22.5776</v>
      </c>
      <c r="H941" s="58">
        <f t="shared" si="540"/>
        <v>31.317</v>
      </c>
      <c r="I941" s="59">
        <f t="shared" si="541"/>
        <v>29.020800000000001</v>
      </c>
      <c r="J941" s="57">
        <f t="shared" si="542"/>
        <v>22.5776</v>
      </c>
      <c r="K941" s="58">
        <f t="shared" si="543"/>
        <v>22.128599999999999</v>
      </c>
      <c r="L941" s="58">
        <f t="shared" si="544"/>
        <v>29.020800000000001</v>
      </c>
      <c r="M941" s="59">
        <f t="shared" si="545"/>
        <v>28.617800000000003</v>
      </c>
      <c r="N941" s="8"/>
      <c r="O941" s="48">
        <v>224</v>
      </c>
      <c r="P941" s="57" t="e">
        <f t="shared" si="546"/>
        <v>#N/A</v>
      </c>
      <c r="Q941" s="58" t="e">
        <f t="shared" si="547"/>
        <v>#N/A</v>
      </c>
      <c r="R941" s="58" t="e">
        <f t="shared" si="548"/>
        <v>#N/A</v>
      </c>
      <c r="S941" s="59" t="e">
        <f t="shared" si="549"/>
        <v>#N/A</v>
      </c>
      <c r="T941" s="57" t="e">
        <f t="shared" si="550"/>
        <v>#N/A</v>
      </c>
      <c r="U941" s="58" t="e">
        <f t="shared" si="551"/>
        <v>#N/A</v>
      </c>
      <c r="V941" s="58" t="e">
        <f t="shared" si="552"/>
        <v>#N/A</v>
      </c>
      <c r="W941" s="59" t="e">
        <f t="shared" si="553"/>
        <v>#N/A</v>
      </c>
      <c r="X941" s="57" t="e">
        <f t="shared" si="554"/>
        <v>#N/A</v>
      </c>
      <c r="Y941" s="58" t="e">
        <f t="shared" si="555"/>
        <v>#N/A</v>
      </c>
      <c r="Z941" s="58" t="e">
        <f t="shared" si="556"/>
        <v>#N/A</v>
      </c>
      <c r="AA941" s="59">
        <f t="shared" si="557"/>
        <v>11.3469</v>
      </c>
      <c r="AB941" s="8"/>
      <c r="AC941" s="48">
        <v>224</v>
      </c>
      <c r="AD941" s="61">
        <v>40.496000000000002</v>
      </c>
      <c r="AE941" s="62">
        <v>36.558</v>
      </c>
      <c r="AF941" s="62">
        <v>46.041000000000004</v>
      </c>
      <c r="AG941" s="62">
        <v>42.607999999999997</v>
      </c>
      <c r="AH941" s="62">
        <v>51.438999999999993</v>
      </c>
      <c r="AI941" s="63">
        <v>49.204000000000001</v>
      </c>
      <c r="AJ941" s="61">
        <v>39.112000000000002</v>
      </c>
      <c r="AK941" s="62">
        <v>36.558</v>
      </c>
      <c r="AL941" s="62">
        <v>44.790999999999997</v>
      </c>
      <c r="AM941" s="62">
        <v>42.607999999999997</v>
      </c>
      <c r="AN941" s="62">
        <v>50.798999999999999</v>
      </c>
      <c r="AO941" s="63">
        <v>49.204000000000001</v>
      </c>
      <c r="AP941" s="61">
        <v>36.558</v>
      </c>
      <c r="AQ941" s="62">
        <v>35.966999999999999</v>
      </c>
      <c r="AR941" s="62">
        <v>42.607999999999997</v>
      </c>
      <c r="AS941" s="62">
        <v>42.01</v>
      </c>
      <c r="AT941" s="62">
        <v>49.204000000000001</v>
      </c>
      <c r="AU941" s="63">
        <v>48.779999999999994</v>
      </c>
    </row>
    <row r="942" spans="1:47" x14ac:dyDescent="0.35">
      <c r="A942" s="48">
        <v>225</v>
      </c>
      <c r="B942" s="57">
        <f t="shared" si="534"/>
        <v>25.284500000000001</v>
      </c>
      <c r="C942" s="58">
        <f t="shared" si="535"/>
        <v>22.598500000000001</v>
      </c>
      <c r="D942" s="58">
        <f t="shared" si="536"/>
        <v>35.653500000000001</v>
      </c>
      <c r="E942" s="59">
        <f t="shared" si="537"/>
        <v>29.043500000000002</v>
      </c>
      <c r="F942" s="57">
        <f t="shared" si="538"/>
        <v>24.014500000000002</v>
      </c>
      <c r="G942" s="58">
        <f t="shared" si="539"/>
        <v>22.598500000000001</v>
      </c>
      <c r="H942" s="58">
        <f t="shared" si="540"/>
        <v>31.339500000000001</v>
      </c>
      <c r="I942" s="59">
        <f t="shared" si="541"/>
        <v>29.043500000000002</v>
      </c>
      <c r="J942" s="57">
        <f t="shared" si="542"/>
        <v>22.598500000000001</v>
      </c>
      <c r="K942" s="58">
        <f t="shared" si="543"/>
        <v>22.1495</v>
      </c>
      <c r="L942" s="58">
        <f t="shared" si="544"/>
        <v>29.043500000000002</v>
      </c>
      <c r="M942" s="59">
        <f t="shared" si="545"/>
        <v>28.640500000000003</v>
      </c>
      <c r="N942" s="8"/>
      <c r="O942" s="48">
        <v>225</v>
      </c>
      <c r="P942" s="57" t="e">
        <f t="shared" si="546"/>
        <v>#N/A</v>
      </c>
      <c r="Q942" s="58" t="e">
        <f t="shared" si="547"/>
        <v>#N/A</v>
      </c>
      <c r="R942" s="58" t="e">
        <f t="shared" si="548"/>
        <v>#N/A</v>
      </c>
      <c r="S942" s="59" t="e">
        <f t="shared" si="549"/>
        <v>#N/A</v>
      </c>
      <c r="T942" s="57" t="e">
        <f t="shared" si="550"/>
        <v>#N/A</v>
      </c>
      <c r="U942" s="58" t="e">
        <f t="shared" si="551"/>
        <v>#N/A</v>
      </c>
      <c r="V942" s="58" t="e">
        <f t="shared" si="552"/>
        <v>#N/A</v>
      </c>
      <c r="W942" s="59" t="e">
        <f t="shared" si="553"/>
        <v>#N/A</v>
      </c>
      <c r="X942" s="57" t="e">
        <f t="shared" si="554"/>
        <v>#N/A</v>
      </c>
      <c r="Y942" s="58" t="e">
        <f t="shared" si="555"/>
        <v>#N/A</v>
      </c>
      <c r="Z942" s="58" t="e">
        <f t="shared" si="556"/>
        <v>#N/A</v>
      </c>
      <c r="AA942" s="59">
        <f t="shared" si="557"/>
        <v>11.368399999999999</v>
      </c>
      <c r="AB942" s="8"/>
      <c r="AC942" s="48">
        <v>225</v>
      </c>
      <c r="AD942" s="61">
        <v>40.496000000000002</v>
      </c>
      <c r="AE942" s="62">
        <v>36.558</v>
      </c>
      <c r="AF942" s="62">
        <v>46.041000000000004</v>
      </c>
      <c r="AG942" s="62">
        <v>42.607999999999997</v>
      </c>
      <c r="AH942" s="62">
        <v>51.438999999999993</v>
      </c>
      <c r="AI942" s="63">
        <v>49.204000000000001</v>
      </c>
      <c r="AJ942" s="61">
        <v>39.112000000000002</v>
      </c>
      <c r="AK942" s="62">
        <v>36.558</v>
      </c>
      <c r="AL942" s="62">
        <v>44.790999999999997</v>
      </c>
      <c r="AM942" s="62">
        <v>42.607999999999997</v>
      </c>
      <c r="AN942" s="62">
        <v>50.798999999999999</v>
      </c>
      <c r="AO942" s="63">
        <v>49.204000000000001</v>
      </c>
      <c r="AP942" s="61">
        <v>36.558</v>
      </c>
      <c r="AQ942" s="62">
        <v>35.966999999999999</v>
      </c>
      <c r="AR942" s="62">
        <v>42.607999999999997</v>
      </c>
      <c r="AS942" s="62">
        <v>42.01</v>
      </c>
      <c r="AT942" s="62">
        <v>49.204000000000001</v>
      </c>
      <c r="AU942" s="63">
        <v>48.779999999999994</v>
      </c>
    </row>
    <row r="943" spans="1:47" x14ac:dyDescent="0.35">
      <c r="A943" s="48">
        <v>226</v>
      </c>
      <c r="B943" s="57">
        <f t="shared" si="534"/>
        <v>25.3078</v>
      </c>
      <c r="C943" s="58">
        <f t="shared" si="535"/>
        <v>22.619399999999999</v>
      </c>
      <c r="D943" s="58">
        <f t="shared" si="536"/>
        <v>35.670200000000001</v>
      </c>
      <c r="E943" s="59">
        <f t="shared" si="537"/>
        <v>29.066200000000002</v>
      </c>
      <c r="F943" s="57">
        <f t="shared" si="538"/>
        <v>24.037000000000003</v>
      </c>
      <c r="G943" s="58">
        <f t="shared" si="539"/>
        <v>22.619399999999999</v>
      </c>
      <c r="H943" s="58">
        <f t="shared" si="540"/>
        <v>31.362000000000002</v>
      </c>
      <c r="I943" s="59">
        <f t="shared" si="541"/>
        <v>29.066200000000002</v>
      </c>
      <c r="J943" s="57">
        <f t="shared" si="542"/>
        <v>22.619399999999999</v>
      </c>
      <c r="K943" s="58">
        <f t="shared" si="543"/>
        <v>22.170400000000001</v>
      </c>
      <c r="L943" s="58">
        <f t="shared" si="544"/>
        <v>29.066200000000002</v>
      </c>
      <c r="M943" s="59">
        <f t="shared" si="545"/>
        <v>28.663200000000003</v>
      </c>
      <c r="N943" s="8"/>
      <c r="O943" s="48">
        <v>226</v>
      </c>
      <c r="P943" s="57" t="e">
        <f t="shared" si="546"/>
        <v>#N/A</v>
      </c>
      <c r="Q943" s="58" t="e">
        <f t="shared" si="547"/>
        <v>#N/A</v>
      </c>
      <c r="R943" s="58" t="e">
        <f t="shared" si="548"/>
        <v>#N/A</v>
      </c>
      <c r="S943" s="59" t="e">
        <f t="shared" si="549"/>
        <v>#N/A</v>
      </c>
      <c r="T943" s="57" t="e">
        <f t="shared" si="550"/>
        <v>#N/A</v>
      </c>
      <c r="U943" s="58" t="e">
        <f t="shared" si="551"/>
        <v>#N/A</v>
      </c>
      <c r="V943" s="58" t="e">
        <f t="shared" si="552"/>
        <v>#N/A</v>
      </c>
      <c r="W943" s="59" t="e">
        <f t="shared" si="553"/>
        <v>#N/A</v>
      </c>
      <c r="X943" s="57" t="e">
        <f t="shared" si="554"/>
        <v>#N/A</v>
      </c>
      <c r="Y943" s="58" t="e">
        <f t="shared" si="555"/>
        <v>#N/A</v>
      </c>
      <c r="Z943" s="58" t="e">
        <f t="shared" si="556"/>
        <v>#N/A</v>
      </c>
      <c r="AA943" s="59">
        <f t="shared" si="557"/>
        <v>11.389900000000001</v>
      </c>
      <c r="AB943" s="8"/>
      <c r="AC943" s="48">
        <v>226</v>
      </c>
      <c r="AD943" s="61">
        <v>40.496000000000002</v>
      </c>
      <c r="AE943" s="62">
        <v>36.558</v>
      </c>
      <c r="AF943" s="62">
        <v>46.041000000000004</v>
      </c>
      <c r="AG943" s="62">
        <v>42.607999999999997</v>
      </c>
      <c r="AH943" s="62">
        <v>51.438999999999993</v>
      </c>
      <c r="AI943" s="63">
        <v>49.204000000000001</v>
      </c>
      <c r="AJ943" s="61">
        <v>39.112000000000002</v>
      </c>
      <c r="AK943" s="62">
        <v>36.558</v>
      </c>
      <c r="AL943" s="62">
        <v>44.790999999999997</v>
      </c>
      <c r="AM943" s="62">
        <v>42.607999999999997</v>
      </c>
      <c r="AN943" s="62">
        <v>50.798999999999999</v>
      </c>
      <c r="AO943" s="63">
        <v>49.204000000000001</v>
      </c>
      <c r="AP943" s="61">
        <v>36.558</v>
      </c>
      <c r="AQ943" s="62">
        <v>35.966999999999999</v>
      </c>
      <c r="AR943" s="62">
        <v>42.607999999999997</v>
      </c>
      <c r="AS943" s="62">
        <v>42.01</v>
      </c>
      <c r="AT943" s="62">
        <v>49.204000000000001</v>
      </c>
      <c r="AU943" s="63">
        <v>48.779999999999994</v>
      </c>
    </row>
    <row r="944" spans="1:47" x14ac:dyDescent="0.35">
      <c r="A944" s="48">
        <v>227</v>
      </c>
      <c r="B944" s="57">
        <f t="shared" si="534"/>
        <v>25.331100000000003</v>
      </c>
      <c r="C944" s="58">
        <f t="shared" si="535"/>
        <v>22.6403</v>
      </c>
      <c r="D944" s="58">
        <f t="shared" si="536"/>
        <v>35.686900000000001</v>
      </c>
      <c r="E944" s="59">
        <f t="shared" si="537"/>
        <v>29.088900000000002</v>
      </c>
      <c r="F944" s="57">
        <f t="shared" si="538"/>
        <v>24.0595</v>
      </c>
      <c r="G944" s="58">
        <f t="shared" si="539"/>
        <v>22.6403</v>
      </c>
      <c r="H944" s="58">
        <f t="shared" si="540"/>
        <v>31.384500000000003</v>
      </c>
      <c r="I944" s="59">
        <f t="shared" si="541"/>
        <v>29.088900000000002</v>
      </c>
      <c r="J944" s="57">
        <f t="shared" si="542"/>
        <v>22.6403</v>
      </c>
      <c r="K944" s="58">
        <f t="shared" si="543"/>
        <v>22.191299999999998</v>
      </c>
      <c r="L944" s="58">
        <f t="shared" si="544"/>
        <v>29.088900000000002</v>
      </c>
      <c r="M944" s="59">
        <f t="shared" si="545"/>
        <v>28.685900000000004</v>
      </c>
      <c r="N944" s="8"/>
      <c r="O944" s="48">
        <v>227</v>
      </c>
      <c r="P944" s="57" t="e">
        <f t="shared" si="546"/>
        <v>#N/A</v>
      </c>
      <c r="Q944" s="58" t="e">
        <f t="shared" si="547"/>
        <v>#N/A</v>
      </c>
      <c r="R944" s="58" t="e">
        <f t="shared" si="548"/>
        <v>#N/A</v>
      </c>
      <c r="S944" s="59">
        <f t="shared" si="549"/>
        <v>11.681999999999999</v>
      </c>
      <c r="T944" s="57" t="e">
        <f t="shared" si="550"/>
        <v>#N/A</v>
      </c>
      <c r="U944" s="58" t="e">
        <f t="shared" si="551"/>
        <v>#N/A</v>
      </c>
      <c r="V944" s="58" t="e">
        <f t="shared" si="552"/>
        <v>#N/A</v>
      </c>
      <c r="W944" s="59">
        <f t="shared" si="553"/>
        <v>11.681999999999999</v>
      </c>
      <c r="X944" s="57" t="e">
        <f t="shared" si="554"/>
        <v>#N/A</v>
      </c>
      <c r="Y944" s="58" t="e">
        <f t="shared" si="555"/>
        <v>#N/A</v>
      </c>
      <c r="Z944" s="58">
        <f t="shared" si="556"/>
        <v>11.681999999999999</v>
      </c>
      <c r="AA944" s="59">
        <f t="shared" si="557"/>
        <v>11.4114</v>
      </c>
      <c r="AB944" s="8"/>
      <c r="AC944" s="48">
        <v>227</v>
      </c>
      <c r="AD944" s="61">
        <v>40.496000000000002</v>
      </c>
      <c r="AE944" s="62">
        <v>36.558</v>
      </c>
      <c r="AF944" s="62">
        <v>46.041000000000004</v>
      </c>
      <c r="AG944" s="62">
        <v>42.607999999999997</v>
      </c>
      <c r="AH944" s="62">
        <v>51.438999999999993</v>
      </c>
      <c r="AI944" s="63">
        <v>49.204000000000001</v>
      </c>
      <c r="AJ944" s="61">
        <v>39.112000000000002</v>
      </c>
      <c r="AK944" s="62">
        <v>36.558</v>
      </c>
      <c r="AL944" s="62">
        <v>44.790999999999997</v>
      </c>
      <c r="AM944" s="62">
        <v>42.607999999999997</v>
      </c>
      <c r="AN944" s="62">
        <v>50.798999999999999</v>
      </c>
      <c r="AO944" s="63">
        <v>49.204000000000001</v>
      </c>
      <c r="AP944" s="61">
        <v>36.558</v>
      </c>
      <c r="AQ944" s="62">
        <v>35.966999999999999</v>
      </c>
      <c r="AR944" s="62">
        <v>42.607999999999997</v>
      </c>
      <c r="AS944" s="62">
        <v>42.01</v>
      </c>
      <c r="AT944" s="62">
        <v>49.204000000000001</v>
      </c>
      <c r="AU944" s="63">
        <v>48.779999999999994</v>
      </c>
    </row>
    <row r="945" spans="1:47" x14ac:dyDescent="0.35">
      <c r="A945" s="48">
        <v>228</v>
      </c>
      <c r="B945" s="57">
        <f t="shared" si="534"/>
        <v>25.354400000000002</v>
      </c>
      <c r="C945" s="58">
        <f t="shared" si="535"/>
        <v>22.661200000000001</v>
      </c>
      <c r="D945" s="58">
        <f t="shared" si="536"/>
        <v>35.703600000000002</v>
      </c>
      <c r="E945" s="59">
        <f t="shared" si="537"/>
        <v>29.111599999999999</v>
      </c>
      <c r="F945" s="57">
        <f t="shared" si="538"/>
        <v>24.082000000000001</v>
      </c>
      <c r="G945" s="58">
        <f t="shared" si="539"/>
        <v>22.661200000000001</v>
      </c>
      <c r="H945" s="58">
        <f t="shared" si="540"/>
        <v>31.407</v>
      </c>
      <c r="I945" s="59">
        <f t="shared" si="541"/>
        <v>29.111599999999999</v>
      </c>
      <c r="J945" s="57">
        <f t="shared" si="542"/>
        <v>22.661200000000001</v>
      </c>
      <c r="K945" s="58">
        <f t="shared" si="543"/>
        <v>22.212199999999999</v>
      </c>
      <c r="L945" s="58">
        <f t="shared" si="544"/>
        <v>29.111599999999999</v>
      </c>
      <c r="M945" s="59">
        <f t="shared" si="545"/>
        <v>28.708600000000001</v>
      </c>
      <c r="N945" s="8"/>
      <c r="O945" s="48">
        <v>228</v>
      </c>
      <c r="P945" s="57" t="e">
        <f t="shared" si="546"/>
        <v>#N/A</v>
      </c>
      <c r="Q945" s="58" t="e">
        <f t="shared" si="547"/>
        <v>#N/A</v>
      </c>
      <c r="R945" s="58" t="e">
        <f t="shared" si="548"/>
        <v>#N/A</v>
      </c>
      <c r="S945" s="59">
        <f t="shared" si="549"/>
        <v>11.703499999999998</v>
      </c>
      <c r="T945" s="57" t="e">
        <f t="shared" si="550"/>
        <v>#N/A</v>
      </c>
      <c r="U945" s="58" t="e">
        <f t="shared" si="551"/>
        <v>#N/A</v>
      </c>
      <c r="V945" s="58" t="e">
        <f t="shared" si="552"/>
        <v>#N/A</v>
      </c>
      <c r="W945" s="59">
        <f t="shared" si="553"/>
        <v>11.703499999999998</v>
      </c>
      <c r="X945" s="57" t="e">
        <f t="shared" si="554"/>
        <v>#N/A</v>
      </c>
      <c r="Y945" s="58" t="e">
        <f t="shared" si="555"/>
        <v>#N/A</v>
      </c>
      <c r="Z945" s="58">
        <f t="shared" si="556"/>
        <v>11.703499999999998</v>
      </c>
      <c r="AA945" s="59">
        <f t="shared" si="557"/>
        <v>11.4329</v>
      </c>
      <c r="AB945" s="8"/>
      <c r="AC945" s="48">
        <v>228</v>
      </c>
      <c r="AD945" s="61">
        <v>40.496000000000002</v>
      </c>
      <c r="AE945" s="62">
        <v>36.558</v>
      </c>
      <c r="AF945" s="62">
        <v>46.041000000000004</v>
      </c>
      <c r="AG945" s="62">
        <v>42.607999999999997</v>
      </c>
      <c r="AH945" s="62">
        <v>51.438999999999993</v>
      </c>
      <c r="AI945" s="63">
        <v>49.204000000000001</v>
      </c>
      <c r="AJ945" s="61">
        <v>39.112000000000002</v>
      </c>
      <c r="AK945" s="62">
        <v>36.558</v>
      </c>
      <c r="AL945" s="62">
        <v>44.790999999999997</v>
      </c>
      <c r="AM945" s="62">
        <v>42.607999999999997</v>
      </c>
      <c r="AN945" s="62">
        <v>50.798999999999999</v>
      </c>
      <c r="AO945" s="63">
        <v>49.204000000000001</v>
      </c>
      <c r="AP945" s="61">
        <v>36.558</v>
      </c>
      <c r="AQ945" s="62">
        <v>35.966999999999999</v>
      </c>
      <c r="AR945" s="62">
        <v>42.607999999999997</v>
      </c>
      <c r="AS945" s="62">
        <v>42.01</v>
      </c>
      <c r="AT945" s="62">
        <v>49.204000000000001</v>
      </c>
      <c r="AU945" s="63">
        <v>48.779999999999994</v>
      </c>
    </row>
    <row r="946" spans="1:47" x14ac:dyDescent="0.35">
      <c r="A946" s="48">
        <v>229</v>
      </c>
      <c r="B946" s="57">
        <f t="shared" si="534"/>
        <v>25.377700000000001</v>
      </c>
      <c r="C946" s="58">
        <f t="shared" si="535"/>
        <v>22.682099999999998</v>
      </c>
      <c r="D946" s="58">
        <f t="shared" si="536"/>
        <v>35.720300000000002</v>
      </c>
      <c r="E946" s="59">
        <f t="shared" si="537"/>
        <v>29.1343</v>
      </c>
      <c r="F946" s="57">
        <f t="shared" si="538"/>
        <v>24.104500000000002</v>
      </c>
      <c r="G946" s="58">
        <f t="shared" si="539"/>
        <v>22.682099999999998</v>
      </c>
      <c r="H946" s="58">
        <f t="shared" si="540"/>
        <v>31.429500000000001</v>
      </c>
      <c r="I946" s="59">
        <f t="shared" si="541"/>
        <v>29.1343</v>
      </c>
      <c r="J946" s="57">
        <f t="shared" si="542"/>
        <v>22.682099999999998</v>
      </c>
      <c r="K946" s="58">
        <f t="shared" si="543"/>
        <v>22.2331</v>
      </c>
      <c r="L946" s="58">
        <f t="shared" si="544"/>
        <v>29.1343</v>
      </c>
      <c r="M946" s="59">
        <f t="shared" si="545"/>
        <v>28.731300000000001</v>
      </c>
      <c r="N946" s="8"/>
      <c r="O946" s="48">
        <v>229</v>
      </c>
      <c r="P946" s="57" t="e">
        <f t="shared" si="546"/>
        <v>#N/A</v>
      </c>
      <c r="Q946" s="58" t="e">
        <f t="shared" si="547"/>
        <v>#N/A</v>
      </c>
      <c r="R946" s="58" t="e">
        <f t="shared" si="548"/>
        <v>#N/A</v>
      </c>
      <c r="S946" s="59">
        <f t="shared" si="549"/>
        <v>11.725</v>
      </c>
      <c r="T946" s="57" t="e">
        <f t="shared" si="550"/>
        <v>#N/A</v>
      </c>
      <c r="U946" s="58" t="e">
        <f t="shared" si="551"/>
        <v>#N/A</v>
      </c>
      <c r="V946" s="58" t="e">
        <f t="shared" si="552"/>
        <v>#N/A</v>
      </c>
      <c r="W946" s="59">
        <f t="shared" si="553"/>
        <v>11.725</v>
      </c>
      <c r="X946" s="57" t="e">
        <f t="shared" si="554"/>
        <v>#N/A</v>
      </c>
      <c r="Y946" s="58" t="e">
        <f t="shared" si="555"/>
        <v>#N/A</v>
      </c>
      <c r="Z946" s="58">
        <f t="shared" si="556"/>
        <v>11.725</v>
      </c>
      <c r="AA946" s="59">
        <f t="shared" si="557"/>
        <v>11.4544</v>
      </c>
      <c r="AB946" s="8"/>
      <c r="AC946" s="48">
        <v>229</v>
      </c>
      <c r="AD946" s="61">
        <v>40.496000000000002</v>
      </c>
      <c r="AE946" s="62">
        <v>36.558</v>
      </c>
      <c r="AF946" s="62">
        <v>46.041000000000004</v>
      </c>
      <c r="AG946" s="62">
        <v>42.607999999999997</v>
      </c>
      <c r="AH946" s="62">
        <v>51.438999999999993</v>
      </c>
      <c r="AI946" s="63">
        <v>49.204000000000001</v>
      </c>
      <c r="AJ946" s="61">
        <v>39.112000000000002</v>
      </c>
      <c r="AK946" s="62">
        <v>36.558</v>
      </c>
      <c r="AL946" s="62">
        <v>44.790999999999997</v>
      </c>
      <c r="AM946" s="62">
        <v>42.607999999999997</v>
      </c>
      <c r="AN946" s="62">
        <v>50.798999999999999</v>
      </c>
      <c r="AO946" s="63">
        <v>49.204000000000001</v>
      </c>
      <c r="AP946" s="61">
        <v>36.558</v>
      </c>
      <c r="AQ946" s="62">
        <v>35.966999999999999</v>
      </c>
      <c r="AR946" s="62">
        <v>42.607999999999997</v>
      </c>
      <c r="AS946" s="62">
        <v>42.01</v>
      </c>
      <c r="AT946" s="62">
        <v>49.204000000000001</v>
      </c>
      <c r="AU946" s="63">
        <v>48.779999999999994</v>
      </c>
    </row>
    <row r="947" spans="1:47" x14ac:dyDescent="0.35">
      <c r="A947" s="48">
        <v>230</v>
      </c>
      <c r="B947" s="57">
        <f t="shared" si="534"/>
        <v>25.401000000000003</v>
      </c>
      <c r="C947" s="58">
        <f t="shared" si="535"/>
        <v>22.702999999999999</v>
      </c>
      <c r="D947" s="58">
        <f t="shared" si="536"/>
        <v>35.737000000000002</v>
      </c>
      <c r="E947" s="59">
        <f t="shared" si="537"/>
        <v>29.157</v>
      </c>
      <c r="F947" s="57">
        <f t="shared" si="538"/>
        <v>24.127000000000002</v>
      </c>
      <c r="G947" s="58">
        <f t="shared" si="539"/>
        <v>22.702999999999999</v>
      </c>
      <c r="H947" s="58">
        <f t="shared" si="540"/>
        <v>31.452000000000002</v>
      </c>
      <c r="I947" s="59">
        <f t="shared" si="541"/>
        <v>29.157</v>
      </c>
      <c r="J947" s="57">
        <f t="shared" si="542"/>
        <v>22.702999999999999</v>
      </c>
      <c r="K947" s="58">
        <f t="shared" si="543"/>
        <v>22.253999999999998</v>
      </c>
      <c r="L947" s="58">
        <f t="shared" si="544"/>
        <v>29.157</v>
      </c>
      <c r="M947" s="59">
        <f t="shared" si="545"/>
        <v>28.754000000000001</v>
      </c>
      <c r="N947" s="8"/>
      <c r="O947" s="48">
        <v>230</v>
      </c>
      <c r="P947" s="57" t="e">
        <f t="shared" si="546"/>
        <v>#N/A</v>
      </c>
      <c r="Q947" s="58" t="e">
        <f t="shared" si="547"/>
        <v>#N/A</v>
      </c>
      <c r="R947" s="58" t="e">
        <f t="shared" si="548"/>
        <v>#N/A</v>
      </c>
      <c r="S947" s="59">
        <f t="shared" si="549"/>
        <v>11.746499999999999</v>
      </c>
      <c r="T947" s="57" t="e">
        <f t="shared" si="550"/>
        <v>#N/A</v>
      </c>
      <c r="U947" s="58" t="e">
        <f t="shared" si="551"/>
        <v>#N/A</v>
      </c>
      <c r="V947" s="58" t="e">
        <f t="shared" si="552"/>
        <v>#N/A</v>
      </c>
      <c r="W947" s="59">
        <f t="shared" si="553"/>
        <v>11.746499999999999</v>
      </c>
      <c r="X947" s="57" t="e">
        <f t="shared" si="554"/>
        <v>#N/A</v>
      </c>
      <c r="Y947" s="58" t="e">
        <f t="shared" si="555"/>
        <v>#N/A</v>
      </c>
      <c r="Z947" s="58">
        <f t="shared" si="556"/>
        <v>11.746499999999999</v>
      </c>
      <c r="AA947" s="59">
        <f t="shared" si="557"/>
        <v>11.475899999999999</v>
      </c>
      <c r="AB947" s="8"/>
      <c r="AC947" s="48">
        <v>230</v>
      </c>
      <c r="AD947" s="61">
        <v>40.496000000000002</v>
      </c>
      <c r="AE947" s="62">
        <v>36.558</v>
      </c>
      <c r="AF947" s="62">
        <v>46.041000000000004</v>
      </c>
      <c r="AG947" s="62">
        <v>42.607999999999997</v>
      </c>
      <c r="AH947" s="62">
        <v>51.438999999999993</v>
      </c>
      <c r="AI947" s="63">
        <v>49.204000000000001</v>
      </c>
      <c r="AJ947" s="61">
        <v>39.112000000000002</v>
      </c>
      <c r="AK947" s="62">
        <v>36.558</v>
      </c>
      <c r="AL947" s="62">
        <v>44.790999999999997</v>
      </c>
      <c r="AM947" s="62">
        <v>42.607999999999997</v>
      </c>
      <c r="AN947" s="62">
        <v>50.798999999999999</v>
      </c>
      <c r="AO947" s="63">
        <v>49.204000000000001</v>
      </c>
      <c r="AP947" s="61">
        <v>36.558</v>
      </c>
      <c r="AQ947" s="62">
        <v>35.966999999999999</v>
      </c>
      <c r="AR947" s="62">
        <v>42.607999999999997</v>
      </c>
      <c r="AS947" s="62">
        <v>42.01</v>
      </c>
      <c r="AT947" s="62">
        <v>49.204000000000001</v>
      </c>
      <c r="AU947" s="63">
        <v>48.779999999999994</v>
      </c>
    </row>
    <row r="948" spans="1:47" x14ac:dyDescent="0.35">
      <c r="A948" s="48">
        <v>231</v>
      </c>
      <c r="B948" s="57">
        <f t="shared" si="534"/>
        <v>25.424300000000002</v>
      </c>
      <c r="C948" s="58">
        <f t="shared" si="535"/>
        <v>22.7239</v>
      </c>
      <c r="D948" s="58">
        <f t="shared" si="536"/>
        <v>35.753700000000002</v>
      </c>
      <c r="E948" s="59">
        <f t="shared" si="537"/>
        <v>29.1797</v>
      </c>
      <c r="F948" s="57">
        <f t="shared" si="538"/>
        <v>24.149500000000003</v>
      </c>
      <c r="G948" s="58">
        <f t="shared" si="539"/>
        <v>22.7239</v>
      </c>
      <c r="H948" s="58">
        <f t="shared" si="540"/>
        <v>31.474499999999999</v>
      </c>
      <c r="I948" s="59">
        <f t="shared" si="541"/>
        <v>29.1797</v>
      </c>
      <c r="J948" s="57">
        <f t="shared" si="542"/>
        <v>22.7239</v>
      </c>
      <c r="K948" s="58">
        <f t="shared" si="543"/>
        <v>22.274899999999999</v>
      </c>
      <c r="L948" s="58">
        <f t="shared" si="544"/>
        <v>29.1797</v>
      </c>
      <c r="M948" s="59">
        <f t="shared" si="545"/>
        <v>28.776700000000002</v>
      </c>
      <c r="N948" s="8"/>
      <c r="O948" s="48">
        <v>231</v>
      </c>
      <c r="P948" s="57" t="e">
        <f t="shared" si="546"/>
        <v>#N/A</v>
      </c>
      <c r="Q948" s="58" t="e">
        <f t="shared" si="547"/>
        <v>#N/A</v>
      </c>
      <c r="R948" s="58" t="e">
        <f t="shared" si="548"/>
        <v>#N/A</v>
      </c>
      <c r="S948" s="59">
        <f t="shared" si="549"/>
        <v>11.768000000000001</v>
      </c>
      <c r="T948" s="57" t="e">
        <f t="shared" si="550"/>
        <v>#N/A</v>
      </c>
      <c r="U948" s="58" t="e">
        <f t="shared" si="551"/>
        <v>#N/A</v>
      </c>
      <c r="V948" s="58" t="e">
        <f t="shared" si="552"/>
        <v>#N/A</v>
      </c>
      <c r="W948" s="59">
        <f t="shared" si="553"/>
        <v>11.768000000000001</v>
      </c>
      <c r="X948" s="57" t="e">
        <f t="shared" si="554"/>
        <v>#N/A</v>
      </c>
      <c r="Y948" s="58" t="e">
        <f t="shared" si="555"/>
        <v>#N/A</v>
      </c>
      <c r="Z948" s="58">
        <f t="shared" si="556"/>
        <v>11.768000000000001</v>
      </c>
      <c r="AA948" s="59">
        <f t="shared" si="557"/>
        <v>11.497399999999999</v>
      </c>
      <c r="AB948" s="8"/>
      <c r="AC948" s="48">
        <v>231</v>
      </c>
      <c r="AD948" s="61">
        <v>40.496000000000002</v>
      </c>
      <c r="AE948" s="62">
        <v>36.558</v>
      </c>
      <c r="AF948" s="62">
        <v>46.041000000000004</v>
      </c>
      <c r="AG948" s="62">
        <v>42.607999999999997</v>
      </c>
      <c r="AH948" s="62">
        <v>51.438999999999993</v>
      </c>
      <c r="AI948" s="63">
        <v>49.204000000000001</v>
      </c>
      <c r="AJ948" s="61">
        <v>39.112000000000002</v>
      </c>
      <c r="AK948" s="62">
        <v>36.558</v>
      </c>
      <c r="AL948" s="62">
        <v>44.790999999999997</v>
      </c>
      <c r="AM948" s="62">
        <v>42.607999999999997</v>
      </c>
      <c r="AN948" s="62">
        <v>50.798999999999999</v>
      </c>
      <c r="AO948" s="63">
        <v>49.204000000000001</v>
      </c>
      <c r="AP948" s="61">
        <v>36.558</v>
      </c>
      <c r="AQ948" s="62">
        <v>35.966999999999999</v>
      </c>
      <c r="AR948" s="62">
        <v>42.607999999999997</v>
      </c>
      <c r="AS948" s="62">
        <v>42.01</v>
      </c>
      <c r="AT948" s="62">
        <v>49.204000000000001</v>
      </c>
      <c r="AU948" s="63">
        <v>48.779999999999994</v>
      </c>
    </row>
    <row r="949" spans="1:47" x14ac:dyDescent="0.35">
      <c r="A949" s="48">
        <v>232</v>
      </c>
      <c r="B949" s="57">
        <f t="shared" si="534"/>
        <v>25.447600000000001</v>
      </c>
      <c r="C949" s="58">
        <f t="shared" si="535"/>
        <v>22.744800000000001</v>
      </c>
      <c r="D949" s="58">
        <f t="shared" si="536"/>
        <v>35.770400000000002</v>
      </c>
      <c r="E949" s="59">
        <f t="shared" si="537"/>
        <v>29.202400000000001</v>
      </c>
      <c r="F949" s="57">
        <f t="shared" si="538"/>
        <v>24.172000000000001</v>
      </c>
      <c r="G949" s="58">
        <f t="shared" si="539"/>
        <v>22.744800000000001</v>
      </c>
      <c r="H949" s="58">
        <f t="shared" si="540"/>
        <v>31.497</v>
      </c>
      <c r="I949" s="59">
        <f t="shared" si="541"/>
        <v>29.202400000000001</v>
      </c>
      <c r="J949" s="57">
        <f t="shared" si="542"/>
        <v>22.744800000000001</v>
      </c>
      <c r="K949" s="58">
        <f t="shared" si="543"/>
        <v>22.2958</v>
      </c>
      <c r="L949" s="58">
        <f t="shared" si="544"/>
        <v>29.202400000000001</v>
      </c>
      <c r="M949" s="59">
        <f t="shared" si="545"/>
        <v>28.799400000000002</v>
      </c>
      <c r="N949" s="8"/>
      <c r="O949" s="48">
        <v>232</v>
      </c>
      <c r="P949" s="57" t="e">
        <f t="shared" si="546"/>
        <v>#N/A</v>
      </c>
      <c r="Q949" s="58" t="e">
        <f t="shared" si="547"/>
        <v>#N/A</v>
      </c>
      <c r="R949" s="58" t="e">
        <f t="shared" si="548"/>
        <v>#N/A</v>
      </c>
      <c r="S949" s="59">
        <f t="shared" si="549"/>
        <v>11.7895</v>
      </c>
      <c r="T949" s="57" t="e">
        <f t="shared" si="550"/>
        <v>#N/A</v>
      </c>
      <c r="U949" s="58" t="e">
        <f t="shared" si="551"/>
        <v>#N/A</v>
      </c>
      <c r="V949" s="58" t="e">
        <f t="shared" si="552"/>
        <v>#N/A</v>
      </c>
      <c r="W949" s="59">
        <f t="shared" si="553"/>
        <v>11.7895</v>
      </c>
      <c r="X949" s="57" t="e">
        <f t="shared" si="554"/>
        <v>#N/A</v>
      </c>
      <c r="Y949" s="58" t="e">
        <f t="shared" si="555"/>
        <v>#N/A</v>
      </c>
      <c r="Z949" s="58">
        <f t="shared" si="556"/>
        <v>11.7895</v>
      </c>
      <c r="AA949" s="59">
        <f t="shared" si="557"/>
        <v>11.518899999999999</v>
      </c>
      <c r="AB949" s="8"/>
      <c r="AC949" s="48">
        <v>232</v>
      </c>
      <c r="AD949" s="61">
        <v>40.496000000000002</v>
      </c>
      <c r="AE949" s="62">
        <v>36.558</v>
      </c>
      <c r="AF949" s="62">
        <v>46.041000000000004</v>
      </c>
      <c r="AG949" s="62">
        <v>42.607999999999997</v>
      </c>
      <c r="AH949" s="62">
        <v>51.438999999999993</v>
      </c>
      <c r="AI949" s="63">
        <v>49.204000000000001</v>
      </c>
      <c r="AJ949" s="61">
        <v>39.112000000000002</v>
      </c>
      <c r="AK949" s="62">
        <v>36.558</v>
      </c>
      <c r="AL949" s="62">
        <v>44.790999999999997</v>
      </c>
      <c r="AM949" s="62">
        <v>42.607999999999997</v>
      </c>
      <c r="AN949" s="62">
        <v>50.798999999999999</v>
      </c>
      <c r="AO949" s="63">
        <v>49.204000000000001</v>
      </c>
      <c r="AP949" s="61">
        <v>36.558</v>
      </c>
      <c r="AQ949" s="62">
        <v>35.966999999999999</v>
      </c>
      <c r="AR949" s="62">
        <v>42.607999999999997</v>
      </c>
      <c r="AS949" s="62">
        <v>42.01</v>
      </c>
      <c r="AT949" s="62">
        <v>49.204000000000001</v>
      </c>
      <c r="AU949" s="63">
        <v>48.779999999999994</v>
      </c>
    </row>
    <row r="950" spans="1:47" x14ac:dyDescent="0.35">
      <c r="A950" s="48">
        <v>233</v>
      </c>
      <c r="B950" s="57">
        <f t="shared" si="534"/>
        <v>25.4709</v>
      </c>
      <c r="C950" s="58">
        <f t="shared" si="535"/>
        <v>22.765700000000002</v>
      </c>
      <c r="D950" s="58">
        <f t="shared" si="536"/>
        <v>35.787100000000002</v>
      </c>
      <c r="E950" s="59">
        <f t="shared" si="537"/>
        <v>29.225100000000001</v>
      </c>
      <c r="F950" s="57">
        <f t="shared" si="538"/>
        <v>24.194500000000001</v>
      </c>
      <c r="G950" s="58">
        <f t="shared" si="539"/>
        <v>22.765700000000002</v>
      </c>
      <c r="H950" s="58">
        <f t="shared" si="540"/>
        <v>31.519500000000001</v>
      </c>
      <c r="I950" s="59">
        <f t="shared" si="541"/>
        <v>29.225100000000001</v>
      </c>
      <c r="J950" s="57">
        <f t="shared" si="542"/>
        <v>22.765700000000002</v>
      </c>
      <c r="K950" s="58">
        <f t="shared" si="543"/>
        <v>22.316699999999997</v>
      </c>
      <c r="L950" s="58">
        <f t="shared" si="544"/>
        <v>29.225100000000001</v>
      </c>
      <c r="M950" s="59">
        <f t="shared" si="545"/>
        <v>28.822100000000002</v>
      </c>
      <c r="N950" s="8"/>
      <c r="O950" s="48">
        <v>233</v>
      </c>
      <c r="P950" s="57" t="e">
        <f t="shared" si="546"/>
        <v>#N/A</v>
      </c>
      <c r="Q950" s="58" t="e">
        <f t="shared" si="547"/>
        <v>#N/A</v>
      </c>
      <c r="R950" s="58" t="e">
        <f t="shared" si="548"/>
        <v>#N/A</v>
      </c>
      <c r="S950" s="59">
        <f t="shared" si="549"/>
        <v>11.811</v>
      </c>
      <c r="T950" s="57" t="e">
        <f t="shared" si="550"/>
        <v>#N/A</v>
      </c>
      <c r="U950" s="58" t="e">
        <f t="shared" si="551"/>
        <v>#N/A</v>
      </c>
      <c r="V950" s="58" t="e">
        <f t="shared" si="552"/>
        <v>#N/A</v>
      </c>
      <c r="W950" s="59">
        <f t="shared" si="553"/>
        <v>11.811</v>
      </c>
      <c r="X950" s="57" t="e">
        <f t="shared" si="554"/>
        <v>#N/A</v>
      </c>
      <c r="Y950" s="58" t="e">
        <f t="shared" si="555"/>
        <v>#N/A</v>
      </c>
      <c r="Z950" s="58">
        <f t="shared" si="556"/>
        <v>11.811</v>
      </c>
      <c r="AA950" s="59">
        <f t="shared" si="557"/>
        <v>11.540399999999998</v>
      </c>
      <c r="AB950" s="8"/>
      <c r="AC950" s="48">
        <v>233</v>
      </c>
      <c r="AD950" s="61">
        <v>40.496000000000002</v>
      </c>
      <c r="AE950" s="62">
        <v>36.558</v>
      </c>
      <c r="AF950" s="62">
        <v>46.041000000000004</v>
      </c>
      <c r="AG950" s="62">
        <v>42.607999999999997</v>
      </c>
      <c r="AH950" s="62">
        <v>51.438999999999993</v>
      </c>
      <c r="AI950" s="63">
        <v>49.204000000000001</v>
      </c>
      <c r="AJ950" s="61">
        <v>39.112000000000002</v>
      </c>
      <c r="AK950" s="62">
        <v>36.558</v>
      </c>
      <c r="AL950" s="62">
        <v>44.790999999999997</v>
      </c>
      <c r="AM950" s="62">
        <v>42.607999999999997</v>
      </c>
      <c r="AN950" s="62">
        <v>50.798999999999999</v>
      </c>
      <c r="AO950" s="63">
        <v>49.204000000000001</v>
      </c>
      <c r="AP950" s="61">
        <v>36.558</v>
      </c>
      <c r="AQ950" s="62">
        <v>35.966999999999999</v>
      </c>
      <c r="AR950" s="62">
        <v>42.607999999999997</v>
      </c>
      <c r="AS950" s="62">
        <v>42.01</v>
      </c>
      <c r="AT950" s="62">
        <v>49.204000000000001</v>
      </c>
      <c r="AU950" s="63">
        <v>48.779999999999994</v>
      </c>
    </row>
    <row r="951" spans="1:47" x14ac:dyDescent="0.35">
      <c r="A951" s="48">
        <v>234</v>
      </c>
      <c r="B951" s="57">
        <f t="shared" si="534"/>
        <v>25.494200000000003</v>
      </c>
      <c r="C951" s="58">
        <f t="shared" si="535"/>
        <v>22.7866</v>
      </c>
      <c r="D951" s="58">
        <f t="shared" si="536"/>
        <v>35.803800000000003</v>
      </c>
      <c r="E951" s="59">
        <f t="shared" si="537"/>
        <v>29.247800000000002</v>
      </c>
      <c r="F951" s="57">
        <f t="shared" si="538"/>
        <v>24.217000000000002</v>
      </c>
      <c r="G951" s="58">
        <f t="shared" si="539"/>
        <v>22.7866</v>
      </c>
      <c r="H951" s="58">
        <f t="shared" si="540"/>
        <v>31.542000000000002</v>
      </c>
      <c r="I951" s="59">
        <f t="shared" si="541"/>
        <v>29.247800000000002</v>
      </c>
      <c r="J951" s="57">
        <f t="shared" si="542"/>
        <v>22.7866</v>
      </c>
      <c r="K951" s="58">
        <f t="shared" si="543"/>
        <v>22.337599999999998</v>
      </c>
      <c r="L951" s="58">
        <f t="shared" si="544"/>
        <v>29.247800000000002</v>
      </c>
      <c r="M951" s="59">
        <f t="shared" si="545"/>
        <v>28.844800000000003</v>
      </c>
      <c r="N951" s="8"/>
      <c r="O951" s="48">
        <v>234</v>
      </c>
      <c r="P951" s="57" t="e">
        <f t="shared" si="546"/>
        <v>#N/A</v>
      </c>
      <c r="Q951" s="58" t="e">
        <f t="shared" si="547"/>
        <v>#N/A</v>
      </c>
      <c r="R951" s="58" t="e">
        <f t="shared" si="548"/>
        <v>#N/A</v>
      </c>
      <c r="S951" s="59">
        <f t="shared" si="549"/>
        <v>11.8325</v>
      </c>
      <c r="T951" s="57" t="e">
        <f t="shared" si="550"/>
        <v>#N/A</v>
      </c>
      <c r="U951" s="58" t="e">
        <f t="shared" si="551"/>
        <v>#N/A</v>
      </c>
      <c r="V951" s="58" t="e">
        <f t="shared" si="552"/>
        <v>#N/A</v>
      </c>
      <c r="W951" s="59">
        <f t="shared" si="553"/>
        <v>11.8325</v>
      </c>
      <c r="X951" s="57" t="e">
        <f t="shared" si="554"/>
        <v>#N/A</v>
      </c>
      <c r="Y951" s="58" t="e">
        <f t="shared" si="555"/>
        <v>#N/A</v>
      </c>
      <c r="Z951" s="58">
        <f t="shared" si="556"/>
        <v>11.8325</v>
      </c>
      <c r="AA951" s="59">
        <f t="shared" si="557"/>
        <v>11.5619</v>
      </c>
      <c r="AB951" s="8"/>
      <c r="AC951" s="48">
        <v>234</v>
      </c>
      <c r="AD951" s="61">
        <v>40.496000000000002</v>
      </c>
      <c r="AE951" s="62">
        <v>36.558</v>
      </c>
      <c r="AF951" s="62">
        <v>46.041000000000004</v>
      </c>
      <c r="AG951" s="62">
        <v>42.607999999999997</v>
      </c>
      <c r="AH951" s="62">
        <v>51.438999999999993</v>
      </c>
      <c r="AI951" s="63">
        <v>49.204000000000001</v>
      </c>
      <c r="AJ951" s="61">
        <v>39.112000000000002</v>
      </c>
      <c r="AK951" s="62">
        <v>36.558</v>
      </c>
      <c r="AL951" s="62">
        <v>44.790999999999997</v>
      </c>
      <c r="AM951" s="62">
        <v>42.607999999999997</v>
      </c>
      <c r="AN951" s="62">
        <v>50.798999999999999</v>
      </c>
      <c r="AO951" s="63">
        <v>49.204000000000001</v>
      </c>
      <c r="AP951" s="61">
        <v>36.558</v>
      </c>
      <c r="AQ951" s="62">
        <v>35.966999999999999</v>
      </c>
      <c r="AR951" s="62">
        <v>42.607999999999997</v>
      </c>
      <c r="AS951" s="62">
        <v>42.01</v>
      </c>
      <c r="AT951" s="62">
        <v>49.204000000000001</v>
      </c>
      <c r="AU951" s="63">
        <v>48.779999999999994</v>
      </c>
    </row>
    <row r="952" spans="1:47" x14ac:dyDescent="0.35">
      <c r="A952" s="48">
        <v>235</v>
      </c>
      <c r="B952" s="57">
        <f t="shared" si="534"/>
        <v>25.517500000000002</v>
      </c>
      <c r="C952" s="58">
        <f t="shared" si="535"/>
        <v>22.807500000000001</v>
      </c>
      <c r="D952" s="58">
        <f t="shared" si="536"/>
        <v>35.820500000000003</v>
      </c>
      <c r="E952" s="59">
        <f t="shared" si="537"/>
        <v>29.270499999999998</v>
      </c>
      <c r="F952" s="57">
        <f t="shared" si="538"/>
        <v>24.2395</v>
      </c>
      <c r="G952" s="58">
        <f t="shared" si="539"/>
        <v>22.807500000000001</v>
      </c>
      <c r="H952" s="58">
        <f t="shared" si="540"/>
        <v>31.564500000000002</v>
      </c>
      <c r="I952" s="59">
        <f t="shared" si="541"/>
        <v>29.270499999999998</v>
      </c>
      <c r="J952" s="57">
        <f t="shared" si="542"/>
        <v>22.807500000000001</v>
      </c>
      <c r="K952" s="58">
        <f t="shared" si="543"/>
        <v>22.358499999999999</v>
      </c>
      <c r="L952" s="58">
        <f t="shared" si="544"/>
        <v>29.270499999999998</v>
      </c>
      <c r="M952" s="59">
        <f t="shared" si="545"/>
        <v>28.8675</v>
      </c>
      <c r="N952" s="8"/>
      <c r="O952" s="48">
        <v>235</v>
      </c>
      <c r="P952" s="57" t="e">
        <f t="shared" si="546"/>
        <v>#N/A</v>
      </c>
      <c r="Q952" s="58" t="e">
        <f t="shared" si="547"/>
        <v>#N/A</v>
      </c>
      <c r="R952" s="58" t="e">
        <f t="shared" si="548"/>
        <v>#N/A</v>
      </c>
      <c r="S952" s="59">
        <f t="shared" si="549"/>
        <v>11.853999999999999</v>
      </c>
      <c r="T952" s="57" t="e">
        <f t="shared" si="550"/>
        <v>#N/A</v>
      </c>
      <c r="U952" s="58" t="e">
        <f t="shared" si="551"/>
        <v>#N/A</v>
      </c>
      <c r="V952" s="58" t="e">
        <f t="shared" si="552"/>
        <v>#N/A</v>
      </c>
      <c r="W952" s="59">
        <f t="shared" si="553"/>
        <v>11.853999999999999</v>
      </c>
      <c r="X952" s="57" t="e">
        <f t="shared" si="554"/>
        <v>#N/A</v>
      </c>
      <c r="Y952" s="58" t="e">
        <f t="shared" si="555"/>
        <v>#N/A</v>
      </c>
      <c r="Z952" s="58">
        <f t="shared" si="556"/>
        <v>11.853999999999999</v>
      </c>
      <c r="AA952" s="59">
        <f t="shared" si="557"/>
        <v>11.583399999999999</v>
      </c>
      <c r="AB952" s="8"/>
      <c r="AC952" s="48">
        <v>235</v>
      </c>
      <c r="AD952" s="61">
        <v>40.496000000000002</v>
      </c>
      <c r="AE952" s="62">
        <v>36.558</v>
      </c>
      <c r="AF952" s="62">
        <v>46.041000000000004</v>
      </c>
      <c r="AG952" s="62">
        <v>42.607999999999997</v>
      </c>
      <c r="AH952" s="62">
        <v>51.438999999999993</v>
      </c>
      <c r="AI952" s="63">
        <v>49.204000000000001</v>
      </c>
      <c r="AJ952" s="61">
        <v>39.112000000000002</v>
      </c>
      <c r="AK952" s="62">
        <v>36.558</v>
      </c>
      <c r="AL952" s="62">
        <v>44.790999999999997</v>
      </c>
      <c r="AM952" s="62">
        <v>42.607999999999997</v>
      </c>
      <c r="AN952" s="62">
        <v>50.798999999999999</v>
      </c>
      <c r="AO952" s="63">
        <v>49.204000000000001</v>
      </c>
      <c r="AP952" s="61">
        <v>36.558</v>
      </c>
      <c r="AQ952" s="62">
        <v>35.966999999999999</v>
      </c>
      <c r="AR952" s="62">
        <v>42.607999999999997</v>
      </c>
      <c r="AS952" s="62">
        <v>42.01</v>
      </c>
      <c r="AT952" s="62">
        <v>49.204000000000001</v>
      </c>
      <c r="AU952" s="63">
        <v>48.779999999999994</v>
      </c>
    </row>
    <row r="953" spans="1:47" x14ac:dyDescent="0.35">
      <c r="A953" s="48">
        <v>236</v>
      </c>
      <c r="B953" s="57">
        <f t="shared" si="534"/>
        <v>25.540800000000001</v>
      </c>
      <c r="C953" s="58">
        <f t="shared" si="535"/>
        <v>22.828400000000002</v>
      </c>
      <c r="D953" s="58">
        <f t="shared" si="536"/>
        <v>35.837200000000003</v>
      </c>
      <c r="E953" s="59">
        <f t="shared" si="537"/>
        <v>29.293199999999999</v>
      </c>
      <c r="F953" s="57">
        <f t="shared" si="538"/>
        <v>24.262</v>
      </c>
      <c r="G953" s="58">
        <f t="shared" si="539"/>
        <v>22.828400000000002</v>
      </c>
      <c r="H953" s="58">
        <f t="shared" si="540"/>
        <v>31.587</v>
      </c>
      <c r="I953" s="59">
        <f t="shared" si="541"/>
        <v>29.293199999999999</v>
      </c>
      <c r="J953" s="57">
        <f t="shared" si="542"/>
        <v>22.828400000000002</v>
      </c>
      <c r="K953" s="58">
        <f t="shared" si="543"/>
        <v>22.379399999999997</v>
      </c>
      <c r="L953" s="58">
        <f t="shared" si="544"/>
        <v>29.293199999999999</v>
      </c>
      <c r="M953" s="59">
        <f t="shared" si="545"/>
        <v>28.8902</v>
      </c>
      <c r="N953" s="8"/>
      <c r="O953" s="48">
        <v>236</v>
      </c>
      <c r="P953" s="57" t="e">
        <f t="shared" si="546"/>
        <v>#N/A</v>
      </c>
      <c r="Q953" s="58" t="e">
        <f t="shared" si="547"/>
        <v>#N/A</v>
      </c>
      <c r="R953" s="58" t="e">
        <f t="shared" si="548"/>
        <v>#N/A</v>
      </c>
      <c r="S953" s="59">
        <f t="shared" si="549"/>
        <v>11.875499999999999</v>
      </c>
      <c r="T953" s="57" t="e">
        <f t="shared" si="550"/>
        <v>#N/A</v>
      </c>
      <c r="U953" s="58" t="e">
        <f t="shared" si="551"/>
        <v>#N/A</v>
      </c>
      <c r="V953" s="58" t="e">
        <f t="shared" si="552"/>
        <v>#N/A</v>
      </c>
      <c r="W953" s="59">
        <f t="shared" si="553"/>
        <v>11.875499999999999</v>
      </c>
      <c r="X953" s="57" t="e">
        <f t="shared" si="554"/>
        <v>#N/A</v>
      </c>
      <c r="Y953" s="58" t="e">
        <f t="shared" si="555"/>
        <v>#N/A</v>
      </c>
      <c r="Z953" s="58">
        <f t="shared" si="556"/>
        <v>11.875499999999999</v>
      </c>
      <c r="AA953" s="59">
        <f t="shared" si="557"/>
        <v>11.604900000000001</v>
      </c>
      <c r="AB953" s="8"/>
      <c r="AC953" s="48">
        <v>236</v>
      </c>
      <c r="AD953" s="61">
        <v>40.496000000000002</v>
      </c>
      <c r="AE953" s="62">
        <v>36.558</v>
      </c>
      <c r="AF953" s="62">
        <v>46.041000000000004</v>
      </c>
      <c r="AG953" s="62">
        <v>42.607999999999997</v>
      </c>
      <c r="AH953" s="62">
        <v>51.438999999999993</v>
      </c>
      <c r="AI953" s="63">
        <v>49.204000000000001</v>
      </c>
      <c r="AJ953" s="61">
        <v>39.112000000000002</v>
      </c>
      <c r="AK953" s="62">
        <v>36.558</v>
      </c>
      <c r="AL953" s="62">
        <v>44.790999999999997</v>
      </c>
      <c r="AM953" s="62">
        <v>42.607999999999997</v>
      </c>
      <c r="AN953" s="62">
        <v>50.798999999999999</v>
      </c>
      <c r="AO953" s="63">
        <v>49.204000000000001</v>
      </c>
      <c r="AP953" s="61">
        <v>36.558</v>
      </c>
      <c r="AQ953" s="62">
        <v>35.966999999999999</v>
      </c>
      <c r="AR953" s="62">
        <v>42.607999999999997</v>
      </c>
      <c r="AS953" s="62">
        <v>42.01</v>
      </c>
      <c r="AT953" s="62">
        <v>49.204000000000001</v>
      </c>
      <c r="AU953" s="63">
        <v>48.779999999999994</v>
      </c>
    </row>
    <row r="954" spans="1:47" x14ac:dyDescent="0.35">
      <c r="A954" s="48">
        <v>237</v>
      </c>
      <c r="B954" s="57">
        <f t="shared" si="534"/>
        <v>25.564100000000003</v>
      </c>
      <c r="C954" s="58">
        <f t="shared" si="535"/>
        <v>22.849299999999999</v>
      </c>
      <c r="D954" s="58">
        <f t="shared" si="536"/>
        <v>35.853900000000003</v>
      </c>
      <c r="E954" s="59">
        <f t="shared" si="537"/>
        <v>29.315899999999999</v>
      </c>
      <c r="F954" s="57">
        <f t="shared" si="538"/>
        <v>24.284500000000001</v>
      </c>
      <c r="G954" s="58">
        <f t="shared" si="539"/>
        <v>22.849299999999999</v>
      </c>
      <c r="H954" s="58">
        <f t="shared" si="540"/>
        <v>31.609500000000001</v>
      </c>
      <c r="I954" s="59">
        <f t="shared" si="541"/>
        <v>29.315899999999999</v>
      </c>
      <c r="J954" s="57">
        <f t="shared" si="542"/>
        <v>22.849299999999999</v>
      </c>
      <c r="K954" s="58">
        <f t="shared" si="543"/>
        <v>22.400299999999998</v>
      </c>
      <c r="L954" s="58">
        <f t="shared" si="544"/>
        <v>29.315899999999999</v>
      </c>
      <c r="M954" s="59">
        <f t="shared" si="545"/>
        <v>28.9129</v>
      </c>
      <c r="N954" s="8"/>
      <c r="O954" s="48">
        <v>237</v>
      </c>
      <c r="P954" s="57" t="e">
        <f t="shared" si="546"/>
        <v>#N/A</v>
      </c>
      <c r="Q954" s="58" t="e">
        <f t="shared" si="547"/>
        <v>#N/A</v>
      </c>
      <c r="R954" s="58" t="e">
        <f t="shared" si="548"/>
        <v>#N/A</v>
      </c>
      <c r="S954" s="59">
        <f t="shared" si="549"/>
        <v>11.896999999999998</v>
      </c>
      <c r="T954" s="57" t="e">
        <f t="shared" si="550"/>
        <v>#N/A</v>
      </c>
      <c r="U954" s="58" t="e">
        <f t="shared" si="551"/>
        <v>#N/A</v>
      </c>
      <c r="V954" s="58" t="e">
        <f t="shared" si="552"/>
        <v>#N/A</v>
      </c>
      <c r="W954" s="59">
        <f t="shared" si="553"/>
        <v>11.896999999999998</v>
      </c>
      <c r="X954" s="57" t="e">
        <f t="shared" si="554"/>
        <v>#N/A</v>
      </c>
      <c r="Y954" s="58" t="e">
        <f t="shared" si="555"/>
        <v>#N/A</v>
      </c>
      <c r="Z954" s="58">
        <f t="shared" si="556"/>
        <v>11.896999999999998</v>
      </c>
      <c r="AA954" s="59">
        <f t="shared" si="557"/>
        <v>11.6264</v>
      </c>
      <c r="AB954" s="8"/>
      <c r="AC954" s="48">
        <v>237</v>
      </c>
      <c r="AD954" s="61">
        <v>40.496000000000002</v>
      </c>
      <c r="AE954" s="62">
        <v>36.558</v>
      </c>
      <c r="AF954" s="62">
        <v>46.041000000000004</v>
      </c>
      <c r="AG954" s="62">
        <v>42.607999999999997</v>
      </c>
      <c r="AH954" s="62">
        <v>51.438999999999993</v>
      </c>
      <c r="AI954" s="63">
        <v>49.204000000000001</v>
      </c>
      <c r="AJ954" s="61">
        <v>39.112000000000002</v>
      </c>
      <c r="AK954" s="62">
        <v>36.558</v>
      </c>
      <c r="AL954" s="62">
        <v>44.790999999999997</v>
      </c>
      <c r="AM954" s="62">
        <v>42.607999999999997</v>
      </c>
      <c r="AN954" s="62">
        <v>50.798999999999999</v>
      </c>
      <c r="AO954" s="63">
        <v>49.204000000000001</v>
      </c>
      <c r="AP954" s="61">
        <v>36.558</v>
      </c>
      <c r="AQ954" s="62">
        <v>35.966999999999999</v>
      </c>
      <c r="AR954" s="62">
        <v>42.607999999999997</v>
      </c>
      <c r="AS954" s="62">
        <v>42.01</v>
      </c>
      <c r="AT954" s="62">
        <v>49.204000000000001</v>
      </c>
      <c r="AU954" s="63">
        <v>48.779999999999994</v>
      </c>
    </row>
    <row r="955" spans="1:47" x14ac:dyDescent="0.35">
      <c r="A955" s="48">
        <v>238</v>
      </c>
      <c r="B955" s="57">
        <f t="shared" si="534"/>
        <v>25.587400000000002</v>
      </c>
      <c r="C955" s="58">
        <f t="shared" si="535"/>
        <v>22.870200000000001</v>
      </c>
      <c r="D955" s="58">
        <f t="shared" si="536"/>
        <v>35.870600000000003</v>
      </c>
      <c r="E955" s="59">
        <f t="shared" si="537"/>
        <v>29.3386</v>
      </c>
      <c r="F955" s="57">
        <f t="shared" si="538"/>
        <v>24.307000000000002</v>
      </c>
      <c r="G955" s="58">
        <f t="shared" si="539"/>
        <v>22.870200000000001</v>
      </c>
      <c r="H955" s="58">
        <f t="shared" si="540"/>
        <v>31.632000000000001</v>
      </c>
      <c r="I955" s="59">
        <f t="shared" si="541"/>
        <v>29.3386</v>
      </c>
      <c r="J955" s="57">
        <f t="shared" si="542"/>
        <v>22.870200000000001</v>
      </c>
      <c r="K955" s="58">
        <f t="shared" si="543"/>
        <v>22.421199999999999</v>
      </c>
      <c r="L955" s="58">
        <f t="shared" si="544"/>
        <v>29.3386</v>
      </c>
      <c r="M955" s="59">
        <f t="shared" si="545"/>
        <v>28.935600000000001</v>
      </c>
      <c r="N955" s="8"/>
      <c r="O955" s="48">
        <v>238</v>
      </c>
      <c r="P955" s="57" t="e">
        <f t="shared" si="546"/>
        <v>#N/A</v>
      </c>
      <c r="Q955" s="58" t="e">
        <f t="shared" si="547"/>
        <v>#N/A</v>
      </c>
      <c r="R955" s="58" t="e">
        <f t="shared" si="548"/>
        <v>#N/A</v>
      </c>
      <c r="S955" s="59">
        <f t="shared" si="549"/>
        <v>11.9185</v>
      </c>
      <c r="T955" s="57" t="e">
        <f t="shared" si="550"/>
        <v>#N/A</v>
      </c>
      <c r="U955" s="58" t="e">
        <f t="shared" si="551"/>
        <v>#N/A</v>
      </c>
      <c r="V955" s="58">
        <f t="shared" si="552"/>
        <v>12.998699999999999</v>
      </c>
      <c r="W955" s="59">
        <f t="shared" si="553"/>
        <v>11.9185</v>
      </c>
      <c r="X955" s="57" t="e">
        <f t="shared" si="554"/>
        <v>#N/A</v>
      </c>
      <c r="Y955" s="58" t="e">
        <f t="shared" si="555"/>
        <v>#N/A</v>
      </c>
      <c r="Z955" s="58">
        <f t="shared" si="556"/>
        <v>11.9185</v>
      </c>
      <c r="AA955" s="59">
        <f t="shared" si="557"/>
        <v>11.6479</v>
      </c>
      <c r="AB955" s="8"/>
      <c r="AC955" s="48">
        <v>238</v>
      </c>
      <c r="AD955" s="61">
        <v>40.496000000000002</v>
      </c>
      <c r="AE955" s="62">
        <v>36.558</v>
      </c>
      <c r="AF955" s="62">
        <v>46.041000000000004</v>
      </c>
      <c r="AG955" s="62">
        <v>42.607999999999997</v>
      </c>
      <c r="AH955" s="62">
        <v>51.438999999999993</v>
      </c>
      <c r="AI955" s="63">
        <v>49.204000000000001</v>
      </c>
      <c r="AJ955" s="61">
        <v>39.112000000000002</v>
      </c>
      <c r="AK955" s="62">
        <v>36.558</v>
      </c>
      <c r="AL955" s="62">
        <v>44.790999999999997</v>
      </c>
      <c r="AM955" s="62">
        <v>42.607999999999997</v>
      </c>
      <c r="AN955" s="62">
        <v>50.798999999999999</v>
      </c>
      <c r="AO955" s="63">
        <v>49.204000000000001</v>
      </c>
      <c r="AP955" s="61">
        <v>36.558</v>
      </c>
      <c r="AQ955" s="62">
        <v>35.966999999999999</v>
      </c>
      <c r="AR955" s="62">
        <v>42.607999999999997</v>
      </c>
      <c r="AS955" s="62">
        <v>42.01</v>
      </c>
      <c r="AT955" s="62">
        <v>49.204000000000001</v>
      </c>
      <c r="AU955" s="63">
        <v>48.779999999999994</v>
      </c>
    </row>
    <row r="956" spans="1:47" x14ac:dyDescent="0.35">
      <c r="A956" s="48">
        <v>239</v>
      </c>
      <c r="B956" s="57">
        <f t="shared" si="534"/>
        <v>25.610700000000001</v>
      </c>
      <c r="C956" s="58">
        <f t="shared" si="535"/>
        <v>22.891100000000002</v>
      </c>
      <c r="D956" s="58">
        <f t="shared" si="536"/>
        <v>35.887300000000003</v>
      </c>
      <c r="E956" s="59">
        <f t="shared" si="537"/>
        <v>29.3613</v>
      </c>
      <c r="F956" s="57">
        <f t="shared" si="538"/>
        <v>24.329500000000003</v>
      </c>
      <c r="G956" s="58">
        <f t="shared" si="539"/>
        <v>22.891100000000002</v>
      </c>
      <c r="H956" s="58">
        <f t="shared" si="540"/>
        <v>31.654499999999999</v>
      </c>
      <c r="I956" s="59">
        <f t="shared" si="541"/>
        <v>29.3613</v>
      </c>
      <c r="J956" s="57">
        <f t="shared" si="542"/>
        <v>22.891100000000002</v>
      </c>
      <c r="K956" s="58">
        <f t="shared" si="543"/>
        <v>22.4421</v>
      </c>
      <c r="L956" s="58">
        <f t="shared" si="544"/>
        <v>29.3613</v>
      </c>
      <c r="M956" s="59">
        <f t="shared" si="545"/>
        <v>28.958300000000001</v>
      </c>
      <c r="N956" s="8"/>
      <c r="O956" s="48">
        <v>239</v>
      </c>
      <c r="P956" s="57" t="e">
        <f t="shared" si="546"/>
        <v>#N/A</v>
      </c>
      <c r="Q956" s="58" t="e">
        <f t="shared" si="547"/>
        <v>#N/A</v>
      </c>
      <c r="R956" s="58">
        <f t="shared" si="548"/>
        <v>14.4626</v>
      </c>
      <c r="S956" s="59">
        <f t="shared" si="549"/>
        <v>11.94</v>
      </c>
      <c r="T956" s="57" t="e">
        <f t="shared" si="550"/>
        <v>#N/A</v>
      </c>
      <c r="U956" s="58" t="e">
        <f t="shared" si="551"/>
        <v>#N/A</v>
      </c>
      <c r="V956" s="58">
        <f t="shared" si="552"/>
        <v>13.0205</v>
      </c>
      <c r="W956" s="59">
        <f t="shared" si="553"/>
        <v>11.94</v>
      </c>
      <c r="X956" s="57" t="e">
        <f t="shared" si="554"/>
        <v>#N/A</v>
      </c>
      <c r="Y956" s="58" t="e">
        <f t="shared" si="555"/>
        <v>#N/A</v>
      </c>
      <c r="Z956" s="58">
        <f t="shared" si="556"/>
        <v>11.94</v>
      </c>
      <c r="AA956" s="59">
        <f t="shared" si="557"/>
        <v>11.6694</v>
      </c>
      <c r="AB956" s="8"/>
      <c r="AC956" s="48">
        <v>239</v>
      </c>
      <c r="AD956" s="61">
        <v>40.496000000000002</v>
      </c>
      <c r="AE956" s="62">
        <v>36.558</v>
      </c>
      <c r="AF956" s="62">
        <v>46.041000000000004</v>
      </c>
      <c r="AG956" s="62">
        <v>42.607999999999997</v>
      </c>
      <c r="AH956" s="62">
        <v>51.438999999999993</v>
      </c>
      <c r="AI956" s="63">
        <v>49.204000000000001</v>
      </c>
      <c r="AJ956" s="61">
        <v>39.112000000000002</v>
      </c>
      <c r="AK956" s="62">
        <v>36.558</v>
      </c>
      <c r="AL956" s="62">
        <v>44.790999999999997</v>
      </c>
      <c r="AM956" s="62">
        <v>42.607999999999997</v>
      </c>
      <c r="AN956" s="62">
        <v>50.798999999999999</v>
      </c>
      <c r="AO956" s="63">
        <v>49.204000000000001</v>
      </c>
      <c r="AP956" s="61">
        <v>36.558</v>
      </c>
      <c r="AQ956" s="62">
        <v>35.966999999999999</v>
      </c>
      <c r="AR956" s="62">
        <v>42.607999999999997</v>
      </c>
      <c r="AS956" s="62">
        <v>42.01</v>
      </c>
      <c r="AT956" s="62">
        <v>49.204000000000001</v>
      </c>
      <c r="AU956" s="63">
        <v>48.779999999999994</v>
      </c>
    </row>
    <row r="957" spans="1:47" x14ac:dyDescent="0.35">
      <c r="A957" s="48">
        <v>240</v>
      </c>
      <c r="B957" s="57">
        <f t="shared" si="534"/>
        <v>25.634</v>
      </c>
      <c r="C957" s="58">
        <f t="shared" si="535"/>
        <v>22.911999999999999</v>
      </c>
      <c r="D957" s="58">
        <f t="shared" si="536"/>
        <v>35.904000000000003</v>
      </c>
      <c r="E957" s="59">
        <f t="shared" si="537"/>
        <v>29.384</v>
      </c>
      <c r="F957" s="57">
        <f t="shared" si="538"/>
        <v>24.352</v>
      </c>
      <c r="G957" s="58">
        <f t="shared" si="539"/>
        <v>22.911999999999999</v>
      </c>
      <c r="H957" s="58">
        <f t="shared" si="540"/>
        <v>31.677</v>
      </c>
      <c r="I957" s="59">
        <f t="shared" si="541"/>
        <v>29.384</v>
      </c>
      <c r="J957" s="57">
        <f t="shared" si="542"/>
        <v>22.911999999999999</v>
      </c>
      <c r="K957" s="58">
        <f t="shared" si="543"/>
        <v>22.463000000000001</v>
      </c>
      <c r="L957" s="58">
        <f t="shared" si="544"/>
        <v>29.384</v>
      </c>
      <c r="M957" s="59">
        <f t="shared" si="545"/>
        <v>28.981000000000002</v>
      </c>
      <c r="N957" s="8"/>
      <c r="O957" s="48">
        <v>240</v>
      </c>
      <c r="P957" s="57" t="e">
        <f t="shared" si="546"/>
        <v>#N/A</v>
      </c>
      <c r="Q957" s="58" t="e">
        <f t="shared" si="547"/>
        <v>#N/A</v>
      </c>
      <c r="R957" s="58">
        <f t="shared" si="548"/>
        <v>14.484400000000001</v>
      </c>
      <c r="S957" s="59">
        <f t="shared" si="549"/>
        <v>11.961499999999999</v>
      </c>
      <c r="T957" s="57" t="e">
        <f t="shared" si="550"/>
        <v>#N/A</v>
      </c>
      <c r="U957" s="58" t="e">
        <f t="shared" si="551"/>
        <v>#N/A</v>
      </c>
      <c r="V957" s="58">
        <f t="shared" si="552"/>
        <v>13.042300000000001</v>
      </c>
      <c r="W957" s="59">
        <f t="shared" si="553"/>
        <v>11.961499999999999</v>
      </c>
      <c r="X957" s="57" t="e">
        <f t="shared" si="554"/>
        <v>#N/A</v>
      </c>
      <c r="Y957" s="58" t="e">
        <f t="shared" si="555"/>
        <v>#N/A</v>
      </c>
      <c r="Z957" s="58">
        <f t="shared" si="556"/>
        <v>11.961499999999999</v>
      </c>
      <c r="AA957" s="59">
        <f t="shared" si="557"/>
        <v>11.690899999999999</v>
      </c>
      <c r="AB957" s="8"/>
      <c r="AC957" s="48">
        <v>240</v>
      </c>
      <c r="AD957" s="61">
        <v>40.496000000000002</v>
      </c>
      <c r="AE957" s="62">
        <v>36.558</v>
      </c>
      <c r="AF957" s="62">
        <v>46.041000000000004</v>
      </c>
      <c r="AG957" s="62">
        <v>42.607999999999997</v>
      </c>
      <c r="AH957" s="62">
        <v>51.438999999999993</v>
      </c>
      <c r="AI957" s="63">
        <v>49.204000000000001</v>
      </c>
      <c r="AJ957" s="61">
        <v>39.112000000000002</v>
      </c>
      <c r="AK957" s="62">
        <v>36.558</v>
      </c>
      <c r="AL957" s="62">
        <v>44.790999999999997</v>
      </c>
      <c r="AM957" s="62">
        <v>42.607999999999997</v>
      </c>
      <c r="AN957" s="62">
        <v>50.798999999999999</v>
      </c>
      <c r="AO957" s="63">
        <v>49.204000000000001</v>
      </c>
      <c r="AP957" s="61">
        <v>36.558</v>
      </c>
      <c r="AQ957" s="62">
        <v>35.966999999999999</v>
      </c>
      <c r="AR957" s="62">
        <v>42.607999999999997</v>
      </c>
      <c r="AS957" s="62">
        <v>42.01</v>
      </c>
      <c r="AT957" s="62">
        <v>49.204000000000001</v>
      </c>
      <c r="AU957" s="63">
        <v>48.779999999999994</v>
      </c>
    </row>
    <row r="958" spans="1:47" x14ac:dyDescent="0.35">
      <c r="A958" s="48">
        <v>241</v>
      </c>
      <c r="B958" s="57">
        <f t="shared" si="534"/>
        <v>25.657300000000003</v>
      </c>
      <c r="C958" s="58">
        <f t="shared" si="535"/>
        <v>22.9329</v>
      </c>
      <c r="D958" s="58">
        <f t="shared" si="536"/>
        <v>35.920700000000004</v>
      </c>
      <c r="E958" s="59">
        <f t="shared" si="537"/>
        <v>29.406700000000001</v>
      </c>
      <c r="F958" s="57">
        <f t="shared" si="538"/>
        <v>24.374500000000001</v>
      </c>
      <c r="G958" s="58">
        <f t="shared" si="539"/>
        <v>22.9329</v>
      </c>
      <c r="H958" s="58">
        <f t="shared" si="540"/>
        <v>31.6995</v>
      </c>
      <c r="I958" s="59">
        <f t="shared" si="541"/>
        <v>29.406700000000001</v>
      </c>
      <c r="J958" s="57">
        <f t="shared" si="542"/>
        <v>22.9329</v>
      </c>
      <c r="K958" s="58">
        <f t="shared" si="543"/>
        <v>22.483899999999998</v>
      </c>
      <c r="L958" s="58">
        <f t="shared" si="544"/>
        <v>29.406700000000001</v>
      </c>
      <c r="M958" s="59">
        <f t="shared" si="545"/>
        <v>29.003700000000002</v>
      </c>
      <c r="N958" s="8"/>
      <c r="O958" s="48">
        <v>241</v>
      </c>
      <c r="P958" s="57" t="e">
        <f t="shared" si="546"/>
        <v>#N/A</v>
      </c>
      <c r="Q958" s="58" t="e">
        <f t="shared" si="547"/>
        <v>#N/A</v>
      </c>
      <c r="R958" s="58">
        <f t="shared" si="548"/>
        <v>14.5062</v>
      </c>
      <c r="S958" s="59">
        <f t="shared" si="549"/>
        <v>11.983000000000001</v>
      </c>
      <c r="T958" s="57" t="e">
        <f t="shared" si="550"/>
        <v>#N/A</v>
      </c>
      <c r="U958" s="58" t="e">
        <f t="shared" si="551"/>
        <v>#N/A</v>
      </c>
      <c r="V958" s="58">
        <f t="shared" si="552"/>
        <v>13.0641</v>
      </c>
      <c r="W958" s="59">
        <f t="shared" si="553"/>
        <v>11.983000000000001</v>
      </c>
      <c r="X958" s="57" t="e">
        <f t="shared" si="554"/>
        <v>#N/A</v>
      </c>
      <c r="Y958" s="58" t="e">
        <f t="shared" si="555"/>
        <v>#N/A</v>
      </c>
      <c r="Z958" s="58">
        <f t="shared" si="556"/>
        <v>11.983000000000001</v>
      </c>
      <c r="AA958" s="59">
        <f t="shared" si="557"/>
        <v>11.712399999999999</v>
      </c>
      <c r="AB958" s="8"/>
      <c r="AC958" s="48">
        <v>241</v>
      </c>
      <c r="AD958" s="61">
        <v>40.496000000000002</v>
      </c>
      <c r="AE958" s="62">
        <v>36.558</v>
      </c>
      <c r="AF958" s="62">
        <v>46.041000000000004</v>
      </c>
      <c r="AG958" s="62">
        <v>42.607999999999997</v>
      </c>
      <c r="AH958" s="62">
        <v>51.438999999999993</v>
      </c>
      <c r="AI958" s="63">
        <v>49.204000000000001</v>
      </c>
      <c r="AJ958" s="61">
        <v>39.112000000000002</v>
      </c>
      <c r="AK958" s="62">
        <v>36.558</v>
      </c>
      <c r="AL958" s="62">
        <v>44.790999999999997</v>
      </c>
      <c r="AM958" s="62">
        <v>42.607999999999997</v>
      </c>
      <c r="AN958" s="62">
        <v>50.798999999999999</v>
      </c>
      <c r="AO958" s="63">
        <v>49.204000000000001</v>
      </c>
      <c r="AP958" s="61">
        <v>36.558</v>
      </c>
      <c r="AQ958" s="62">
        <v>35.966999999999999</v>
      </c>
      <c r="AR958" s="62">
        <v>42.607999999999997</v>
      </c>
      <c r="AS958" s="62">
        <v>42.01</v>
      </c>
      <c r="AT958" s="62">
        <v>49.204000000000001</v>
      </c>
      <c r="AU958" s="63">
        <v>48.779999999999994</v>
      </c>
    </row>
    <row r="959" spans="1:47" x14ac:dyDescent="0.35">
      <c r="A959" s="48">
        <v>242</v>
      </c>
      <c r="B959" s="57">
        <f t="shared" si="534"/>
        <v>25.680600000000002</v>
      </c>
      <c r="C959" s="58">
        <f t="shared" si="535"/>
        <v>22.953800000000001</v>
      </c>
      <c r="D959" s="58">
        <f t="shared" si="536"/>
        <v>35.937400000000004</v>
      </c>
      <c r="E959" s="59">
        <f t="shared" si="537"/>
        <v>29.429400000000001</v>
      </c>
      <c r="F959" s="57">
        <f t="shared" si="538"/>
        <v>24.397000000000002</v>
      </c>
      <c r="G959" s="58">
        <f t="shared" si="539"/>
        <v>22.953800000000001</v>
      </c>
      <c r="H959" s="58">
        <f t="shared" si="540"/>
        <v>31.722000000000001</v>
      </c>
      <c r="I959" s="59">
        <f t="shared" si="541"/>
        <v>29.429400000000001</v>
      </c>
      <c r="J959" s="57">
        <f t="shared" si="542"/>
        <v>22.953800000000001</v>
      </c>
      <c r="K959" s="58">
        <f t="shared" si="543"/>
        <v>22.504799999999999</v>
      </c>
      <c r="L959" s="58">
        <f t="shared" si="544"/>
        <v>29.429400000000001</v>
      </c>
      <c r="M959" s="59">
        <f t="shared" si="545"/>
        <v>29.026400000000002</v>
      </c>
      <c r="N959" s="8"/>
      <c r="O959" s="48">
        <v>242</v>
      </c>
      <c r="P959" s="57" t="e">
        <f t="shared" si="546"/>
        <v>#N/A</v>
      </c>
      <c r="Q959" s="58" t="e">
        <f t="shared" si="547"/>
        <v>#N/A</v>
      </c>
      <c r="R959" s="58">
        <f t="shared" si="548"/>
        <v>14.527999999999999</v>
      </c>
      <c r="S959" s="59">
        <f t="shared" si="549"/>
        <v>12.0045</v>
      </c>
      <c r="T959" s="57" t="e">
        <f t="shared" si="550"/>
        <v>#N/A</v>
      </c>
      <c r="U959" s="58" t="e">
        <f t="shared" si="551"/>
        <v>#N/A</v>
      </c>
      <c r="V959" s="58">
        <f t="shared" si="552"/>
        <v>13.085899999999999</v>
      </c>
      <c r="W959" s="59">
        <f t="shared" si="553"/>
        <v>12.0045</v>
      </c>
      <c r="X959" s="57" t="e">
        <f t="shared" si="554"/>
        <v>#N/A</v>
      </c>
      <c r="Y959" s="58" t="e">
        <f t="shared" si="555"/>
        <v>#N/A</v>
      </c>
      <c r="Z959" s="58">
        <f t="shared" si="556"/>
        <v>12.0045</v>
      </c>
      <c r="AA959" s="59">
        <f t="shared" si="557"/>
        <v>11.733899999999998</v>
      </c>
      <c r="AB959" s="8"/>
      <c r="AC959" s="48">
        <v>242</v>
      </c>
      <c r="AD959" s="61">
        <v>40.496000000000002</v>
      </c>
      <c r="AE959" s="62">
        <v>36.558</v>
      </c>
      <c r="AF959" s="62">
        <v>46.041000000000004</v>
      </c>
      <c r="AG959" s="62">
        <v>42.607999999999997</v>
      </c>
      <c r="AH959" s="62">
        <v>51.438999999999993</v>
      </c>
      <c r="AI959" s="63">
        <v>49.204000000000001</v>
      </c>
      <c r="AJ959" s="61">
        <v>39.112000000000002</v>
      </c>
      <c r="AK959" s="62">
        <v>36.558</v>
      </c>
      <c r="AL959" s="62">
        <v>44.790999999999997</v>
      </c>
      <c r="AM959" s="62">
        <v>42.607999999999997</v>
      </c>
      <c r="AN959" s="62">
        <v>50.798999999999999</v>
      </c>
      <c r="AO959" s="63">
        <v>49.204000000000001</v>
      </c>
      <c r="AP959" s="61">
        <v>36.558</v>
      </c>
      <c r="AQ959" s="62">
        <v>35.966999999999999</v>
      </c>
      <c r="AR959" s="62">
        <v>42.607999999999997</v>
      </c>
      <c r="AS959" s="62">
        <v>42.01</v>
      </c>
      <c r="AT959" s="62">
        <v>49.204000000000001</v>
      </c>
      <c r="AU959" s="63">
        <v>48.779999999999994</v>
      </c>
    </row>
    <row r="960" spans="1:47" x14ac:dyDescent="0.35">
      <c r="A960" s="48">
        <v>243</v>
      </c>
      <c r="B960" s="57">
        <f t="shared" si="534"/>
        <v>25.703900000000001</v>
      </c>
      <c r="C960" s="58">
        <f t="shared" si="535"/>
        <v>22.974699999999999</v>
      </c>
      <c r="D960" s="58">
        <f t="shared" si="536"/>
        <v>35.954099999999997</v>
      </c>
      <c r="E960" s="59">
        <f t="shared" si="537"/>
        <v>29.452100000000002</v>
      </c>
      <c r="F960" s="57">
        <f t="shared" si="538"/>
        <v>24.419499999999999</v>
      </c>
      <c r="G960" s="58">
        <f t="shared" si="539"/>
        <v>22.974699999999999</v>
      </c>
      <c r="H960" s="58">
        <f t="shared" si="540"/>
        <v>31.744500000000002</v>
      </c>
      <c r="I960" s="59">
        <f t="shared" si="541"/>
        <v>29.452100000000002</v>
      </c>
      <c r="J960" s="57">
        <f t="shared" si="542"/>
        <v>22.974699999999999</v>
      </c>
      <c r="K960" s="58">
        <f t="shared" si="543"/>
        <v>22.525700000000001</v>
      </c>
      <c r="L960" s="58">
        <f t="shared" si="544"/>
        <v>29.452100000000002</v>
      </c>
      <c r="M960" s="59">
        <f t="shared" si="545"/>
        <v>29.049100000000003</v>
      </c>
      <c r="N960" s="8"/>
      <c r="O960" s="48">
        <v>243</v>
      </c>
      <c r="P960" s="57" t="e">
        <f t="shared" si="546"/>
        <v>#N/A</v>
      </c>
      <c r="Q960" s="58" t="e">
        <f t="shared" si="547"/>
        <v>#N/A</v>
      </c>
      <c r="R960" s="58">
        <f t="shared" si="548"/>
        <v>14.549799999999999</v>
      </c>
      <c r="S960" s="59">
        <f t="shared" si="549"/>
        <v>12.026</v>
      </c>
      <c r="T960" s="57" t="e">
        <f t="shared" si="550"/>
        <v>#N/A</v>
      </c>
      <c r="U960" s="58" t="e">
        <f t="shared" si="551"/>
        <v>#N/A</v>
      </c>
      <c r="V960" s="58">
        <f t="shared" si="552"/>
        <v>13.107699999999999</v>
      </c>
      <c r="W960" s="59">
        <f t="shared" si="553"/>
        <v>12.026</v>
      </c>
      <c r="X960" s="57" t="e">
        <f t="shared" si="554"/>
        <v>#N/A</v>
      </c>
      <c r="Y960" s="58" t="e">
        <f t="shared" si="555"/>
        <v>#N/A</v>
      </c>
      <c r="Z960" s="58">
        <f t="shared" si="556"/>
        <v>12.026</v>
      </c>
      <c r="AA960" s="59">
        <f t="shared" si="557"/>
        <v>11.7554</v>
      </c>
      <c r="AB960" s="8"/>
      <c r="AC960" s="48">
        <v>243</v>
      </c>
      <c r="AD960" s="61">
        <v>40.496000000000002</v>
      </c>
      <c r="AE960" s="62">
        <v>36.558</v>
      </c>
      <c r="AF960" s="62">
        <v>46.041000000000004</v>
      </c>
      <c r="AG960" s="62">
        <v>42.607999999999997</v>
      </c>
      <c r="AH960" s="62">
        <v>51.438999999999993</v>
      </c>
      <c r="AI960" s="63">
        <v>49.204000000000001</v>
      </c>
      <c r="AJ960" s="61">
        <v>39.112000000000002</v>
      </c>
      <c r="AK960" s="62">
        <v>36.558</v>
      </c>
      <c r="AL960" s="62">
        <v>44.790999999999997</v>
      </c>
      <c r="AM960" s="62">
        <v>42.607999999999997</v>
      </c>
      <c r="AN960" s="62">
        <v>50.798999999999999</v>
      </c>
      <c r="AO960" s="63">
        <v>49.204000000000001</v>
      </c>
      <c r="AP960" s="61">
        <v>36.558</v>
      </c>
      <c r="AQ960" s="62">
        <v>35.966999999999999</v>
      </c>
      <c r="AR960" s="62">
        <v>42.607999999999997</v>
      </c>
      <c r="AS960" s="62">
        <v>42.01</v>
      </c>
      <c r="AT960" s="62">
        <v>49.204000000000001</v>
      </c>
      <c r="AU960" s="63">
        <v>48.779999999999994</v>
      </c>
    </row>
    <row r="961" spans="1:47" x14ac:dyDescent="0.35">
      <c r="A961" s="48">
        <v>244</v>
      </c>
      <c r="B961" s="57">
        <f t="shared" si="534"/>
        <v>25.727200000000003</v>
      </c>
      <c r="C961" s="58">
        <f t="shared" si="535"/>
        <v>22.9956</v>
      </c>
      <c r="D961" s="58">
        <f t="shared" si="536"/>
        <v>35.970799999999997</v>
      </c>
      <c r="E961" s="59">
        <f t="shared" si="537"/>
        <v>29.474800000000002</v>
      </c>
      <c r="F961" s="57">
        <f t="shared" si="538"/>
        <v>24.442</v>
      </c>
      <c r="G961" s="58">
        <f t="shared" si="539"/>
        <v>22.9956</v>
      </c>
      <c r="H961" s="58">
        <f t="shared" si="540"/>
        <v>31.767000000000003</v>
      </c>
      <c r="I961" s="59">
        <f t="shared" si="541"/>
        <v>29.474800000000002</v>
      </c>
      <c r="J961" s="57">
        <f t="shared" si="542"/>
        <v>22.9956</v>
      </c>
      <c r="K961" s="58">
        <f t="shared" si="543"/>
        <v>22.546599999999998</v>
      </c>
      <c r="L961" s="58">
        <f t="shared" si="544"/>
        <v>29.474800000000002</v>
      </c>
      <c r="M961" s="59">
        <f t="shared" si="545"/>
        <v>29.071800000000003</v>
      </c>
      <c r="N961" s="8"/>
      <c r="O961" s="48">
        <v>244</v>
      </c>
      <c r="P961" s="57" t="e">
        <f t="shared" si="546"/>
        <v>#N/A</v>
      </c>
      <c r="Q961" s="58" t="e">
        <f t="shared" si="547"/>
        <v>#N/A</v>
      </c>
      <c r="R961" s="58">
        <f t="shared" si="548"/>
        <v>14.5716</v>
      </c>
      <c r="S961" s="59">
        <f t="shared" si="549"/>
        <v>12.047499999999999</v>
      </c>
      <c r="T961" s="57" t="e">
        <f t="shared" si="550"/>
        <v>#N/A</v>
      </c>
      <c r="U961" s="58" t="e">
        <f t="shared" si="551"/>
        <v>#N/A</v>
      </c>
      <c r="V961" s="58">
        <f t="shared" si="552"/>
        <v>13.1295</v>
      </c>
      <c r="W961" s="59">
        <f t="shared" si="553"/>
        <v>12.047499999999999</v>
      </c>
      <c r="X961" s="57" t="e">
        <f t="shared" si="554"/>
        <v>#N/A</v>
      </c>
      <c r="Y961" s="58" t="e">
        <f t="shared" si="555"/>
        <v>#N/A</v>
      </c>
      <c r="Z961" s="58">
        <f t="shared" si="556"/>
        <v>12.047499999999999</v>
      </c>
      <c r="AA961" s="59">
        <f t="shared" si="557"/>
        <v>11.776899999999999</v>
      </c>
      <c r="AB961" s="8"/>
      <c r="AC961" s="48">
        <v>244</v>
      </c>
      <c r="AD961" s="61">
        <v>40.496000000000002</v>
      </c>
      <c r="AE961" s="62">
        <v>36.558</v>
      </c>
      <c r="AF961" s="62">
        <v>46.041000000000004</v>
      </c>
      <c r="AG961" s="62">
        <v>42.607999999999997</v>
      </c>
      <c r="AH961" s="62">
        <v>51.438999999999993</v>
      </c>
      <c r="AI961" s="63">
        <v>49.204000000000001</v>
      </c>
      <c r="AJ961" s="61">
        <v>39.112000000000002</v>
      </c>
      <c r="AK961" s="62">
        <v>36.558</v>
      </c>
      <c r="AL961" s="62">
        <v>44.790999999999997</v>
      </c>
      <c r="AM961" s="62">
        <v>42.607999999999997</v>
      </c>
      <c r="AN961" s="62">
        <v>50.798999999999999</v>
      </c>
      <c r="AO961" s="63">
        <v>49.204000000000001</v>
      </c>
      <c r="AP961" s="61">
        <v>36.558</v>
      </c>
      <c r="AQ961" s="62">
        <v>35.966999999999999</v>
      </c>
      <c r="AR961" s="62">
        <v>42.607999999999997</v>
      </c>
      <c r="AS961" s="62">
        <v>42.01</v>
      </c>
      <c r="AT961" s="62">
        <v>49.204000000000001</v>
      </c>
      <c r="AU961" s="63">
        <v>48.779999999999994</v>
      </c>
    </row>
    <row r="962" spans="1:47" x14ac:dyDescent="0.35">
      <c r="A962" s="48">
        <v>245</v>
      </c>
      <c r="B962" s="57">
        <f t="shared" si="534"/>
        <v>25.750500000000002</v>
      </c>
      <c r="C962" s="58">
        <f t="shared" si="535"/>
        <v>23.016500000000001</v>
      </c>
      <c r="D962" s="58">
        <f t="shared" si="536"/>
        <v>35.987499999999997</v>
      </c>
      <c r="E962" s="59">
        <f t="shared" si="537"/>
        <v>29.497500000000002</v>
      </c>
      <c r="F962" s="57">
        <f t="shared" si="538"/>
        <v>24.464500000000001</v>
      </c>
      <c r="G962" s="58">
        <f t="shared" si="539"/>
        <v>23.016500000000001</v>
      </c>
      <c r="H962" s="58">
        <f t="shared" si="540"/>
        <v>31.7895</v>
      </c>
      <c r="I962" s="59">
        <f t="shared" si="541"/>
        <v>29.497500000000002</v>
      </c>
      <c r="J962" s="57">
        <f t="shared" si="542"/>
        <v>23.016500000000001</v>
      </c>
      <c r="K962" s="58">
        <f t="shared" si="543"/>
        <v>22.567499999999999</v>
      </c>
      <c r="L962" s="58">
        <f t="shared" si="544"/>
        <v>29.497500000000002</v>
      </c>
      <c r="M962" s="59">
        <f t="shared" si="545"/>
        <v>29.094500000000004</v>
      </c>
      <c r="N962" s="8"/>
      <c r="O962" s="48">
        <v>245</v>
      </c>
      <c r="P962" s="57" t="e">
        <f t="shared" si="546"/>
        <v>#N/A</v>
      </c>
      <c r="Q962" s="58" t="e">
        <f t="shared" si="547"/>
        <v>#N/A</v>
      </c>
      <c r="R962" s="58">
        <f t="shared" si="548"/>
        <v>14.593399999999999</v>
      </c>
      <c r="S962" s="59">
        <f t="shared" si="549"/>
        <v>12.068999999999999</v>
      </c>
      <c r="T962" s="57" t="e">
        <f t="shared" si="550"/>
        <v>#N/A</v>
      </c>
      <c r="U962" s="58" t="e">
        <f t="shared" si="551"/>
        <v>#N/A</v>
      </c>
      <c r="V962" s="58">
        <f t="shared" si="552"/>
        <v>13.151299999999999</v>
      </c>
      <c r="W962" s="59">
        <f t="shared" si="553"/>
        <v>12.068999999999999</v>
      </c>
      <c r="X962" s="57" t="e">
        <f t="shared" si="554"/>
        <v>#N/A</v>
      </c>
      <c r="Y962" s="58" t="e">
        <f t="shared" si="555"/>
        <v>#N/A</v>
      </c>
      <c r="Z962" s="58">
        <f t="shared" si="556"/>
        <v>12.068999999999999</v>
      </c>
      <c r="AA962" s="59">
        <f t="shared" si="557"/>
        <v>11.798399999999999</v>
      </c>
      <c r="AB962" s="8"/>
      <c r="AC962" s="48">
        <v>245</v>
      </c>
      <c r="AD962" s="61">
        <v>40.496000000000002</v>
      </c>
      <c r="AE962" s="62">
        <v>36.558</v>
      </c>
      <c r="AF962" s="62">
        <v>46.041000000000004</v>
      </c>
      <c r="AG962" s="62">
        <v>42.607999999999997</v>
      </c>
      <c r="AH962" s="62">
        <v>51.438999999999993</v>
      </c>
      <c r="AI962" s="63">
        <v>49.204000000000001</v>
      </c>
      <c r="AJ962" s="61">
        <v>39.112000000000002</v>
      </c>
      <c r="AK962" s="62">
        <v>36.558</v>
      </c>
      <c r="AL962" s="62">
        <v>44.790999999999997</v>
      </c>
      <c r="AM962" s="62">
        <v>42.607999999999997</v>
      </c>
      <c r="AN962" s="62">
        <v>50.798999999999999</v>
      </c>
      <c r="AO962" s="63">
        <v>49.204000000000001</v>
      </c>
      <c r="AP962" s="61">
        <v>36.558</v>
      </c>
      <c r="AQ962" s="62">
        <v>35.966999999999999</v>
      </c>
      <c r="AR962" s="62">
        <v>42.607999999999997</v>
      </c>
      <c r="AS962" s="62">
        <v>42.01</v>
      </c>
      <c r="AT962" s="62">
        <v>49.204000000000001</v>
      </c>
      <c r="AU962" s="63">
        <v>48.779999999999994</v>
      </c>
    </row>
    <row r="963" spans="1:47" x14ac:dyDescent="0.35">
      <c r="A963" s="48">
        <v>246</v>
      </c>
      <c r="B963" s="57">
        <f t="shared" si="534"/>
        <v>25.773800000000001</v>
      </c>
      <c r="C963" s="58">
        <f t="shared" si="535"/>
        <v>23.037400000000002</v>
      </c>
      <c r="D963" s="58">
        <f t="shared" si="536"/>
        <v>36.004199999999997</v>
      </c>
      <c r="E963" s="59">
        <f t="shared" si="537"/>
        <v>29.520199999999999</v>
      </c>
      <c r="F963" s="57">
        <f t="shared" si="538"/>
        <v>24.487000000000002</v>
      </c>
      <c r="G963" s="58">
        <f t="shared" si="539"/>
        <v>23.037400000000002</v>
      </c>
      <c r="H963" s="58">
        <f t="shared" si="540"/>
        <v>31.812000000000001</v>
      </c>
      <c r="I963" s="59">
        <f t="shared" si="541"/>
        <v>29.520199999999999</v>
      </c>
      <c r="J963" s="57">
        <f t="shared" si="542"/>
        <v>23.037400000000002</v>
      </c>
      <c r="K963" s="58">
        <f t="shared" si="543"/>
        <v>22.5884</v>
      </c>
      <c r="L963" s="58">
        <f t="shared" si="544"/>
        <v>29.520199999999999</v>
      </c>
      <c r="M963" s="59">
        <f t="shared" si="545"/>
        <v>29.1172</v>
      </c>
      <c r="N963" s="8"/>
      <c r="O963" s="48">
        <v>246</v>
      </c>
      <c r="P963" s="57" t="e">
        <f t="shared" si="546"/>
        <v>#N/A</v>
      </c>
      <c r="Q963" s="58" t="e">
        <f t="shared" si="547"/>
        <v>#N/A</v>
      </c>
      <c r="R963" s="58">
        <f t="shared" si="548"/>
        <v>14.6152</v>
      </c>
      <c r="S963" s="59">
        <f t="shared" si="549"/>
        <v>12.090499999999999</v>
      </c>
      <c r="T963" s="57" t="e">
        <f t="shared" si="550"/>
        <v>#N/A</v>
      </c>
      <c r="U963" s="58" t="e">
        <f t="shared" si="551"/>
        <v>#N/A</v>
      </c>
      <c r="V963" s="58">
        <f t="shared" si="552"/>
        <v>13.1731</v>
      </c>
      <c r="W963" s="59">
        <f t="shared" si="553"/>
        <v>12.090499999999999</v>
      </c>
      <c r="X963" s="57" t="e">
        <f t="shared" si="554"/>
        <v>#N/A</v>
      </c>
      <c r="Y963" s="58" t="e">
        <f t="shared" si="555"/>
        <v>#N/A</v>
      </c>
      <c r="Z963" s="58">
        <f t="shared" si="556"/>
        <v>12.090499999999999</v>
      </c>
      <c r="AA963" s="59">
        <f t="shared" si="557"/>
        <v>11.819900000000001</v>
      </c>
      <c r="AB963" s="8"/>
      <c r="AC963" s="48">
        <v>246</v>
      </c>
      <c r="AD963" s="61">
        <v>40.496000000000002</v>
      </c>
      <c r="AE963" s="62">
        <v>36.558</v>
      </c>
      <c r="AF963" s="62">
        <v>46.041000000000004</v>
      </c>
      <c r="AG963" s="62">
        <v>42.607999999999997</v>
      </c>
      <c r="AH963" s="62">
        <v>51.438999999999993</v>
      </c>
      <c r="AI963" s="63">
        <v>49.204000000000001</v>
      </c>
      <c r="AJ963" s="61">
        <v>39.112000000000002</v>
      </c>
      <c r="AK963" s="62">
        <v>36.558</v>
      </c>
      <c r="AL963" s="62">
        <v>44.790999999999997</v>
      </c>
      <c r="AM963" s="62">
        <v>42.607999999999997</v>
      </c>
      <c r="AN963" s="62">
        <v>50.798999999999999</v>
      </c>
      <c r="AO963" s="63">
        <v>49.204000000000001</v>
      </c>
      <c r="AP963" s="61">
        <v>36.558</v>
      </c>
      <c r="AQ963" s="62">
        <v>35.966999999999999</v>
      </c>
      <c r="AR963" s="62">
        <v>42.607999999999997</v>
      </c>
      <c r="AS963" s="62">
        <v>42.01</v>
      </c>
      <c r="AT963" s="62">
        <v>49.204000000000001</v>
      </c>
      <c r="AU963" s="63">
        <v>48.779999999999994</v>
      </c>
    </row>
    <row r="964" spans="1:47" x14ac:dyDescent="0.35">
      <c r="A964" s="48">
        <v>247</v>
      </c>
      <c r="B964" s="57">
        <f t="shared" si="534"/>
        <v>25.7971</v>
      </c>
      <c r="C964" s="58">
        <f t="shared" si="535"/>
        <v>23.058299999999999</v>
      </c>
      <c r="D964" s="58">
        <f t="shared" si="536"/>
        <v>36.020899999999997</v>
      </c>
      <c r="E964" s="59">
        <f t="shared" si="537"/>
        <v>29.542899999999999</v>
      </c>
      <c r="F964" s="57">
        <f t="shared" si="538"/>
        <v>24.509500000000003</v>
      </c>
      <c r="G964" s="58">
        <f t="shared" si="539"/>
        <v>23.058299999999999</v>
      </c>
      <c r="H964" s="58">
        <f t="shared" si="540"/>
        <v>31.834500000000002</v>
      </c>
      <c r="I964" s="59">
        <f t="shared" si="541"/>
        <v>29.542899999999999</v>
      </c>
      <c r="J964" s="57">
        <f t="shared" si="542"/>
        <v>23.058299999999999</v>
      </c>
      <c r="K964" s="58">
        <f t="shared" si="543"/>
        <v>22.609299999999998</v>
      </c>
      <c r="L964" s="58">
        <f t="shared" si="544"/>
        <v>29.542899999999999</v>
      </c>
      <c r="M964" s="59">
        <f t="shared" si="545"/>
        <v>29.139900000000001</v>
      </c>
      <c r="N964" s="8"/>
      <c r="O964" s="48">
        <v>247</v>
      </c>
      <c r="P964" s="57" t="e">
        <f t="shared" si="546"/>
        <v>#N/A</v>
      </c>
      <c r="Q964" s="58" t="e">
        <f t="shared" si="547"/>
        <v>#N/A</v>
      </c>
      <c r="R964" s="58">
        <f t="shared" si="548"/>
        <v>14.637</v>
      </c>
      <c r="S964" s="59">
        <f t="shared" si="549"/>
        <v>12.111999999999998</v>
      </c>
      <c r="T964" s="57" t="e">
        <f t="shared" si="550"/>
        <v>#N/A</v>
      </c>
      <c r="U964" s="58" t="e">
        <f t="shared" si="551"/>
        <v>#N/A</v>
      </c>
      <c r="V964" s="58">
        <f t="shared" si="552"/>
        <v>13.194900000000001</v>
      </c>
      <c r="W964" s="59">
        <f t="shared" si="553"/>
        <v>12.111999999999998</v>
      </c>
      <c r="X964" s="57" t="e">
        <f t="shared" si="554"/>
        <v>#N/A</v>
      </c>
      <c r="Y964" s="58" t="e">
        <f t="shared" si="555"/>
        <v>#N/A</v>
      </c>
      <c r="Z964" s="58">
        <f t="shared" si="556"/>
        <v>12.111999999999998</v>
      </c>
      <c r="AA964" s="59">
        <f t="shared" si="557"/>
        <v>11.8414</v>
      </c>
      <c r="AB964" s="8"/>
      <c r="AC964" s="48">
        <v>247</v>
      </c>
      <c r="AD964" s="61">
        <v>40.496000000000002</v>
      </c>
      <c r="AE964" s="62">
        <v>36.558</v>
      </c>
      <c r="AF964" s="62">
        <v>46.041000000000004</v>
      </c>
      <c r="AG964" s="62">
        <v>42.607999999999997</v>
      </c>
      <c r="AH964" s="62">
        <v>51.438999999999993</v>
      </c>
      <c r="AI964" s="63">
        <v>49.204000000000001</v>
      </c>
      <c r="AJ964" s="61">
        <v>39.112000000000002</v>
      </c>
      <c r="AK964" s="62">
        <v>36.558</v>
      </c>
      <c r="AL964" s="62">
        <v>44.790999999999997</v>
      </c>
      <c r="AM964" s="62">
        <v>42.607999999999997</v>
      </c>
      <c r="AN964" s="62">
        <v>50.798999999999999</v>
      </c>
      <c r="AO964" s="63">
        <v>49.204000000000001</v>
      </c>
      <c r="AP964" s="61">
        <v>36.558</v>
      </c>
      <c r="AQ964" s="62">
        <v>35.966999999999999</v>
      </c>
      <c r="AR964" s="62">
        <v>42.607999999999997</v>
      </c>
      <c r="AS964" s="62">
        <v>42.01</v>
      </c>
      <c r="AT964" s="62">
        <v>49.204000000000001</v>
      </c>
      <c r="AU964" s="63">
        <v>48.779999999999994</v>
      </c>
    </row>
    <row r="965" spans="1:47" x14ac:dyDescent="0.35">
      <c r="A965" s="48">
        <v>248</v>
      </c>
      <c r="B965" s="57">
        <f t="shared" si="534"/>
        <v>25.820400000000003</v>
      </c>
      <c r="C965" s="58">
        <f t="shared" si="535"/>
        <v>23.0792</v>
      </c>
      <c r="D965" s="58">
        <f t="shared" si="536"/>
        <v>36.037599999999998</v>
      </c>
      <c r="E965" s="59">
        <f t="shared" si="537"/>
        <v>29.5656</v>
      </c>
      <c r="F965" s="57">
        <f t="shared" si="538"/>
        <v>24.532000000000004</v>
      </c>
      <c r="G965" s="58">
        <f t="shared" si="539"/>
        <v>23.0792</v>
      </c>
      <c r="H965" s="58">
        <f t="shared" si="540"/>
        <v>31.856999999999999</v>
      </c>
      <c r="I965" s="59">
        <f t="shared" si="541"/>
        <v>29.5656</v>
      </c>
      <c r="J965" s="57">
        <f t="shared" si="542"/>
        <v>23.0792</v>
      </c>
      <c r="K965" s="58">
        <f t="shared" si="543"/>
        <v>22.630199999999999</v>
      </c>
      <c r="L965" s="58">
        <f t="shared" si="544"/>
        <v>29.5656</v>
      </c>
      <c r="M965" s="59">
        <f t="shared" si="545"/>
        <v>29.162600000000001</v>
      </c>
      <c r="N965" s="8"/>
      <c r="O965" s="48">
        <v>248</v>
      </c>
      <c r="P965" s="57" t="e">
        <f t="shared" si="546"/>
        <v>#N/A</v>
      </c>
      <c r="Q965" s="58" t="e">
        <f t="shared" si="547"/>
        <v>#N/A</v>
      </c>
      <c r="R965" s="58">
        <f t="shared" si="548"/>
        <v>14.658799999999999</v>
      </c>
      <c r="S965" s="59">
        <f t="shared" si="549"/>
        <v>12.1335</v>
      </c>
      <c r="T965" s="57" t="e">
        <f t="shared" si="550"/>
        <v>#N/A</v>
      </c>
      <c r="U965" s="58" t="e">
        <f t="shared" si="551"/>
        <v>#N/A</v>
      </c>
      <c r="V965" s="58">
        <f t="shared" si="552"/>
        <v>13.216699999999999</v>
      </c>
      <c r="W965" s="59">
        <f t="shared" si="553"/>
        <v>12.1335</v>
      </c>
      <c r="X965" s="57" t="e">
        <f t="shared" si="554"/>
        <v>#N/A</v>
      </c>
      <c r="Y965" s="58" t="e">
        <f t="shared" si="555"/>
        <v>#N/A</v>
      </c>
      <c r="Z965" s="58">
        <f t="shared" si="556"/>
        <v>12.1335</v>
      </c>
      <c r="AA965" s="59">
        <f t="shared" si="557"/>
        <v>11.8629</v>
      </c>
      <c r="AB965" s="8"/>
      <c r="AC965" s="48">
        <v>248</v>
      </c>
      <c r="AD965" s="61">
        <v>40.496000000000002</v>
      </c>
      <c r="AE965" s="62">
        <v>36.558</v>
      </c>
      <c r="AF965" s="62">
        <v>46.041000000000004</v>
      </c>
      <c r="AG965" s="62">
        <v>42.607999999999997</v>
      </c>
      <c r="AH965" s="62">
        <v>51.438999999999993</v>
      </c>
      <c r="AI965" s="63">
        <v>49.204000000000001</v>
      </c>
      <c r="AJ965" s="61">
        <v>39.112000000000002</v>
      </c>
      <c r="AK965" s="62">
        <v>36.558</v>
      </c>
      <c r="AL965" s="62">
        <v>44.790999999999997</v>
      </c>
      <c r="AM965" s="62">
        <v>42.607999999999997</v>
      </c>
      <c r="AN965" s="62">
        <v>50.798999999999999</v>
      </c>
      <c r="AO965" s="63">
        <v>49.204000000000001</v>
      </c>
      <c r="AP965" s="61">
        <v>36.558</v>
      </c>
      <c r="AQ965" s="62">
        <v>35.966999999999999</v>
      </c>
      <c r="AR965" s="62">
        <v>42.607999999999997</v>
      </c>
      <c r="AS965" s="62">
        <v>42.01</v>
      </c>
      <c r="AT965" s="62">
        <v>49.204000000000001</v>
      </c>
      <c r="AU965" s="63">
        <v>48.779999999999994</v>
      </c>
    </row>
    <row r="966" spans="1:47" x14ac:dyDescent="0.35">
      <c r="A966" s="48">
        <v>249</v>
      </c>
      <c r="B966" s="57">
        <f t="shared" si="534"/>
        <v>25.843700000000002</v>
      </c>
      <c r="C966" s="58">
        <f t="shared" si="535"/>
        <v>23.100100000000001</v>
      </c>
      <c r="D966" s="58">
        <f t="shared" si="536"/>
        <v>36.054299999999998</v>
      </c>
      <c r="E966" s="59">
        <f t="shared" si="537"/>
        <v>29.5883</v>
      </c>
      <c r="F966" s="57">
        <f t="shared" si="538"/>
        <v>24.554500000000001</v>
      </c>
      <c r="G966" s="58">
        <f t="shared" si="539"/>
        <v>23.100100000000001</v>
      </c>
      <c r="H966" s="58">
        <f t="shared" si="540"/>
        <v>31.8795</v>
      </c>
      <c r="I966" s="59">
        <f t="shared" si="541"/>
        <v>29.5883</v>
      </c>
      <c r="J966" s="57">
        <f t="shared" si="542"/>
        <v>23.100100000000001</v>
      </c>
      <c r="K966" s="58">
        <f t="shared" si="543"/>
        <v>22.6511</v>
      </c>
      <c r="L966" s="58">
        <f t="shared" si="544"/>
        <v>29.5883</v>
      </c>
      <c r="M966" s="59">
        <f t="shared" si="545"/>
        <v>29.185300000000002</v>
      </c>
      <c r="N966" s="8"/>
      <c r="O966" s="48">
        <v>249</v>
      </c>
      <c r="P966" s="57" t="e">
        <f t="shared" si="546"/>
        <v>#N/A</v>
      </c>
      <c r="Q966" s="58" t="e">
        <f t="shared" si="547"/>
        <v>#N/A</v>
      </c>
      <c r="R966" s="58">
        <f t="shared" si="548"/>
        <v>14.6806</v>
      </c>
      <c r="S966" s="59">
        <f t="shared" si="549"/>
        <v>12.154999999999999</v>
      </c>
      <c r="T966" s="57" t="e">
        <f t="shared" si="550"/>
        <v>#N/A</v>
      </c>
      <c r="U966" s="58" t="e">
        <f t="shared" si="551"/>
        <v>#N/A</v>
      </c>
      <c r="V966" s="58">
        <f t="shared" si="552"/>
        <v>13.2385</v>
      </c>
      <c r="W966" s="59">
        <f t="shared" si="553"/>
        <v>12.154999999999999</v>
      </c>
      <c r="X966" s="57" t="e">
        <f t="shared" si="554"/>
        <v>#N/A</v>
      </c>
      <c r="Y966" s="58" t="e">
        <f t="shared" si="555"/>
        <v>#N/A</v>
      </c>
      <c r="Z966" s="58">
        <f t="shared" si="556"/>
        <v>12.154999999999999</v>
      </c>
      <c r="AA966" s="59">
        <f t="shared" si="557"/>
        <v>11.884399999999999</v>
      </c>
      <c r="AB966" s="8"/>
      <c r="AC966" s="48">
        <v>249</v>
      </c>
      <c r="AD966" s="61">
        <v>40.496000000000002</v>
      </c>
      <c r="AE966" s="62">
        <v>36.558</v>
      </c>
      <c r="AF966" s="62">
        <v>46.041000000000004</v>
      </c>
      <c r="AG966" s="62">
        <v>42.607999999999997</v>
      </c>
      <c r="AH966" s="62">
        <v>51.438999999999993</v>
      </c>
      <c r="AI966" s="63">
        <v>49.204000000000001</v>
      </c>
      <c r="AJ966" s="61">
        <v>39.112000000000002</v>
      </c>
      <c r="AK966" s="62">
        <v>36.558</v>
      </c>
      <c r="AL966" s="62">
        <v>44.790999999999997</v>
      </c>
      <c r="AM966" s="62">
        <v>42.607999999999997</v>
      </c>
      <c r="AN966" s="62">
        <v>50.798999999999999</v>
      </c>
      <c r="AO966" s="63">
        <v>49.204000000000001</v>
      </c>
      <c r="AP966" s="61">
        <v>36.558</v>
      </c>
      <c r="AQ966" s="62">
        <v>35.966999999999999</v>
      </c>
      <c r="AR966" s="62">
        <v>42.607999999999997</v>
      </c>
      <c r="AS966" s="62">
        <v>42.01</v>
      </c>
      <c r="AT966" s="62">
        <v>49.204000000000001</v>
      </c>
      <c r="AU966" s="63">
        <v>48.779999999999994</v>
      </c>
    </row>
    <row r="967" spans="1:47" x14ac:dyDescent="0.35">
      <c r="A967" s="48">
        <v>250</v>
      </c>
      <c r="B967" s="57">
        <f t="shared" si="534"/>
        <v>25.867000000000001</v>
      </c>
      <c r="C967" s="58">
        <f t="shared" si="535"/>
        <v>23.121000000000002</v>
      </c>
      <c r="D967" s="58">
        <f t="shared" si="536"/>
        <v>36.070999999999998</v>
      </c>
      <c r="E967" s="59">
        <f t="shared" si="537"/>
        <v>29.611000000000001</v>
      </c>
      <c r="F967" s="57">
        <f t="shared" si="538"/>
        <v>24.577000000000002</v>
      </c>
      <c r="G967" s="58">
        <f t="shared" si="539"/>
        <v>23.121000000000002</v>
      </c>
      <c r="H967" s="58">
        <f t="shared" si="540"/>
        <v>31.902000000000001</v>
      </c>
      <c r="I967" s="59">
        <f t="shared" si="541"/>
        <v>29.611000000000001</v>
      </c>
      <c r="J967" s="57">
        <f t="shared" si="542"/>
        <v>23.121000000000002</v>
      </c>
      <c r="K967" s="58">
        <f t="shared" si="543"/>
        <v>22.671999999999997</v>
      </c>
      <c r="L967" s="58">
        <f t="shared" si="544"/>
        <v>29.611000000000001</v>
      </c>
      <c r="M967" s="59">
        <f t="shared" si="545"/>
        <v>29.208000000000002</v>
      </c>
      <c r="N967" s="8"/>
      <c r="O967" s="48">
        <v>250</v>
      </c>
      <c r="P967" s="57" t="e">
        <f t="shared" si="546"/>
        <v>#N/A</v>
      </c>
      <c r="Q967" s="58" t="e">
        <f t="shared" si="547"/>
        <v>#N/A</v>
      </c>
      <c r="R967" s="58">
        <f t="shared" si="548"/>
        <v>14.702400000000001</v>
      </c>
      <c r="S967" s="59">
        <f t="shared" si="549"/>
        <v>12.176500000000001</v>
      </c>
      <c r="T967" s="57" t="e">
        <f t="shared" si="550"/>
        <v>#N/A</v>
      </c>
      <c r="U967" s="58" t="e">
        <f t="shared" si="551"/>
        <v>#N/A</v>
      </c>
      <c r="V967" s="58">
        <f t="shared" si="552"/>
        <v>13.260300000000001</v>
      </c>
      <c r="W967" s="59">
        <f t="shared" si="553"/>
        <v>12.176500000000001</v>
      </c>
      <c r="X967" s="57" t="e">
        <f t="shared" si="554"/>
        <v>#N/A</v>
      </c>
      <c r="Y967" s="58" t="e">
        <f t="shared" si="555"/>
        <v>#N/A</v>
      </c>
      <c r="Z967" s="58">
        <f t="shared" si="556"/>
        <v>12.176500000000001</v>
      </c>
      <c r="AA967" s="59">
        <f t="shared" si="557"/>
        <v>11.905899999999999</v>
      </c>
      <c r="AB967" s="8"/>
      <c r="AC967" s="48">
        <v>250</v>
      </c>
      <c r="AD967" s="61">
        <v>40.496000000000002</v>
      </c>
      <c r="AE967" s="62">
        <v>36.558</v>
      </c>
      <c r="AF967" s="62">
        <v>46.041000000000004</v>
      </c>
      <c r="AG967" s="62">
        <v>42.607999999999997</v>
      </c>
      <c r="AH967" s="62">
        <v>51.438999999999993</v>
      </c>
      <c r="AI967" s="63">
        <v>49.204000000000001</v>
      </c>
      <c r="AJ967" s="61">
        <v>39.112000000000002</v>
      </c>
      <c r="AK967" s="62">
        <v>36.558</v>
      </c>
      <c r="AL967" s="62">
        <v>44.790999999999997</v>
      </c>
      <c r="AM967" s="62">
        <v>42.607999999999997</v>
      </c>
      <c r="AN967" s="62">
        <v>50.798999999999999</v>
      </c>
      <c r="AO967" s="63">
        <v>49.204000000000001</v>
      </c>
      <c r="AP967" s="61">
        <v>36.558</v>
      </c>
      <c r="AQ967" s="62">
        <v>35.966999999999999</v>
      </c>
      <c r="AR967" s="62">
        <v>42.607999999999997</v>
      </c>
      <c r="AS967" s="62">
        <v>42.01</v>
      </c>
      <c r="AT967" s="62">
        <v>49.204000000000001</v>
      </c>
      <c r="AU967" s="63">
        <v>48.779999999999994</v>
      </c>
    </row>
    <row r="968" spans="1:47" x14ac:dyDescent="0.35">
      <c r="A968" s="48">
        <v>251</v>
      </c>
      <c r="B968" s="57">
        <f t="shared" si="534"/>
        <v>25.890300000000003</v>
      </c>
      <c r="C968" s="58">
        <f t="shared" si="535"/>
        <v>23.1419</v>
      </c>
      <c r="D968" s="58">
        <f t="shared" si="536"/>
        <v>36.087699999999998</v>
      </c>
      <c r="E968" s="59">
        <f t="shared" si="537"/>
        <v>29.633700000000001</v>
      </c>
      <c r="F968" s="57">
        <f t="shared" si="538"/>
        <v>24.599500000000003</v>
      </c>
      <c r="G968" s="58">
        <f t="shared" si="539"/>
        <v>23.1419</v>
      </c>
      <c r="H968" s="58">
        <f t="shared" si="540"/>
        <v>31.924500000000002</v>
      </c>
      <c r="I968" s="59">
        <f t="shared" si="541"/>
        <v>29.633700000000001</v>
      </c>
      <c r="J968" s="57">
        <f t="shared" si="542"/>
        <v>23.1419</v>
      </c>
      <c r="K968" s="58">
        <f t="shared" si="543"/>
        <v>22.692899999999998</v>
      </c>
      <c r="L968" s="58">
        <f t="shared" si="544"/>
        <v>29.633700000000001</v>
      </c>
      <c r="M968" s="59">
        <f t="shared" si="545"/>
        <v>29.230700000000002</v>
      </c>
      <c r="N968" s="8"/>
      <c r="O968" s="48">
        <v>251</v>
      </c>
      <c r="P968" s="57" t="e">
        <f t="shared" si="546"/>
        <v>#N/A</v>
      </c>
      <c r="Q968" s="58" t="e">
        <f t="shared" si="547"/>
        <v>#N/A</v>
      </c>
      <c r="R968" s="58">
        <f t="shared" si="548"/>
        <v>14.7242</v>
      </c>
      <c r="S968" s="59">
        <f t="shared" si="549"/>
        <v>12.198</v>
      </c>
      <c r="T968" s="57" t="e">
        <f t="shared" si="550"/>
        <v>#N/A</v>
      </c>
      <c r="U968" s="58" t="e">
        <f t="shared" si="551"/>
        <v>#N/A</v>
      </c>
      <c r="V968" s="58">
        <f t="shared" si="552"/>
        <v>13.2821</v>
      </c>
      <c r="W968" s="59">
        <f t="shared" si="553"/>
        <v>12.198</v>
      </c>
      <c r="X968" s="57" t="e">
        <f t="shared" si="554"/>
        <v>#N/A</v>
      </c>
      <c r="Y968" s="58" t="e">
        <f t="shared" si="555"/>
        <v>#N/A</v>
      </c>
      <c r="Z968" s="58">
        <f t="shared" si="556"/>
        <v>12.198</v>
      </c>
      <c r="AA968" s="59">
        <f t="shared" si="557"/>
        <v>11.927399999999999</v>
      </c>
      <c r="AB968" s="8"/>
      <c r="AC968" s="48">
        <v>251</v>
      </c>
      <c r="AD968" s="61">
        <v>40.496000000000002</v>
      </c>
      <c r="AE968" s="62">
        <v>36.558</v>
      </c>
      <c r="AF968" s="62">
        <v>46.041000000000004</v>
      </c>
      <c r="AG968" s="62">
        <v>42.607999999999997</v>
      </c>
      <c r="AH968" s="62">
        <v>51.438999999999993</v>
      </c>
      <c r="AI968" s="63">
        <v>49.204000000000001</v>
      </c>
      <c r="AJ968" s="61">
        <v>39.112000000000002</v>
      </c>
      <c r="AK968" s="62">
        <v>36.558</v>
      </c>
      <c r="AL968" s="62">
        <v>44.790999999999997</v>
      </c>
      <c r="AM968" s="62">
        <v>42.607999999999997</v>
      </c>
      <c r="AN968" s="62">
        <v>50.798999999999999</v>
      </c>
      <c r="AO968" s="63">
        <v>49.204000000000001</v>
      </c>
      <c r="AP968" s="61">
        <v>36.558</v>
      </c>
      <c r="AQ968" s="62">
        <v>35.966999999999999</v>
      </c>
      <c r="AR968" s="62">
        <v>42.607999999999997</v>
      </c>
      <c r="AS968" s="62">
        <v>42.01</v>
      </c>
      <c r="AT968" s="62">
        <v>49.204000000000001</v>
      </c>
      <c r="AU968" s="63">
        <v>48.779999999999994</v>
      </c>
    </row>
    <row r="969" spans="1:47" x14ac:dyDescent="0.35">
      <c r="A969" s="48">
        <v>252</v>
      </c>
      <c r="B969" s="57">
        <f t="shared" si="534"/>
        <v>25.913600000000002</v>
      </c>
      <c r="C969" s="58">
        <f t="shared" si="535"/>
        <v>23.162800000000001</v>
      </c>
      <c r="D969" s="58">
        <f t="shared" si="536"/>
        <v>36.104399999999998</v>
      </c>
      <c r="E969" s="59">
        <f t="shared" si="537"/>
        <v>29.656400000000001</v>
      </c>
      <c r="F969" s="57">
        <f t="shared" si="538"/>
        <v>24.622</v>
      </c>
      <c r="G969" s="58">
        <f t="shared" si="539"/>
        <v>23.162800000000001</v>
      </c>
      <c r="H969" s="58">
        <f t="shared" si="540"/>
        <v>31.947000000000003</v>
      </c>
      <c r="I969" s="59">
        <f t="shared" si="541"/>
        <v>29.656400000000001</v>
      </c>
      <c r="J969" s="57">
        <f t="shared" si="542"/>
        <v>23.162800000000001</v>
      </c>
      <c r="K969" s="58">
        <f t="shared" si="543"/>
        <v>22.713799999999999</v>
      </c>
      <c r="L969" s="58">
        <f t="shared" si="544"/>
        <v>29.656400000000001</v>
      </c>
      <c r="M969" s="59">
        <f t="shared" si="545"/>
        <v>29.253400000000003</v>
      </c>
      <c r="N969" s="8"/>
      <c r="O969" s="48">
        <v>252</v>
      </c>
      <c r="P969" s="57" t="e">
        <f t="shared" si="546"/>
        <v>#N/A</v>
      </c>
      <c r="Q969" s="58" t="e">
        <f t="shared" si="547"/>
        <v>#N/A</v>
      </c>
      <c r="R969" s="58">
        <f t="shared" si="548"/>
        <v>14.745999999999999</v>
      </c>
      <c r="S969" s="59">
        <f t="shared" si="549"/>
        <v>12.2195</v>
      </c>
      <c r="T969" s="57" t="e">
        <f t="shared" si="550"/>
        <v>#N/A</v>
      </c>
      <c r="U969" s="58" t="e">
        <f t="shared" si="551"/>
        <v>#N/A</v>
      </c>
      <c r="V969" s="58">
        <f t="shared" si="552"/>
        <v>13.303899999999999</v>
      </c>
      <c r="W969" s="59">
        <f t="shared" si="553"/>
        <v>12.2195</v>
      </c>
      <c r="X969" s="57" t="e">
        <f t="shared" si="554"/>
        <v>#N/A</v>
      </c>
      <c r="Y969" s="58" t="e">
        <f t="shared" si="555"/>
        <v>#N/A</v>
      </c>
      <c r="Z969" s="58">
        <f t="shared" si="556"/>
        <v>12.2195</v>
      </c>
      <c r="AA969" s="59">
        <f t="shared" si="557"/>
        <v>11.948899999999998</v>
      </c>
      <c r="AB969" s="8"/>
      <c r="AC969" s="48">
        <v>252</v>
      </c>
      <c r="AD969" s="61">
        <v>40.496000000000002</v>
      </c>
      <c r="AE969" s="62">
        <v>36.558</v>
      </c>
      <c r="AF969" s="62">
        <v>46.041000000000004</v>
      </c>
      <c r="AG969" s="62">
        <v>42.607999999999997</v>
      </c>
      <c r="AH969" s="62">
        <v>51.438999999999993</v>
      </c>
      <c r="AI969" s="63">
        <v>49.204000000000001</v>
      </c>
      <c r="AJ969" s="61">
        <v>39.112000000000002</v>
      </c>
      <c r="AK969" s="62">
        <v>36.558</v>
      </c>
      <c r="AL969" s="62">
        <v>44.790999999999997</v>
      </c>
      <c r="AM969" s="62">
        <v>42.607999999999997</v>
      </c>
      <c r="AN969" s="62">
        <v>50.798999999999999</v>
      </c>
      <c r="AO969" s="63">
        <v>49.204000000000001</v>
      </c>
      <c r="AP969" s="61">
        <v>36.558</v>
      </c>
      <c r="AQ969" s="62">
        <v>35.966999999999999</v>
      </c>
      <c r="AR969" s="62">
        <v>42.607999999999997</v>
      </c>
      <c r="AS969" s="62">
        <v>42.01</v>
      </c>
      <c r="AT969" s="62">
        <v>49.204000000000001</v>
      </c>
      <c r="AU969" s="63">
        <v>48.779999999999994</v>
      </c>
    </row>
    <row r="970" spans="1:47" x14ac:dyDescent="0.35">
      <c r="A970" s="48">
        <v>253</v>
      </c>
      <c r="B970" s="57">
        <f t="shared" si="534"/>
        <v>25.936900000000001</v>
      </c>
      <c r="C970" s="58">
        <f t="shared" si="535"/>
        <v>23.183700000000002</v>
      </c>
      <c r="D970" s="58">
        <f t="shared" si="536"/>
        <v>36.121099999999998</v>
      </c>
      <c r="E970" s="59">
        <f t="shared" si="537"/>
        <v>29.679099999999998</v>
      </c>
      <c r="F970" s="57">
        <f t="shared" si="538"/>
        <v>24.644500000000001</v>
      </c>
      <c r="G970" s="58">
        <f t="shared" si="539"/>
        <v>23.183700000000002</v>
      </c>
      <c r="H970" s="58">
        <f t="shared" si="540"/>
        <v>31.9695</v>
      </c>
      <c r="I970" s="59">
        <f t="shared" si="541"/>
        <v>29.679099999999998</v>
      </c>
      <c r="J970" s="57">
        <f t="shared" si="542"/>
        <v>23.183700000000002</v>
      </c>
      <c r="K970" s="58">
        <f t="shared" si="543"/>
        <v>22.734699999999997</v>
      </c>
      <c r="L970" s="58">
        <f t="shared" si="544"/>
        <v>29.679099999999998</v>
      </c>
      <c r="M970" s="59">
        <f t="shared" si="545"/>
        <v>29.2761</v>
      </c>
      <c r="N970" s="8"/>
      <c r="O970" s="48">
        <v>253</v>
      </c>
      <c r="P970" s="57" t="e">
        <f t="shared" si="546"/>
        <v>#N/A</v>
      </c>
      <c r="Q970" s="58" t="e">
        <f t="shared" si="547"/>
        <v>#N/A</v>
      </c>
      <c r="R970" s="58">
        <f t="shared" si="548"/>
        <v>14.767799999999999</v>
      </c>
      <c r="S970" s="59">
        <f t="shared" si="549"/>
        <v>12.241</v>
      </c>
      <c r="T970" s="57" t="e">
        <f t="shared" si="550"/>
        <v>#N/A</v>
      </c>
      <c r="U970" s="58" t="e">
        <f t="shared" si="551"/>
        <v>#N/A</v>
      </c>
      <c r="V970" s="58">
        <f t="shared" si="552"/>
        <v>13.325699999999999</v>
      </c>
      <c r="W970" s="59">
        <f t="shared" si="553"/>
        <v>12.241</v>
      </c>
      <c r="X970" s="57" t="e">
        <f t="shared" si="554"/>
        <v>#N/A</v>
      </c>
      <c r="Y970" s="58" t="e">
        <f t="shared" si="555"/>
        <v>#N/A</v>
      </c>
      <c r="Z970" s="58">
        <f t="shared" si="556"/>
        <v>12.241</v>
      </c>
      <c r="AA970" s="59">
        <f t="shared" si="557"/>
        <v>11.9704</v>
      </c>
      <c r="AB970" s="8"/>
      <c r="AC970" s="48">
        <v>253</v>
      </c>
      <c r="AD970" s="61">
        <v>40.496000000000002</v>
      </c>
      <c r="AE970" s="62">
        <v>36.558</v>
      </c>
      <c r="AF970" s="62">
        <v>46.041000000000004</v>
      </c>
      <c r="AG970" s="62">
        <v>42.607999999999997</v>
      </c>
      <c r="AH970" s="62">
        <v>51.438999999999993</v>
      </c>
      <c r="AI970" s="63">
        <v>49.204000000000001</v>
      </c>
      <c r="AJ970" s="61">
        <v>39.112000000000002</v>
      </c>
      <c r="AK970" s="62">
        <v>36.558</v>
      </c>
      <c r="AL970" s="62">
        <v>44.790999999999997</v>
      </c>
      <c r="AM970" s="62">
        <v>42.607999999999997</v>
      </c>
      <c r="AN970" s="62">
        <v>50.798999999999999</v>
      </c>
      <c r="AO970" s="63">
        <v>49.204000000000001</v>
      </c>
      <c r="AP970" s="61">
        <v>36.558</v>
      </c>
      <c r="AQ970" s="62">
        <v>35.966999999999999</v>
      </c>
      <c r="AR970" s="62">
        <v>42.607999999999997</v>
      </c>
      <c r="AS970" s="62">
        <v>42.01</v>
      </c>
      <c r="AT970" s="62">
        <v>49.204000000000001</v>
      </c>
      <c r="AU970" s="63">
        <v>48.779999999999994</v>
      </c>
    </row>
    <row r="971" spans="1:47" x14ac:dyDescent="0.35">
      <c r="A971" s="48">
        <v>254</v>
      </c>
      <c r="B971" s="57">
        <f t="shared" si="534"/>
        <v>25.9602</v>
      </c>
      <c r="C971" s="58">
        <f t="shared" si="535"/>
        <v>23.204599999999999</v>
      </c>
      <c r="D971" s="58">
        <f t="shared" si="536"/>
        <v>36.137799999999999</v>
      </c>
      <c r="E971" s="59">
        <f t="shared" si="537"/>
        <v>29.701799999999999</v>
      </c>
      <c r="F971" s="57">
        <f t="shared" si="538"/>
        <v>24.667000000000002</v>
      </c>
      <c r="G971" s="58">
        <f t="shared" si="539"/>
        <v>23.204599999999999</v>
      </c>
      <c r="H971" s="58">
        <f t="shared" si="540"/>
        <v>31.992000000000001</v>
      </c>
      <c r="I971" s="59">
        <f t="shared" si="541"/>
        <v>29.701799999999999</v>
      </c>
      <c r="J971" s="57">
        <f t="shared" si="542"/>
        <v>23.204599999999999</v>
      </c>
      <c r="K971" s="58">
        <f t="shared" si="543"/>
        <v>22.755599999999998</v>
      </c>
      <c r="L971" s="58">
        <f t="shared" si="544"/>
        <v>29.701799999999999</v>
      </c>
      <c r="M971" s="59">
        <f t="shared" si="545"/>
        <v>29.2988</v>
      </c>
      <c r="N971" s="8"/>
      <c r="O971" s="48">
        <v>254</v>
      </c>
      <c r="P971" s="57" t="e">
        <f t="shared" si="546"/>
        <v>#N/A</v>
      </c>
      <c r="Q971" s="58" t="e">
        <f t="shared" si="547"/>
        <v>#N/A</v>
      </c>
      <c r="R971" s="58">
        <f t="shared" si="548"/>
        <v>14.7896</v>
      </c>
      <c r="S971" s="59">
        <f t="shared" si="549"/>
        <v>12.262499999999999</v>
      </c>
      <c r="T971" s="57" t="e">
        <f t="shared" si="550"/>
        <v>#N/A</v>
      </c>
      <c r="U971" s="58" t="e">
        <f t="shared" si="551"/>
        <v>#N/A</v>
      </c>
      <c r="V971" s="58">
        <f t="shared" si="552"/>
        <v>13.3475</v>
      </c>
      <c r="W971" s="59">
        <f t="shared" si="553"/>
        <v>12.262499999999999</v>
      </c>
      <c r="X971" s="57" t="e">
        <f t="shared" si="554"/>
        <v>#N/A</v>
      </c>
      <c r="Y971" s="58" t="e">
        <f t="shared" si="555"/>
        <v>#N/A</v>
      </c>
      <c r="Z971" s="58">
        <f t="shared" si="556"/>
        <v>12.262499999999999</v>
      </c>
      <c r="AA971" s="59">
        <f t="shared" si="557"/>
        <v>11.991899999999999</v>
      </c>
      <c r="AB971" s="8"/>
      <c r="AC971" s="48">
        <v>254</v>
      </c>
      <c r="AD971" s="61">
        <v>40.496000000000002</v>
      </c>
      <c r="AE971" s="62">
        <v>36.558</v>
      </c>
      <c r="AF971" s="62">
        <v>46.041000000000004</v>
      </c>
      <c r="AG971" s="62">
        <v>42.607999999999997</v>
      </c>
      <c r="AH971" s="62">
        <v>51.438999999999993</v>
      </c>
      <c r="AI971" s="63">
        <v>49.204000000000001</v>
      </c>
      <c r="AJ971" s="61">
        <v>39.112000000000002</v>
      </c>
      <c r="AK971" s="62">
        <v>36.558</v>
      </c>
      <c r="AL971" s="62">
        <v>44.790999999999997</v>
      </c>
      <c r="AM971" s="62">
        <v>42.607999999999997</v>
      </c>
      <c r="AN971" s="62">
        <v>50.798999999999999</v>
      </c>
      <c r="AO971" s="63">
        <v>49.204000000000001</v>
      </c>
      <c r="AP971" s="61">
        <v>36.558</v>
      </c>
      <c r="AQ971" s="62">
        <v>35.966999999999999</v>
      </c>
      <c r="AR971" s="62">
        <v>42.607999999999997</v>
      </c>
      <c r="AS971" s="62">
        <v>42.01</v>
      </c>
      <c r="AT971" s="62">
        <v>49.204000000000001</v>
      </c>
      <c r="AU971" s="63">
        <v>48.779999999999994</v>
      </c>
    </row>
    <row r="972" spans="1:47" x14ac:dyDescent="0.35">
      <c r="A972" s="48">
        <v>255</v>
      </c>
      <c r="B972" s="57">
        <f t="shared" si="534"/>
        <v>25.983500000000003</v>
      </c>
      <c r="C972" s="58">
        <f t="shared" si="535"/>
        <v>23.2255</v>
      </c>
      <c r="D972" s="58">
        <f t="shared" si="536"/>
        <v>36.154499999999999</v>
      </c>
      <c r="E972" s="59">
        <f t="shared" si="537"/>
        <v>29.724499999999999</v>
      </c>
      <c r="F972" s="57">
        <f t="shared" si="538"/>
        <v>24.689500000000002</v>
      </c>
      <c r="G972" s="58">
        <f t="shared" si="539"/>
        <v>23.2255</v>
      </c>
      <c r="H972" s="58">
        <f t="shared" si="540"/>
        <v>32.014499999999998</v>
      </c>
      <c r="I972" s="59">
        <f t="shared" si="541"/>
        <v>29.724499999999999</v>
      </c>
      <c r="J972" s="57">
        <f t="shared" si="542"/>
        <v>23.2255</v>
      </c>
      <c r="K972" s="58">
        <f t="shared" si="543"/>
        <v>22.776499999999999</v>
      </c>
      <c r="L972" s="58">
        <f t="shared" si="544"/>
        <v>29.724499999999999</v>
      </c>
      <c r="M972" s="59">
        <f t="shared" si="545"/>
        <v>29.3215</v>
      </c>
      <c r="N972" s="8"/>
      <c r="O972" s="48">
        <v>255</v>
      </c>
      <c r="P972" s="57" t="e">
        <f t="shared" si="546"/>
        <v>#N/A</v>
      </c>
      <c r="Q972" s="58" t="e">
        <f t="shared" si="547"/>
        <v>#N/A</v>
      </c>
      <c r="R972" s="58">
        <f t="shared" si="548"/>
        <v>14.811399999999999</v>
      </c>
      <c r="S972" s="59">
        <f t="shared" si="549"/>
        <v>12.283999999999999</v>
      </c>
      <c r="T972" s="57" t="e">
        <f t="shared" si="550"/>
        <v>#N/A</v>
      </c>
      <c r="U972" s="58" t="e">
        <f t="shared" si="551"/>
        <v>#N/A</v>
      </c>
      <c r="V972" s="58">
        <f t="shared" si="552"/>
        <v>13.369299999999999</v>
      </c>
      <c r="W972" s="59">
        <f t="shared" si="553"/>
        <v>12.283999999999999</v>
      </c>
      <c r="X972" s="57" t="e">
        <f t="shared" si="554"/>
        <v>#N/A</v>
      </c>
      <c r="Y972" s="58" t="e">
        <f t="shared" si="555"/>
        <v>#N/A</v>
      </c>
      <c r="Z972" s="58">
        <f t="shared" si="556"/>
        <v>12.283999999999999</v>
      </c>
      <c r="AA972" s="59">
        <f t="shared" si="557"/>
        <v>12.013400000000001</v>
      </c>
      <c r="AB972" s="8"/>
      <c r="AC972" s="48">
        <v>255</v>
      </c>
      <c r="AD972" s="61">
        <v>40.496000000000002</v>
      </c>
      <c r="AE972" s="62">
        <v>36.558</v>
      </c>
      <c r="AF972" s="62">
        <v>46.041000000000004</v>
      </c>
      <c r="AG972" s="62">
        <v>42.607999999999997</v>
      </c>
      <c r="AH972" s="62">
        <v>51.438999999999993</v>
      </c>
      <c r="AI972" s="63">
        <v>49.204000000000001</v>
      </c>
      <c r="AJ972" s="61">
        <v>39.112000000000002</v>
      </c>
      <c r="AK972" s="62">
        <v>36.558</v>
      </c>
      <c r="AL972" s="62">
        <v>44.790999999999997</v>
      </c>
      <c r="AM972" s="62">
        <v>42.607999999999997</v>
      </c>
      <c r="AN972" s="62">
        <v>50.798999999999999</v>
      </c>
      <c r="AO972" s="63">
        <v>49.204000000000001</v>
      </c>
      <c r="AP972" s="61">
        <v>36.558</v>
      </c>
      <c r="AQ972" s="62">
        <v>35.966999999999999</v>
      </c>
      <c r="AR972" s="62">
        <v>42.607999999999997</v>
      </c>
      <c r="AS972" s="62">
        <v>42.01</v>
      </c>
      <c r="AT972" s="62">
        <v>49.204000000000001</v>
      </c>
      <c r="AU972" s="63">
        <v>48.779999999999994</v>
      </c>
    </row>
    <row r="973" spans="1:47" x14ac:dyDescent="0.35">
      <c r="A973" s="48">
        <v>256</v>
      </c>
      <c r="B973" s="57">
        <f t="shared" si="534"/>
        <v>26.006800000000002</v>
      </c>
      <c r="C973" s="58">
        <f t="shared" si="535"/>
        <v>23.246400000000001</v>
      </c>
      <c r="D973" s="58">
        <f t="shared" si="536"/>
        <v>36.171199999999999</v>
      </c>
      <c r="E973" s="59">
        <f t="shared" si="537"/>
        <v>29.747199999999999</v>
      </c>
      <c r="F973" s="57">
        <f t="shared" si="538"/>
        <v>24.712000000000003</v>
      </c>
      <c r="G973" s="58">
        <f t="shared" si="539"/>
        <v>23.246400000000001</v>
      </c>
      <c r="H973" s="58">
        <f t="shared" si="540"/>
        <v>32.036999999999999</v>
      </c>
      <c r="I973" s="59">
        <f t="shared" si="541"/>
        <v>29.747199999999999</v>
      </c>
      <c r="J973" s="57">
        <f t="shared" si="542"/>
        <v>23.246400000000001</v>
      </c>
      <c r="K973" s="58">
        <f t="shared" si="543"/>
        <v>22.7974</v>
      </c>
      <c r="L973" s="58">
        <f t="shared" si="544"/>
        <v>29.747199999999999</v>
      </c>
      <c r="M973" s="59">
        <f t="shared" si="545"/>
        <v>29.344200000000001</v>
      </c>
      <c r="N973" s="8"/>
      <c r="O973" s="48">
        <v>256</v>
      </c>
      <c r="P973" s="57" t="e">
        <f t="shared" si="546"/>
        <v>#N/A</v>
      </c>
      <c r="Q973" s="58" t="e">
        <f t="shared" si="547"/>
        <v>#N/A</v>
      </c>
      <c r="R973" s="58">
        <f t="shared" si="548"/>
        <v>14.8332</v>
      </c>
      <c r="S973" s="59">
        <f t="shared" si="549"/>
        <v>12.305499999999999</v>
      </c>
      <c r="T973" s="57" t="e">
        <f t="shared" si="550"/>
        <v>#N/A</v>
      </c>
      <c r="U973" s="58" t="e">
        <f t="shared" si="551"/>
        <v>#N/A</v>
      </c>
      <c r="V973" s="58">
        <f t="shared" si="552"/>
        <v>13.3911</v>
      </c>
      <c r="W973" s="59">
        <f t="shared" si="553"/>
        <v>12.305499999999999</v>
      </c>
      <c r="X973" s="57" t="e">
        <f t="shared" si="554"/>
        <v>#N/A</v>
      </c>
      <c r="Y973" s="58" t="e">
        <f t="shared" si="555"/>
        <v>#N/A</v>
      </c>
      <c r="Z973" s="58">
        <f t="shared" si="556"/>
        <v>12.305499999999999</v>
      </c>
      <c r="AA973" s="59">
        <f t="shared" si="557"/>
        <v>12.0349</v>
      </c>
      <c r="AB973" s="8"/>
      <c r="AC973" s="48">
        <v>256</v>
      </c>
      <c r="AD973" s="61">
        <v>40.496000000000002</v>
      </c>
      <c r="AE973" s="62">
        <v>36.558</v>
      </c>
      <c r="AF973" s="62">
        <v>46.041000000000004</v>
      </c>
      <c r="AG973" s="62">
        <v>42.607999999999997</v>
      </c>
      <c r="AH973" s="62">
        <v>51.438999999999993</v>
      </c>
      <c r="AI973" s="63">
        <v>49.204000000000001</v>
      </c>
      <c r="AJ973" s="61">
        <v>39.112000000000002</v>
      </c>
      <c r="AK973" s="62">
        <v>36.558</v>
      </c>
      <c r="AL973" s="62">
        <v>44.790999999999997</v>
      </c>
      <c r="AM973" s="62">
        <v>42.607999999999997</v>
      </c>
      <c r="AN973" s="62">
        <v>50.798999999999999</v>
      </c>
      <c r="AO973" s="63">
        <v>49.204000000000001</v>
      </c>
      <c r="AP973" s="61">
        <v>36.558</v>
      </c>
      <c r="AQ973" s="62">
        <v>35.966999999999999</v>
      </c>
      <c r="AR973" s="62">
        <v>42.607999999999997</v>
      </c>
      <c r="AS973" s="62">
        <v>42.01</v>
      </c>
      <c r="AT973" s="62">
        <v>49.204000000000001</v>
      </c>
      <c r="AU973" s="63">
        <v>48.779999999999994</v>
      </c>
    </row>
    <row r="974" spans="1:47" x14ac:dyDescent="0.35">
      <c r="A974" s="48">
        <v>257</v>
      </c>
      <c r="B974" s="57">
        <f t="shared" ref="B974:B1037" si="558">IF(B265&lt;0,#N/A,0.0233*A974 + 20.042)</f>
        <v>26.030100000000001</v>
      </c>
      <c r="C974" s="58">
        <f t="shared" ref="C974:C1037" si="559">IF(C265&lt;0,#N/A, 0.0209*A974 + 17.896)</f>
        <v>23.267299999999999</v>
      </c>
      <c r="D974" s="58">
        <f t="shared" ref="D974:D1037" si="560">IF(D265&lt;0,#N/A, 0.0167*A974 + 31.896)</f>
        <v>36.187899999999999</v>
      </c>
      <c r="E974" s="59">
        <f t="shared" ref="E974:E1037" si="561">IF(E265&lt;0,#N/A, 0.0227*A974 + 23.936)</f>
        <v>29.7699</v>
      </c>
      <c r="F974" s="57">
        <f t="shared" ref="F974:F1037" si="562">IF(F265&lt;0,#N/A, 0.0225*A974 + 18.952)</f>
        <v>24.734500000000001</v>
      </c>
      <c r="G974" s="58">
        <f t="shared" ref="G974:G1037" si="563">IF(G265&lt;0,#N/A, 0.0209*A974 + 17.896)</f>
        <v>23.267299999999999</v>
      </c>
      <c r="H974" s="58">
        <f t="shared" ref="H974:H1037" si="564">IF(H265&lt;0,#N/A, 0.0225*A974 + 26.277)</f>
        <v>32.0595</v>
      </c>
      <c r="I974" s="59">
        <f t="shared" ref="I974:I1037" si="565">IF(I265&lt;0,#N/A, 0.0227*A974 + 23.936)</f>
        <v>29.7699</v>
      </c>
      <c r="J974" s="57">
        <f t="shared" ref="J974:J1037" si="566">IF(J265&lt;0,#N/A, 0.0209*A974 + 17.896)</f>
        <v>23.267299999999999</v>
      </c>
      <c r="K974" s="58">
        <f t="shared" ref="K974:K1037" si="567">IF(K265&lt;0,#N/A, 0.0209*A974 + 17.447)</f>
        <v>22.818300000000001</v>
      </c>
      <c r="L974" s="58">
        <f t="shared" ref="L974:L1037" si="568">IF(L265&lt;0,#N/A, 0.0227*A974 + 23.936)</f>
        <v>29.7699</v>
      </c>
      <c r="M974" s="59">
        <f t="shared" ref="M974:M1037" si="569">IF(M265&lt;0,#N/A, 0.0227*A974 + 23.533)</f>
        <v>29.366900000000001</v>
      </c>
      <c r="N974" s="8"/>
      <c r="O974" s="48">
        <v>257</v>
      </c>
      <c r="P974" s="57" t="e">
        <f t="shared" ref="P974:P1037" si="570">IF(P265&lt;0,#N/A, 0.0308*O974 + 1.449)</f>
        <v>#N/A</v>
      </c>
      <c r="Q974" s="58" t="e">
        <f t="shared" ref="Q974:Q1037" si="571">IF(Q265&lt;0,#N/A, 0.0315*O974 - 1.5974)</f>
        <v>#N/A</v>
      </c>
      <c r="R974" s="58">
        <f t="shared" ref="R974:R1037" si="572">IF(R265&lt;0,#N/A, 0.0218*O974 + 9.2524)</f>
        <v>14.855</v>
      </c>
      <c r="S974" s="59">
        <f t="shared" ref="S974:S1037" si="573">IF(S265&lt;0,#N/A, 0.0215*O974 + 6.8015)</f>
        <v>12.326999999999998</v>
      </c>
      <c r="T974" s="57" t="e">
        <f t="shared" ref="T974:T1037" si="574">IF(T265&lt;0,#N/A, 0.0307*O974 + 0.2319)</f>
        <v>#N/A</v>
      </c>
      <c r="U974" s="58" t="e">
        <f t="shared" ref="U974:U1037" si="575">IF(U265&lt;0,#N/A, 0.0315*O974 - 1.5974)</f>
        <v>#N/A</v>
      </c>
      <c r="V974" s="58">
        <f t="shared" ref="V974:V1037" si="576">IF(V265&lt;0,#N/A, 0.0218*O974 + 7.8103)</f>
        <v>13.4129</v>
      </c>
      <c r="W974" s="59">
        <f t="shared" ref="W974:W1037" si="577">IF(W265&lt;0,#N/A, 0.0215*O974 + 6.8015)</f>
        <v>12.326999999999998</v>
      </c>
      <c r="X974" s="57" t="e">
        <f t="shared" ref="X974:X1037" si="578">IF(X265&lt;0,#N/A, 0.0315*O974 - 1.5974)</f>
        <v>#N/A</v>
      </c>
      <c r="Y974" s="58" t="e">
        <f t="shared" ref="Y974:Y1037" si="579">IF(Y265&lt;0,#N/A, 0.0318*O974 - 2.0757)</f>
        <v>#N/A</v>
      </c>
      <c r="Z974" s="58">
        <f t="shared" ref="Z974:Z1037" si="580" xml:space="preserve"> IF(Z265&lt;0,#N/A,0.0215*O974 + 6.8015)</f>
        <v>12.326999999999998</v>
      </c>
      <c r="AA974" s="59">
        <f t="shared" ref="AA974:AA1037" si="581" xml:space="preserve"> IF(AA265&lt;0,#N/A,0.0215*O974+ 6.5309)</f>
        <v>12.0564</v>
      </c>
      <c r="AB974" s="8"/>
      <c r="AC974" s="48">
        <v>257</v>
      </c>
      <c r="AD974" s="61">
        <v>40.496000000000002</v>
      </c>
      <c r="AE974" s="62">
        <v>36.558</v>
      </c>
      <c r="AF974" s="62">
        <v>46.041000000000004</v>
      </c>
      <c r="AG974" s="62">
        <v>42.607999999999997</v>
      </c>
      <c r="AH974" s="62">
        <v>51.438999999999993</v>
      </c>
      <c r="AI974" s="63">
        <v>49.204000000000001</v>
      </c>
      <c r="AJ974" s="61">
        <v>39.112000000000002</v>
      </c>
      <c r="AK974" s="62">
        <v>36.558</v>
      </c>
      <c r="AL974" s="62">
        <v>44.790999999999997</v>
      </c>
      <c r="AM974" s="62">
        <v>42.607999999999997</v>
      </c>
      <c r="AN974" s="62">
        <v>50.798999999999999</v>
      </c>
      <c r="AO974" s="63">
        <v>49.204000000000001</v>
      </c>
      <c r="AP974" s="61">
        <v>36.558</v>
      </c>
      <c r="AQ974" s="62">
        <v>35.966999999999999</v>
      </c>
      <c r="AR974" s="62">
        <v>42.607999999999997</v>
      </c>
      <c r="AS974" s="62">
        <v>42.01</v>
      </c>
      <c r="AT974" s="62">
        <v>49.204000000000001</v>
      </c>
      <c r="AU974" s="63">
        <v>48.779999999999994</v>
      </c>
    </row>
    <row r="975" spans="1:47" x14ac:dyDescent="0.35">
      <c r="A975" s="48">
        <v>258</v>
      </c>
      <c r="B975" s="57">
        <f t="shared" si="558"/>
        <v>26.053400000000003</v>
      </c>
      <c r="C975" s="58">
        <f t="shared" si="559"/>
        <v>23.2882</v>
      </c>
      <c r="D975" s="58">
        <f t="shared" si="560"/>
        <v>36.204599999999999</v>
      </c>
      <c r="E975" s="59">
        <f t="shared" si="561"/>
        <v>29.7926</v>
      </c>
      <c r="F975" s="57">
        <f t="shared" si="562"/>
        <v>24.757000000000001</v>
      </c>
      <c r="G975" s="58">
        <f t="shared" si="563"/>
        <v>23.2882</v>
      </c>
      <c r="H975" s="58">
        <f t="shared" si="564"/>
        <v>32.082000000000001</v>
      </c>
      <c r="I975" s="59">
        <f t="shared" si="565"/>
        <v>29.7926</v>
      </c>
      <c r="J975" s="57">
        <f t="shared" si="566"/>
        <v>23.2882</v>
      </c>
      <c r="K975" s="58">
        <f t="shared" si="567"/>
        <v>22.839199999999998</v>
      </c>
      <c r="L975" s="58">
        <f t="shared" si="568"/>
        <v>29.7926</v>
      </c>
      <c r="M975" s="59">
        <f t="shared" si="569"/>
        <v>29.389600000000002</v>
      </c>
      <c r="N975" s="8"/>
      <c r="O975" s="48">
        <v>258</v>
      </c>
      <c r="P975" s="57" t="e">
        <f t="shared" si="570"/>
        <v>#N/A</v>
      </c>
      <c r="Q975" s="58" t="e">
        <f t="shared" si="571"/>
        <v>#N/A</v>
      </c>
      <c r="R975" s="58">
        <f t="shared" si="572"/>
        <v>14.876799999999999</v>
      </c>
      <c r="S975" s="59">
        <f t="shared" si="573"/>
        <v>12.3485</v>
      </c>
      <c r="T975" s="57" t="e">
        <f t="shared" si="574"/>
        <v>#N/A</v>
      </c>
      <c r="U975" s="58" t="e">
        <f t="shared" si="575"/>
        <v>#N/A</v>
      </c>
      <c r="V975" s="58">
        <f t="shared" si="576"/>
        <v>13.434699999999999</v>
      </c>
      <c r="W975" s="59">
        <f t="shared" si="577"/>
        <v>12.3485</v>
      </c>
      <c r="X975" s="57" t="e">
        <f t="shared" si="578"/>
        <v>#N/A</v>
      </c>
      <c r="Y975" s="58" t="e">
        <f t="shared" si="579"/>
        <v>#N/A</v>
      </c>
      <c r="Z975" s="58">
        <f t="shared" si="580"/>
        <v>12.3485</v>
      </c>
      <c r="AA975" s="59">
        <f t="shared" si="581"/>
        <v>12.0779</v>
      </c>
      <c r="AB975" s="8"/>
      <c r="AC975" s="48">
        <v>258</v>
      </c>
      <c r="AD975" s="61">
        <v>40.496000000000002</v>
      </c>
      <c r="AE975" s="62">
        <v>36.558</v>
      </c>
      <c r="AF975" s="62">
        <v>46.041000000000004</v>
      </c>
      <c r="AG975" s="62">
        <v>42.607999999999997</v>
      </c>
      <c r="AH975" s="62">
        <v>51.438999999999993</v>
      </c>
      <c r="AI975" s="63">
        <v>49.204000000000001</v>
      </c>
      <c r="AJ975" s="61">
        <v>39.112000000000002</v>
      </c>
      <c r="AK975" s="62">
        <v>36.558</v>
      </c>
      <c r="AL975" s="62">
        <v>44.790999999999997</v>
      </c>
      <c r="AM975" s="62">
        <v>42.607999999999997</v>
      </c>
      <c r="AN975" s="62">
        <v>50.798999999999999</v>
      </c>
      <c r="AO975" s="63">
        <v>49.204000000000001</v>
      </c>
      <c r="AP975" s="61">
        <v>36.558</v>
      </c>
      <c r="AQ975" s="62">
        <v>35.966999999999999</v>
      </c>
      <c r="AR975" s="62">
        <v>42.607999999999997</v>
      </c>
      <c r="AS975" s="62">
        <v>42.01</v>
      </c>
      <c r="AT975" s="62">
        <v>49.204000000000001</v>
      </c>
      <c r="AU975" s="63">
        <v>48.779999999999994</v>
      </c>
    </row>
    <row r="976" spans="1:47" x14ac:dyDescent="0.35">
      <c r="A976" s="48">
        <v>259</v>
      </c>
      <c r="B976" s="57">
        <f t="shared" si="558"/>
        <v>26.076700000000002</v>
      </c>
      <c r="C976" s="58">
        <f t="shared" si="559"/>
        <v>23.309100000000001</v>
      </c>
      <c r="D976" s="58">
        <f t="shared" si="560"/>
        <v>36.221299999999999</v>
      </c>
      <c r="E976" s="59">
        <f t="shared" si="561"/>
        <v>29.815300000000001</v>
      </c>
      <c r="F976" s="57">
        <f t="shared" si="562"/>
        <v>24.779500000000002</v>
      </c>
      <c r="G976" s="58">
        <f t="shared" si="563"/>
        <v>23.309100000000001</v>
      </c>
      <c r="H976" s="58">
        <f t="shared" si="564"/>
        <v>32.104500000000002</v>
      </c>
      <c r="I976" s="59">
        <f t="shared" si="565"/>
        <v>29.815300000000001</v>
      </c>
      <c r="J976" s="57">
        <f t="shared" si="566"/>
        <v>23.309100000000001</v>
      </c>
      <c r="K976" s="58">
        <f t="shared" si="567"/>
        <v>22.860099999999999</v>
      </c>
      <c r="L976" s="58">
        <f t="shared" si="568"/>
        <v>29.815300000000001</v>
      </c>
      <c r="M976" s="59">
        <f t="shared" si="569"/>
        <v>29.412300000000002</v>
      </c>
      <c r="N976" s="8"/>
      <c r="O976" s="48">
        <v>259</v>
      </c>
      <c r="P976" s="57" t="e">
        <f t="shared" si="570"/>
        <v>#N/A</v>
      </c>
      <c r="Q976" s="58" t="e">
        <f t="shared" si="571"/>
        <v>#N/A</v>
      </c>
      <c r="R976" s="58">
        <f t="shared" si="572"/>
        <v>14.8986</v>
      </c>
      <c r="S976" s="59">
        <f t="shared" si="573"/>
        <v>12.37</v>
      </c>
      <c r="T976" s="57" t="e">
        <f t="shared" si="574"/>
        <v>#N/A</v>
      </c>
      <c r="U976" s="58" t="e">
        <f t="shared" si="575"/>
        <v>#N/A</v>
      </c>
      <c r="V976" s="58">
        <f t="shared" si="576"/>
        <v>13.4565</v>
      </c>
      <c r="W976" s="59">
        <f t="shared" si="577"/>
        <v>12.37</v>
      </c>
      <c r="X976" s="57" t="e">
        <f t="shared" si="578"/>
        <v>#N/A</v>
      </c>
      <c r="Y976" s="58" t="e">
        <f t="shared" si="579"/>
        <v>#N/A</v>
      </c>
      <c r="Z976" s="58">
        <f t="shared" si="580"/>
        <v>12.37</v>
      </c>
      <c r="AA976" s="59">
        <f t="shared" si="581"/>
        <v>12.099399999999999</v>
      </c>
      <c r="AB976" s="8"/>
      <c r="AC976" s="48">
        <v>259</v>
      </c>
      <c r="AD976" s="61">
        <v>40.496000000000002</v>
      </c>
      <c r="AE976" s="62">
        <v>36.558</v>
      </c>
      <c r="AF976" s="62">
        <v>46.041000000000004</v>
      </c>
      <c r="AG976" s="62">
        <v>42.607999999999997</v>
      </c>
      <c r="AH976" s="62">
        <v>51.438999999999993</v>
      </c>
      <c r="AI976" s="63">
        <v>49.204000000000001</v>
      </c>
      <c r="AJ976" s="61">
        <v>39.112000000000002</v>
      </c>
      <c r="AK976" s="62">
        <v>36.558</v>
      </c>
      <c r="AL976" s="62">
        <v>44.790999999999997</v>
      </c>
      <c r="AM976" s="62">
        <v>42.607999999999997</v>
      </c>
      <c r="AN976" s="62">
        <v>50.798999999999999</v>
      </c>
      <c r="AO976" s="63">
        <v>49.204000000000001</v>
      </c>
      <c r="AP976" s="61">
        <v>36.558</v>
      </c>
      <c r="AQ976" s="62">
        <v>35.966999999999999</v>
      </c>
      <c r="AR976" s="62">
        <v>42.607999999999997</v>
      </c>
      <c r="AS976" s="62">
        <v>42.01</v>
      </c>
      <c r="AT976" s="62">
        <v>49.204000000000001</v>
      </c>
      <c r="AU976" s="63">
        <v>48.779999999999994</v>
      </c>
    </row>
    <row r="977" spans="1:47" x14ac:dyDescent="0.35">
      <c r="A977" s="48">
        <v>260</v>
      </c>
      <c r="B977" s="57">
        <f t="shared" si="558"/>
        <v>26.1</v>
      </c>
      <c r="C977" s="58">
        <f t="shared" si="559"/>
        <v>23.33</v>
      </c>
      <c r="D977" s="58">
        <f t="shared" si="560"/>
        <v>36.238</v>
      </c>
      <c r="E977" s="59">
        <f t="shared" si="561"/>
        <v>29.838000000000001</v>
      </c>
      <c r="F977" s="57">
        <f t="shared" si="562"/>
        <v>24.802</v>
      </c>
      <c r="G977" s="58">
        <f t="shared" si="563"/>
        <v>23.33</v>
      </c>
      <c r="H977" s="58">
        <f t="shared" si="564"/>
        <v>32.127000000000002</v>
      </c>
      <c r="I977" s="59">
        <f t="shared" si="565"/>
        <v>29.838000000000001</v>
      </c>
      <c r="J977" s="57">
        <f t="shared" si="566"/>
        <v>23.33</v>
      </c>
      <c r="K977" s="58">
        <f t="shared" si="567"/>
        <v>22.881</v>
      </c>
      <c r="L977" s="58">
        <f t="shared" si="568"/>
        <v>29.838000000000001</v>
      </c>
      <c r="M977" s="59">
        <f t="shared" si="569"/>
        <v>29.435000000000002</v>
      </c>
      <c r="N977" s="8"/>
      <c r="O977" s="48">
        <v>260</v>
      </c>
      <c r="P977" s="57" t="e">
        <f t="shared" si="570"/>
        <v>#N/A</v>
      </c>
      <c r="Q977" s="58" t="e">
        <f t="shared" si="571"/>
        <v>#N/A</v>
      </c>
      <c r="R977" s="58">
        <f t="shared" si="572"/>
        <v>14.920400000000001</v>
      </c>
      <c r="S977" s="59">
        <f t="shared" si="573"/>
        <v>12.391500000000001</v>
      </c>
      <c r="T977" s="57" t="e">
        <f t="shared" si="574"/>
        <v>#N/A</v>
      </c>
      <c r="U977" s="58" t="e">
        <f t="shared" si="575"/>
        <v>#N/A</v>
      </c>
      <c r="V977" s="58">
        <f t="shared" si="576"/>
        <v>13.478300000000001</v>
      </c>
      <c r="W977" s="59">
        <f t="shared" si="577"/>
        <v>12.391500000000001</v>
      </c>
      <c r="X977" s="57" t="e">
        <f t="shared" si="578"/>
        <v>#N/A</v>
      </c>
      <c r="Y977" s="58" t="e">
        <f t="shared" si="579"/>
        <v>#N/A</v>
      </c>
      <c r="Z977" s="58">
        <f t="shared" si="580"/>
        <v>12.391500000000001</v>
      </c>
      <c r="AA977" s="59">
        <f t="shared" si="581"/>
        <v>12.120899999999999</v>
      </c>
      <c r="AB977" s="8"/>
      <c r="AC977" s="48">
        <v>260</v>
      </c>
      <c r="AD977" s="61">
        <v>40.496000000000002</v>
      </c>
      <c r="AE977" s="62">
        <v>36.558</v>
      </c>
      <c r="AF977" s="62">
        <v>46.041000000000004</v>
      </c>
      <c r="AG977" s="62">
        <v>42.607999999999997</v>
      </c>
      <c r="AH977" s="62">
        <v>51.438999999999993</v>
      </c>
      <c r="AI977" s="63">
        <v>49.204000000000001</v>
      </c>
      <c r="AJ977" s="61">
        <v>39.112000000000002</v>
      </c>
      <c r="AK977" s="62">
        <v>36.558</v>
      </c>
      <c r="AL977" s="62">
        <v>44.790999999999997</v>
      </c>
      <c r="AM977" s="62">
        <v>42.607999999999997</v>
      </c>
      <c r="AN977" s="62">
        <v>50.798999999999999</v>
      </c>
      <c r="AO977" s="63">
        <v>49.204000000000001</v>
      </c>
      <c r="AP977" s="61">
        <v>36.558</v>
      </c>
      <c r="AQ977" s="62">
        <v>35.966999999999999</v>
      </c>
      <c r="AR977" s="62">
        <v>42.607999999999997</v>
      </c>
      <c r="AS977" s="62">
        <v>42.01</v>
      </c>
      <c r="AT977" s="62">
        <v>49.204000000000001</v>
      </c>
      <c r="AU977" s="63">
        <v>48.779999999999994</v>
      </c>
    </row>
    <row r="978" spans="1:47" x14ac:dyDescent="0.35">
      <c r="A978" s="48">
        <v>261</v>
      </c>
      <c r="B978" s="57">
        <f t="shared" si="558"/>
        <v>26.1233</v>
      </c>
      <c r="C978" s="58">
        <f t="shared" si="559"/>
        <v>23.350899999999999</v>
      </c>
      <c r="D978" s="58">
        <f t="shared" si="560"/>
        <v>36.2547</v>
      </c>
      <c r="E978" s="59">
        <f t="shared" si="561"/>
        <v>29.860700000000001</v>
      </c>
      <c r="F978" s="57">
        <f t="shared" si="562"/>
        <v>24.8245</v>
      </c>
      <c r="G978" s="58">
        <f t="shared" si="563"/>
        <v>23.350899999999999</v>
      </c>
      <c r="H978" s="58">
        <f t="shared" si="564"/>
        <v>32.149500000000003</v>
      </c>
      <c r="I978" s="59">
        <f t="shared" si="565"/>
        <v>29.860700000000001</v>
      </c>
      <c r="J978" s="57">
        <f t="shared" si="566"/>
        <v>23.350899999999999</v>
      </c>
      <c r="K978" s="58">
        <f t="shared" si="567"/>
        <v>22.901899999999998</v>
      </c>
      <c r="L978" s="58">
        <f t="shared" si="568"/>
        <v>29.860700000000001</v>
      </c>
      <c r="M978" s="59">
        <f t="shared" si="569"/>
        <v>29.457700000000003</v>
      </c>
      <c r="N978" s="8"/>
      <c r="O978" s="48">
        <v>261</v>
      </c>
      <c r="P978" s="57" t="e">
        <f t="shared" si="570"/>
        <v>#N/A</v>
      </c>
      <c r="Q978" s="58" t="e">
        <f t="shared" si="571"/>
        <v>#N/A</v>
      </c>
      <c r="R978" s="58">
        <f t="shared" si="572"/>
        <v>14.9422</v>
      </c>
      <c r="S978" s="59">
        <f t="shared" si="573"/>
        <v>12.413</v>
      </c>
      <c r="T978" s="57" t="e">
        <f t="shared" si="574"/>
        <v>#N/A</v>
      </c>
      <c r="U978" s="58" t="e">
        <f t="shared" si="575"/>
        <v>#N/A</v>
      </c>
      <c r="V978" s="58">
        <f t="shared" si="576"/>
        <v>13.5001</v>
      </c>
      <c r="W978" s="59">
        <f t="shared" si="577"/>
        <v>12.413</v>
      </c>
      <c r="X978" s="57" t="e">
        <f t="shared" si="578"/>
        <v>#N/A</v>
      </c>
      <c r="Y978" s="58" t="e">
        <f t="shared" si="579"/>
        <v>#N/A</v>
      </c>
      <c r="Z978" s="58">
        <f t="shared" si="580"/>
        <v>12.413</v>
      </c>
      <c r="AA978" s="59">
        <f t="shared" si="581"/>
        <v>12.142399999999999</v>
      </c>
      <c r="AB978" s="8"/>
      <c r="AC978" s="48">
        <v>261</v>
      </c>
      <c r="AD978" s="61">
        <v>40.496000000000002</v>
      </c>
      <c r="AE978" s="62">
        <v>36.558</v>
      </c>
      <c r="AF978" s="62">
        <v>46.041000000000004</v>
      </c>
      <c r="AG978" s="62">
        <v>42.607999999999997</v>
      </c>
      <c r="AH978" s="62">
        <v>51.438999999999993</v>
      </c>
      <c r="AI978" s="63">
        <v>49.204000000000001</v>
      </c>
      <c r="AJ978" s="61">
        <v>39.112000000000002</v>
      </c>
      <c r="AK978" s="62">
        <v>36.558</v>
      </c>
      <c r="AL978" s="62">
        <v>44.790999999999997</v>
      </c>
      <c r="AM978" s="62">
        <v>42.607999999999997</v>
      </c>
      <c r="AN978" s="62">
        <v>50.798999999999999</v>
      </c>
      <c r="AO978" s="63">
        <v>49.204000000000001</v>
      </c>
      <c r="AP978" s="61">
        <v>36.558</v>
      </c>
      <c r="AQ978" s="62">
        <v>35.966999999999999</v>
      </c>
      <c r="AR978" s="62">
        <v>42.607999999999997</v>
      </c>
      <c r="AS978" s="62">
        <v>42.01</v>
      </c>
      <c r="AT978" s="62">
        <v>49.204000000000001</v>
      </c>
      <c r="AU978" s="63">
        <v>48.779999999999994</v>
      </c>
    </row>
    <row r="979" spans="1:47" x14ac:dyDescent="0.35">
      <c r="A979" s="48">
        <v>262</v>
      </c>
      <c r="B979" s="57">
        <f t="shared" si="558"/>
        <v>26.146600000000003</v>
      </c>
      <c r="C979" s="58">
        <f t="shared" si="559"/>
        <v>23.3718</v>
      </c>
      <c r="D979" s="58">
        <f t="shared" si="560"/>
        <v>36.2714</v>
      </c>
      <c r="E979" s="59">
        <f t="shared" si="561"/>
        <v>29.883400000000002</v>
      </c>
      <c r="F979" s="57">
        <f t="shared" si="562"/>
        <v>24.847000000000001</v>
      </c>
      <c r="G979" s="58">
        <f t="shared" si="563"/>
        <v>23.3718</v>
      </c>
      <c r="H979" s="58">
        <f t="shared" si="564"/>
        <v>32.171999999999997</v>
      </c>
      <c r="I979" s="59">
        <f t="shared" si="565"/>
        <v>29.883400000000002</v>
      </c>
      <c r="J979" s="57">
        <f t="shared" si="566"/>
        <v>23.3718</v>
      </c>
      <c r="K979" s="58">
        <f t="shared" si="567"/>
        <v>22.922799999999999</v>
      </c>
      <c r="L979" s="58">
        <f t="shared" si="568"/>
        <v>29.883400000000002</v>
      </c>
      <c r="M979" s="59">
        <f t="shared" si="569"/>
        <v>29.480400000000003</v>
      </c>
      <c r="N979" s="8"/>
      <c r="O979" s="48">
        <v>262</v>
      </c>
      <c r="P979" s="57" t="e">
        <f t="shared" si="570"/>
        <v>#N/A</v>
      </c>
      <c r="Q979" s="58" t="e">
        <f t="shared" si="571"/>
        <v>#N/A</v>
      </c>
      <c r="R979" s="58">
        <f t="shared" si="572"/>
        <v>14.963999999999999</v>
      </c>
      <c r="S979" s="59">
        <f t="shared" si="573"/>
        <v>12.4345</v>
      </c>
      <c r="T979" s="57" t="e">
        <f t="shared" si="574"/>
        <v>#N/A</v>
      </c>
      <c r="U979" s="58" t="e">
        <f t="shared" si="575"/>
        <v>#N/A</v>
      </c>
      <c r="V979" s="58">
        <f t="shared" si="576"/>
        <v>13.521899999999999</v>
      </c>
      <c r="W979" s="59">
        <f t="shared" si="577"/>
        <v>12.4345</v>
      </c>
      <c r="X979" s="57" t="e">
        <f t="shared" si="578"/>
        <v>#N/A</v>
      </c>
      <c r="Y979" s="58" t="e">
        <f t="shared" si="579"/>
        <v>#N/A</v>
      </c>
      <c r="Z979" s="58">
        <f t="shared" si="580"/>
        <v>12.4345</v>
      </c>
      <c r="AA979" s="59">
        <f t="shared" si="581"/>
        <v>12.163899999999998</v>
      </c>
      <c r="AB979" s="8"/>
      <c r="AC979" s="48">
        <v>262</v>
      </c>
      <c r="AD979" s="61">
        <v>40.496000000000002</v>
      </c>
      <c r="AE979" s="62">
        <v>36.558</v>
      </c>
      <c r="AF979" s="62">
        <v>46.041000000000004</v>
      </c>
      <c r="AG979" s="62">
        <v>42.607999999999997</v>
      </c>
      <c r="AH979" s="62">
        <v>51.438999999999993</v>
      </c>
      <c r="AI979" s="63">
        <v>49.204000000000001</v>
      </c>
      <c r="AJ979" s="61">
        <v>39.112000000000002</v>
      </c>
      <c r="AK979" s="62">
        <v>36.558</v>
      </c>
      <c r="AL979" s="62">
        <v>44.790999999999997</v>
      </c>
      <c r="AM979" s="62">
        <v>42.607999999999997</v>
      </c>
      <c r="AN979" s="62">
        <v>50.798999999999999</v>
      </c>
      <c r="AO979" s="63">
        <v>49.204000000000001</v>
      </c>
      <c r="AP979" s="61">
        <v>36.558</v>
      </c>
      <c r="AQ979" s="62">
        <v>35.966999999999999</v>
      </c>
      <c r="AR979" s="62">
        <v>42.607999999999997</v>
      </c>
      <c r="AS979" s="62">
        <v>42.01</v>
      </c>
      <c r="AT979" s="62">
        <v>49.204000000000001</v>
      </c>
      <c r="AU979" s="63">
        <v>48.779999999999994</v>
      </c>
    </row>
    <row r="980" spans="1:47" x14ac:dyDescent="0.35">
      <c r="A980" s="48">
        <v>263</v>
      </c>
      <c r="B980" s="57">
        <f t="shared" si="558"/>
        <v>26.169900000000002</v>
      </c>
      <c r="C980" s="58">
        <f t="shared" si="559"/>
        <v>23.392700000000001</v>
      </c>
      <c r="D980" s="58">
        <f t="shared" si="560"/>
        <v>36.2881</v>
      </c>
      <c r="E980" s="59">
        <f t="shared" si="561"/>
        <v>29.906100000000002</v>
      </c>
      <c r="F980" s="57">
        <f t="shared" si="562"/>
        <v>24.869500000000002</v>
      </c>
      <c r="G980" s="58">
        <f t="shared" si="563"/>
        <v>23.392700000000001</v>
      </c>
      <c r="H980" s="58">
        <f t="shared" si="564"/>
        <v>32.194499999999998</v>
      </c>
      <c r="I980" s="59">
        <f t="shared" si="565"/>
        <v>29.906100000000002</v>
      </c>
      <c r="J980" s="57">
        <f t="shared" si="566"/>
        <v>23.392700000000001</v>
      </c>
      <c r="K980" s="58">
        <f t="shared" si="567"/>
        <v>22.9437</v>
      </c>
      <c r="L980" s="58">
        <f t="shared" si="568"/>
        <v>29.906100000000002</v>
      </c>
      <c r="M980" s="59">
        <f t="shared" si="569"/>
        <v>29.503100000000003</v>
      </c>
      <c r="N980" s="8"/>
      <c r="O980" s="48">
        <v>263</v>
      </c>
      <c r="P980" s="57" t="e">
        <f t="shared" si="570"/>
        <v>#N/A</v>
      </c>
      <c r="Q980" s="58" t="e">
        <f t="shared" si="571"/>
        <v>#N/A</v>
      </c>
      <c r="R980" s="58">
        <f t="shared" si="572"/>
        <v>14.985799999999999</v>
      </c>
      <c r="S980" s="59">
        <f t="shared" si="573"/>
        <v>12.456</v>
      </c>
      <c r="T980" s="57" t="e">
        <f t="shared" si="574"/>
        <v>#N/A</v>
      </c>
      <c r="U980" s="58" t="e">
        <f t="shared" si="575"/>
        <v>#N/A</v>
      </c>
      <c r="V980" s="58">
        <f t="shared" si="576"/>
        <v>13.543699999999999</v>
      </c>
      <c r="W980" s="59">
        <f t="shared" si="577"/>
        <v>12.456</v>
      </c>
      <c r="X980" s="57" t="e">
        <f t="shared" si="578"/>
        <v>#N/A</v>
      </c>
      <c r="Y980" s="58" t="e">
        <f t="shared" si="579"/>
        <v>#N/A</v>
      </c>
      <c r="Z980" s="58">
        <f t="shared" si="580"/>
        <v>12.456</v>
      </c>
      <c r="AA980" s="59">
        <f t="shared" si="581"/>
        <v>12.1854</v>
      </c>
      <c r="AB980" s="8"/>
      <c r="AC980" s="48">
        <v>263</v>
      </c>
      <c r="AD980" s="61">
        <v>40.496000000000002</v>
      </c>
      <c r="AE980" s="62">
        <v>36.558</v>
      </c>
      <c r="AF980" s="62">
        <v>46.041000000000004</v>
      </c>
      <c r="AG980" s="62">
        <v>42.607999999999997</v>
      </c>
      <c r="AH980" s="62">
        <v>51.438999999999993</v>
      </c>
      <c r="AI980" s="63">
        <v>49.204000000000001</v>
      </c>
      <c r="AJ980" s="61">
        <v>39.112000000000002</v>
      </c>
      <c r="AK980" s="62">
        <v>36.558</v>
      </c>
      <c r="AL980" s="62">
        <v>44.790999999999997</v>
      </c>
      <c r="AM980" s="62">
        <v>42.607999999999997</v>
      </c>
      <c r="AN980" s="62">
        <v>50.798999999999999</v>
      </c>
      <c r="AO980" s="63">
        <v>49.204000000000001</v>
      </c>
      <c r="AP980" s="61">
        <v>36.558</v>
      </c>
      <c r="AQ980" s="62">
        <v>35.966999999999999</v>
      </c>
      <c r="AR980" s="62">
        <v>42.607999999999997</v>
      </c>
      <c r="AS980" s="62">
        <v>42.01</v>
      </c>
      <c r="AT980" s="62">
        <v>49.204000000000001</v>
      </c>
      <c r="AU980" s="63">
        <v>48.779999999999994</v>
      </c>
    </row>
    <row r="981" spans="1:47" x14ac:dyDescent="0.35">
      <c r="A981" s="48">
        <v>264</v>
      </c>
      <c r="B981" s="57">
        <f t="shared" si="558"/>
        <v>26.193200000000001</v>
      </c>
      <c r="C981" s="58">
        <f t="shared" si="559"/>
        <v>23.413600000000002</v>
      </c>
      <c r="D981" s="58">
        <f t="shared" si="560"/>
        <v>36.3048</v>
      </c>
      <c r="E981" s="59">
        <f t="shared" si="561"/>
        <v>29.928800000000003</v>
      </c>
      <c r="F981" s="57">
        <f t="shared" si="562"/>
        <v>24.892000000000003</v>
      </c>
      <c r="G981" s="58">
        <f t="shared" si="563"/>
        <v>23.413600000000002</v>
      </c>
      <c r="H981" s="58">
        <f t="shared" si="564"/>
        <v>32.216999999999999</v>
      </c>
      <c r="I981" s="59">
        <f t="shared" si="565"/>
        <v>29.928800000000003</v>
      </c>
      <c r="J981" s="57">
        <f t="shared" si="566"/>
        <v>23.413600000000002</v>
      </c>
      <c r="K981" s="58">
        <f t="shared" si="567"/>
        <v>22.964599999999997</v>
      </c>
      <c r="L981" s="58">
        <f t="shared" si="568"/>
        <v>29.928800000000003</v>
      </c>
      <c r="M981" s="59">
        <f t="shared" si="569"/>
        <v>29.525800000000004</v>
      </c>
      <c r="N981" s="8"/>
      <c r="O981" s="48">
        <v>264</v>
      </c>
      <c r="P981" s="57" t="e">
        <f t="shared" si="570"/>
        <v>#N/A</v>
      </c>
      <c r="Q981" s="58" t="e">
        <f t="shared" si="571"/>
        <v>#N/A</v>
      </c>
      <c r="R981" s="58">
        <f t="shared" si="572"/>
        <v>15.0076</v>
      </c>
      <c r="S981" s="59">
        <f t="shared" si="573"/>
        <v>12.477499999999999</v>
      </c>
      <c r="T981" s="57" t="e">
        <f t="shared" si="574"/>
        <v>#N/A</v>
      </c>
      <c r="U981" s="58" t="e">
        <f t="shared" si="575"/>
        <v>#N/A</v>
      </c>
      <c r="V981" s="58">
        <f t="shared" si="576"/>
        <v>13.5655</v>
      </c>
      <c r="W981" s="59">
        <f t="shared" si="577"/>
        <v>12.477499999999999</v>
      </c>
      <c r="X981" s="57" t="e">
        <f t="shared" si="578"/>
        <v>#N/A</v>
      </c>
      <c r="Y981" s="58" t="e">
        <f t="shared" si="579"/>
        <v>#N/A</v>
      </c>
      <c r="Z981" s="58">
        <f t="shared" si="580"/>
        <v>12.477499999999999</v>
      </c>
      <c r="AA981" s="59">
        <f t="shared" si="581"/>
        <v>12.206899999999999</v>
      </c>
      <c r="AB981" s="8"/>
      <c r="AC981" s="48">
        <v>264</v>
      </c>
      <c r="AD981" s="61">
        <v>40.496000000000002</v>
      </c>
      <c r="AE981" s="62">
        <v>36.558</v>
      </c>
      <c r="AF981" s="62">
        <v>46.041000000000004</v>
      </c>
      <c r="AG981" s="62">
        <v>42.607999999999997</v>
      </c>
      <c r="AH981" s="62">
        <v>51.438999999999993</v>
      </c>
      <c r="AI981" s="63">
        <v>49.204000000000001</v>
      </c>
      <c r="AJ981" s="61">
        <v>39.112000000000002</v>
      </c>
      <c r="AK981" s="62">
        <v>36.558</v>
      </c>
      <c r="AL981" s="62">
        <v>44.790999999999997</v>
      </c>
      <c r="AM981" s="62">
        <v>42.607999999999997</v>
      </c>
      <c r="AN981" s="62">
        <v>50.798999999999999</v>
      </c>
      <c r="AO981" s="63">
        <v>49.204000000000001</v>
      </c>
      <c r="AP981" s="61">
        <v>36.558</v>
      </c>
      <c r="AQ981" s="62">
        <v>35.966999999999999</v>
      </c>
      <c r="AR981" s="62">
        <v>42.607999999999997</v>
      </c>
      <c r="AS981" s="62">
        <v>42.01</v>
      </c>
      <c r="AT981" s="62">
        <v>49.204000000000001</v>
      </c>
      <c r="AU981" s="63">
        <v>48.779999999999994</v>
      </c>
    </row>
    <row r="982" spans="1:47" x14ac:dyDescent="0.35">
      <c r="A982" s="48">
        <v>265</v>
      </c>
      <c r="B982" s="57">
        <f t="shared" si="558"/>
        <v>26.216500000000003</v>
      </c>
      <c r="C982" s="58">
        <f t="shared" si="559"/>
        <v>23.4345</v>
      </c>
      <c r="D982" s="58">
        <f t="shared" si="560"/>
        <v>36.3215</v>
      </c>
      <c r="E982" s="59">
        <f t="shared" si="561"/>
        <v>29.951499999999999</v>
      </c>
      <c r="F982" s="57">
        <f t="shared" si="562"/>
        <v>24.9145</v>
      </c>
      <c r="G982" s="58">
        <f t="shared" si="563"/>
        <v>23.4345</v>
      </c>
      <c r="H982" s="58">
        <f t="shared" si="564"/>
        <v>32.2395</v>
      </c>
      <c r="I982" s="59">
        <f t="shared" si="565"/>
        <v>29.951499999999999</v>
      </c>
      <c r="J982" s="57">
        <f t="shared" si="566"/>
        <v>23.4345</v>
      </c>
      <c r="K982" s="58">
        <f t="shared" si="567"/>
        <v>22.985499999999998</v>
      </c>
      <c r="L982" s="58">
        <f t="shared" si="568"/>
        <v>29.951499999999999</v>
      </c>
      <c r="M982" s="59">
        <f t="shared" si="569"/>
        <v>29.548500000000001</v>
      </c>
      <c r="N982" s="8"/>
      <c r="O982" s="48">
        <v>265</v>
      </c>
      <c r="P982" s="57" t="e">
        <f t="shared" si="570"/>
        <v>#N/A</v>
      </c>
      <c r="Q982" s="58" t="e">
        <f t="shared" si="571"/>
        <v>#N/A</v>
      </c>
      <c r="R982" s="58">
        <f t="shared" si="572"/>
        <v>15.029399999999999</v>
      </c>
      <c r="S982" s="59">
        <f t="shared" si="573"/>
        <v>12.498999999999999</v>
      </c>
      <c r="T982" s="57" t="e">
        <f t="shared" si="574"/>
        <v>#N/A</v>
      </c>
      <c r="U982" s="58" t="e">
        <f t="shared" si="575"/>
        <v>#N/A</v>
      </c>
      <c r="V982" s="58">
        <f t="shared" si="576"/>
        <v>13.587299999999999</v>
      </c>
      <c r="W982" s="59">
        <f t="shared" si="577"/>
        <v>12.498999999999999</v>
      </c>
      <c r="X982" s="57" t="e">
        <f t="shared" si="578"/>
        <v>#N/A</v>
      </c>
      <c r="Y982" s="58" t="e">
        <f t="shared" si="579"/>
        <v>#N/A</v>
      </c>
      <c r="Z982" s="58">
        <f t="shared" si="580"/>
        <v>12.498999999999999</v>
      </c>
      <c r="AA982" s="59">
        <f t="shared" si="581"/>
        <v>12.228400000000001</v>
      </c>
      <c r="AB982" s="8"/>
      <c r="AC982" s="48">
        <v>265</v>
      </c>
      <c r="AD982" s="61">
        <v>40.496000000000002</v>
      </c>
      <c r="AE982" s="62">
        <v>36.558</v>
      </c>
      <c r="AF982" s="62">
        <v>46.041000000000004</v>
      </c>
      <c r="AG982" s="62">
        <v>42.607999999999997</v>
      </c>
      <c r="AH982" s="62">
        <v>51.438999999999993</v>
      </c>
      <c r="AI982" s="63">
        <v>49.204000000000001</v>
      </c>
      <c r="AJ982" s="61">
        <v>39.112000000000002</v>
      </c>
      <c r="AK982" s="62">
        <v>36.558</v>
      </c>
      <c r="AL982" s="62">
        <v>44.790999999999997</v>
      </c>
      <c r="AM982" s="62">
        <v>42.607999999999997</v>
      </c>
      <c r="AN982" s="62">
        <v>50.798999999999999</v>
      </c>
      <c r="AO982" s="63">
        <v>49.204000000000001</v>
      </c>
      <c r="AP982" s="61">
        <v>36.558</v>
      </c>
      <c r="AQ982" s="62">
        <v>35.966999999999999</v>
      </c>
      <c r="AR982" s="62">
        <v>42.607999999999997</v>
      </c>
      <c r="AS982" s="62">
        <v>42.01</v>
      </c>
      <c r="AT982" s="62">
        <v>49.204000000000001</v>
      </c>
      <c r="AU982" s="63">
        <v>48.779999999999994</v>
      </c>
    </row>
    <row r="983" spans="1:47" x14ac:dyDescent="0.35">
      <c r="A983" s="48">
        <v>266</v>
      </c>
      <c r="B983" s="57">
        <f t="shared" si="558"/>
        <v>26.239800000000002</v>
      </c>
      <c r="C983" s="58">
        <f t="shared" si="559"/>
        <v>23.455400000000001</v>
      </c>
      <c r="D983" s="58">
        <f t="shared" si="560"/>
        <v>36.338200000000001</v>
      </c>
      <c r="E983" s="59">
        <f t="shared" si="561"/>
        <v>29.9742</v>
      </c>
      <c r="F983" s="57">
        <f t="shared" si="562"/>
        <v>24.937000000000001</v>
      </c>
      <c r="G983" s="58">
        <f t="shared" si="563"/>
        <v>23.455400000000001</v>
      </c>
      <c r="H983" s="58">
        <f t="shared" si="564"/>
        <v>32.262</v>
      </c>
      <c r="I983" s="59">
        <f t="shared" si="565"/>
        <v>29.9742</v>
      </c>
      <c r="J983" s="57">
        <f t="shared" si="566"/>
        <v>23.455400000000001</v>
      </c>
      <c r="K983" s="58">
        <f t="shared" si="567"/>
        <v>23.006399999999999</v>
      </c>
      <c r="L983" s="58">
        <f t="shared" si="568"/>
        <v>29.9742</v>
      </c>
      <c r="M983" s="59">
        <f t="shared" si="569"/>
        <v>29.571200000000001</v>
      </c>
      <c r="N983" s="8"/>
      <c r="O983" s="48">
        <v>266</v>
      </c>
      <c r="P983" s="57" t="e">
        <f t="shared" si="570"/>
        <v>#N/A</v>
      </c>
      <c r="Q983" s="58" t="e">
        <f t="shared" si="571"/>
        <v>#N/A</v>
      </c>
      <c r="R983" s="58">
        <f t="shared" si="572"/>
        <v>15.0512</v>
      </c>
      <c r="S983" s="59">
        <f t="shared" si="573"/>
        <v>12.520499999999998</v>
      </c>
      <c r="T983" s="57" t="e">
        <f t="shared" si="574"/>
        <v>#N/A</v>
      </c>
      <c r="U983" s="58" t="e">
        <f t="shared" si="575"/>
        <v>#N/A</v>
      </c>
      <c r="V983" s="58">
        <f t="shared" si="576"/>
        <v>13.6091</v>
      </c>
      <c r="W983" s="59">
        <f t="shared" si="577"/>
        <v>12.520499999999998</v>
      </c>
      <c r="X983" s="57" t="e">
        <f t="shared" si="578"/>
        <v>#N/A</v>
      </c>
      <c r="Y983" s="58" t="e">
        <f t="shared" si="579"/>
        <v>#N/A</v>
      </c>
      <c r="Z983" s="58">
        <f t="shared" si="580"/>
        <v>12.520499999999998</v>
      </c>
      <c r="AA983" s="59">
        <f t="shared" si="581"/>
        <v>12.2499</v>
      </c>
      <c r="AB983" s="8"/>
      <c r="AC983" s="48">
        <v>266</v>
      </c>
      <c r="AD983" s="61">
        <v>40.496000000000002</v>
      </c>
      <c r="AE983" s="62">
        <v>36.558</v>
      </c>
      <c r="AF983" s="62">
        <v>46.041000000000004</v>
      </c>
      <c r="AG983" s="62">
        <v>42.607999999999997</v>
      </c>
      <c r="AH983" s="62">
        <v>51.438999999999993</v>
      </c>
      <c r="AI983" s="63">
        <v>49.204000000000001</v>
      </c>
      <c r="AJ983" s="61">
        <v>39.112000000000002</v>
      </c>
      <c r="AK983" s="62">
        <v>36.558</v>
      </c>
      <c r="AL983" s="62">
        <v>44.790999999999997</v>
      </c>
      <c r="AM983" s="62">
        <v>42.607999999999997</v>
      </c>
      <c r="AN983" s="62">
        <v>50.798999999999999</v>
      </c>
      <c r="AO983" s="63">
        <v>49.204000000000001</v>
      </c>
      <c r="AP983" s="61">
        <v>36.558</v>
      </c>
      <c r="AQ983" s="62">
        <v>35.966999999999999</v>
      </c>
      <c r="AR983" s="62">
        <v>42.607999999999997</v>
      </c>
      <c r="AS983" s="62">
        <v>42.01</v>
      </c>
      <c r="AT983" s="62">
        <v>49.204000000000001</v>
      </c>
      <c r="AU983" s="63">
        <v>48.779999999999994</v>
      </c>
    </row>
    <row r="984" spans="1:47" x14ac:dyDescent="0.35">
      <c r="A984" s="48">
        <v>267</v>
      </c>
      <c r="B984" s="57">
        <f t="shared" si="558"/>
        <v>26.263100000000001</v>
      </c>
      <c r="C984" s="58">
        <f t="shared" si="559"/>
        <v>23.476300000000002</v>
      </c>
      <c r="D984" s="58">
        <f t="shared" si="560"/>
        <v>36.354900000000001</v>
      </c>
      <c r="E984" s="59">
        <f t="shared" si="561"/>
        <v>29.9969</v>
      </c>
      <c r="F984" s="57">
        <f t="shared" si="562"/>
        <v>24.959500000000002</v>
      </c>
      <c r="G984" s="58">
        <f t="shared" si="563"/>
        <v>23.476300000000002</v>
      </c>
      <c r="H984" s="58">
        <f t="shared" si="564"/>
        <v>32.284500000000001</v>
      </c>
      <c r="I984" s="59">
        <f t="shared" si="565"/>
        <v>29.9969</v>
      </c>
      <c r="J984" s="57">
        <f t="shared" si="566"/>
        <v>23.476300000000002</v>
      </c>
      <c r="K984" s="58">
        <f t="shared" si="567"/>
        <v>23.027299999999997</v>
      </c>
      <c r="L984" s="58">
        <f t="shared" si="568"/>
        <v>29.9969</v>
      </c>
      <c r="M984" s="59">
        <f t="shared" si="569"/>
        <v>29.593900000000001</v>
      </c>
      <c r="N984" s="8"/>
      <c r="O984" s="48">
        <v>267</v>
      </c>
      <c r="P984" s="57" t="e">
        <f t="shared" si="570"/>
        <v>#N/A</v>
      </c>
      <c r="Q984" s="58" t="e">
        <f t="shared" si="571"/>
        <v>#N/A</v>
      </c>
      <c r="R984" s="58">
        <f t="shared" si="572"/>
        <v>15.073</v>
      </c>
      <c r="S984" s="59">
        <f t="shared" si="573"/>
        <v>12.542</v>
      </c>
      <c r="T984" s="57" t="e">
        <f t="shared" si="574"/>
        <v>#N/A</v>
      </c>
      <c r="U984" s="58" t="e">
        <f t="shared" si="575"/>
        <v>#N/A</v>
      </c>
      <c r="V984" s="58">
        <f t="shared" si="576"/>
        <v>13.6309</v>
      </c>
      <c r="W984" s="59">
        <f t="shared" si="577"/>
        <v>12.542</v>
      </c>
      <c r="X984" s="57" t="e">
        <f t="shared" si="578"/>
        <v>#N/A</v>
      </c>
      <c r="Y984" s="58" t="e">
        <f t="shared" si="579"/>
        <v>#N/A</v>
      </c>
      <c r="Z984" s="58">
        <f t="shared" si="580"/>
        <v>12.542</v>
      </c>
      <c r="AA984" s="59">
        <f t="shared" si="581"/>
        <v>12.2714</v>
      </c>
      <c r="AB984" s="8"/>
      <c r="AC984" s="48">
        <v>267</v>
      </c>
      <c r="AD984" s="61">
        <v>40.496000000000002</v>
      </c>
      <c r="AE984" s="62">
        <v>36.558</v>
      </c>
      <c r="AF984" s="62">
        <v>46.041000000000004</v>
      </c>
      <c r="AG984" s="62">
        <v>42.607999999999997</v>
      </c>
      <c r="AH984" s="62">
        <v>51.438999999999993</v>
      </c>
      <c r="AI984" s="63">
        <v>49.204000000000001</v>
      </c>
      <c r="AJ984" s="61">
        <v>39.112000000000002</v>
      </c>
      <c r="AK984" s="62">
        <v>36.558</v>
      </c>
      <c r="AL984" s="62">
        <v>44.790999999999997</v>
      </c>
      <c r="AM984" s="62">
        <v>42.607999999999997</v>
      </c>
      <c r="AN984" s="62">
        <v>50.798999999999999</v>
      </c>
      <c r="AO984" s="63">
        <v>49.204000000000001</v>
      </c>
      <c r="AP984" s="61">
        <v>36.558</v>
      </c>
      <c r="AQ984" s="62">
        <v>35.966999999999999</v>
      </c>
      <c r="AR984" s="62">
        <v>42.607999999999997</v>
      </c>
      <c r="AS984" s="62">
        <v>42.01</v>
      </c>
      <c r="AT984" s="62">
        <v>49.204000000000001</v>
      </c>
      <c r="AU984" s="63">
        <v>48.779999999999994</v>
      </c>
    </row>
    <row r="985" spans="1:47" x14ac:dyDescent="0.35">
      <c r="A985" s="48">
        <v>268</v>
      </c>
      <c r="B985" s="57">
        <f t="shared" si="558"/>
        <v>26.2864</v>
      </c>
      <c r="C985" s="58">
        <f t="shared" si="559"/>
        <v>23.497199999999999</v>
      </c>
      <c r="D985" s="58">
        <f t="shared" si="560"/>
        <v>36.371600000000001</v>
      </c>
      <c r="E985" s="59">
        <f t="shared" si="561"/>
        <v>30.019600000000001</v>
      </c>
      <c r="F985" s="57">
        <f t="shared" si="562"/>
        <v>24.981999999999999</v>
      </c>
      <c r="G985" s="58">
        <f t="shared" si="563"/>
        <v>23.497199999999999</v>
      </c>
      <c r="H985" s="58">
        <f t="shared" si="564"/>
        <v>32.307000000000002</v>
      </c>
      <c r="I985" s="59">
        <f t="shared" si="565"/>
        <v>30.019600000000001</v>
      </c>
      <c r="J985" s="57">
        <f t="shared" si="566"/>
        <v>23.497199999999999</v>
      </c>
      <c r="K985" s="58">
        <f t="shared" si="567"/>
        <v>23.048199999999998</v>
      </c>
      <c r="L985" s="58">
        <f t="shared" si="568"/>
        <v>30.019600000000001</v>
      </c>
      <c r="M985" s="59">
        <f t="shared" si="569"/>
        <v>29.616600000000002</v>
      </c>
      <c r="N985" s="8"/>
      <c r="O985" s="48">
        <v>268</v>
      </c>
      <c r="P985" s="57" t="e">
        <f t="shared" si="570"/>
        <v>#N/A</v>
      </c>
      <c r="Q985" s="58" t="e">
        <f t="shared" si="571"/>
        <v>#N/A</v>
      </c>
      <c r="R985" s="58">
        <f t="shared" si="572"/>
        <v>15.094799999999999</v>
      </c>
      <c r="S985" s="59">
        <f t="shared" si="573"/>
        <v>12.563499999999999</v>
      </c>
      <c r="T985" s="57" t="e">
        <f t="shared" si="574"/>
        <v>#N/A</v>
      </c>
      <c r="U985" s="58" t="e">
        <f t="shared" si="575"/>
        <v>#N/A</v>
      </c>
      <c r="V985" s="58">
        <f t="shared" si="576"/>
        <v>13.652699999999999</v>
      </c>
      <c r="W985" s="59">
        <f t="shared" si="577"/>
        <v>12.563499999999999</v>
      </c>
      <c r="X985" s="57" t="e">
        <f t="shared" si="578"/>
        <v>#N/A</v>
      </c>
      <c r="Y985" s="58" t="e">
        <f t="shared" si="579"/>
        <v>#N/A</v>
      </c>
      <c r="Z985" s="58">
        <f t="shared" si="580"/>
        <v>12.563499999999999</v>
      </c>
      <c r="AA985" s="59">
        <f t="shared" si="581"/>
        <v>12.292899999999999</v>
      </c>
      <c r="AB985" s="8"/>
      <c r="AC985" s="48">
        <v>268</v>
      </c>
      <c r="AD985" s="61">
        <v>40.496000000000002</v>
      </c>
      <c r="AE985" s="62">
        <v>36.558</v>
      </c>
      <c r="AF985" s="62">
        <v>46.041000000000004</v>
      </c>
      <c r="AG985" s="62">
        <v>42.607999999999997</v>
      </c>
      <c r="AH985" s="62">
        <v>51.438999999999993</v>
      </c>
      <c r="AI985" s="63">
        <v>49.204000000000001</v>
      </c>
      <c r="AJ985" s="61">
        <v>39.112000000000002</v>
      </c>
      <c r="AK985" s="62">
        <v>36.558</v>
      </c>
      <c r="AL985" s="62">
        <v>44.790999999999997</v>
      </c>
      <c r="AM985" s="62">
        <v>42.607999999999997</v>
      </c>
      <c r="AN985" s="62">
        <v>50.798999999999999</v>
      </c>
      <c r="AO985" s="63">
        <v>49.204000000000001</v>
      </c>
      <c r="AP985" s="61">
        <v>36.558</v>
      </c>
      <c r="AQ985" s="62">
        <v>35.966999999999999</v>
      </c>
      <c r="AR985" s="62">
        <v>42.607999999999997</v>
      </c>
      <c r="AS985" s="62">
        <v>42.01</v>
      </c>
      <c r="AT985" s="62">
        <v>49.204000000000001</v>
      </c>
      <c r="AU985" s="63">
        <v>48.779999999999994</v>
      </c>
    </row>
    <row r="986" spans="1:47" x14ac:dyDescent="0.35">
      <c r="A986" s="48">
        <v>269</v>
      </c>
      <c r="B986" s="57">
        <f t="shared" si="558"/>
        <v>26.309700000000003</v>
      </c>
      <c r="C986" s="58">
        <f t="shared" si="559"/>
        <v>23.5181</v>
      </c>
      <c r="D986" s="58">
        <f t="shared" si="560"/>
        <v>36.388300000000001</v>
      </c>
      <c r="E986" s="59">
        <f t="shared" si="561"/>
        <v>30.042300000000001</v>
      </c>
      <c r="F986" s="57">
        <f t="shared" si="562"/>
        <v>25.0045</v>
      </c>
      <c r="G986" s="58">
        <f t="shared" si="563"/>
        <v>23.5181</v>
      </c>
      <c r="H986" s="58">
        <f t="shared" si="564"/>
        <v>32.329500000000003</v>
      </c>
      <c r="I986" s="59">
        <f t="shared" si="565"/>
        <v>30.042300000000001</v>
      </c>
      <c r="J986" s="57">
        <f t="shared" si="566"/>
        <v>23.5181</v>
      </c>
      <c r="K986" s="58">
        <f t="shared" si="567"/>
        <v>23.069099999999999</v>
      </c>
      <c r="L986" s="58">
        <f t="shared" si="568"/>
        <v>30.042300000000001</v>
      </c>
      <c r="M986" s="59">
        <f t="shared" si="569"/>
        <v>29.639300000000002</v>
      </c>
      <c r="N986" s="8"/>
      <c r="O986" s="48">
        <v>269</v>
      </c>
      <c r="P986" s="57" t="e">
        <f t="shared" si="570"/>
        <v>#N/A</v>
      </c>
      <c r="Q986" s="58" t="e">
        <f t="shared" si="571"/>
        <v>#N/A</v>
      </c>
      <c r="R986" s="58">
        <f t="shared" si="572"/>
        <v>15.1166</v>
      </c>
      <c r="S986" s="59">
        <f t="shared" si="573"/>
        <v>12.584999999999999</v>
      </c>
      <c r="T986" s="57" t="e">
        <f t="shared" si="574"/>
        <v>#N/A</v>
      </c>
      <c r="U986" s="58" t="e">
        <f t="shared" si="575"/>
        <v>#N/A</v>
      </c>
      <c r="V986" s="58">
        <f t="shared" si="576"/>
        <v>13.6745</v>
      </c>
      <c r="W986" s="59">
        <f t="shared" si="577"/>
        <v>12.584999999999999</v>
      </c>
      <c r="X986" s="57" t="e">
        <f t="shared" si="578"/>
        <v>#N/A</v>
      </c>
      <c r="Y986" s="58" t="e">
        <f t="shared" si="579"/>
        <v>#N/A</v>
      </c>
      <c r="Z986" s="58">
        <f t="shared" si="580"/>
        <v>12.584999999999999</v>
      </c>
      <c r="AA986" s="59">
        <f t="shared" si="581"/>
        <v>12.314399999999999</v>
      </c>
      <c r="AB986" s="8"/>
      <c r="AC986" s="48">
        <v>269</v>
      </c>
      <c r="AD986" s="61">
        <v>40.496000000000002</v>
      </c>
      <c r="AE986" s="62">
        <v>36.558</v>
      </c>
      <c r="AF986" s="62">
        <v>46.041000000000004</v>
      </c>
      <c r="AG986" s="62">
        <v>42.607999999999997</v>
      </c>
      <c r="AH986" s="62">
        <v>51.438999999999993</v>
      </c>
      <c r="AI986" s="63">
        <v>49.204000000000001</v>
      </c>
      <c r="AJ986" s="61">
        <v>39.112000000000002</v>
      </c>
      <c r="AK986" s="62">
        <v>36.558</v>
      </c>
      <c r="AL986" s="62">
        <v>44.790999999999997</v>
      </c>
      <c r="AM986" s="62">
        <v>42.607999999999997</v>
      </c>
      <c r="AN986" s="62">
        <v>50.798999999999999</v>
      </c>
      <c r="AO986" s="63">
        <v>49.204000000000001</v>
      </c>
      <c r="AP986" s="61">
        <v>36.558</v>
      </c>
      <c r="AQ986" s="62">
        <v>35.966999999999999</v>
      </c>
      <c r="AR986" s="62">
        <v>42.607999999999997</v>
      </c>
      <c r="AS986" s="62">
        <v>42.01</v>
      </c>
      <c r="AT986" s="62">
        <v>49.204000000000001</v>
      </c>
      <c r="AU986" s="63">
        <v>48.779999999999994</v>
      </c>
    </row>
    <row r="987" spans="1:47" x14ac:dyDescent="0.35">
      <c r="A987" s="48">
        <v>270</v>
      </c>
      <c r="B987" s="57">
        <f t="shared" si="558"/>
        <v>26.333000000000002</v>
      </c>
      <c r="C987" s="58">
        <f t="shared" si="559"/>
        <v>23.539000000000001</v>
      </c>
      <c r="D987" s="58">
        <f t="shared" si="560"/>
        <v>36.405000000000001</v>
      </c>
      <c r="E987" s="59">
        <f t="shared" si="561"/>
        <v>30.065000000000001</v>
      </c>
      <c r="F987" s="57">
        <f t="shared" si="562"/>
        <v>25.027000000000001</v>
      </c>
      <c r="G987" s="58">
        <f t="shared" si="563"/>
        <v>23.539000000000001</v>
      </c>
      <c r="H987" s="58">
        <f t="shared" si="564"/>
        <v>32.352000000000004</v>
      </c>
      <c r="I987" s="59">
        <f t="shared" si="565"/>
        <v>30.065000000000001</v>
      </c>
      <c r="J987" s="57">
        <f t="shared" si="566"/>
        <v>23.539000000000001</v>
      </c>
      <c r="K987" s="58">
        <f t="shared" si="567"/>
        <v>23.09</v>
      </c>
      <c r="L987" s="58">
        <f t="shared" si="568"/>
        <v>30.065000000000001</v>
      </c>
      <c r="M987" s="59">
        <f t="shared" si="569"/>
        <v>29.662000000000003</v>
      </c>
      <c r="N987" s="8"/>
      <c r="O987" s="48">
        <v>270</v>
      </c>
      <c r="P987" s="57" t="e">
        <f t="shared" si="570"/>
        <v>#N/A</v>
      </c>
      <c r="Q987" s="58" t="e">
        <f t="shared" si="571"/>
        <v>#N/A</v>
      </c>
      <c r="R987" s="58">
        <f t="shared" si="572"/>
        <v>15.138400000000001</v>
      </c>
      <c r="S987" s="59">
        <f t="shared" si="573"/>
        <v>12.6065</v>
      </c>
      <c r="T987" s="57" t="e">
        <f t="shared" si="574"/>
        <v>#N/A</v>
      </c>
      <c r="U987" s="58" t="e">
        <f t="shared" si="575"/>
        <v>#N/A</v>
      </c>
      <c r="V987" s="58">
        <f t="shared" si="576"/>
        <v>13.696300000000001</v>
      </c>
      <c r="W987" s="59">
        <f t="shared" si="577"/>
        <v>12.6065</v>
      </c>
      <c r="X987" s="57" t="e">
        <f t="shared" si="578"/>
        <v>#N/A</v>
      </c>
      <c r="Y987" s="58" t="e">
        <f t="shared" si="579"/>
        <v>#N/A</v>
      </c>
      <c r="Z987" s="58">
        <f t="shared" si="580"/>
        <v>12.6065</v>
      </c>
      <c r="AA987" s="59">
        <f t="shared" si="581"/>
        <v>12.335899999999999</v>
      </c>
      <c r="AB987" s="8"/>
      <c r="AC987" s="48">
        <v>270</v>
      </c>
      <c r="AD987" s="61">
        <v>40.496000000000002</v>
      </c>
      <c r="AE987" s="62">
        <v>36.558</v>
      </c>
      <c r="AF987" s="62">
        <v>46.041000000000004</v>
      </c>
      <c r="AG987" s="62">
        <v>42.607999999999997</v>
      </c>
      <c r="AH987" s="62">
        <v>51.438999999999993</v>
      </c>
      <c r="AI987" s="63">
        <v>49.204000000000001</v>
      </c>
      <c r="AJ987" s="61">
        <v>39.112000000000002</v>
      </c>
      <c r="AK987" s="62">
        <v>36.558</v>
      </c>
      <c r="AL987" s="62">
        <v>44.790999999999997</v>
      </c>
      <c r="AM987" s="62">
        <v>42.607999999999997</v>
      </c>
      <c r="AN987" s="62">
        <v>50.798999999999999</v>
      </c>
      <c r="AO987" s="63">
        <v>49.204000000000001</v>
      </c>
      <c r="AP987" s="61">
        <v>36.558</v>
      </c>
      <c r="AQ987" s="62">
        <v>35.966999999999999</v>
      </c>
      <c r="AR987" s="62">
        <v>42.607999999999997</v>
      </c>
      <c r="AS987" s="62">
        <v>42.01</v>
      </c>
      <c r="AT987" s="62">
        <v>49.204000000000001</v>
      </c>
      <c r="AU987" s="63">
        <v>48.779999999999994</v>
      </c>
    </row>
    <row r="988" spans="1:47" x14ac:dyDescent="0.35">
      <c r="A988" s="48">
        <v>271</v>
      </c>
      <c r="B988" s="57">
        <f t="shared" si="558"/>
        <v>26.356300000000001</v>
      </c>
      <c r="C988" s="58">
        <f t="shared" si="559"/>
        <v>23.559899999999999</v>
      </c>
      <c r="D988" s="58">
        <f t="shared" si="560"/>
        <v>36.421700000000001</v>
      </c>
      <c r="E988" s="59">
        <f t="shared" si="561"/>
        <v>30.087699999999998</v>
      </c>
      <c r="F988" s="57">
        <f t="shared" si="562"/>
        <v>25.049500000000002</v>
      </c>
      <c r="G988" s="58">
        <f t="shared" si="563"/>
        <v>23.559899999999999</v>
      </c>
      <c r="H988" s="58">
        <f t="shared" si="564"/>
        <v>32.374499999999998</v>
      </c>
      <c r="I988" s="59">
        <f t="shared" si="565"/>
        <v>30.087699999999998</v>
      </c>
      <c r="J988" s="57">
        <f t="shared" si="566"/>
        <v>23.559899999999999</v>
      </c>
      <c r="K988" s="58">
        <f t="shared" si="567"/>
        <v>23.110900000000001</v>
      </c>
      <c r="L988" s="58">
        <f t="shared" si="568"/>
        <v>30.087699999999998</v>
      </c>
      <c r="M988" s="59">
        <f t="shared" si="569"/>
        <v>29.684699999999999</v>
      </c>
      <c r="N988" s="8"/>
      <c r="O988" s="48">
        <v>271</v>
      </c>
      <c r="P988" s="57" t="e">
        <f t="shared" si="570"/>
        <v>#N/A</v>
      </c>
      <c r="Q988" s="58" t="e">
        <f t="shared" si="571"/>
        <v>#N/A</v>
      </c>
      <c r="R988" s="58">
        <f t="shared" si="572"/>
        <v>15.1602</v>
      </c>
      <c r="S988" s="59">
        <f t="shared" si="573"/>
        <v>12.628</v>
      </c>
      <c r="T988" s="57" t="e">
        <f t="shared" si="574"/>
        <v>#N/A</v>
      </c>
      <c r="U988" s="58" t="e">
        <f t="shared" si="575"/>
        <v>#N/A</v>
      </c>
      <c r="V988" s="58">
        <f t="shared" si="576"/>
        <v>13.7181</v>
      </c>
      <c r="W988" s="59">
        <f t="shared" si="577"/>
        <v>12.628</v>
      </c>
      <c r="X988" s="57" t="e">
        <f t="shared" si="578"/>
        <v>#N/A</v>
      </c>
      <c r="Y988" s="58" t="e">
        <f t="shared" si="579"/>
        <v>#N/A</v>
      </c>
      <c r="Z988" s="58">
        <f t="shared" si="580"/>
        <v>12.628</v>
      </c>
      <c r="AA988" s="59">
        <f t="shared" si="581"/>
        <v>12.357399999999998</v>
      </c>
      <c r="AB988" s="8"/>
      <c r="AC988" s="48">
        <v>271</v>
      </c>
      <c r="AD988" s="61">
        <v>40.496000000000002</v>
      </c>
      <c r="AE988" s="62">
        <v>36.558</v>
      </c>
      <c r="AF988" s="62">
        <v>46.041000000000004</v>
      </c>
      <c r="AG988" s="62">
        <v>42.607999999999997</v>
      </c>
      <c r="AH988" s="62">
        <v>51.438999999999993</v>
      </c>
      <c r="AI988" s="63">
        <v>49.204000000000001</v>
      </c>
      <c r="AJ988" s="61">
        <v>39.112000000000002</v>
      </c>
      <c r="AK988" s="62">
        <v>36.558</v>
      </c>
      <c r="AL988" s="62">
        <v>44.790999999999997</v>
      </c>
      <c r="AM988" s="62">
        <v>42.607999999999997</v>
      </c>
      <c r="AN988" s="62">
        <v>50.798999999999999</v>
      </c>
      <c r="AO988" s="63">
        <v>49.204000000000001</v>
      </c>
      <c r="AP988" s="61">
        <v>36.558</v>
      </c>
      <c r="AQ988" s="62">
        <v>35.966999999999999</v>
      </c>
      <c r="AR988" s="62">
        <v>42.607999999999997</v>
      </c>
      <c r="AS988" s="62">
        <v>42.01</v>
      </c>
      <c r="AT988" s="62">
        <v>49.204000000000001</v>
      </c>
      <c r="AU988" s="63">
        <v>48.779999999999994</v>
      </c>
    </row>
    <row r="989" spans="1:47" x14ac:dyDescent="0.35">
      <c r="A989" s="48">
        <v>272</v>
      </c>
      <c r="B989" s="57">
        <f t="shared" si="558"/>
        <v>26.379600000000003</v>
      </c>
      <c r="C989" s="58">
        <f t="shared" si="559"/>
        <v>23.5808</v>
      </c>
      <c r="D989" s="58">
        <f t="shared" si="560"/>
        <v>36.438400000000001</v>
      </c>
      <c r="E989" s="59">
        <f t="shared" si="561"/>
        <v>30.110399999999998</v>
      </c>
      <c r="F989" s="57">
        <f t="shared" si="562"/>
        <v>25.072000000000003</v>
      </c>
      <c r="G989" s="58">
        <f t="shared" si="563"/>
        <v>23.5808</v>
      </c>
      <c r="H989" s="58">
        <f t="shared" si="564"/>
        <v>32.396999999999998</v>
      </c>
      <c r="I989" s="59">
        <f t="shared" si="565"/>
        <v>30.110399999999998</v>
      </c>
      <c r="J989" s="57">
        <f t="shared" si="566"/>
        <v>23.5808</v>
      </c>
      <c r="K989" s="58">
        <f t="shared" si="567"/>
        <v>23.131799999999998</v>
      </c>
      <c r="L989" s="58">
        <f t="shared" si="568"/>
        <v>30.110399999999998</v>
      </c>
      <c r="M989" s="59">
        <f t="shared" si="569"/>
        <v>29.7074</v>
      </c>
      <c r="N989" s="8"/>
      <c r="O989" s="48">
        <v>272</v>
      </c>
      <c r="P989" s="57" t="e">
        <f t="shared" si="570"/>
        <v>#N/A</v>
      </c>
      <c r="Q989" s="58" t="e">
        <f t="shared" si="571"/>
        <v>#N/A</v>
      </c>
      <c r="R989" s="58">
        <f t="shared" si="572"/>
        <v>15.181999999999999</v>
      </c>
      <c r="S989" s="59">
        <f t="shared" si="573"/>
        <v>12.6495</v>
      </c>
      <c r="T989" s="57" t="e">
        <f t="shared" si="574"/>
        <v>#N/A</v>
      </c>
      <c r="U989" s="58" t="e">
        <f t="shared" si="575"/>
        <v>#N/A</v>
      </c>
      <c r="V989" s="58">
        <f t="shared" si="576"/>
        <v>13.739899999999999</v>
      </c>
      <c r="W989" s="59">
        <f t="shared" si="577"/>
        <v>12.6495</v>
      </c>
      <c r="X989" s="57" t="e">
        <f t="shared" si="578"/>
        <v>#N/A</v>
      </c>
      <c r="Y989" s="58" t="e">
        <f t="shared" si="579"/>
        <v>#N/A</v>
      </c>
      <c r="Z989" s="58">
        <f t="shared" si="580"/>
        <v>12.6495</v>
      </c>
      <c r="AA989" s="59">
        <f t="shared" si="581"/>
        <v>12.3789</v>
      </c>
      <c r="AB989" s="8"/>
      <c r="AC989" s="48">
        <v>272</v>
      </c>
      <c r="AD989" s="61">
        <v>40.496000000000002</v>
      </c>
      <c r="AE989" s="62">
        <v>36.558</v>
      </c>
      <c r="AF989" s="62">
        <v>46.041000000000004</v>
      </c>
      <c r="AG989" s="62">
        <v>42.607999999999997</v>
      </c>
      <c r="AH989" s="62">
        <v>51.438999999999993</v>
      </c>
      <c r="AI989" s="63">
        <v>49.204000000000001</v>
      </c>
      <c r="AJ989" s="61">
        <v>39.112000000000002</v>
      </c>
      <c r="AK989" s="62">
        <v>36.558</v>
      </c>
      <c r="AL989" s="62">
        <v>44.790999999999997</v>
      </c>
      <c r="AM989" s="62">
        <v>42.607999999999997</v>
      </c>
      <c r="AN989" s="62">
        <v>50.798999999999999</v>
      </c>
      <c r="AO989" s="63">
        <v>49.204000000000001</v>
      </c>
      <c r="AP989" s="61">
        <v>36.558</v>
      </c>
      <c r="AQ989" s="62">
        <v>35.966999999999999</v>
      </c>
      <c r="AR989" s="62">
        <v>42.607999999999997</v>
      </c>
      <c r="AS989" s="62">
        <v>42.01</v>
      </c>
      <c r="AT989" s="62">
        <v>49.204000000000001</v>
      </c>
      <c r="AU989" s="63">
        <v>48.779999999999994</v>
      </c>
    </row>
    <row r="990" spans="1:47" x14ac:dyDescent="0.35">
      <c r="A990" s="48">
        <v>273</v>
      </c>
      <c r="B990" s="57">
        <f t="shared" si="558"/>
        <v>26.402900000000002</v>
      </c>
      <c r="C990" s="58">
        <f t="shared" si="559"/>
        <v>23.601700000000001</v>
      </c>
      <c r="D990" s="58">
        <f t="shared" si="560"/>
        <v>36.455100000000002</v>
      </c>
      <c r="E990" s="59">
        <f t="shared" si="561"/>
        <v>30.133099999999999</v>
      </c>
      <c r="F990" s="57">
        <f t="shared" si="562"/>
        <v>25.094500000000004</v>
      </c>
      <c r="G990" s="58">
        <f t="shared" si="563"/>
        <v>23.601700000000001</v>
      </c>
      <c r="H990" s="58">
        <f t="shared" si="564"/>
        <v>32.419499999999999</v>
      </c>
      <c r="I990" s="59">
        <f t="shared" si="565"/>
        <v>30.133099999999999</v>
      </c>
      <c r="J990" s="57">
        <f t="shared" si="566"/>
        <v>23.601700000000001</v>
      </c>
      <c r="K990" s="58">
        <f t="shared" si="567"/>
        <v>23.152699999999999</v>
      </c>
      <c r="L990" s="58">
        <f t="shared" si="568"/>
        <v>30.133099999999999</v>
      </c>
      <c r="M990" s="59">
        <f t="shared" si="569"/>
        <v>29.7301</v>
      </c>
      <c r="N990" s="8"/>
      <c r="O990" s="48">
        <v>273</v>
      </c>
      <c r="P990" s="57" t="e">
        <f t="shared" si="570"/>
        <v>#N/A</v>
      </c>
      <c r="Q990" s="58" t="e">
        <f t="shared" si="571"/>
        <v>#N/A</v>
      </c>
      <c r="R990" s="58">
        <f t="shared" si="572"/>
        <v>15.203799999999999</v>
      </c>
      <c r="S990" s="59">
        <f t="shared" si="573"/>
        <v>12.670999999999999</v>
      </c>
      <c r="T990" s="57" t="e">
        <f t="shared" si="574"/>
        <v>#N/A</v>
      </c>
      <c r="U990" s="58" t="e">
        <f t="shared" si="575"/>
        <v>#N/A</v>
      </c>
      <c r="V990" s="58">
        <f t="shared" si="576"/>
        <v>13.761699999999999</v>
      </c>
      <c r="W990" s="59">
        <f t="shared" si="577"/>
        <v>12.670999999999999</v>
      </c>
      <c r="X990" s="57" t="e">
        <f t="shared" si="578"/>
        <v>#N/A</v>
      </c>
      <c r="Y990" s="58" t="e">
        <f t="shared" si="579"/>
        <v>#N/A</v>
      </c>
      <c r="Z990" s="58">
        <f t="shared" si="580"/>
        <v>12.670999999999999</v>
      </c>
      <c r="AA990" s="59">
        <f t="shared" si="581"/>
        <v>12.400399999999999</v>
      </c>
      <c r="AB990" s="8"/>
      <c r="AC990" s="48">
        <v>273</v>
      </c>
      <c r="AD990" s="61">
        <v>40.496000000000002</v>
      </c>
      <c r="AE990" s="62">
        <v>36.558</v>
      </c>
      <c r="AF990" s="62">
        <v>46.041000000000004</v>
      </c>
      <c r="AG990" s="62">
        <v>42.607999999999997</v>
      </c>
      <c r="AH990" s="62">
        <v>51.438999999999993</v>
      </c>
      <c r="AI990" s="63">
        <v>49.204000000000001</v>
      </c>
      <c r="AJ990" s="61">
        <v>39.112000000000002</v>
      </c>
      <c r="AK990" s="62">
        <v>36.558</v>
      </c>
      <c r="AL990" s="62">
        <v>44.790999999999997</v>
      </c>
      <c r="AM990" s="62">
        <v>42.607999999999997</v>
      </c>
      <c r="AN990" s="62">
        <v>50.798999999999999</v>
      </c>
      <c r="AO990" s="63">
        <v>49.204000000000001</v>
      </c>
      <c r="AP990" s="61">
        <v>36.558</v>
      </c>
      <c r="AQ990" s="62">
        <v>35.966999999999999</v>
      </c>
      <c r="AR990" s="62">
        <v>42.607999999999997</v>
      </c>
      <c r="AS990" s="62">
        <v>42.01</v>
      </c>
      <c r="AT990" s="62">
        <v>49.204000000000001</v>
      </c>
      <c r="AU990" s="63">
        <v>48.779999999999994</v>
      </c>
    </row>
    <row r="991" spans="1:47" x14ac:dyDescent="0.35">
      <c r="A991" s="48">
        <v>274</v>
      </c>
      <c r="B991" s="57">
        <f t="shared" si="558"/>
        <v>26.426200000000001</v>
      </c>
      <c r="C991" s="58">
        <f t="shared" si="559"/>
        <v>23.622599999999998</v>
      </c>
      <c r="D991" s="58">
        <f t="shared" si="560"/>
        <v>36.471800000000002</v>
      </c>
      <c r="E991" s="59">
        <f t="shared" si="561"/>
        <v>30.155799999999999</v>
      </c>
      <c r="F991" s="57">
        <f t="shared" si="562"/>
        <v>25.117000000000001</v>
      </c>
      <c r="G991" s="58">
        <f t="shared" si="563"/>
        <v>23.622599999999998</v>
      </c>
      <c r="H991" s="58">
        <f t="shared" si="564"/>
        <v>32.442</v>
      </c>
      <c r="I991" s="59">
        <f t="shared" si="565"/>
        <v>30.155799999999999</v>
      </c>
      <c r="J991" s="57">
        <f t="shared" si="566"/>
        <v>23.622599999999998</v>
      </c>
      <c r="K991" s="58">
        <f t="shared" si="567"/>
        <v>23.1736</v>
      </c>
      <c r="L991" s="58">
        <f t="shared" si="568"/>
        <v>30.155799999999999</v>
      </c>
      <c r="M991" s="59">
        <f t="shared" si="569"/>
        <v>29.752800000000001</v>
      </c>
      <c r="N991" s="8"/>
      <c r="O991" s="48">
        <v>274</v>
      </c>
      <c r="P991" s="57" t="e">
        <f t="shared" si="570"/>
        <v>#N/A</v>
      </c>
      <c r="Q991" s="58" t="e">
        <f t="shared" si="571"/>
        <v>#N/A</v>
      </c>
      <c r="R991" s="58">
        <f t="shared" si="572"/>
        <v>15.2256</v>
      </c>
      <c r="S991" s="59">
        <f t="shared" si="573"/>
        <v>12.692499999999999</v>
      </c>
      <c r="T991" s="57" t="e">
        <f t="shared" si="574"/>
        <v>#N/A</v>
      </c>
      <c r="U991" s="58" t="e">
        <f t="shared" si="575"/>
        <v>#N/A</v>
      </c>
      <c r="V991" s="58">
        <f t="shared" si="576"/>
        <v>13.7835</v>
      </c>
      <c r="W991" s="59">
        <f t="shared" si="577"/>
        <v>12.692499999999999</v>
      </c>
      <c r="X991" s="57" t="e">
        <f t="shared" si="578"/>
        <v>#N/A</v>
      </c>
      <c r="Y991" s="58" t="e">
        <f t="shared" si="579"/>
        <v>#N/A</v>
      </c>
      <c r="Z991" s="58">
        <f t="shared" si="580"/>
        <v>12.692499999999999</v>
      </c>
      <c r="AA991" s="59">
        <f t="shared" si="581"/>
        <v>12.421899999999999</v>
      </c>
      <c r="AB991" s="8"/>
      <c r="AC991" s="48">
        <v>274</v>
      </c>
      <c r="AD991" s="61">
        <v>40.496000000000002</v>
      </c>
      <c r="AE991" s="62">
        <v>36.558</v>
      </c>
      <c r="AF991" s="62">
        <v>46.041000000000004</v>
      </c>
      <c r="AG991" s="62">
        <v>42.607999999999997</v>
      </c>
      <c r="AH991" s="62">
        <v>51.438999999999993</v>
      </c>
      <c r="AI991" s="63">
        <v>49.204000000000001</v>
      </c>
      <c r="AJ991" s="61">
        <v>39.112000000000002</v>
      </c>
      <c r="AK991" s="62">
        <v>36.558</v>
      </c>
      <c r="AL991" s="62">
        <v>44.790999999999997</v>
      </c>
      <c r="AM991" s="62">
        <v>42.607999999999997</v>
      </c>
      <c r="AN991" s="62">
        <v>50.798999999999999</v>
      </c>
      <c r="AO991" s="63">
        <v>49.204000000000001</v>
      </c>
      <c r="AP991" s="61">
        <v>36.558</v>
      </c>
      <c r="AQ991" s="62">
        <v>35.966999999999999</v>
      </c>
      <c r="AR991" s="62">
        <v>42.607999999999997</v>
      </c>
      <c r="AS991" s="62">
        <v>42.01</v>
      </c>
      <c r="AT991" s="62">
        <v>49.204000000000001</v>
      </c>
      <c r="AU991" s="63">
        <v>48.779999999999994</v>
      </c>
    </row>
    <row r="992" spans="1:47" x14ac:dyDescent="0.35">
      <c r="A992" s="48">
        <v>275</v>
      </c>
      <c r="B992" s="57">
        <f t="shared" si="558"/>
        <v>26.4495</v>
      </c>
      <c r="C992" s="58">
        <f t="shared" si="559"/>
        <v>23.6435</v>
      </c>
      <c r="D992" s="58">
        <f t="shared" si="560"/>
        <v>36.488500000000002</v>
      </c>
      <c r="E992" s="59">
        <f t="shared" si="561"/>
        <v>30.1785</v>
      </c>
      <c r="F992" s="57">
        <f t="shared" si="562"/>
        <v>25.139500000000002</v>
      </c>
      <c r="G992" s="58">
        <f t="shared" si="563"/>
        <v>23.6435</v>
      </c>
      <c r="H992" s="58">
        <f t="shared" si="564"/>
        <v>32.464500000000001</v>
      </c>
      <c r="I992" s="59">
        <f t="shared" si="565"/>
        <v>30.1785</v>
      </c>
      <c r="J992" s="57">
        <f t="shared" si="566"/>
        <v>23.6435</v>
      </c>
      <c r="K992" s="58">
        <f t="shared" si="567"/>
        <v>23.194499999999998</v>
      </c>
      <c r="L992" s="58">
        <f t="shared" si="568"/>
        <v>30.1785</v>
      </c>
      <c r="M992" s="59">
        <f t="shared" si="569"/>
        <v>29.775500000000001</v>
      </c>
      <c r="N992" s="8"/>
      <c r="O992" s="48">
        <v>275</v>
      </c>
      <c r="P992" s="57" t="e">
        <f t="shared" si="570"/>
        <v>#N/A</v>
      </c>
      <c r="Q992" s="58" t="e">
        <f t="shared" si="571"/>
        <v>#N/A</v>
      </c>
      <c r="R992" s="58">
        <f t="shared" si="572"/>
        <v>15.247399999999999</v>
      </c>
      <c r="S992" s="59">
        <f t="shared" si="573"/>
        <v>12.713999999999999</v>
      </c>
      <c r="T992" s="57" t="e">
        <f t="shared" si="574"/>
        <v>#N/A</v>
      </c>
      <c r="U992" s="58" t="e">
        <f t="shared" si="575"/>
        <v>#N/A</v>
      </c>
      <c r="V992" s="58">
        <f t="shared" si="576"/>
        <v>13.805299999999999</v>
      </c>
      <c r="W992" s="59">
        <f t="shared" si="577"/>
        <v>12.713999999999999</v>
      </c>
      <c r="X992" s="57" t="e">
        <f t="shared" si="578"/>
        <v>#N/A</v>
      </c>
      <c r="Y992" s="58" t="e">
        <f t="shared" si="579"/>
        <v>#N/A</v>
      </c>
      <c r="Z992" s="58">
        <f t="shared" si="580"/>
        <v>12.713999999999999</v>
      </c>
      <c r="AA992" s="59">
        <f t="shared" si="581"/>
        <v>12.4434</v>
      </c>
      <c r="AB992" s="8"/>
      <c r="AC992" s="48">
        <v>275</v>
      </c>
      <c r="AD992" s="61">
        <v>40.496000000000002</v>
      </c>
      <c r="AE992" s="62">
        <v>36.558</v>
      </c>
      <c r="AF992" s="62">
        <v>46.041000000000004</v>
      </c>
      <c r="AG992" s="62">
        <v>42.607999999999997</v>
      </c>
      <c r="AH992" s="62">
        <v>51.438999999999993</v>
      </c>
      <c r="AI992" s="63">
        <v>49.204000000000001</v>
      </c>
      <c r="AJ992" s="61">
        <v>39.112000000000002</v>
      </c>
      <c r="AK992" s="62">
        <v>36.558</v>
      </c>
      <c r="AL992" s="62">
        <v>44.790999999999997</v>
      </c>
      <c r="AM992" s="62">
        <v>42.607999999999997</v>
      </c>
      <c r="AN992" s="62">
        <v>50.798999999999999</v>
      </c>
      <c r="AO992" s="63">
        <v>49.204000000000001</v>
      </c>
      <c r="AP992" s="61">
        <v>36.558</v>
      </c>
      <c r="AQ992" s="62">
        <v>35.966999999999999</v>
      </c>
      <c r="AR992" s="62">
        <v>42.607999999999997</v>
      </c>
      <c r="AS992" s="62">
        <v>42.01</v>
      </c>
      <c r="AT992" s="62">
        <v>49.204000000000001</v>
      </c>
      <c r="AU992" s="63">
        <v>48.779999999999994</v>
      </c>
    </row>
    <row r="993" spans="1:47" x14ac:dyDescent="0.35">
      <c r="A993" s="48">
        <v>276</v>
      </c>
      <c r="B993" s="57">
        <f t="shared" si="558"/>
        <v>26.472800000000003</v>
      </c>
      <c r="C993" s="58">
        <f t="shared" si="559"/>
        <v>23.664400000000001</v>
      </c>
      <c r="D993" s="58">
        <f t="shared" si="560"/>
        <v>36.505200000000002</v>
      </c>
      <c r="E993" s="59">
        <f t="shared" si="561"/>
        <v>30.2012</v>
      </c>
      <c r="F993" s="57">
        <f t="shared" si="562"/>
        <v>25.162000000000003</v>
      </c>
      <c r="G993" s="58">
        <f t="shared" si="563"/>
        <v>23.664400000000001</v>
      </c>
      <c r="H993" s="58">
        <f t="shared" si="564"/>
        <v>32.487000000000002</v>
      </c>
      <c r="I993" s="59">
        <f t="shared" si="565"/>
        <v>30.2012</v>
      </c>
      <c r="J993" s="57">
        <f t="shared" si="566"/>
        <v>23.664400000000001</v>
      </c>
      <c r="K993" s="58">
        <f t="shared" si="567"/>
        <v>23.215399999999999</v>
      </c>
      <c r="L993" s="58">
        <f t="shared" si="568"/>
        <v>30.2012</v>
      </c>
      <c r="M993" s="59">
        <f t="shared" si="569"/>
        <v>29.798200000000001</v>
      </c>
      <c r="N993" s="8"/>
      <c r="O993" s="48">
        <v>276</v>
      </c>
      <c r="P993" s="57" t="e">
        <f t="shared" si="570"/>
        <v>#N/A</v>
      </c>
      <c r="Q993" s="58" t="e">
        <f t="shared" si="571"/>
        <v>#N/A</v>
      </c>
      <c r="R993" s="58">
        <f t="shared" si="572"/>
        <v>15.2692</v>
      </c>
      <c r="S993" s="59">
        <f t="shared" si="573"/>
        <v>12.735499999999998</v>
      </c>
      <c r="T993" s="57" t="e">
        <f t="shared" si="574"/>
        <v>#N/A</v>
      </c>
      <c r="U993" s="58" t="e">
        <f t="shared" si="575"/>
        <v>#N/A</v>
      </c>
      <c r="V993" s="58">
        <f t="shared" si="576"/>
        <v>13.8271</v>
      </c>
      <c r="W993" s="59">
        <f t="shared" si="577"/>
        <v>12.735499999999998</v>
      </c>
      <c r="X993" s="57" t="e">
        <f t="shared" si="578"/>
        <v>#N/A</v>
      </c>
      <c r="Y993" s="58" t="e">
        <f t="shared" si="579"/>
        <v>#N/A</v>
      </c>
      <c r="Z993" s="58">
        <f t="shared" si="580"/>
        <v>12.735499999999998</v>
      </c>
      <c r="AA993" s="59">
        <f t="shared" si="581"/>
        <v>12.4649</v>
      </c>
      <c r="AB993" s="8"/>
      <c r="AC993" s="48">
        <v>276</v>
      </c>
      <c r="AD993" s="61">
        <v>40.496000000000002</v>
      </c>
      <c r="AE993" s="62">
        <v>36.558</v>
      </c>
      <c r="AF993" s="62">
        <v>46.041000000000004</v>
      </c>
      <c r="AG993" s="62">
        <v>42.607999999999997</v>
      </c>
      <c r="AH993" s="62">
        <v>51.438999999999993</v>
      </c>
      <c r="AI993" s="63">
        <v>49.204000000000001</v>
      </c>
      <c r="AJ993" s="61">
        <v>39.112000000000002</v>
      </c>
      <c r="AK993" s="62">
        <v>36.558</v>
      </c>
      <c r="AL993" s="62">
        <v>44.790999999999997</v>
      </c>
      <c r="AM993" s="62">
        <v>42.607999999999997</v>
      </c>
      <c r="AN993" s="62">
        <v>50.798999999999999</v>
      </c>
      <c r="AO993" s="63">
        <v>49.204000000000001</v>
      </c>
      <c r="AP993" s="61">
        <v>36.558</v>
      </c>
      <c r="AQ993" s="62">
        <v>35.966999999999999</v>
      </c>
      <c r="AR993" s="62">
        <v>42.607999999999997</v>
      </c>
      <c r="AS993" s="62">
        <v>42.01</v>
      </c>
      <c r="AT993" s="62">
        <v>49.204000000000001</v>
      </c>
      <c r="AU993" s="63">
        <v>48.779999999999994</v>
      </c>
    </row>
    <row r="994" spans="1:47" x14ac:dyDescent="0.35">
      <c r="A994" s="48">
        <v>277</v>
      </c>
      <c r="B994" s="57">
        <f t="shared" si="558"/>
        <v>26.496100000000002</v>
      </c>
      <c r="C994" s="58">
        <f t="shared" si="559"/>
        <v>23.685300000000002</v>
      </c>
      <c r="D994" s="58">
        <f t="shared" si="560"/>
        <v>36.521900000000002</v>
      </c>
      <c r="E994" s="59">
        <f t="shared" si="561"/>
        <v>30.2239</v>
      </c>
      <c r="F994" s="57">
        <f t="shared" si="562"/>
        <v>25.1845</v>
      </c>
      <c r="G994" s="58">
        <f t="shared" si="563"/>
        <v>23.685300000000002</v>
      </c>
      <c r="H994" s="58">
        <f t="shared" si="564"/>
        <v>32.509500000000003</v>
      </c>
      <c r="I994" s="59">
        <f t="shared" si="565"/>
        <v>30.2239</v>
      </c>
      <c r="J994" s="57">
        <f t="shared" si="566"/>
        <v>23.685300000000002</v>
      </c>
      <c r="K994" s="58">
        <f t="shared" si="567"/>
        <v>23.2363</v>
      </c>
      <c r="L994" s="58">
        <f t="shared" si="568"/>
        <v>30.2239</v>
      </c>
      <c r="M994" s="59">
        <f t="shared" si="569"/>
        <v>29.820900000000002</v>
      </c>
      <c r="N994" s="8"/>
      <c r="O994" s="48">
        <v>277</v>
      </c>
      <c r="P994" s="57" t="e">
        <f t="shared" si="570"/>
        <v>#N/A</v>
      </c>
      <c r="Q994" s="58" t="e">
        <f t="shared" si="571"/>
        <v>#N/A</v>
      </c>
      <c r="R994" s="58">
        <f t="shared" si="572"/>
        <v>15.291</v>
      </c>
      <c r="S994" s="59">
        <f t="shared" si="573"/>
        <v>12.757</v>
      </c>
      <c r="T994" s="57" t="e">
        <f t="shared" si="574"/>
        <v>#N/A</v>
      </c>
      <c r="U994" s="58" t="e">
        <f t="shared" si="575"/>
        <v>#N/A</v>
      </c>
      <c r="V994" s="58">
        <f t="shared" si="576"/>
        <v>13.8489</v>
      </c>
      <c r="W994" s="59">
        <f t="shared" si="577"/>
        <v>12.757</v>
      </c>
      <c r="X994" s="57" t="e">
        <f t="shared" si="578"/>
        <v>#N/A</v>
      </c>
      <c r="Y994" s="58" t="e">
        <f t="shared" si="579"/>
        <v>#N/A</v>
      </c>
      <c r="Z994" s="58">
        <f t="shared" si="580"/>
        <v>12.757</v>
      </c>
      <c r="AA994" s="59">
        <f t="shared" si="581"/>
        <v>12.4864</v>
      </c>
      <c r="AB994" s="8"/>
      <c r="AC994" s="48">
        <v>277</v>
      </c>
      <c r="AD994" s="61">
        <v>40.496000000000002</v>
      </c>
      <c r="AE994" s="62">
        <v>36.558</v>
      </c>
      <c r="AF994" s="62">
        <v>46.041000000000004</v>
      </c>
      <c r="AG994" s="62">
        <v>42.607999999999997</v>
      </c>
      <c r="AH994" s="62">
        <v>51.438999999999993</v>
      </c>
      <c r="AI994" s="63">
        <v>49.204000000000001</v>
      </c>
      <c r="AJ994" s="61">
        <v>39.112000000000002</v>
      </c>
      <c r="AK994" s="62">
        <v>36.558</v>
      </c>
      <c r="AL994" s="62">
        <v>44.790999999999997</v>
      </c>
      <c r="AM994" s="62">
        <v>42.607999999999997</v>
      </c>
      <c r="AN994" s="62">
        <v>50.798999999999999</v>
      </c>
      <c r="AO994" s="63">
        <v>49.204000000000001</v>
      </c>
      <c r="AP994" s="61">
        <v>36.558</v>
      </c>
      <c r="AQ994" s="62">
        <v>35.966999999999999</v>
      </c>
      <c r="AR994" s="62">
        <v>42.607999999999997</v>
      </c>
      <c r="AS994" s="62">
        <v>42.01</v>
      </c>
      <c r="AT994" s="62">
        <v>49.204000000000001</v>
      </c>
      <c r="AU994" s="63">
        <v>48.779999999999994</v>
      </c>
    </row>
    <row r="995" spans="1:47" x14ac:dyDescent="0.35">
      <c r="A995" s="48">
        <v>278</v>
      </c>
      <c r="B995" s="57">
        <f t="shared" si="558"/>
        <v>26.519400000000001</v>
      </c>
      <c r="C995" s="58">
        <f t="shared" si="559"/>
        <v>23.706199999999999</v>
      </c>
      <c r="D995" s="58">
        <f t="shared" si="560"/>
        <v>36.538600000000002</v>
      </c>
      <c r="E995" s="59">
        <f t="shared" si="561"/>
        <v>30.246600000000001</v>
      </c>
      <c r="F995" s="57">
        <f t="shared" si="562"/>
        <v>25.207000000000001</v>
      </c>
      <c r="G995" s="58">
        <f t="shared" si="563"/>
        <v>23.706199999999999</v>
      </c>
      <c r="H995" s="58">
        <f t="shared" si="564"/>
        <v>32.532000000000004</v>
      </c>
      <c r="I995" s="59">
        <f t="shared" si="565"/>
        <v>30.246600000000001</v>
      </c>
      <c r="J995" s="57">
        <f t="shared" si="566"/>
        <v>23.706199999999999</v>
      </c>
      <c r="K995" s="58">
        <f t="shared" si="567"/>
        <v>23.257199999999997</v>
      </c>
      <c r="L995" s="58">
        <f t="shared" si="568"/>
        <v>30.246600000000001</v>
      </c>
      <c r="M995" s="59">
        <f t="shared" si="569"/>
        <v>29.843600000000002</v>
      </c>
      <c r="N995" s="8"/>
      <c r="O995" s="48">
        <v>278</v>
      </c>
      <c r="P995" s="57" t="e">
        <f t="shared" si="570"/>
        <v>#N/A</v>
      </c>
      <c r="Q995" s="58" t="e">
        <f t="shared" si="571"/>
        <v>#N/A</v>
      </c>
      <c r="R995" s="58">
        <f t="shared" si="572"/>
        <v>15.312799999999999</v>
      </c>
      <c r="S995" s="59">
        <f t="shared" si="573"/>
        <v>12.778499999999999</v>
      </c>
      <c r="T995" s="57" t="e">
        <f t="shared" si="574"/>
        <v>#N/A</v>
      </c>
      <c r="U995" s="58" t="e">
        <f t="shared" si="575"/>
        <v>#N/A</v>
      </c>
      <c r="V995" s="58">
        <f t="shared" si="576"/>
        <v>13.870699999999999</v>
      </c>
      <c r="W995" s="59">
        <f t="shared" si="577"/>
        <v>12.778499999999999</v>
      </c>
      <c r="X995" s="57" t="e">
        <f t="shared" si="578"/>
        <v>#N/A</v>
      </c>
      <c r="Y995" s="58">
        <f t="shared" si="579"/>
        <v>6.7647000000000013</v>
      </c>
      <c r="Z995" s="58">
        <f t="shared" si="580"/>
        <v>12.778499999999999</v>
      </c>
      <c r="AA995" s="59">
        <f t="shared" si="581"/>
        <v>12.507899999999999</v>
      </c>
      <c r="AB995" s="8"/>
      <c r="AC995" s="48">
        <v>278</v>
      </c>
      <c r="AD995" s="61">
        <v>40.496000000000002</v>
      </c>
      <c r="AE995" s="62">
        <v>36.558</v>
      </c>
      <c r="AF995" s="62">
        <v>46.041000000000004</v>
      </c>
      <c r="AG995" s="62">
        <v>42.607999999999997</v>
      </c>
      <c r="AH995" s="62">
        <v>51.438999999999993</v>
      </c>
      <c r="AI995" s="63">
        <v>49.204000000000001</v>
      </c>
      <c r="AJ995" s="61">
        <v>39.112000000000002</v>
      </c>
      <c r="AK995" s="62">
        <v>36.558</v>
      </c>
      <c r="AL995" s="62">
        <v>44.790999999999997</v>
      </c>
      <c r="AM995" s="62">
        <v>42.607999999999997</v>
      </c>
      <c r="AN995" s="62">
        <v>50.798999999999999</v>
      </c>
      <c r="AO995" s="63">
        <v>49.204000000000001</v>
      </c>
      <c r="AP995" s="61">
        <v>36.558</v>
      </c>
      <c r="AQ995" s="62">
        <v>35.966999999999999</v>
      </c>
      <c r="AR995" s="62">
        <v>42.607999999999997</v>
      </c>
      <c r="AS995" s="62">
        <v>42.01</v>
      </c>
      <c r="AT995" s="62">
        <v>49.204000000000001</v>
      </c>
      <c r="AU995" s="63">
        <v>48.779999999999994</v>
      </c>
    </row>
    <row r="996" spans="1:47" x14ac:dyDescent="0.35">
      <c r="A996" s="48">
        <v>279</v>
      </c>
      <c r="B996" s="57">
        <f t="shared" si="558"/>
        <v>26.542700000000004</v>
      </c>
      <c r="C996" s="58">
        <f t="shared" si="559"/>
        <v>23.7271</v>
      </c>
      <c r="D996" s="58">
        <f t="shared" si="560"/>
        <v>36.555300000000003</v>
      </c>
      <c r="E996" s="59">
        <f t="shared" si="561"/>
        <v>30.269300000000001</v>
      </c>
      <c r="F996" s="57">
        <f t="shared" si="562"/>
        <v>25.229500000000002</v>
      </c>
      <c r="G996" s="58">
        <f t="shared" si="563"/>
        <v>23.7271</v>
      </c>
      <c r="H996" s="58">
        <f t="shared" si="564"/>
        <v>32.554500000000004</v>
      </c>
      <c r="I996" s="59">
        <f t="shared" si="565"/>
        <v>30.269300000000001</v>
      </c>
      <c r="J996" s="57">
        <f t="shared" si="566"/>
        <v>23.7271</v>
      </c>
      <c r="K996" s="58">
        <f t="shared" si="567"/>
        <v>23.278099999999998</v>
      </c>
      <c r="L996" s="58">
        <f t="shared" si="568"/>
        <v>30.269300000000001</v>
      </c>
      <c r="M996" s="59">
        <f t="shared" si="569"/>
        <v>29.866300000000003</v>
      </c>
      <c r="N996" s="8"/>
      <c r="O996" s="48">
        <v>279</v>
      </c>
      <c r="P996" s="57" t="e">
        <f t="shared" si="570"/>
        <v>#N/A</v>
      </c>
      <c r="Q996" s="58" t="e">
        <f t="shared" si="571"/>
        <v>#N/A</v>
      </c>
      <c r="R996" s="58">
        <f t="shared" si="572"/>
        <v>15.3346</v>
      </c>
      <c r="S996" s="59">
        <f t="shared" si="573"/>
        <v>12.8</v>
      </c>
      <c r="T996" s="57" t="e">
        <f t="shared" si="574"/>
        <v>#N/A</v>
      </c>
      <c r="U996" s="58" t="e">
        <f t="shared" si="575"/>
        <v>#N/A</v>
      </c>
      <c r="V996" s="58">
        <f t="shared" si="576"/>
        <v>13.8925</v>
      </c>
      <c r="W996" s="59">
        <f t="shared" si="577"/>
        <v>12.8</v>
      </c>
      <c r="X996" s="57" t="e">
        <f t="shared" si="578"/>
        <v>#N/A</v>
      </c>
      <c r="Y996" s="58">
        <f t="shared" si="579"/>
        <v>6.7965000000000018</v>
      </c>
      <c r="Z996" s="58">
        <f t="shared" si="580"/>
        <v>12.8</v>
      </c>
      <c r="AA996" s="59">
        <f t="shared" si="581"/>
        <v>12.529399999999999</v>
      </c>
      <c r="AB996" s="8"/>
      <c r="AC996" s="48">
        <v>279</v>
      </c>
      <c r="AD996" s="61">
        <v>40.496000000000002</v>
      </c>
      <c r="AE996" s="62">
        <v>36.558</v>
      </c>
      <c r="AF996" s="62">
        <v>46.041000000000004</v>
      </c>
      <c r="AG996" s="62">
        <v>42.607999999999997</v>
      </c>
      <c r="AH996" s="62">
        <v>51.438999999999993</v>
      </c>
      <c r="AI996" s="63">
        <v>49.204000000000001</v>
      </c>
      <c r="AJ996" s="61">
        <v>39.112000000000002</v>
      </c>
      <c r="AK996" s="62">
        <v>36.558</v>
      </c>
      <c r="AL996" s="62">
        <v>44.790999999999997</v>
      </c>
      <c r="AM996" s="62">
        <v>42.607999999999997</v>
      </c>
      <c r="AN996" s="62">
        <v>50.798999999999999</v>
      </c>
      <c r="AO996" s="63">
        <v>49.204000000000001</v>
      </c>
      <c r="AP996" s="61">
        <v>36.558</v>
      </c>
      <c r="AQ996" s="62">
        <v>35.966999999999999</v>
      </c>
      <c r="AR996" s="62">
        <v>42.607999999999997</v>
      </c>
      <c r="AS996" s="62">
        <v>42.01</v>
      </c>
      <c r="AT996" s="62">
        <v>49.204000000000001</v>
      </c>
      <c r="AU996" s="63">
        <v>48.779999999999994</v>
      </c>
    </row>
    <row r="997" spans="1:47" x14ac:dyDescent="0.35">
      <c r="A997" s="48">
        <v>280</v>
      </c>
      <c r="B997" s="57">
        <f t="shared" si="558"/>
        <v>26.566000000000003</v>
      </c>
      <c r="C997" s="58">
        <f t="shared" si="559"/>
        <v>23.748000000000001</v>
      </c>
      <c r="D997" s="58">
        <f t="shared" si="560"/>
        <v>36.572000000000003</v>
      </c>
      <c r="E997" s="59">
        <f t="shared" si="561"/>
        <v>30.292000000000002</v>
      </c>
      <c r="F997" s="57">
        <f t="shared" si="562"/>
        <v>25.252000000000002</v>
      </c>
      <c r="G997" s="58">
        <f t="shared" si="563"/>
        <v>23.748000000000001</v>
      </c>
      <c r="H997" s="58">
        <f t="shared" si="564"/>
        <v>32.576999999999998</v>
      </c>
      <c r="I997" s="59">
        <f t="shared" si="565"/>
        <v>30.292000000000002</v>
      </c>
      <c r="J997" s="57">
        <f t="shared" si="566"/>
        <v>23.748000000000001</v>
      </c>
      <c r="K997" s="58">
        <f t="shared" si="567"/>
        <v>23.298999999999999</v>
      </c>
      <c r="L997" s="58">
        <f t="shared" si="568"/>
        <v>30.292000000000002</v>
      </c>
      <c r="M997" s="59">
        <f t="shared" si="569"/>
        <v>29.889000000000003</v>
      </c>
      <c r="N997" s="8"/>
      <c r="O997" s="48">
        <v>280</v>
      </c>
      <c r="P997" s="57">
        <f t="shared" si="570"/>
        <v>10.073</v>
      </c>
      <c r="Q997" s="58" t="e">
        <f t="shared" si="571"/>
        <v>#N/A</v>
      </c>
      <c r="R997" s="58">
        <f t="shared" si="572"/>
        <v>15.356400000000001</v>
      </c>
      <c r="S997" s="59">
        <f t="shared" si="573"/>
        <v>12.8215</v>
      </c>
      <c r="T997" s="57" t="e">
        <f t="shared" si="574"/>
        <v>#N/A</v>
      </c>
      <c r="U997" s="58" t="e">
        <f t="shared" si="575"/>
        <v>#N/A</v>
      </c>
      <c r="V997" s="58">
        <f t="shared" si="576"/>
        <v>13.914300000000001</v>
      </c>
      <c r="W997" s="59">
        <f t="shared" si="577"/>
        <v>12.8215</v>
      </c>
      <c r="X997" s="57" t="e">
        <f t="shared" si="578"/>
        <v>#N/A</v>
      </c>
      <c r="Y997" s="58">
        <f t="shared" si="579"/>
        <v>6.8283000000000005</v>
      </c>
      <c r="Z997" s="58">
        <f t="shared" si="580"/>
        <v>12.8215</v>
      </c>
      <c r="AA997" s="59">
        <f t="shared" si="581"/>
        <v>12.550899999999999</v>
      </c>
      <c r="AB997" s="8"/>
      <c r="AC997" s="48">
        <v>280</v>
      </c>
      <c r="AD997" s="61">
        <v>40.496000000000002</v>
      </c>
      <c r="AE997" s="62">
        <v>36.558</v>
      </c>
      <c r="AF997" s="62">
        <v>46.041000000000004</v>
      </c>
      <c r="AG997" s="62">
        <v>42.607999999999997</v>
      </c>
      <c r="AH997" s="62">
        <v>51.438999999999993</v>
      </c>
      <c r="AI997" s="63">
        <v>49.204000000000001</v>
      </c>
      <c r="AJ997" s="61">
        <v>39.112000000000002</v>
      </c>
      <c r="AK997" s="62">
        <v>36.558</v>
      </c>
      <c r="AL997" s="62">
        <v>44.790999999999997</v>
      </c>
      <c r="AM997" s="62">
        <v>42.607999999999997</v>
      </c>
      <c r="AN997" s="62">
        <v>50.798999999999999</v>
      </c>
      <c r="AO997" s="63">
        <v>49.204000000000001</v>
      </c>
      <c r="AP997" s="61">
        <v>36.558</v>
      </c>
      <c r="AQ997" s="62">
        <v>35.966999999999999</v>
      </c>
      <c r="AR997" s="62">
        <v>42.607999999999997</v>
      </c>
      <c r="AS997" s="62">
        <v>42.01</v>
      </c>
      <c r="AT997" s="62">
        <v>49.204000000000001</v>
      </c>
      <c r="AU997" s="63">
        <v>48.779999999999994</v>
      </c>
    </row>
    <row r="998" spans="1:47" x14ac:dyDescent="0.35">
      <c r="A998" s="48">
        <v>281</v>
      </c>
      <c r="B998" s="57">
        <f t="shared" si="558"/>
        <v>26.589300000000001</v>
      </c>
      <c r="C998" s="58">
        <f t="shared" si="559"/>
        <v>23.768900000000002</v>
      </c>
      <c r="D998" s="58">
        <f t="shared" si="560"/>
        <v>36.588700000000003</v>
      </c>
      <c r="E998" s="59">
        <f t="shared" si="561"/>
        <v>30.314700000000002</v>
      </c>
      <c r="F998" s="57">
        <f t="shared" si="562"/>
        <v>25.274500000000003</v>
      </c>
      <c r="G998" s="58">
        <f t="shared" si="563"/>
        <v>23.768900000000002</v>
      </c>
      <c r="H998" s="58">
        <f t="shared" si="564"/>
        <v>32.599499999999999</v>
      </c>
      <c r="I998" s="59">
        <f t="shared" si="565"/>
        <v>30.314700000000002</v>
      </c>
      <c r="J998" s="57">
        <f t="shared" si="566"/>
        <v>23.768900000000002</v>
      </c>
      <c r="K998" s="58">
        <f t="shared" si="567"/>
        <v>23.319899999999997</v>
      </c>
      <c r="L998" s="58">
        <f t="shared" si="568"/>
        <v>30.314700000000002</v>
      </c>
      <c r="M998" s="59">
        <f t="shared" si="569"/>
        <v>29.911700000000003</v>
      </c>
      <c r="N998" s="8"/>
      <c r="O998" s="48">
        <v>281</v>
      </c>
      <c r="P998" s="57">
        <f t="shared" si="570"/>
        <v>10.1038</v>
      </c>
      <c r="Q998" s="58" t="e">
        <f t="shared" si="571"/>
        <v>#N/A</v>
      </c>
      <c r="R998" s="58">
        <f t="shared" si="572"/>
        <v>15.3782</v>
      </c>
      <c r="S998" s="59">
        <f t="shared" si="573"/>
        <v>12.843</v>
      </c>
      <c r="T998" s="57" t="e">
        <f t="shared" si="574"/>
        <v>#N/A</v>
      </c>
      <c r="U998" s="58" t="e">
        <f t="shared" si="575"/>
        <v>#N/A</v>
      </c>
      <c r="V998" s="58">
        <f t="shared" si="576"/>
        <v>13.9361</v>
      </c>
      <c r="W998" s="59">
        <f t="shared" si="577"/>
        <v>12.843</v>
      </c>
      <c r="X998" s="57" t="e">
        <f t="shared" si="578"/>
        <v>#N/A</v>
      </c>
      <c r="Y998" s="58">
        <f t="shared" si="579"/>
        <v>6.860100000000001</v>
      </c>
      <c r="Z998" s="58">
        <f t="shared" si="580"/>
        <v>12.843</v>
      </c>
      <c r="AA998" s="59">
        <f t="shared" si="581"/>
        <v>12.572399999999998</v>
      </c>
      <c r="AB998" s="8"/>
      <c r="AC998" s="48">
        <v>281</v>
      </c>
      <c r="AD998" s="61">
        <v>40.496000000000002</v>
      </c>
      <c r="AE998" s="62">
        <v>36.558</v>
      </c>
      <c r="AF998" s="62">
        <v>46.041000000000004</v>
      </c>
      <c r="AG998" s="62">
        <v>42.607999999999997</v>
      </c>
      <c r="AH998" s="62">
        <v>51.438999999999993</v>
      </c>
      <c r="AI998" s="63">
        <v>49.204000000000001</v>
      </c>
      <c r="AJ998" s="61">
        <v>39.112000000000002</v>
      </c>
      <c r="AK998" s="62">
        <v>36.558</v>
      </c>
      <c r="AL998" s="62">
        <v>44.790999999999997</v>
      </c>
      <c r="AM998" s="62">
        <v>42.607999999999997</v>
      </c>
      <c r="AN998" s="62">
        <v>50.798999999999999</v>
      </c>
      <c r="AO998" s="63">
        <v>49.204000000000001</v>
      </c>
      <c r="AP998" s="61">
        <v>36.558</v>
      </c>
      <c r="AQ998" s="62">
        <v>35.966999999999999</v>
      </c>
      <c r="AR998" s="62">
        <v>42.607999999999997</v>
      </c>
      <c r="AS998" s="62">
        <v>42.01</v>
      </c>
      <c r="AT998" s="62">
        <v>49.204000000000001</v>
      </c>
      <c r="AU998" s="63">
        <v>48.779999999999994</v>
      </c>
    </row>
    <row r="999" spans="1:47" x14ac:dyDescent="0.35">
      <c r="A999" s="48">
        <v>282</v>
      </c>
      <c r="B999" s="57">
        <f t="shared" si="558"/>
        <v>26.6126</v>
      </c>
      <c r="C999" s="58">
        <f t="shared" si="559"/>
        <v>23.7898</v>
      </c>
      <c r="D999" s="58">
        <f t="shared" si="560"/>
        <v>36.605400000000003</v>
      </c>
      <c r="E999" s="59">
        <f t="shared" si="561"/>
        <v>30.337400000000002</v>
      </c>
      <c r="F999" s="57">
        <f t="shared" si="562"/>
        <v>25.297000000000001</v>
      </c>
      <c r="G999" s="58">
        <f t="shared" si="563"/>
        <v>23.7898</v>
      </c>
      <c r="H999" s="58">
        <f t="shared" si="564"/>
        <v>32.622</v>
      </c>
      <c r="I999" s="59">
        <f t="shared" si="565"/>
        <v>30.337400000000002</v>
      </c>
      <c r="J999" s="57">
        <f t="shared" si="566"/>
        <v>23.7898</v>
      </c>
      <c r="K999" s="58">
        <f t="shared" si="567"/>
        <v>23.340799999999998</v>
      </c>
      <c r="L999" s="58">
        <f t="shared" si="568"/>
        <v>30.337400000000002</v>
      </c>
      <c r="M999" s="59">
        <f t="shared" si="569"/>
        <v>29.934400000000004</v>
      </c>
      <c r="N999" s="8"/>
      <c r="O999" s="48">
        <v>282</v>
      </c>
      <c r="P999" s="57">
        <f t="shared" si="570"/>
        <v>10.134600000000001</v>
      </c>
      <c r="Q999" s="58" t="e">
        <f t="shared" si="571"/>
        <v>#N/A</v>
      </c>
      <c r="R999" s="58">
        <f t="shared" si="572"/>
        <v>15.399999999999999</v>
      </c>
      <c r="S999" s="59">
        <f t="shared" si="573"/>
        <v>12.8645</v>
      </c>
      <c r="T999" s="57" t="e">
        <f t="shared" si="574"/>
        <v>#N/A</v>
      </c>
      <c r="U999" s="58" t="e">
        <f t="shared" si="575"/>
        <v>#N/A</v>
      </c>
      <c r="V999" s="58">
        <f t="shared" si="576"/>
        <v>13.957899999999999</v>
      </c>
      <c r="W999" s="59">
        <f t="shared" si="577"/>
        <v>12.8645</v>
      </c>
      <c r="X999" s="57" t="e">
        <f t="shared" si="578"/>
        <v>#N/A</v>
      </c>
      <c r="Y999" s="58">
        <f t="shared" si="579"/>
        <v>6.8919000000000015</v>
      </c>
      <c r="Z999" s="58">
        <f t="shared" si="580"/>
        <v>12.8645</v>
      </c>
      <c r="AA999" s="59">
        <f t="shared" si="581"/>
        <v>12.5939</v>
      </c>
      <c r="AB999" s="8"/>
      <c r="AC999" s="48">
        <v>282</v>
      </c>
      <c r="AD999" s="61">
        <v>40.496000000000002</v>
      </c>
      <c r="AE999" s="62">
        <v>36.558</v>
      </c>
      <c r="AF999" s="62">
        <v>46.041000000000004</v>
      </c>
      <c r="AG999" s="62">
        <v>42.607999999999997</v>
      </c>
      <c r="AH999" s="62">
        <v>51.438999999999993</v>
      </c>
      <c r="AI999" s="63">
        <v>49.204000000000001</v>
      </c>
      <c r="AJ999" s="61">
        <v>39.112000000000002</v>
      </c>
      <c r="AK999" s="62">
        <v>36.558</v>
      </c>
      <c r="AL999" s="62">
        <v>44.790999999999997</v>
      </c>
      <c r="AM999" s="62">
        <v>42.607999999999997</v>
      </c>
      <c r="AN999" s="62">
        <v>50.798999999999999</v>
      </c>
      <c r="AO999" s="63">
        <v>49.204000000000001</v>
      </c>
      <c r="AP999" s="61">
        <v>36.558</v>
      </c>
      <c r="AQ999" s="62">
        <v>35.966999999999999</v>
      </c>
      <c r="AR999" s="62">
        <v>42.607999999999997</v>
      </c>
      <c r="AS999" s="62">
        <v>42.01</v>
      </c>
      <c r="AT999" s="62">
        <v>49.204000000000001</v>
      </c>
      <c r="AU999" s="63">
        <v>48.779999999999994</v>
      </c>
    </row>
    <row r="1000" spans="1:47" x14ac:dyDescent="0.35">
      <c r="A1000" s="48">
        <v>283</v>
      </c>
      <c r="B1000" s="57">
        <f t="shared" si="558"/>
        <v>26.635900000000003</v>
      </c>
      <c r="C1000" s="58">
        <f t="shared" si="559"/>
        <v>23.810700000000001</v>
      </c>
      <c r="D1000" s="58">
        <f t="shared" si="560"/>
        <v>36.622100000000003</v>
      </c>
      <c r="E1000" s="59">
        <f t="shared" si="561"/>
        <v>30.360099999999999</v>
      </c>
      <c r="F1000" s="57">
        <f t="shared" si="562"/>
        <v>25.319500000000001</v>
      </c>
      <c r="G1000" s="58">
        <f t="shared" si="563"/>
        <v>23.810700000000001</v>
      </c>
      <c r="H1000" s="58">
        <f t="shared" si="564"/>
        <v>32.644500000000001</v>
      </c>
      <c r="I1000" s="59">
        <f t="shared" si="565"/>
        <v>30.360099999999999</v>
      </c>
      <c r="J1000" s="57">
        <f t="shared" si="566"/>
        <v>23.810700000000001</v>
      </c>
      <c r="K1000" s="58">
        <f t="shared" si="567"/>
        <v>23.361699999999999</v>
      </c>
      <c r="L1000" s="58">
        <f t="shared" si="568"/>
        <v>30.360099999999999</v>
      </c>
      <c r="M1000" s="59">
        <f t="shared" si="569"/>
        <v>29.957100000000001</v>
      </c>
      <c r="N1000" s="8"/>
      <c r="O1000" s="48">
        <v>283</v>
      </c>
      <c r="P1000" s="57">
        <f t="shared" si="570"/>
        <v>10.1654</v>
      </c>
      <c r="Q1000" s="58">
        <f t="shared" si="571"/>
        <v>7.3170999999999999</v>
      </c>
      <c r="R1000" s="58">
        <f t="shared" si="572"/>
        <v>15.421799999999999</v>
      </c>
      <c r="S1000" s="59">
        <f t="shared" si="573"/>
        <v>12.885999999999999</v>
      </c>
      <c r="T1000" s="57" t="e">
        <f t="shared" si="574"/>
        <v>#N/A</v>
      </c>
      <c r="U1000" s="58">
        <f t="shared" si="575"/>
        <v>7.3170999999999999</v>
      </c>
      <c r="V1000" s="58">
        <f t="shared" si="576"/>
        <v>13.979699999999999</v>
      </c>
      <c r="W1000" s="59">
        <f t="shared" si="577"/>
        <v>12.885999999999999</v>
      </c>
      <c r="X1000" s="57">
        <f t="shared" si="578"/>
        <v>7.3170999999999999</v>
      </c>
      <c r="Y1000" s="58">
        <f t="shared" si="579"/>
        <v>6.923700000000002</v>
      </c>
      <c r="Z1000" s="58">
        <f t="shared" si="580"/>
        <v>12.885999999999999</v>
      </c>
      <c r="AA1000" s="59">
        <f t="shared" si="581"/>
        <v>12.615399999999999</v>
      </c>
      <c r="AB1000" s="8"/>
      <c r="AC1000" s="48">
        <v>283</v>
      </c>
      <c r="AD1000" s="61">
        <v>40.496000000000002</v>
      </c>
      <c r="AE1000" s="62">
        <v>36.558</v>
      </c>
      <c r="AF1000" s="62">
        <v>46.041000000000004</v>
      </c>
      <c r="AG1000" s="62">
        <v>42.607999999999997</v>
      </c>
      <c r="AH1000" s="62">
        <v>51.438999999999993</v>
      </c>
      <c r="AI1000" s="63">
        <v>49.204000000000001</v>
      </c>
      <c r="AJ1000" s="61">
        <v>39.112000000000002</v>
      </c>
      <c r="AK1000" s="62">
        <v>36.558</v>
      </c>
      <c r="AL1000" s="62">
        <v>44.790999999999997</v>
      </c>
      <c r="AM1000" s="62">
        <v>42.607999999999997</v>
      </c>
      <c r="AN1000" s="62">
        <v>50.798999999999999</v>
      </c>
      <c r="AO1000" s="63">
        <v>49.204000000000001</v>
      </c>
      <c r="AP1000" s="61">
        <v>36.558</v>
      </c>
      <c r="AQ1000" s="62">
        <v>35.966999999999999</v>
      </c>
      <c r="AR1000" s="62">
        <v>42.607999999999997</v>
      </c>
      <c r="AS1000" s="62">
        <v>42.01</v>
      </c>
      <c r="AT1000" s="62">
        <v>49.204000000000001</v>
      </c>
      <c r="AU1000" s="63">
        <v>48.779999999999994</v>
      </c>
    </row>
    <row r="1001" spans="1:47" x14ac:dyDescent="0.35">
      <c r="A1001" s="48">
        <v>284</v>
      </c>
      <c r="B1001" s="57">
        <f t="shared" si="558"/>
        <v>26.659200000000002</v>
      </c>
      <c r="C1001" s="58">
        <f t="shared" si="559"/>
        <v>23.831600000000002</v>
      </c>
      <c r="D1001" s="58">
        <f t="shared" si="560"/>
        <v>36.638800000000003</v>
      </c>
      <c r="E1001" s="59">
        <f t="shared" si="561"/>
        <v>30.3828</v>
      </c>
      <c r="F1001" s="57">
        <f t="shared" si="562"/>
        <v>25.342000000000002</v>
      </c>
      <c r="G1001" s="58">
        <f t="shared" si="563"/>
        <v>23.831600000000002</v>
      </c>
      <c r="H1001" s="58">
        <f t="shared" si="564"/>
        <v>32.667000000000002</v>
      </c>
      <c r="I1001" s="59">
        <f t="shared" si="565"/>
        <v>30.3828</v>
      </c>
      <c r="J1001" s="57">
        <f t="shared" si="566"/>
        <v>23.831600000000002</v>
      </c>
      <c r="K1001" s="58">
        <f t="shared" si="567"/>
        <v>23.3826</v>
      </c>
      <c r="L1001" s="58">
        <f t="shared" si="568"/>
        <v>30.3828</v>
      </c>
      <c r="M1001" s="59">
        <f t="shared" si="569"/>
        <v>29.979800000000001</v>
      </c>
      <c r="N1001" s="8"/>
      <c r="O1001" s="48">
        <v>284</v>
      </c>
      <c r="P1001" s="57">
        <f t="shared" si="570"/>
        <v>10.196199999999999</v>
      </c>
      <c r="Q1001" s="58">
        <f t="shared" si="571"/>
        <v>7.3485999999999994</v>
      </c>
      <c r="R1001" s="58">
        <f t="shared" si="572"/>
        <v>15.4436</v>
      </c>
      <c r="S1001" s="59">
        <f t="shared" si="573"/>
        <v>12.907499999999999</v>
      </c>
      <c r="T1001" s="57" t="e">
        <f t="shared" si="574"/>
        <v>#N/A</v>
      </c>
      <c r="U1001" s="58">
        <f t="shared" si="575"/>
        <v>7.3485999999999994</v>
      </c>
      <c r="V1001" s="58">
        <f t="shared" si="576"/>
        <v>14.0015</v>
      </c>
      <c r="W1001" s="59">
        <f t="shared" si="577"/>
        <v>12.907499999999999</v>
      </c>
      <c r="X1001" s="57">
        <f t="shared" si="578"/>
        <v>7.3485999999999994</v>
      </c>
      <c r="Y1001" s="58">
        <f t="shared" si="579"/>
        <v>6.9555000000000007</v>
      </c>
      <c r="Z1001" s="58">
        <f t="shared" si="580"/>
        <v>12.907499999999999</v>
      </c>
      <c r="AA1001" s="59">
        <f t="shared" si="581"/>
        <v>12.636900000000001</v>
      </c>
      <c r="AB1001" s="8"/>
      <c r="AC1001" s="48">
        <v>284</v>
      </c>
      <c r="AD1001" s="61">
        <v>40.496000000000002</v>
      </c>
      <c r="AE1001" s="62">
        <v>36.558</v>
      </c>
      <c r="AF1001" s="62">
        <v>46.041000000000004</v>
      </c>
      <c r="AG1001" s="62">
        <v>42.607999999999997</v>
      </c>
      <c r="AH1001" s="62">
        <v>51.438999999999993</v>
      </c>
      <c r="AI1001" s="63">
        <v>49.204000000000001</v>
      </c>
      <c r="AJ1001" s="61">
        <v>39.112000000000002</v>
      </c>
      <c r="AK1001" s="62">
        <v>36.558</v>
      </c>
      <c r="AL1001" s="62">
        <v>44.790999999999997</v>
      </c>
      <c r="AM1001" s="62">
        <v>42.607999999999997</v>
      </c>
      <c r="AN1001" s="62">
        <v>50.798999999999999</v>
      </c>
      <c r="AO1001" s="63">
        <v>49.204000000000001</v>
      </c>
      <c r="AP1001" s="61">
        <v>36.558</v>
      </c>
      <c r="AQ1001" s="62">
        <v>35.966999999999999</v>
      </c>
      <c r="AR1001" s="62">
        <v>42.607999999999997</v>
      </c>
      <c r="AS1001" s="62">
        <v>42.01</v>
      </c>
      <c r="AT1001" s="62">
        <v>49.204000000000001</v>
      </c>
      <c r="AU1001" s="63">
        <v>48.779999999999994</v>
      </c>
    </row>
    <row r="1002" spans="1:47" x14ac:dyDescent="0.35">
      <c r="A1002" s="48">
        <v>285</v>
      </c>
      <c r="B1002" s="57">
        <f t="shared" si="558"/>
        <v>26.682500000000001</v>
      </c>
      <c r="C1002" s="58">
        <f t="shared" si="559"/>
        <v>23.852499999999999</v>
      </c>
      <c r="D1002" s="58">
        <f t="shared" si="560"/>
        <v>36.655500000000004</v>
      </c>
      <c r="E1002" s="59">
        <f t="shared" si="561"/>
        <v>30.4055</v>
      </c>
      <c r="F1002" s="57">
        <f t="shared" si="562"/>
        <v>25.3645</v>
      </c>
      <c r="G1002" s="58">
        <f t="shared" si="563"/>
        <v>23.852499999999999</v>
      </c>
      <c r="H1002" s="58">
        <f t="shared" si="564"/>
        <v>32.689500000000002</v>
      </c>
      <c r="I1002" s="59">
        <f t="shared" si="565"/>
        <v>30.4055</v>
      </c>
      <c r="J1002" s="57">
        <f t="shared" si="566"/>
        <v>23.852499999999999</v>
      </c>
      <c r="K1002" s="58">
        <f t="shared" si="567"/>
        <v>23.403499999999998</v>
      </c>
      <c r="L1002" s="58">
        <f t="shared" si="568"/>
        <v>30.4055</v>
      </c>
      <c r="M1002" s="59">
        <f t="shared" si="569"/>
        <v>30.002500000000001</v>
      </c>
      <c r="N1002" s="8"/>
      <c r="O1002" s="48">
        <v>285</v>
      </c>
      <c r="P1002" s="57">
        <f t="shared" si="570"/>
        <v>10.227</v>
      </c>
      <c r="Q1002" s="58">
        <f t="shared" si="571"/>
        <v>7.3801000000000005</v>
      </c>
      <c r="R1002" s="58">
        <f t="shared" si="572"/>
        <v>15.465399999999999</v>
      </c>
      <c r="S1002" s="59">
        <f t="shared" si="573"/>
        <v>12.928999999999998</v>
      </c>
      <c r="T1002" s="57">
        <f t="shared" si="574"/>
        <v>8.9814000000000007</v>
      </c>
      <c r="U1002" s="58">
        <f t="shared" si="575"/>
        <v>7.3801000000000005</v>
      </c>
      <c r="V1002" s="58">
        <f t="shared" si="576"/>
        <v>14.023299999999999</v>
      </c>
      <c r="W1002" s="59">
        <f t="shared" si="577"/>
        <v>12.928999999999998</v>
      </c>
      <c r="X1002" s="57">
        <f t="shared" si="578"/>
        <v>7.3801000000000005</v>
      </c>
      <c r="Y1002" s="58">
        <f t="shared" si="579"/>
        <v>6.9873000000000012</v>
      </c>
      <c r="Z1002" s="58">
        <f t="shared" si="580"/>
        <v>12.928999999999998</v>
      </c>
      <c r="AA1002" s="59">
        <f t="shared" si="581"/>
        <v>12.6584</v>
      </c>
      <c r="AB1002" s="8"/>
      <c r="AC1002" s="48">
        <v>285</v>
      </c>
      <c r="AD1002" s="61">
        <v>40.496000000000002</v>
      </c>
      <c r="AE1002" s="62">
        <v>36.558</v>
      </c>
      <c r="AF1002" s="62">
        <v>46.041000000000004</v>
      </c>
      <c r="AG1002" s="62">
        <v>42.607999999999997</v>
      </c>
      <c r="AH1002" s="62">
        <v>51.438999999999993</v>
      </c>
      <c r="AI1002" s="63">
        <v>49.204000000000001</v>
      </c>
      <c r="AJ1002" s="61">
        <v>39.112000000000002</v>
      </c>
      <c r="AK1002" s="62">
        <v>36.558</v>
      </c>
      <c r="AL1002" s="62">
        <v>44.790999999999997</v>
      </c>
      <c r="AM1002" s="62">
        <v>42.607999999999997</v>
      </c>
      <c r="AN1002" s="62">
        <v>50.798999999999999</v>
      </c>
      <c r="AO1002" s="63">
        <v>49.204000000000001</v>
      </c>
      <c r="AP1002" s="61">
        <v>36.558</v>
      </c>
      <c r="AQ1002" s="62">
        <v>35.966999999999999</v>
      </c>
      <c r="AR1002" s="62">
        <v>42.607999999999997</v>
      </c>
      <c r="AS1002" s="62">
        <v>42.01</v>
      </c>
      <c r="AT1002" s="62">
        <v>49.204000000000001</v>
      </c>
      <c r="AU1002" s="63">
        <v>48.779999999999994</v>
      </c>
    </row>
    <row r="1003" spans="1:47" x14ac:dyDescent="0.35">
      <c r="A1003" s="48">
        <v>286</v>
      </c>
      <c r="B1003" s="57">
        <f t="shared" si="558"/>
        <v>26.705800000000004</v>
      </c>
      <c r="C1003" s="58">
        <f t="shared" si="559"/>
        <v>23.8734</v>
      </c>
      <c r="D1003" s="58">
        <f t="shared" si="560"/>
        <v>36.672200000000004</v>
      </c>
      <c r="E1003" s="59">
        <f t="shared" si="561"/>
        <v>30.4282</v>
      </c>
      <c r="F1003" s="57">
        <f t="shared" si="562"/>
        <v>25.387</v>
      </c>
      <c r="G1003" s="58">
        <f t="shared" si="563"/>
        <v>23.8734</v>
      </c>
      <c r="H1003" s="58">
        <f t="shared" si="564"/>
        <v>32.712000000000003</v>
      </c>
      <c r="I1003" s="59">
        <f t="shared" si="565"/>
        <v>30.4282</v>
      </c>
      <c r="J1003" s="57">
        <f t="shared" si="566"/>
        <v>23.8734</v>
      </c>
      <c r="K1003" s="58">
        <f t="shared" si="567"/>
        <v>23.424399999999999</v>
      </c>
      <c r="L1003" s="58">
        <f t="shared" si="568"/>
        <v>30.4282</v>
      </c>
      <c r="M1003" s="59">
        <f t="shared" si="569"/>
        <v>30.025200000000002</v>
      </c>
      <c r="N1003" s="8"/>
      <c r="O1003" s="48">
        <v>286</v>
      </c>
      <c r="P1003" s="57">
        <f t="shared" si="570"/>
        <v>10.2578</v>
      </c>
      <c r="Q1003" s="58">
        <f t="shared" si="571"/>
        <v>7.4116</v>
      </c>
      <c r="R1003" s="58">
        <f t="shared" si="572"/>
        <v>15.4872</v>
      </c>
      <c r="S1003" s="59">
        <f t="shared" si="573"/>
        <v>12.950499999999998</v>
      </c>
      <c r="T1003" s="57">
        <f t="shared" si="574"/>
        <v>9.0121000000000002</v>
      </c>
      <c r="U1003" s="58">
        <f t="shared" si="575"/>
        <v>7.4116</v>
      </c>
      <c r="V1003" s="58">
        <f t="shared" si="576"/>
        <v>14.0451</v>
      </c>
      <c r="W1003" s="59">
        <f t="shared" si="577"/>
        <v>12.950499999999998</v>
      </c>
      <c r="X1003" s="57">
        <f t="shared" si="578"/>
        <v>7.4116</v>
      </c>
      <c r="Y1003" s="58">
        <f t="shared" si="579"/>
        <v>7.0191000000000017</v>
      </c>
      <c r="Z1003" s="58">
        <f t="shared" si="580"/>
        <v>12.950499999999998</v>
      </c>
      <c r="AA1003" s="59">
        <f t="shared" si="581"/>
        <v>12.6799</v>
      </c>
      <c r="AB1003" s="8"/>
      <c r="AC1003" s="48">
        <v>286</v>
      </c>
      <c r="AD1003" s="61">
        <v>40.496000000000002</v>
      </c>
      <c r="AE1003" s="62">
        <v>36.558</v>
      </c>
      <c r="AF1003" s="62">
        <v>46.041000000000004</v>
      </c>
      <c r="AG1003" s="62">
        <v>42.607999999999997</v>
      </c>
      <c r="AH1003" s="62">
        <v>51.438999999999993</v>
      </c>
      <c r="AI1003" s="63">
        <v>49.204000000000001</v>
      </c>
      <c r="AJ1003" s="61">
        <v>39.112000000000002</v>
      </c>
      <c r="AK1003" s="62">
        <v>36.558</v>
      </c>
      <c r="AL1003" s="62">
        <v>44.790999999999997</v>
      </c>
      <c r="AM1003" s="62">
        <v>42.607999999999997</v>
      </c>
      <c r="AN1003" s="62">
        <v>50.798999999999999</v>
      </c>
      <c r="AO1003" s="63">
        <v>49.204000000000001</v>
      </c>
      <c r="AP1003" s="61">
        <v>36.558</v>
      </c>
      <c r="AQ1003" s="62">
        <v>35.966999999999999</v>
      </c>
      <c r="AR1003" s="62">
        <v>42.607999999999997</v>
      </c>
      <c r="AS1003" s="62">
        <v>42.01</v>
      </c>
      <c r="AT1003" s="62">
        <v>49.204000000000001</v>
      </c>
      <c r="AU1003" s="63">
        <v>48.779999999999994</v>
      </c>
    </row>
    <row r="1004" spans="1:47" x14ac:dyDescent="0.35">
      <c r="A1004" s="48">
        <v>287</v>
      </c>
      <c r="B1004" s="57">
        <f t="shared" si="558"/>
        <v>26.729100000000003</v>
      </c>
      <c r="C1004" s="58">
        <f t="shared" si="559"/>
        <v>23.894300000000001</v>
      </c>
      <c r="D1004" s="58">
        <f t="shared" si="560"/>
        <v>36.688900000000004</v>
      </c>
      <c r="E1004" s="59">
        <f t="shared" si="561"/>
        <v>30.450900000000001</v>
      </c>
      <c r="F1004" s="57">
        <f t="shared" si="562"/>
        <v>25.409500000000001</v>
      </c>
      <c r="G1004" s="58">
        <f t="shared" si="563"/>
        <v>23.894300000000001</v>
      </c>
      <c r="H1004" s="58">
        <f t="shared" si="564"/>
        <v>32.734499999999997</v>
      </c>
      <c r="I1004" s="59">
        <f t="shared" si="565"/>
        <v>30.450900000000001</v>
      </c>
      <c r="J1004" s="57">
        <f t="shared" si="566"/>
        <v>23.894300000000001</v>
      </c>
      <c r="K1004" s="58">
        <f t="shared" si="567"/>
        <v>23.4453</v>
      </c>
      <c r="L1004" s="58">
        <f t="shared" si="568"/>
        <v>30.450900000000001</v>
      </c>
      <c r="M1004" s="59">
        <f t="shared" si="569"/>
        <v>30.047900000000002</v>
      </c>
      <c r="N1004" s="8"/>
      <c r="O1004" s="48">
        <v>287</v>
      </c>
      <c r="P1004" s="57">
        <f t="shared" si="570"/>
        <v>10.288600000000001</v>
      </c>
      <c r="Q1004" s="58">
        <f t="shared" si="571"/>
        <v>7.4430999999999994</v>
      </c>
      <c r="R1004" s="58">
        <f t="shared" si="572"/>
        <v>15.509</v>
      </c>
      <c r="S1004" s="59">
        <f t="shared" si="573"/>
        <v>12.972</v>
      </c>
      <c r="T1004" s="57">
        <f t="shared" si="574"/>
        <v>9.0427999999999997</v>
      </c>
      <c r="U1004" s="58">
        <f t="shared" si="575"/>
        <v>7.4430999999999994</v>
      </c>
      <c r="V1004" s="58">
        <f t="shared" si="576"/>
        <v>14.0669</v>
      </c>
      <c r="W1004" s="59">
        <f t="shared" si="577"/>
        <v>12.972</v>
      </c>
      <c r="X1004" s="57">
        <f t="shared" si="578"/>
        <v>7.4430999999999994</v>
      </c>
      <c r="Y1004" s="58">
        <f t="shared" si="579"/>
        <v>7.0509000000000004</v>
      </c>
      <c r="Z1004" s="58">
        <f t="shared" si="580"/>
        <v>12.972</v>
      </c>
      <c r="AA1004" s="59">
        <f t="shared" si="581"/>
        <v>12.7014</v>
      </c>
      <c r="AB1004" s="8"/>
      <c r="AC1004" s="48">
        <v>287</v>
      </c>
      <c r="AD1004" s="61">
        <v>40.496000000000002</v>
      </c>
      <c r="AE1004" s="62">
        <v>36.558</v>
      </c>
      <c r="AF1004" s="62">
        <v>46.041000000000004</v>
      </c>
      <c r="AG1004" s="62">
        <v>42.607999999999997</v>
      </c>
      <c r="AH1004" s="62">
        <v>51.438999999999993</v>
      </c>
      <c r="AI1004" s="63">
        <v>49.204000000000001</v>
      </c>
      <c r="AJ1004" s="61">
        <v>39.112000000000002</v>
      </c>
      <c r="AK1004" s="62">
        <v>36.558</v>
      </c>
      <c r="AL1004" s="62">
        <v>44.790999999999997</v>
      </c>
      <c r="AM1004" s="62">
        <v>42.607999999999997</v>
      </c>
      <c r="AN1004" s="62">
        <v>50.798999999999999</v>
      </c>
      <c r="AO1004" s="63">
        <v>49.204000000000001</v>
      </c>
      <c r="AP1004" s="61">
        <v>36.558</v>
      </c>
      <c r="AQ1004" s="62">
        <v>35.966999999999999</v>
      </c>
      <c r="AR1004" s="62">
        <v>42.607999999999997</v>
      </c>
      <c r="AS1004" s="62">
        <v>42.01</v>
      </c>
      <c r="AT1004" s="62">
        <v>49.204000000000001</v>
      </c>
      <c r="AU1004" s="63">
        <v>48.779999999999994</v>
      </c>
    </row>
    <row r="1005" spans="1:47" x14ac:dyDescent="0.35">
      <c r="A1005" s="48">
        <v>288</v>
      </c>
      <c r="B1005" s="57">
        <f t="shared" si="558"/>
        <v>26.752400000000002</v>
      </c>
      <c r="C1005" s="58">
        <f t="shared" si="559"/>
        <v>23.915199999999999</v>
      </c>
      <c r="D1005" s="58">
        <f t="shared" si="560"/>
        <v>36.705600000000004</v>
      </c>
      <c r="E1005" s="59">
        <f t="shared" si="561"/>
        <v>30.473600000000001</v>
      </c>
      <c r="F1005" s="57">
        <f t="shared" si="562"/>
        <v>25.432000000000002</v>
      </c>
      <c r="G1005" s="58">
        <f t="shared" si="563"/>
        <v>23.915199999999999</v>
      </c>
      <c r="H1005" s="58">
        <f t="shared" si="564"/>
        <v>32.756999999999998</v>
      </c>
      <c r="I1005" s="59">
        <f t="shared" si="565"/>
        <v>30.473600000000001</v>
      </c>
      <c r="J1005" s="57">
        <f t="shared" si="566"/>
        <v>23.915199999999999</v>
      </c>
      <c r="K1005" s="58">
        <f t="shared" si="567"/>
        <v>23.466200000000001</v>
      </c>
      <c r="L1005" s="58">
        <f t="shared" si="568"/>
        <v>30.473600000000001</v>
      </c>
      <c r="M1005" s="59">
        <f t="shared" si="569"/>
        <v>30.070600000000002</v>
      </c>
      <c r="N1005" s="8"/>
      <c r="O1005" s="48">
        <v>288</v>
      </c>
      <c r="P1005" s="57">
        <f t="shared" si="570"/>
        <v>10.3194</v>
      </c>
      <c r="Q1005" s="58">
        <f t="shared" si="571"/>
        <v>7.4745999999999988</v>
      </c>
      <c r="R1005" s="58">
        <f t="shared" si="572"/>
        <v>15.530799999999999</v>
      </c>
      <c r="S1005" s="59">
        <f t="shared" si="573"/>
        <v>12.993499999999999</v>
      </c>
      <c r="T1005" s="57">
        <f t="shared" si="574"/>
        <v>9.0734999999999992</v>
      </c>
      <c r="U1005" s="58">
        <f t="shared" si="575"/>
        <v>7.4745999999999988</v>
      </c>
      <c r="V1005" s="58">
        <f t="shared" si="576"/>
        <v>14.088699999999999</v>
      </c>
      <c r="W1005" s="59">
        <f t="shared" si="577"/>
        <v>12.993499999999999</v>
      </c>
      <c r="X1005" s="57">
        <f t="shared" si="578"/>
        <v>7.4745999999999988</v>
      </c>
      <c r="Y1005" s="58">
        <f t="shared" si="579"/>
        <v>7.0827000000000009</v>
      </c>
      <c r="Z1005" s="58">
        <f t="shared" si="580"/>
        <v>12.993499999999999</v>
      </c>
      <c r="AA1005" s="59">
        <f t="shared" si="581"/>
        <v>12.722899999999999</v>
      </c>
      <c r="AB1005" s="8"/>
      <c r="AC1005" s="48">
        <v>288</v>
      </c>
      <c r="AD1005" s="61">
        <v>40.496000000000002</v>
      </c>
      <c r="AE1005" s="62">
        <v>36.558</v>
      </c>
      <c r="AF1005" s="62">
        <v>46.041000000000004</v>
      </c>
      <c r="AG1005" s="62">
        <v>42.607999999999997</v>
      </c>
      <c r="AH1005" s="62">
        <v>51.438999999999993</v>
      </c>
      <c r="AI1005" s="63">
        <v>49.204000000000001</v>
      </c>
      <c r="AJ1005" s="61">
        <v>39.112000000000002</v>
      </c>
      <c r="AK1005" s="62">
        <v>36.558</v>
      </c>
      <c r="AL1005" s="62">
        <v>44.790999999999997</v>
      </c>
      <c r="AM1005" s="62">
        <v>42.607999999999997</v>
      </c>
      <c r="AN1005" s="62">
        <v>50.798999999999999</v>
      </c>
      <c r="AO1005" s="63">
        <v>49.204000000000001</v>
      </c>
      <c r="AP1005" s="61">
        <v>36.558</v>
      </c>
      <c r="AQ1005" s="62">
        <v>35.966999999999999</v>
      </c>
      <c r="AR1005" s="62">
        <v>42.607999999999997</v>
      </c>
      <c r="AS1005" s="62">
        <v>42.01</v>
      </c>
      <c r="AT1005" s="62">
        <v>49.204000000000001</v>
      </c>
      <c r="AU1005" s="63">
        <v>48.779999999999994</v>
      </c>
    </row>
    <row r="1006" spans="1:47" x14ac:dyDescent="0.35">
      <c r="A1006" s="48">
        <v>289</v>
      </c>
      <c r="B1006" s="57">
        <f t="shared" si="558"/>
        <v>26.775700000000001</v>
      </c>
      <c r="C1006" s="58">
        <f t="shared" si="559"/>
        <v>23.9361</v>
      </c>
      <c r="D1006" s="58">
        <f t="shared" si="560"/>
        <v>36.722300000000004</v>
      </c>
      <c r="E1006" s="59">
        <f t="shared" si="561"/>
        <v>30.496300000000002</v>
      </c>
      <c r="F1006" s="57">
        <f t="shared" si="562"/>
        <v>25.454500000000003</v>
      </c>
      <c r="G1006" s="58">
        <f t="shared" si="563"/>
        <v>23.9361</v>
      </c>
      <c r="H1006" s="58">
        <f t="shared" si="564"/>
        <v>32.779499999999999</v>
      </c>
      <c r="I1006" s="59">
        <f t="shared" si="565"/>
        <v>30.496300000000002</v>
      </c>
      <c r="J1006" s="57">
        <f t="shared" si="566"/>
        <v>23.9361</v>
      </c>
      <c r="K1006" s="58">
        <f t="shared" si="567"/>
        <v>23.487099999999998</v>
      </c>
      <c r="L1006" s="58">
        <f t="shared" si="568"/>
        <v>30.496300000000002</v>
      </c>
      <c r="M1006" s="59">
        <f t="shared" si="569"/>
        <v>30.093300000000003</v>
      </c>
      <c r="N1006" s="8"/>
      <c r="O1006" s="48">
        <v>289</v>
      </c>
      <c r="P1006" s="57">
        <f t="shared" si="570"/>
        <v>10.350200000000001</v>
      </c>
      <c r="Q1006" s="58">
        <f t="shared" si="571"/>
        <v>7.5061</v>
      </c>
      <c r="R1006" s="58">
        <f t="shared" si="572"/>
        <v>15.5526</v>
      </c>
      <c r="S1006" s="59">
        <f t="shared" si="573"/>
        <v>13.015000000000001</v>
      </c>
      <c r="T1006" s="57">
        <f t="shared" si="574"/>
        <v>9.1042000000000005</v>
      </c>
      <c r="U1006" s="58">
        <f t="shared" si="575"/>
        <v>7.5061</v>
      </c>
      <c r="V1006" s="58">
        <f t="shared" si="576"/>
        <v>14.1105</v>
      </c>
      <c r="W1006" s="59">
        <f t="shared" si="577"/>
        <v>13.015000000000001</v>
      </c>
      <c r="X1006" s="57">
        <f t="shared" si="578"/>
        <v>7.5061</v>
      </c>
      <c r="Y1006" s="58">
        <f t="shared" si="579"/>
        <v>7.1145000000000014</v>
      </c>
      <c r="Z1006" s="58">
        <f t="shared" si="580"/>
        <v>13.015000000000001</v>
      </c>
      <c r="AA1006" s="59">
        <f t="shared" si="581"/>
        <v>12.744399999999999</v>
      </c>
      <c r="AB1006" s="8"/>
      <c r="AC1006" s="48">
        <v>289</v>
      </c>
      <c r="AD1006" s="61">
        <v>40.496000000000002</v>
      </c>
      <c r="AE1006" s="62">
        <v>36.558</v>
      </c>
      <c r="AF1006" s="62">
        <v>46.041000000000004</v>
      </c>
      <c r="AG1006" s="62">
        <v>42.607999999999997</v>
      </c>
      <c r="AH1006" s="62">
        <v>51.438999999999993</v>
      </c>
      <c r="AI1006" s="63">
        <v>49.204000000000001</v>
      </c>
      <c r="AJ1006" s="61">
        <v>39.112000000000002</v>
      </c>
      <c r="AK1006" s="62">
        <v>36.558</v>
      </c>
      <c r="AL1006" s="62">
        <v>44.790999999999997</v>
      </c>
      <c r="AM1006" s="62">
        <v>42.607999999999997</v>
      </c>
      <c r="AN1006" s="62">
        <v>50.798999999999999</v>
      </c>
      <c r="AO1006" s="63">
        <v>49.204000000000001</v>
      </c>
      <c r="AP1006" s="61">
        <v>36.558</v>
      </c>
      <c r="AQ1006" s="62">
        <v>35.966999999999999</v>
      </c>
      <c r="AR1006" s="62">
        <v>42.607999999999997</v>
      </c>
      <c r="AS1006" s="62">
        <v>42.01</v>
      </c>
      <c r="AT1006" s="62">
        <v>49.204000000000001</v>
      </c>
      <c r="AU1006" s="63">
        <v>48.779999999999994</v>
      </c>
    </row>
    <row r="1007" spans="1:47" x14ac:dyDescent="0.35">
      <c r="A1007" s="48">
        <v>290</v>
      </c>
      <c r="B1007" s="57">
        <f t="shared" si="558"/>
        <v>26.799000000000003</v>
      </c>
      <c r="C1007" s="58">
        <f t="shared" si="559"/>
        <v>23.957000000000001</v>
      </c>
      <c r="D1007" s="58">
        <f t="shared" si="560"/>
        <v>36.739000000000004</v>
      </c>
      <c r="E1007" s="59">
        <f t="shared" si="561"/>
        <v>30.518999999999998</v>
      </c>
      <c r="F1007" s="57">
        <f t="shared" si="562"/>
        <v>25.477</v>
      </c>
      <c r="G1007" s="58">
        <f t="shared" si="563"/>
        <v>23.957000000000001</v>
      </c>
      <c r="H1007" s="58">
        <f t="shared" si="564"/>
        <v>32.802</v>
      </c>
      <c r="I1007" s="59">
        <f t="shared" si="565"/>
        <v>30.518999999999998</v>
      </c>
      <c r="J1007" s="57">
        <f t="shared" si="566"/>
        <v>23.957000000000001</v>
      </c>
      <c r="K1007" s="58">
        <f t="shared" si="567"/>
        <v>23.507999999999999</v>
      </c>
      <c r="L1007" s="58">
        <f t="shared" si="568"/>
        <v>30.518999999999998</v>
      </c>
      <c r="M1007" s="59">
        <f t="shared" si="569"/>
        <v>30.116</v>
      </c>
      <c r="N1007" s="8"/>
      <c r="O1007" s="48">
        <v>290</v>
      </c>
      <c r="P1007" s="57">
        <f t="shared" si="570"/>
        <v>10.381</v>
      </c>
      <c r="Q1007" s="58">
        <f t="shared" si="571"/>
        <v>7.5375999999999994</v>
      </c>
      <c r="R1007" s="58">
        <f t="shared" si="572"/>
        <v>15.574400000000001</v>
      </c>
      <c r="S1007" s="59">
        <f t="shared" si="573"/>
        <v>13.0365</v>
      </c>
      <c r="T1007" s="57">
        <f t="shared" si="574"/>
        <v>9.1349</v>
      </c>
      <c r="U1007" s="58">
        <f t="shared" si="575"/>
        <v>7.5375999999999994</v>
      </c>
      <c r="V1007" s="58">
        <f t="shared" si="576"/>
        <v>14.132300000000001</v>
      </c>
      <c r="W1007" s="59">
        <f t="shared" si="577"/>
        <v>13.0365</v>
      </c>
      <c r="X1007" s="57">
        <f t="shared" si="578"/>
        <v>7.5375999999999994</v>
      </c>
      <c r="Y1007" s="58">
        <f t="shared" si="579"/>
        <v>7.1463000000000019</v>
      </c>
      <c r="Z1007" s="58">
        <f t="shared" si="580"/>
        <v>13.0365</v>
      </c>
      <c r="AA1007" s="59">
        <f t="shared" si="581"/>
        <v>12.765899999999998</v>
      </c>
      <c r="AB1007" s="8"/>
      <c r="AC1007" s="48">
        <v>290</v>
      </c>
      <c r="AD1007" s="61">
        <v>40.496000000000002</v>
      </c>
      <c r="AE1007" s="62">
        <v>36.558</v>
      </c>
      <c r="AF1007" s="62">
        <v>46.041000000000004</v>
      </c>
      <c r="AG1007" s="62">
        <v>42.607999999999997</v>
      </c>
      <c r="AH1007" s="62">
        <v>51.438999999999993</v>
      </c>
      <c r="AI1007" s="63">
        <v>49.204000000000001</v>
      </c>
      <c r="AJ1007" s="61">
        <v>39.112000000000002</v>
      </c>
      <c r="AK1007" s="62">
        <v>36.558</v>
      </c>
      <c r="AL1007" s="62">
        <v>44.790999999999997</v>
      </c>
      <c r="AM1007" s="62">
        <v>42.607999999999997</v>
      </c>
      <c r="AN1007" s="62">
        <v>50.798999999999999</v>
      </c>
      <c r="AO1007" s="63">
        <v>49.204000000000001</v>
      </c>
      <c r="AP1007" s="61">
        <v>36.558</v>
      </c>
      <c r="AQ1007" s="62">
        <v>35.966999999999999</v>
      </c>
      <c r="AR1007" s="62">
        <v>42.607999999999997</v>
      </c>
      <c r="AS1007" s="62">
        <v>42.01</v>
      </c>
      <c r="AT1007" s="62">
        <v>49.204000000000001</v>
      </c>
      <c r="AU1007" s="63">
        <v>48.779999999999994</v>
      </c>
    </row>
    <row r="1008" spans="1:47" x14ac:dyDescent="0.35">
      <c r="A1008" s="48">
        <v>291</v>
      </c>
      <c r="B1008" s="57">
        <f t="shared" si="558"/>
        <v>26.822300000000002</v>
      </c>
      <c r="C1008" s="58">
        <f t="shared" si="559"/>
        <v>23.977899999999998</v>
      </c>
      <c r="D1008" s="58">
        <f t="shared" si="560"/>
        <v>36.755700000000004</v>
      </c>
      <c r="E1008" s="59">
        <f t="shared" si="561"/>
        <v>30.541699999999999</v>
      </c>
      <c r="F1008" s="57">
        <f t="shared" si="562"/>
        <v>25.499500000000001</v>
      </c>
      <c r="G1008" s="58">
        <f t="shared" si="563"/>
        <v>23.977899999999998</v>
      </c>
      <c r="H1008" s="58">
        <f t="shared" si="564"/>
        <v>32.8245</v>
      </c>
      <c r="I1008" s="59">
        <f t="shared" si="565"/>
        <v>30.541699999999999</v>
      </c>
      <c r="J1008" s="57">
        <f t="shared" si="566"/>
        <v>23.977899999999998</v>
      </c>
      <c r="K1008" s="58">
        <f t="shared" si="567"/>
        <v>23.5289</v>
      </c>
      <c r="L1008" s="58">
        <f t="shared" si="568"/>
        <v>30.541699999999999</v>
      </c>
      <c r="M1008" s="59">
        <f t="shared" si="569"/>
        <v>30.1387</v>
      </c>
      <c r="N1008" s="8"/>
      <c r="O1008" s="48">
        <v>291</v>
      </c>
      <c r="P1008" s="57">
        <f t="shared" si="570"/>
        <v>10.411799999999999</v>
      </c>
      <c r="Q1008" s="58">
        <f t="shared" si="571"/>
        <v>7.5690999999999988</v>
      </c>
      <c r="R1008" s="58">
        <f t="shared" si="572"/>
        <v>15.5962</v>
      </c>
      <c r="S1008" s="59">
        <f t="shared" si="573"/>
        <v>13.058</v>
      </c>
      <c r="T1008" s="57">
        <f t="shared" si="574"/>
        <v>9.1655999999999995</v>
      </c>
      <c r="U1008" s="58">
        <f t="shared" si="575"/>
        <v>7.5690999999999988</v>
      </c>
      <c r="V1008" s="58">
        <f t="shared" si="576"/>
        <v>14.1541</v>
      </c>
      <c r="W1008" s="59">
        <f t="shared" si="577"/>
        <v>13.058</v>
      </c>
      <c r="X1008" s="57">
        <f t="shared" si="578"/>
        <v>7.5690999999999988</v>
      </c>
      <c r="Y1008" s="58">
        <f t="shared" si="579"/>
        <v>7.1781000000000006</v>
      </c>
      <c r="Z1008" s="58">
        <f t="shared" si="580"/>
        <v>13.058</v>
      </c>
      <c r="AA1008" s="59">
        <f t="shared" si="581"/>
        <v>12.787399999999998</v>
      </c>
      <c r="AB1008" s="8"/>
      <c r="AC1008" s="48">
        <v>291</v>
      </c>
      <c r="AD1008" s="61">
        <v>40.496000000000002</v>
      </c>
      <c r="AE1008" s="62">
        <v>36.558</v>
      </c>
      <c r="AF1008" s="62">
        <v>46.041000000000004</v>
      </c>
      <c r="AG1008" s="62">
        <v>42.607999999999997</v>
      </c>
      <c r="AH1008" s="62">
        <v>51.438999999999993</v>
      </c>
      <c r="AI1008" s="63">
        <v>49.204000000000001</v>
      </c>
      <c r="AJ1008" s="61">
        <v>39.112000000000002</v>
      </c>
      <c r="AK1008" s="62">
        <v>36.558</v>
      </c>
      <c r="AL1008" s="62">
        <v>44.790999999999997</v>
      </c>
      <c r="AM1008" s="62">
        <v>42.607999999999997</v>
      </c>
      <c r="AN1008" s="62">
        <v>50.798999999999999</v>
      </c>
      <c r="AO1008" s="63">
        <v>49.204000000000001</v>
      </c>
      <c r="AP1008" s="61">
        <v>36.558</v>
      </c>
      <c r="AQ1008" s="62">
        <v>35.966999999999999</v>
      </c>
      <c r="AR1008" s="62">
        <v>42.607999999999997</v>
      </c>
      <c r="AS1008" s="62">
        <v>42.01</v>
      </c>
      <c r="AT1008" s="62">
        <v>49.204000000000001</v>
      </c>
      <c r="AU1008" s="63">
        <v>48.779999999999994</v>
      </c>
    </row>
    <row r="1009" spans="1:47" x14ac:dyDescent="0.35">
      <c r="A1009" s="48">
        <v>292</v>
      </c>
      <c r="B1009" s="57">
        <f t="shared" si="558"/>
        <v>26.845600000000001</v>
      </c>
      <c r="C1009" s="58">
        <f t="shared" si="559"/>
        <v>23.998799999999999</v>
      </c>
      <c r="D1009" s="58">
        <f t="shared" si="560"/>
        <v>36.772400000000005</v>
      </c>
      <c r="E1009" s="59">
        <f t="shared" si="561"/>
        <v>30.564399999999999</v>
      </c>
      <c r="F1009" s="57">
        <f t="shared" si="562"/>
        <v>25.522000000000002</v>
      </c>
      <c r="G1009" s="58">
        <f t="shared" si="563"/>
        <v>23.998799999999999</v>
      </c>
      <c r="H1009" s="58">
        <f t="shared" si="564"/>
        <v>32.847000000000001</v>
      </c>
      <c r="I1009" s="59">
        <f t="shared" si="565"/>
        <v>30.564399999999999</v>
      </c>
      <c r="J1009" s="57">
        <f t="shared" si="566"/>
        <v>23.998799999999999</v>
      </c>
      <c r="K1009" s="58">
        <f t="shared" si="567"/>
        <v>23.549799999999998</v>
      </c>
      <c r="L1009" s="58">
        <f t="shared" si="568"/>
        <v>30.564399999999999</v>
      </c>
      <c r="M1009" s="59">
        <f t="shared" si="569"/>
        <v>30.1614</v>
      </c>
      <c r="N1009" s="8"/>
      <c r="O1009" s="48">
        <v>292</v>
      </c>
      <c r="P1009" s="57">
        <f t="shared" si="570"/>
        <v>10.442600000000001</v>
      </c>
      <c r="Q1009" s="58">
        <f t="shared" si="571"/>
        <v>7.6006</v>
      </c>
      <c r="R1009" s="58">
        <f t="shared" si="572"/>
        <v>15.617999999999999</v>
      </c>
      <c r="S1009" s="59">
        <f t="shared" si="573"/>
        <v>13.079499999999999</v>
      </c>
      <c r="T1009" s="57">
        <f t="shared" si="574"/>
        <v>9.1963000000000008</v>
      </c>
      <c r="U1009" s="58">
        <f t="shared" si="575"/>
        <v>7.6006</v>
      </c>
      <c r="V1009" s="58">
        <f t="shared" si="576"/>
        <v>14.175899999999999</v>
      </c>
      <c r="W1009" s="59">
        <f t="shared" si="577"/>
        <v>13.079499999999999</v>
      </c>
      <c r="X1009" s="57">
        <f t="shared" si="578"/>
        <v>7.6006</v>
      </c>
      <c r="Y1009" s="58">
        <f t="shared" si="579"/>
        <v>7.2099000000000011</v>
      </c>
      <c r="Z1009" s="58">
        <f t="shared" si="580"/>
        <v>13.079499999999999</v>
      </c>
      <c r="AA1009" s="59">
        <f t="shared" si="581"/>
        <v>12.8089</v>
      </c>
      <c r="AB1009" s="8"/>
      <c r="AC1009" s="48">
        <v>292</v>
      </c>
      <c r="AD1009" s="61">
        <v>40.496000000000002</v>
      </c>
      <c r="AE1009" s="62">
        <v>36.558</v>
      </c>
      <c r="AF1009" s="62">
        <v>46.041000000000004</v>
      </c>
      <c r="AG1009" s="62">
        <v>42.607999999999997</v>
      </c>
      <c r="AH1009" s="62">
        <v>51.438999999999993</v>
      </c>
      <c r="AI1009" s="63">
        <v>49.204000000000001</v>
      </c>
      <c r="AJ1009" s="61">
        <v>39.112000000000002</v>
      </c>
      <c r="AK1009" s="62">
        <v>36.558</v>
      </c>
      <c r="AL1009" s="62">
        <v>44.790999999999997</v>
      </c>
      <c r="AM1009" s="62">
        <v>42.607999999999997</v>
      </c>
      <c r="AN1009" s="62">
        <v>50.798999999999999</v>
      </c>
      <c r="AO1009" s="63">
        <v>49.204000000000001</v>
      </c>
      <c r="AP1009" s="61">
        <v>36.558</v>
      </c>
      <c r="AQ1009" s="62">
        <v>35.966999999999999</v>
      </c>
      <c r="AR1009" s="62">
        <v>42.607999999999997</v>
      </c>
      <c r="AS1009" s="62">
        <v>42.01</v>
      </c>
      <c r="AT1009" s="62">
        <v>49.204000000000001</v>
      </c>
      <c r="AU1009" s="63">
        <v>48.779999999999994</v>
      </c>
    </row>
    <row r="1010" spans="1:47" x14ac:dyDescent="0.35">
      <c r="A1010" s="48">
        <v>293</v>
      </c>
      <c r="B1010" s="57">
        <f t="shared" si="558"/>
        <v>26.868900000000004</v>
      </c>
      <c r="C1010" s="58">
        <f t="shared" si="559"/>
        <v>24.0197</v>
      </c>
      <c r="D1010" s="58">
        <f t="shared" si="560"/>
        <v>36.789099999999998</v>
      </c>
      <c r="E1010" s="59">
        <f t="shared" si="561"/>
        <v>30.5871</v>
      </c>
      <c r="F1010" s="57">
        <f t="shared" si="562"/>
        <v>25.544499999999999</v>
      </c>
      <c r="G1010" s="58">
        <f t="shared" si="563"/>
        <v>24.0197</v>
      </c>
      <c r="H1010" s="58">
        <f t="shared" si="564"/>
        <v>32.869500000000002</v>
      </c>
      <c r="I1010" s="59">
        <f t="shared" si="565"/>
        <v>30.5871</v>
      </c>
      <c r="J1010" s="57">
        <f t="shared" si="566"/>
        <v>24.0197</v>
      </c>
      <c r="K1010" s="58">
        <f t="shared" si="567"/>
        <v>23.570699999999999</v>
      </c>
      <c r="L1010" s="58">
        <f t="shared" si="568"/>
        <v>30.5871</v>
      </c>
      <c r="M1010" s="59">
        <f t="shared" si="569"/>
        <v>30.184100000000001</v>
      </c>
      <c r="N1010" s="8"/>
      <c r="O1010" s="48">
        <v>293</v>
      </c>
      <c r="P1010" s="57">
        <f t="shared" si="570"/>
        <v>10.4734</v>
      </c>
      <c r="Q1010" s="58">
        <f t="shared" si="571"/>
        <v>7.6320999999999994</v>
      </c>
      <c r="R1010" s="58">
        <f t="shared" si="572"/>
        <v>15.639800000000001</v>
      </c>
      <c r="S1010" s="59">
        <f t="shared" si="573"/>
        <v>13.100999999999999</v>
      </c>
      <c r="T1010" s="57">
        <f t="shared" si="574"/>
        <v>9.2270000000000003</v>
      </c>
      <c r="U1010" s="58">
        <f t="shared" si="575"/>
        <v>7.6320999999999994</v>
      </c>
      <c r="V1010" s="58">
        <f t="shared" si="576"/>
        <v>14.197700000000001</v>
      </c>
      <c r="W1010" s="59">
        <f t="shared" si="577"/>
        <v>13.100999999999999</v>
      </c>
      <c r="X1010" s="57">
        <f t="shared" si="578"/>
        <v>7.6320999999999994</v>
      </c>
      <c r="Y1010" s="58">
        <f t="shared" si="579"/>
        <v>7.2417000000000016</v>
      </c>
      <c r="Z1010" s="58">
        <f t="shared" si="580"/>
        <v>13.100999999999999</v>
      </c>
      <c r="AA1010" s="59">
        <f t="shared" si="581"/>
        <v>12.830399999999999</v>
      </c>
      <c r="AB1010" s="8"/>
      <c r="AC1010" s="48">
        <v>293</v>
      </c>
      <c r="AD1010" s="61">
        <v>40.496000000000002</v>
      </c>
      <c r="AE1010" s="62">
        <v>36.558</v>
      </c>
      <c r="AF1010" s="62">
        <v>46.041000000000004</v>
      </c>
      <c r="AG1010" s="62">
        <v>42.607999999999997</v>
      </c>
      <c r="AH1010" s="62">
        <v>51.438999999999993</v>
      </c>
      <c r="AI1010" s="63">
        <v>49.204000000000001</v>
      </c>
      <c r="AJ1010" s="61">
        <v>39.112000000000002</v>
      </c>
      <c r="AK1010" s="62">
        <v>36.558</v>
      </c>
      <c r="AL1010" s="62">
        <v>44.790999999999997</v>
      </c>
      <c r="AM1010" s="62">
        <v>42.607999999999997</v>
      </c>
      <c r="AN1010" s="62">
        <v>50.798999999999999</v>
      </c>
      <c r="AO1010" s="63">
        <v>49.204000000000001</v>
      </c>
      <c r="AP1010" s="61">
        <v>36.558</v>
      </c>
      <c r="AQ1010" s="62">
        <v>35.966999999999999</v>
      </c>
      <c r="AR1010" s="62">
        <v>42.607999999999997</v>
      </c>
      <c r="AS1010" s="62">
        <v>42.01</v>
      </c>
      <c r="AT1010" s="62">
        <v>49.204000000000001</v>
      </c>
      <c r="AU1010" s="63">
        <v>48.779999999999994</v>
      </c>
    </row>
    <row r="1011" spans="1:47" x14ac:dyDescent="0.35">
      <c r="A1011" s="48">
        <v>294</v>
      </c>
      <c r="B1011" s="57">
        <f t="shared" si="558"/>
        <v>26.892200000000003</v>
      </c>
      <c r="C1011" s="58">
        <f t="shared" si="559"/>
        <v>24.040600000000001</v>
      </c>
      <c r="D1011" s="58">
        <f t="shared" si="560"/>
        <v>36.805799999999998</v>
      </c>
      <c r="E1011" s="59">
        <f t="shared" si="561"/>
        <v>30.6098</v>
      </c>
      <c r="F1011" s="57">
        <f t="shared" si="562"/>
        <v>25.567</v>
      </c>
      <c r="G1011" s="58">
        <f t="shared" si="563"/>
        <v>24.040600000000001</v>
      </c>
      <c r="H1011" s="58">
        <f t="shared" si="564"/>
        <v>32.892000000000003</v>
      </c>
      <c r="I1011" s="59">
        <f t="shared" si="565"/>
        <v>30.6098</v>
      </c>
      <c r="J1011" s="57">
        <f t="shared" si="566"/>
        <v>24.040600000000001</v>
      </c>
      <c r="K1011" s="58">
        <f t="shared" si="567"/>
        <v>23.5916</v>
      </c>
      <c r="L1011" s="58">
        <f t="shared" si="568"/>
        <v>30.6098</v>
      </c>
      <c r="M1011" s="59">
        <f t="shared" si="569"/>
        <v>30.206800000000001</v>
      </c>
      <c r="N1011" s="8"/>
      <c r="O1011" s="48">
        <v>294</v>
      </c>
      <c r="P1011" s="57">
        <f t="shared" si="570"/>
        <v>10.504200000000001</v>
      </c>
      <c r="Q1011" s="58">
        <f t="shared" si="571"/>
        <v>7.6635999999999989</v>
      </c>
      <c r="R1011" s="58">
        <f t="shared" si="572"/>
        <v>15.6616</v>
      </c>
      <c r="S1011" s="59">
        <f t="shared" si="573"/>
        <v>13.122499999999999</v>
      </c>
      <c r="T1011" s="57">
        <f t="shared" si="574"/>
        <v>9.2576999999999998</v>
      </c>
      <c r="U1011" s="58">
        <f t="shared" si="575"/>
        <v>7.6635999999999989</v>
      </c>
      <c r="V1011" s="58">
        <f t="shared" si="576"/>
        <v>14.2195</v>
      </c>
      <c r="W1011" s="59">
        <f t="shared" si="577"/>
        <v>13.122499999999999</v>
      </c>
      <c r="X1011" s="57">
        <f t="shared" si="578"/>
        <v>7.6635999999999989</v>
      </c>
      <c r="Y1011" s="58">
        <f t="shared" si="579"/>
        <v>7.2735000000000003</v>
      </c>
      <c r="Z1011" s="58">
        <f t="shared" si="580"/>
        <v>13.122499999999999</v>
      </c>
      <c r="AA1011" s="59">
        <f t="shared" si="581"/>
        <v>12.851900000000001</v>
      </c>
      <c r="AB1011" s="8"/>
      <c r="AC1011" s="48">
        <v>294</v>
      </c>
      <c r="AD1011" s="61">
        <v>40.496000000000002</v>
      </c>
      <c r="AE1011" s="62">
        <v>36.558</v>
      </c>
      <c r="AF1011" s="62">
        <v>46.041000000000004</v>
      </c>
      <c r="AG1011" s="62">
        <v>42.607999999999997</v>
      </c>
      <c r="AH1011" s="62">
        <v>51.438999999999993</v>
      </c>
      <c r="AI1011" s="63">
        <v>49.204000000000001</v>
      </c>
      <c r="AJ1011" s="61">
        <v>39.112000000000002</v>
      </c>
      <c r="AK1011" s="62">
        <v>36.558</v>
      </c>
      <c r="AL1011" s="62">
        <v>44.790999999999997</v>
      </c>
      <c r="AM1011" s="62">
        <v>42.607999999999997</v>
      </c>
      <c r="AN1011" s="62">
        <v>50.798999999999999</v>
      </c>
      <c r="AO1011" s="63">
        <v>49.204000000000001</v>
      </c>
      <c r="AP1011" s="61">
        <v>36.558</v>
      </c>
      <c r="AQ1011" s="62">
        <v>35.966999999999999</v>
      </c>
      <c r="AR1011" s="62">
        <v>42.607999999999997</v>
      </c>
      <c r="AS1011" s="62">
        <v>42.01</v>
      </c>
      <c r="AT1011" s="62">
        <v>49.204000000000001</v>
      </c>
      <c r="AU1011" s="63">
        <v>48.779999999999994</v>
      </c>
    </row>
    <row r="1012" spans="1:47" x14ac:dyDescent="0.35">
      <c r="A1012" s="48">
        <v>295</v>
      </c>
      <c r="B1012" s="57">
        <f t="shared" si="558"/>
        <v>26.915500000000002</v>
      </c>
      <c r="C1012" s="58">
        <f t="shared" si="559"/>
        <v>24.061500000000002</v>
      </c>
      <c r="D1012" s="58">
        <f t="shared" si="560"/>
        <v>36.822499999999998</v>
      </c>
      <c r="E1012" s="59">
        <f t="shared" si="561"/>
        <v>30.6325</v>
      </c>
      <c r="F1012" s="57">
        <f t="shared" si="562"/>
        <v>25.589500000000001</v>
      </c>
      <c r="G1012" s="58">
        <f t="shared" si="563"/>
        <v>24.061500000000002</v>
      </c>
      <c r="H1012" s="58">
        <f t="shared" si="564"/>
        <v>32.914500000000004</v>
      </c>
      <c r="I1012" s="59">
        <f t="shared" si="565"/>
        <v>30.6325</v>
      </c>
      <c r="J1012" s="57">
        <f t="shared" si="566"/>
        <v>24.061500000000002</v>
      </c>
      <c r="K1012" s="58">
        <f t="shared" si="567"/>
        <v>23.612499999999997</v>
      </c>
      <c r="L1012" s="58">
        <f t="shared" si="568"/>
        <v>30.6325</v>
      </c>
      <c r="M1012" s="59">
        <f t="shared" si="569"/>
        <v>30.229500000000002</v>
      </c>
      <c r="N1012" s="8"/>
      <c r="O1012" s="48">
        <v>295</v>
      </c>
      <c r="P1012" s="57">
        <f t="shared" si="570"/>
        <v>10.535</v>
      </c>
      <c r="Q1012" s="58">
        <f t="shared" si="571"/>
        <v>7.6951000000000001</v>
      </c>
      <c r="R1012" s="58">
        <f t="shared" si="572"/>
        <v>15.683399999999999</v>
      </c>
      <c r="S1012" s="59">
        <f t="shared" si="573"/>
        <v>13.143999999999998</v>
      </c>
      <c r="T1012" s="57">
        <f t="shared" si="574"/>
        <v>9.2883999999999993</v>
      </c>
      <c r="U1012" s="58">
        <f t="shared" si="575"/>
        <v>7.6951000000000001</v>
      </c>
      <c r="V1012" s="58">
        <f t="shared" si="576"/>
        <v>14.241299999999999</v>
      </c>
      <c r="W1012" s="59">
        <f t="shared" si="577"/>
        <v>13.143999999999998</v>
      </c>
      <c r="X1012" s="57">
        <f t="shared" si="578"/>
        <v>7.6951000000000001</v>
      </c>
      <c r="Y1012" s="58">
        <f t="shared" si="579"/>
        <v>7.3053000000000008</v>
      </c>
      <c r="Z1012" s="58">
        <f t="shared" si="580"/>
        <v>13.143999999999998</v>
      </c>
      <c r="AA1012" s="59">
        <f t="shared" si="581"/>
        <v>12.8734</v>
      </c>
      <c r="AB1012" s="8"/>
      <c r="AC1012" s="48">
        <v>295</v>
      </c>
      <c r="AD1012" s="61">
        <v>40.496000000000002</v>
      </c>
      <c r="AE1012" s="62">
        <v>36.558</v>
      </c>
      <c r="AF1012" s="62">
        <v>46.041000000000004</v>
      </c>
      <c r="AG1012" s="62">
        <v>42.607999999999997</v>
      </c>
      <c r="AH1012" s="62">
        <v>51.438999999999993</v>
      </c>
      <c r="AI1012" s="63">
        <v>49.204000000000001</v>
      </c>
      <c r="AJ1012" s="61">
        <v>39.112000000000002</v>
      </c>
      <c r="AK1012" s="62">
        <v>36.558</v>
      </c>
      <c r="AL1012" s="62">
        <v>44.790999999999997</v>
      </c>
      <c r="AM1012" s="62">
        <v>42.607999999999997</v>
      </c>
      <c r="AN1012" s="62">
        <v>50.798999999999999</v>
      </c>
      <c r="AO1012" s="63">
        <v>49.204000000000001</v>
      </c>
      <c r="AP1012" s="61">
        <v>36.558</v>
      </c>
      <c r="AQ1012" s="62">
        <v>35.966999999999999</v>
      </c>
      <c r="AR1012" s="62">
        <v>42.607999999999997</v>
      </c>
      <c r="AS1012" s="62">
        <v>42.01</v>
      </c>
      <c r="AT1012" s="62">
        <v>49.204000000000001</v>
      </c>
      <c r="AU1012" s="63">
        <v>48.779999999999994</v>
      </c>
    </row>
    <row r="1013" spans="1:47" x14ac:dyDescent="0.35">
      <c r="A1013" s="48">
        <v>296</v>
      </c>
      <c r="B1013" s="57">
        <f t="shared" si="558"/>
        <v>26.938800000000001</v>
      </c>
      <c r="C1013" s="58">
        <f t="shared" si="559"/>
        <v>24.0824</v>
      </c>
      <c r="D1013" s="58">
        <f t="shared" si="560"/>
        <v>36.839199999999998</v>
      </c>
      <c r="E1013" s="59">
        <f t="shared" si="561"/>
        <v>30.655200000000001</v>
      </c>
      <c r="F1013" s="57">
        <f t="shared" si="562"/>
        <v>25.612000000000002</v>
      </c>
      <c r="G1013" s="58">
        <f t="shared" si="563"/>
        <v>24.0824</v>
      </c>
      <c r="H1013" s="58">
        <f t="shared" si="564"/>
        <v>32.936999999999998</v>
      </c>
      <c r="I1013" s="59">
        <f t="shared" si="565"/>
        <v>30.655200000000001</v>
      </c>
      <c r="J1013" s="57">
        <f t="shared" si="566"/>
        <v>24.0824</v>
      </c>
      <c r="K1013" s="58">
        <f t="shared" si="567"/>
        <v>23.633399999999998</v>
      </c>
      <c r="L1013" s="58">
        <f t="shared" si="568"/>
        <v>30.655200000000001</v>
      </c>
      <c r="M1013" s="59">
        <f t="shared" si="569"/>
        <v>30.252200000000002</v>
      </c>
      <c r="N1013" s="8"/>
      <c r="O1013" s="48">
        <v>296</v>
      </c>
      <c r="P1013" s="57">
        <f t="shared" si="570"/>
        <v>10.565799999999999</v>
      </c>
      <c r="Q1013" s="58">
        <f t="shared" si="571"/>
        <v>7.7265999999999995</v>
      </c>
      <c r="R1013" s="58">
        <f t="shared" si="572"/>
        <v>15.7052</v>
      </c>
      <c r="S1013" s="59">
        <f t="shared" si="573"/>
        <v>13.1655</v>
      </c>
      <c r="T1013" s="57">
        <f t="shared" si="574"/>
        <v>9.3191000000000006</v>
      </c>
      <c r="U1013" s="58">
        <f t="shared" si="575"/>
        <v>7.7265999999999995</v>
      </c>
      <c r="V1013" s="58">
        <f t="shared" si="576"/>
        <v>14.2631</v>
      </c>
      <c r="W1013" s="59">
        <f t="shared" si="577"/>
        <v>13.1655</v>
      </c>
      <c r="X1013" s="57">
        <f t="shared" si="578"/>
        <v>7.7265999999999995</v>
      </c>
      <c r="Y1013" s="58">
        <f t="shared" si="579"/>
        <v>7.3371000000000013</v>
      </c>
      <c r="Z1013" s="58">
        <f t="shared" si="580"/>
        <v>13.1655</v>
      </c>
      <c r="AA1013" s="59">
        <f t="shared" si="581"/>
        <v>12.8949</v>
      </c>
      <c r="AB1013" s="8"/>
      <c r="AC1013" s="48">
        <v>296</v>
      </c>
      <c r="AD1013" s="61">
        <v>40.496000000000002</v>
      </c>
      <c r="AE1013" s="62">
        <v>36.558</v>
      </c>
      <c r="AF1013" s="62">
        <v>46.041000000000004</v>
      </c>
      <c r="AG1013" s="62">
        <v>42.607999999999997</v>
      </c>
      <c r="AH1013" s="62">
        <v>51.438999999999993</v>
      </c>
      <c r="AI1013" s="63">
        <v>49.204000000000001</v>
      </c>
      <c r="AJ1013" s="61">
        <v>39.112000000000002</v>
      </c>
      <c r="AK1013" s="62">
        <v>36.558</v>
      </c>
      <c r="AL1013" s="62">
        <v>44.790999999999997</v>
      </c>
      <c r="AM1013" s="62">
        <v>42.607999999999997</v>
      </c>
      <c r="AN1013" s="62">
        <v>50.798999999999999</v>
      </c>
      <c r="AO1013" s="63">
        <v>49.204000000000001</v>
      </c>
      <c r="AP1013" s="61">
        <v>36.558</v>
      </c>
      <c r="AQ1013" s="62">
        <v>35.966999999999999</v>
      </c>
      <c r="AR1013" s="62">
        <v>42.607999999999997</v>
      </c>
      <c r="AS1013" s="62">
        <v>42.01</v>
      </c>
      <c r="AT1013" s="62">
        <v>49.204000000000001</v>
      </c>
      <c r="AU1013" s="63">
        <v>48.779999999999994</v>
      </c>
    </row>
    <row r="1014" spans="1:47" x14ac:dyDescent="0.35">
      <c r="A1014" s="48">
        <v>297</v>
      </c>
      <c r="B1014" s="57">
        <f t="shared" si="558"/>
        <v>26.962100000000003</v>
      </c>
      <c r="C1014" s="58">
        <f t="shared" si="559"/>
        <v>24.103300000000001</v>
      </c>
      <c r="D1014" s="58">
        <f t="shared" si="560"/>
        <v>36.855899999999998</v>
      </c>
      <c r="E1014" s="59">
        <f t="shared" si="561"/>
        <v>30.677900000000001</v>
      </c>
      <c r="F1014" s="57">
        <f t="shared" si="562"/>
        <v>25.634500000000003</v>
      </c>
      <c r="G1014" s="58">
        <f t="shared" si="563"/>
        <v>24.103300000000001</v>
      </c>
      <c r="H1014" s="58">
        <f t="shared" si="564"/>
        <v>32.959499999999998</v>
      </c>
      <c r="I1014" s="59">
        <f t="shared" si="565"/>
        <v>30.677900000000001</v>
      </c>
      <c r="J1014" s="57">
        <f t="shared" si="566"/>
        <v>24.103300000000001</v>
      </c>
      <c r="K1014" s="58">
        <f t="shared" si="567"/>
        <v>23.654299999999999</v>
      </c>
      <c r="L1014" s="58">
        <f t="shared" si="568"/>
        <v>30.677900000000001</v>
      </c>
      <c r="M1014" s="59">
        <f t="shared" si="569"/>
        <v>30.274900000000002</v>
      </c>
      <c r="N1014" s="8"/>
      <c r="O1014" s="48">
        <v>297</v>
      </c>
      <c r="P1014" s="57">
        <f t="shared" si="570"/>
        <v>10.5966</v>
      </c>
      <c r="Q1014" s="58">
        <f t="shared" si="571"/>
        <v>7.7580999999999989</v>
      </c>
      <c r="R1014" s="58">
        <f t="shared" si="572"/>
        <v>15.727</v>
      </c>
      <c r="S1014" s="59">
        <f t="shared" si="573"/>
        <v>13.186999999999999</v>
      </c>
      <c r="T1014" s="57">
        <f t="shared" si="574"/>
        <v>9.3498000000000001</v>
      </c>
      <c r="U1014" s="58">
        <f t="shared" si="575"/>
        <v>7.7580999999999989</v>
      </c>
      <c r="V1014" s="58">
        <f t="shared" si="576"/>
        <v>14.2849</v>
      </c>
      <c r="W1014" s="59">
        <f t="shared" si="577"/>
        <v>13.186999999999999</v>
      </c>
      <c r="X1014" s="57">
        <f t="shared" si="578"/>
        <v>7.7580999999999989</v>
      </c>
      <c r="Y1014" s="58">
        <f t="shared" si="579"/>
        <v>7.3689000000000018</v>
      </c>
      <c r="Z1014" s="58">
        <f t="shared" si="580"/>
        <v>13.186999999999999</v>
      </c>
      <c r="AA1014" s="59">
        <f t="shared" si="581"/>
        <v>12.916399999999999</v>
      </c>
      <c r="AB1014" s="8"/>
      <c r="AC1014" s="48">
        <v>297</v>
      </c>
      <c r="AD1014" s="61">
        <v>40.496000000000002</v>
      </c>
      <c r="AE1014" s="62">
        <v>36.558</v>
      </c>
      <c r="AF1014" s="62">
        <v>46.041000000000004</v>
      </c>
      <c r="AG1014" s="62">
        <v>42.607999999999997</v>
      </c>
      <c r="AH1014" s="62">
        <v>51.438999999999993</v>
      </c>
      <c r="AI1014" s="63">
        <v>49.204000000000001</v>
      </c>
      <c r="AJ1014" s="61">
        <v>39.112000000000002</v>
      </c>
      <c r="AK1014" s="62">
        <v>36.558</v>
      </c>
      <c r="AL1014" s="62">
        <v>44.790999999999997</v>
      </c>
      <c r="AM1014" s="62">
        <v>42.607999999999997</v>
      </c>
      <c r="AN1014" s="62">
        <v>50.798999999999999</v>
      </c>
      <c r="AO1014" s="63">
        <v>49.204000000000001</v>
      </c>
      <c r="AP1014" s="61">
        <v>36.558</v>
      </c>
      <c r="AQ1014" s="62">
        <v>35.966999999999999</v>
      </c>
      <c r="AR1014" s="62">
        <v>42.607999999999997</v>
      </c>
      <c r="AS1014" s="62">
        <v>42.01</v>
      </c>
      <c r="AT1014" s="62">
        <v>49.204000000000001</v>
      </c>
      <c r="AU1014" s="63">
        <v>48.779999999999994</v>
      </c>
    </row>
    <row r="1015" spans="1:47" x14ac:dyDescent="0.35">
      <c r="A1015" s="48">
        <v>298</v>
      </c>
      <c r="B1015" s="57">
        <f t="shared" si="558"/>
        <v>26.985400000000002</v>
      </c>
      <c r="C1015" s="58">
        <f t="shared" si="559"/>
        <v>24.124200000000002</v>
      </c>
      <c r="D1015" s="58">
        <f t="shared" si="560"/>
        <v>36.872599999999998</v>
      </c>
      <c r="E1015" s="59">
        <f t="shared" si="561"/>
        <v>30.700600000000001</v>
      </c>
      <c r="F1015" s="57">
        <f t="shared" si="562"/>
        <v>25.657000000000004</v>
      </c>
      <c r="G1015" s="58">
        <f t="shared" si="563"/>
        <v>24.124200000000002</v>
      </c>
      <c r="H1015" s="58">
        <f t="shared" si="564"/>
        <v>32.981999999999999</v>
      </c>
      <c r="I1015" s="59">
        <f t="shared" si="565"/>
        <v>30.700600000000001</v>
      </c>
      <c r="J1015" s="57">
        <f t="shared" si="566"/>
        <v>24.124200000000002</v>
      </c>
      <c r="K1015" s="58">
        <f t="shared" si="567"/>
        <v>23.675199999999997</v>
      </c>
      <c r="L1015" s="58">
        <f t="shared" si="568"/>
        <v>30.700600000000001</v>
      </c>
      <c r="M1015" s="59">
        <f t="shared" si="569"/>
        <v>30.297600000000003</v>
      </c>
      <c r="N1015" s="8"/>
      <c r="O1015" s="48">
        <v>298</v>
      </c>
      <c r="P1015" s="57">
        <f t="shared" si="570"/>
        <v>10.6274</v>
      </c>
      <c r="Q1015" s="58">
        <f t="shared" si="571"/>
        <v>7.7896000000000001</v>
      </c>
      <c r="R1015" s="58">
        <f t="shared" si="572"/>
        <v>15.748799999999999</v>
      </c>
      <c r="S1015" s="59">
        <f t="shared" si="573"/>
        <v>13.208499999999999</v>
      </c>
      <c r="T1015" s="57">
        <f t="shared" si="574"/>
        <v>9.3804999999999996</v>
      </c>
      <c r="U1015" s="58">
        <f t="shared" si="575"/>
        <v>7.7896000000000001</v>
      </c>
      <c r="V1015" s="58">
        <f t="shared" si="576"/>
        <v>14.306699999999999</v>
      </c>
      <c r="W1015" s="59">
        <f t="shared" si="577"/>
        <v>13.208499999999999</v>
      </c>
      <c r="X1015" s="57">
        <f t="shared" si="578"/>
        <v>7.7896000000000001</v>
      </c>
      <c r="Y1015" s="58">
        <f t="shared" si="579"/>
        <v>7.4007000000000005</v>
      </c>
      <c r="Z1015" s="58">
        <f t="shared" si="580"/>
        <v>13.208499999999999</v>
      </c>
      <c r="AA1015" s="59">
        <f t="shared" si="581"/>
        <v>12.937899999999999</v>
      </c>
      <c r="AB1015" s="8"/>
      <c r="AC1015" s="48">
        <v>298</v>
      </c>
      <c r="AD1015" s="61">
        <v>40.496000000000002</v>
      </c>
      <c r="AE1015" s="62">
        <v>36.558</v>
      </c>
      <c r="AF1015" s="62">
        <v>46.041000000000004</v>
      </c>
      <c r="AG1015" s="62">
        <v>42.607999999999997</v>
      </c>
      <c r="AH1015" s="62">
        <v>51.438999999999993</v>
      </c>
      <c r="AI1015" s="63">
        <v>49.204000000000001</v>
      </c>
      <c r="AJ1015" s="61">
        <v>39.112000000000002</v>
      </c>
      <c r="AK1015" s="62">
        <v>36.558</v>
      </c>
      <c r="AL1015" s="62">
        <v>44.790999999999997</v>
      </c>
      <c r="AM1015" s="62">
        <v>42.607999999999997</v>
      </c>
      <c r="AN1015" s="62">
        <v>50.798999999999999</v>
      </c>
      <c r="AO1015" s="63">
        <v>49.204000000000001</v>
      </c>
      <c r="AP1015" s="61">
        <v>36.558</v>
      </c>
      <c r="AQ1015" s="62">
        <v>35.966999999999999</v>
      </c>
      <c r="AR1015" s="62">
        <v>42.607999999999997</v>
      </c>
      <c r="AS1015" s="62">
        <v>42.01</v>
      </c>
      <c r="AT1015" s="62">
        <v>49.204000000000001</v>
      </c>
      <c r="AU1015" s="63">
        <v>48.779999999999994</v>
      </c>
    </row>
    <row r="1016" spans="1:47" x14ac:dyDescent="0.35">
      <c r="A1016" s="48">
        <v>299</v>
      </c>
      <c r="B1016" s="57">
        <f t="shared" si="558"/>
        <v>27.008700000000001</v>
      </c>
      <c r="C1016" s="58">
        <f t="shared" si="559"/>
        <v>24.145099999999999</v>
      </c>
      <c r="D1016" s="58">
        <f t="shared" si="560"/>
        <v>36.889299999999999</v>
      </c>
      <c r="E1016" s="59">
        <f t="shared" si="561"/>
        <v>30.723300000000002</v>
      </c>
      <c r="F1016" s="57">
        <f t="shared" si="562"/>
        <v>25.679500000000001</v>
      </c>
      <c r="G1016" s="58">
        <f t="shared" si="563"/>
        <v>24.145099999999999</v>
      </c>
      <c r="H1016" s="58">
        <f t="shared" si="564"/>
        <v>33.0045</v>
      </c>
      <c r="I1016" s="59">
        <f t="shared" si="565"/>
        <v>30.723300000000002</v>
      </c>
      <c r="J1016" s="57">
        <f t="shared" si="566"/>
        <v>24.145099999999999</v>
      </c>
      <c r="K1016" s="58">
        <f t="shared" si="567"/>
        <v>23.696099999999998</v>
      </c>
      <c r="L1016" s="58">
        <f t="shared" si="568"/>
        <v>30.723300000000002</v>
      </c>
      <c r="M1016" s="59">
        <f t="shared" si="569"/>
        <v>30.320300000000003</v>
      </c>
      <c r="N1016" s="8"/>
      <c r="O1016" s="48">
        <v>299</v>
      </c>
      <c r="P1016" s="57">
        <f t="shared" si="570"/>
        <v>10.658200000000001</v>
      </c>
      <c r="Q1016" s="58">
        <f t="shared" si="571"/>
        <v>7.8210999999999995</v>
      </c>
      <c r="R1016" s="58">
        <f t="shared" si="572"/>
        <v>15.7706</v>
      </c>
      <c r="S1016" s="59">
        <f t="shared" si="573"/>
        <v>13.23</v>
      </c>
      <c r="T1016" s="57">
        <f t="shared" si="574"/>
        <v>9.4112000000000009</v>
      </c>
      <c r="U1016" s="58">
        <f t="shared" si="575"/>
        <v>7.8210999999999995</v>
      </c>
      <c r="V1016" s="58">
        <f t="shared" si="576"/>
        <v>14.3285</v>
      </c>
      <c r="W1016" s="59">
        <f t="shared" si="577"/>
        <v>13.23</v>
      </c>
      <c r="X1016" s="57">
        <f t="shared" si="578"/>
        <v>7.8210999999999995</v>
      </c>
      <c r="Y1016" s="58">
        <f t="shared" si="579"/>
        <v>7.432500000000001</v>
      </c>
      <c r="Z1016" s="58">
        <f t="shared" si="580"/>
        <v>13.23</v>
      </c>
      <c r="AA1016" s="59">
        <f t="shared" si="581"/>
        <v>12.959399999999999</v>
      </c>
      <c r="AB1016" s="8"/>
      <c r="AC1016" s="48">
        <v>299</v>
      </c>
      <c r="AD1016" s="61">
        <v>40.496000000000002</v>
      </c>
      <c r="AE1016" s="62">
        <v>36.558</v>
      </c>
      <c r="AF1016" s="62">
        <v>46.041000000000004</v>
      </c>
      <c r="AG1016" s="62">
        <v>42.607999999999997</v>
      </c>
      <c r="AH1016" s="62">
        <v>51.438999999999993</v>
      </c>
      <c r="AI1016" s="63">
        <v>49.204000000000001</v>
      </c>
      <c r="AJ1016" s="61">
        <v>39.112000000000002</v>
      </c>
      <c r="AK1016" s="62">
        <v>36.558</v>
      </c>
      <c r="AL1016" s="62">
        <v>44.790999999999997</v>
      </c>
      <c r="AM1016" s="62">
        <v>42.607999999999997</v>
      </c>
      <c r="AN1016" s="62">
        <v>50.798999999999999</v>
      </c>
      <c r="AO1016" s="63">
        <v>49.204000000000001</v>
      </c>
      <c r="AP1016" s="61">
        <v>36.558</v>
      </c>
      <c r="AQ1016" s="62">
        <v>35.966999999999999</v>
      </c>
      <c r="AR1016" s="62">
        <v>42.607999999999997</v>
      </c>
      <c r="AS1016" s="62">
        <v>42.01</v>
      </c>
      <c r="AT1016" s="62">
        <v>49.204000000000001</v>
      </c>
      <c r="AU1016" s="63">
        <v>48.779999999999994</v>
      </c>
    </row>
    <row r="1017" spans="1:47" x14ac:dyDescent="0.35">
      <c r="A1017" s="48">
        <v>300</v>
      </c>
      <c r="B1017" s="57">
        <f t="shared" si="558"/>
        <v>27.032000000000004</v>
      </c>
      <c r="C1017" s="58">
        <f t="shared" si="559"/>
        <v>24.166</v>
      </c>
      <c r="D1017" s="58">
        <f t="shared" si="560"/>
        <v>36.905999999999999</v>
      </c>
      <c r="E1017" s="59">
        <f t="shared" si="561"/>
        <v>30.746000000000002</v>
      </c>
      <c r="F1017" s="57">
        <f t="shared" si="562"/>
        <v>25.702000000000002</v>
      </c>
      <c r="G1017" s="58">
        <f t="shared" si="563"/>
        <v>24.166</v>
      </c>
      <c r="H1017" s="58">
        <f t="shared" si="564"/>
        <v>33.027000000000001</v>
      </c>
      <c r="I1017" s="59">
        <f t="shared" si="565"/>
        <v>30.746000000000002</v>
      </c>
      <c r="J1017" s="57">
        <f t="shared" si="566"/>
        <v>24.166</v>
      </c>
      <c r="K1017" s="58">
        <f t="shared" si="567"/>
        <v>23.716999999999999</v>
      </c>
      <c r="L1017" s="58">
        <f t="shared" si="568"/>
        <v>30.746000000000002</v>
      </c>
      <c r="M1017" s="59">
        <f t="shared" si="569"/>
        <v>30.343000000000004</v>
      </c>
      <c r="N1017" s="8"/>
      <c r="O1017" s="48">
        <v>300</v>
      </c>
      <c r="P1017" s="57">
        <f t="shared" si="570"/>
        <v>10.689</v>
      </c>
      <c r="Q1017" s="58">
        <f t="shared" si="571"/>
        <v>7.8525999999999989</v>
      </c>
      <c r="R1017" s="58">
        <f t="shared" si="572"/>
        <v>15.792400000000001</v>
      </c>
      <c r="S1017" s="59">
        <f t="shared" si="573"/>
        <v>13.2515</v>
      </c>
      <c r="T1017" s="57">
        <f t="shared" si="574"/>
        <v>9.4419000000000004</v>
      </c>
      <c r="U1017" s="58">
        <f t="shared" si="575"/>
        <v>7.8525999999999989</v>
      </c>
      <c r="V1017" s="58">
        <f t="shared" si="576"/>
        <v>14.350300000000001</v>
      </c>
      <c r="W1017" s="59">
        <f t="shared" si="577"/>
        <v>13.2515</v>
      </c>
      <c r="X1017" s="57">
        <f t="shared" si="578"/>
        <v>7.8525999999999989</v>
      </c>
      <c r="Y1017" s="58">
        <f t="shared" si="579"/>
        <v>7.4643000000000015</v>
      </c>
      <c r="Z1017" s="58">
        <f t="shared" si="580"/>
        <v>13.2515</v>
      </c>
      <c r="AA1017" s="59">
        <f t="shared" si="581"/>
        <v>12.980899999999998</v>
      </c>
      <c r="AB1017" s="8"/>
      <c r="AC1017" s="48">
        <v>300</v>
      </c>
      <c r="AD1017" s="61">
        <v>40.496000000000002</v>
      </c>
      <c r="AE1017" s="62">
        <v>36.558</v>
      </c>
      <c r="AF1017" s="62">
        <v>46.041000000000004</v>
      </c>
      <c r="AG1017" s="62">
        <v>42.607999999999997</v>
      </c>
      <c r="AH1017" s="62">
        <v>51.438999999999993</v>
      </c>
      <c r="AI1017" s="63">
        <v>49.204000000000001</v>
      </c>
      <c r="AJ1017" s="61">
        <v>39.112000000000002</v>
      </c>
      <c r="AK1017" s="62">
        <v>36.558</v>
      </c>
      <c r="AL1017" s="62">
        <v>44.790999999999997</v>
      </c>
      <c r="AM1017" s="62">
        <v>42.607999999999997</v>
      </c>
      <c r="AN1017" s="62">
        <v>50.798999999999999</v>
      </c>
      <c r="AO1017" s="63">
        <v>49.204000000000001</v>
      </c>
      <c r="AP1017" s="61">
        <v>36.558</v>
      </c>
      <c r="AQ1017" s="62">
        <v>35.966999999999999</v>
      </c>
      <c r="AR1017" s="62">
        <v>42.607999999999997</v>
      </c>
      <c r="AS1017" s="62">
        <v>42.01</v>
      </c>
      <c r="AT1017" s="62">
        <v>49.204000000000001</v>
      </c>
      <c r="AU1017" s="63">
        <v>48.779999999999994</v>
      </c>
    </row>
    <row r="1018" spans="1:47" x14ac:dyDescent="0.35">
      <c r="A1018" s="48">
        <v>301</v>
      </c>
      <c r="B1018" s="57">
        <f t="shared" si="558"/>
        <v>27.055300000000003</v>
      </c>
      <c r="C1018" s="58">
        <f t="shared" si="559"/>
        <v>24.186900000000001</v>
      </c>
      <c r="D1018" s="58">
        <f t="shared" si="560"/>
        <v>36.922699999999999</v>
      </c>
      <c r="E1018" s="59">
        <f t="shared" si="561"/>
        <v>30.768699999999999</v>
      </c>
      <c r="F1018" s="57">
        <f t="shared" si="562"/>
        <v>25.724500000000003</v>
      </c>
      <c r="G1018" s="58">
        <f t="shared" si="563"/>
        <v>24.186900000000001</v>
      </c>
      <c r="H1018" s="58">
        <f t="shared" si="564"/>
        <v>33.049500000000002</v>
      </c>
      <c r="I1018" s="59">
        <f t="shared" si="565"/>
        <v>30.768699999999999</v>
      </c>
      <c r="J1018" s="57">
        <f t="shared" si="566"/>
        <v>24.186900000000001</v>
      </c>
      <c r="K1018" s="58">
        <f t="shared" si="567"/>
        <v>23.7379</v>
      </c>
      <c r="L1018" s="58">
        <f t="shared" si="568"/>
        <v>30.768699999999999</v>
      </c>
      <c r="M1018" s="59">
        <f t="shared" si="569"/>
        <v>30.3657</v>
      </c>
      <c r="N1018" s="8"/>
      <c r="O1018" s="48">
        <v>301</v>
      </c>
      <c r="P1018" s="57">
        <f t="shared" si="570"/>
        <v>10.719799999999999</v>
      </c>
      <c r="Q1018" s="58">
        <f t="shared" si="571"/>
        <v>7.8841000000000001</v>
      </c>
      <c r="R1018" s="58">
        <f t="shared" si="572"/>
        <v>15.8142</v>
      </c>
      <c r="S1018" s="59">
        <f t="shared" si="573"/>
        <v>13.273</v>
      </c>
      <c r="T1018" s="57">
        <f t="shared" si="574"/>
        <v>9.4725999999999999</v>
      </c>
      <c r="U1018" s="58">
        <f t="shared" si="575"/>
        <v>7.8841000000000001</v>
      </c>
      <c r="V1018" s="58">
        <f t="shared" si="576"/>
        <v>14.3721</v>
      </c>
      <c r="W1018" s="59">
        <f t="shared" si="577"/>
        <v>13.273</v>
      </c>
      <c r="X1018" s="57">
        <f t="shared" si="578"/>
        <v>7.8841000000000001</v>
      </c>
      <c r="Y1018" s="58">
        <f t="shared" si="579"/>
        <v>7.496100000000002</v>
      </c>
      <c r="Z1018" s="58">
        <f t="shared" si="580"/>
        <v>13.273</v>
      </c>
      <c r="AA1018" s="59">
        <f t="shared" si="581"/>
        <v>13.0024</v>
      </c>
      <c r="AB1018" s="8"/>
      <c r="AC1018" s="48">
        <v>301</v>
      </c>
      <c r="AD1018" s="61">
        <v>40.496000000000002</v>
      </c>
      <c r="AE1018" s="62">
        <v>36.558</v>
      </c>
      <c r="AF1018" s="62">
        <v>46.041000000000004</v>
      </c>
      <c r="AG1018" s="62">
        <v>42.607999999999997</v>
      </c>
      <c r="AH1018" s="62">
        <v>51.438999999999993</v>
      </c>
      <c r="AI1018" s="63">
        <v>49.204000000000001</v>
      </c>
      <c r="AJ1018" s="61">
        <v>39.112000000000002</v>
      </c>
      <c r="AK1018" s="62">
        <v>36.558</v>
      </c>
      <c r="AL1018" s="62">
        <v>44.790999999999997</v>
      </c>
      <c r="AM1018" s="62">
        <v>42.607999999999997</v>
      </c>
      <c r="AN1018" s="62">
        <v>50.798999999999999</v>
      </c>
      <c r="AO1018" s="63">
        <v>49.204000000000001</v>
      </c>
      <c r="AP1018" s="61">
        <v>36.558</v>
      </c>
      <c r="AQ1018" s="62">
        <v>35.966999999999999</v>
      </c>
      <c r="AR1018" s="62">
        <v>42.607999999999997</v>
      </c>
      <c r="AS1018" s="62">
        <v>42.01</v>
      </c>
      <c r="AT1018" s="62">
        <v>49.204000000000001</v>
      </c>
      <c r="AU1018" s="63">
        <v>48.779999999999994</v>
      </c>
    </row>
    <row r="1019" spans="1:47" x14ac:dyDescent="0.35">
      <c r="A1019" s="48">
        <v>302</v>
      </c>
      <c r="B1019" s="57">
        <f t="shared" si="558"/>
        <v>27.078600000000002</v>
      </c>
      <c r="C1019" s="58">
        <f t="shared" si="559"/>
        <v>24.207799999999999</v>
      </c>
      <c r="D1019" s="58">
        <f t="shared" si="560"/>
        <v>36.939399999999999</v>
      </c>
      <c r="E1019" s="59">
        <f t="shared" si="561"/>
        <v>30.791399999999999</v>
      </c>
      <c r="F1019" s="57">
        <f t="shared" si="562"/>
        <v>25.747</v>
      </c>
      <c r="G1019" s="58">
        <f t="shared" si="563"/>
        <v>24.207799999999999</v>
      </c>
      <c r="H1019" s="58">
        <f t="shared" si="564"/>
        <v>33.072000000000003</v>
      </c>
      <c r="I1019" s="59">
        <f t="shared" si="565"/>
        <v>30.791399999999999</v>
      </c>
      <c r="J1019" s="57">
        <f t="shared" si="566"/>
        <v>24.207799999999999</v>
      </c>
      <c r="K1019" s="58">
        <f t="shared" si="567"/>
        <v>23.758800000000001</v>
      </c>
      <c r="L1019" s="58">
        <f t="shared" si="568"/>
        <v>30.791399999999999</v>
      </c>
      <c r="M1019" s="59">
        <f t="shared" si="569"/>
        <v>30.388400000000001</v>
      </c>
      <c r="N1019" s="8"/>
      <c r="O1019" s="48">
        <v>302</v>
      </c>
      <c r="P1019" s="57">
        <f t="shared" si="570"/>
        <v>10.7506</v>
      </c>
      <c r="Q1019" s="58">
        <f t="shared" si="571"/>
        <v>7.9155999999999995</v>
      </c>
      <c r="R1019" s="58">
        <f t="shared" si="572"/>
        <v>15.835999999999999</v>
      </c>
      <c r="S1019" s="59">
        <f t="shared" si="573"/>
        <v>13.294499999999999</v>
      </c>
      <c r="T1019" s="57">
        <f t="shared" si="574"/>
        <v>9.5032999999999994</v>
      </c>
      <c r="U1019" s="58">
        <f t="shared" si="575"/>
        <v>7.9155999999999995</v>
      </c>
      <c r="V1019" s="58">
        <f t="shared" si="576"/>
        <v>14.393899999999999</v>
      </c>
      <c r="W1019" s="59">
        <f t="shared" si="577"/>
        <v>13.294499999999999</v>
      </c>
      <c r="X1019" s="57">
        <f t="shared" si="578"/>
        <v>7.9155999999999995</v>
      </c>
      <c r="Y1019" s="58">
        <f t="shared" si="579"/>
        <v>7.5279000000000007</v>
      </c>
      <c r="Z1019" s="58">
        <f t="shared" si="580"/>
        <v>13.294499999999999</v>
      </c>
      <c r="AA1019" s="59">
        <f t="shared" si="581"/>
        <v>13.023899999999999</v>
      </c>
      <c r="AB1019" s="8"/>
      <c r="AC1019" s="48">
        <v>302</v>
      </c>
      <c r="AD1019" s="61">
        <v>40.496000000000002</v>
      </c>
      <c r="AE1019" s="62">
        <v>36.558</v>
      </c>
      <c r="AF1019" s="62">
        <v>46.041000000000004</v>
      </c>
      <c r="AG1019" s="62">
        <v>42.607999999999997</v>
      </c>
      <c r="AH1019" s="62">
        <v>51.438999999999993</v>
      </c>
      <c r="AI1019" s="63">
        <v>49.204000000000001</v>
      </c>
      <c r="AJ1019" s="61">
        <v>39.112000000000002</v>
      </c>
      <c r="AK1019" s="62">
        <v>36.558</v>
      </c>
      <c r="AL1019" s="62">
        <v>44.790999999999997</v>
      </c>
      <c r="AM1019" s="62">
        <v>42.607999999999997</v>
      </c>
      <c r="AN1019" s="62">
        <v>50.798999999999999</v>
      </c>
      <c r="AO1019" s="63">
        <v>49.204000000000001</v>
      </c>
      <c r="AP1019" s="61">
        <v>36.558</v>
      </c>
      <c r="AQ1019" s="62">
        <v>35.966999999999999</v>
      </c>
      <c r="AR1019" s="62">
        <v>42.607999999999997</v>
      </c>
      <c r="AS1019" s="62">
        <v>42.01</v>
      </c>
      <c r="AT1019" s="62">
        <v>49.204000000000001</v>
      </c>
      <c r="AU1019" s="63">
        <v>48.779999999999994</v>
      </c>
    </row>
    <row r="1020" spans="1:47" x14ac:dyDescent="0.35">
      <c r="A1020" s="48">
        <v>303</v>
      </c>
      <c r="B1020" s="57">
        <f t="shared" si="558"/>
        <v>27.101900000000001</v>
      </c>
      <c r="C1020" s="58">
        <f t="shared" si="559"/>
        <v>24.2287</v>
      </c>
      <c r="D1020" s="58">
        <f t="shared" si="560"/>
        <v>36.956099999999999</v>
      </c>
      <c r="E1020" s="59">
        <f t="shared" si="561"/>
        <v>30.8141</v>
      </c>
      <c r="F1020" s="57">
        <f t="shared" si="562"/>
        <v>25.769500000000001</v>
      </c>
      <c r="G1020" s="58">
        <f t="shared" si="563"/>
        <v>24.2287</v>
      </c>
      <c r="H1020" s="58">
        <f t="shared" si="564"/>
        <v>33.094500000000004</v>
      </c>
      <c r="I1020" s="59">
        <f t="shared" si="565"/>
        <v>30.8141</v>
      </c>
      <c r="J1020" s="57">
        <f t="shared" si="566"/>
        <v>24.2287</v>
      </c>
      <c r="K1020" s="58">
        <f t="shared" si="567"/>
        <v>23.779699999999998</v>
      </c>
      <c r="L1020" s="58">
        <f t="shared" si="568"/>
        <v>30.8141</v>
      </c>
      <c r="M1020" s="59">
        <f t="shared" si="569"/>
        <v>30.411100000000001</v>
      </c>
      <c r="N1020" s="8"/>
      <c r="O1020" s="48">
        <v>303</v>
      </c>
      <c r="P1020" s="57">
        <f t="shared" si="570"/>
        <v>10.7814</v>
      </c>
      <c r="Q1020" s="58">
        <f t="shared" si="571"/>
        <v>7.9470999999999989</v>
      </c>
      <c r="R1020" s="58">
        <f t="shared" si="572"/>
        <v>15.857800000000001</v>
      </c>
      <c r="S1020" s="59">
        <f t="shared" si="573"/>
        <v>13.315999999999999</v>
      </c>
      <c r="T1020" s="57">
        <f t="shared" si="574"/>
        <v>9.5340000000000007</v>
      </c>
      <c r="U1020" s="58">
        <f t="shared" si="575"/>
        <v>7.9470999999999989</v>
      </c>
      <c r="V1020" s="58">
        <f t="shared" si="576"/>
        <v>14.415700000000001</v>
      </c>
      <c r="W1020" s="59">
        <f t="shared" si="577"/>
        <v>13.315999999999999</v>
      </c>
      <c r="X1020" s="57">
        <f t="shared" si="578"/>
        <v>7.9470999999999989</v>
      </c>
      <c r="Y1020" s="58">
        <f t="shared" si="579"/>
        <v>7.5597000000000012</v>
      </c>
      <c r="Z1020" s="58">
        <f t="shared" si="580"/>
        <v>13.315999999999999</v>
      </c>
      <c r="AA1020" s="59">
        <f t="shared" si="581"/>
        <v>13.045399999999999</v>
      </c>
      <c r="AB1020" s="8"/>
      <c r="AC1020" s="48">
        <v>303</v>
      </c>
      <c r="AD1020" s="61">
        <v>40.496000000000002</v>
      </c>
      <c r="AE1020" s="62">
        <v>36.558</v>
      </c>
      <c r="AF1020" s="62">
        <v>46.041000000000004</v>
      </c>
      <c r="AG1020" s="62">
        <v>42.607999999999997</v>
      </c>
      <c r="AH1020" s="62">
        <v>51.438999999999993</v>
      </c>
      <c r="AI1020" s="63">
        <v>49.204000000000001</v>
      </c>
      <c r="AJ1020" s="61">
        <v>39.112000000000002</v>
      </c>
      <c r="AK1020" s="62">
        <v>36.558</v>
      </c>
      <c r="AL1020" s="62">
        <v>44.790999999999997</v>
      </c>
      <c r="AM1020" s="62">
        <v>42.607999999999997</v>
      </c>
      <c r="AN1020" s="62">
        <v>50.798999999999999</v>
      </c>
      <c r="AO1020" s="63">
        <v>49.204000000000001</v>
      </c>
      <c r="AP1020" s="61">
        <v>36.558</v>
      </c>
      <c r="AQ1020" s="62">
        <v>35.966999999999999</v>
      </c>
      <c r="AR1020" s="62">
        <v>42.607999999999997</v>
      </c>
      <c r="AS1020" s="62">
        <v>42.01</v>
      </c>
      <c r="AT1020" s="62">
        <v>49.204000000000001</v>
      </c>
      <c r="AU1020" s="63">
        <v>48.779999999999994</v>
      </c>
    </row>
    <row r="1021" spans="1:47" x14ac:dyDescent="0.35">
      <c r="A1021" s="48">
        <v>304</v>
      </c>
      <c r="B1021" s="57">
        <f t="shared" si="558"/>
        <v>27.125200000000003</v>
      </c>
      <c r="C1021" s="58">
        <f t="shared" si="559"/>
        <v>24.249600000000001</v>
      </c>
      <c r="D1021" s="58">
        <f t="shared" si="560"/>
        <v>36.972799999999999</v>
      </c>
      <c r="E1021" s="59">
        <f t="shared" si="561"/>
        <v>30.8368</v>
      </c>
      <c r="F1021" s="57">
        <f t="shared" si="562"/>
        <v>25.792000000000002</v>
      </c>
      <c r="G1021" s="58">
        <f t="shared" si="563"/>
        <v>24.249600000000001</v>
      </c>
      <c r="H1021" s="58">
        <f t="shared" si="564"/>
        <v>33.117000000000004</v>
      </c>
      <c r="I1021" s="59">
        <f t="shared" si="565"/>
        <v>30.8368</v>
      </c>
      <c r="J1021" s="57">
        <f t="shared" si="566"/>
        <v>24.249600000000001</v>
      </c>
      <c r="K1021" s="58">
        <f t="shared" si="567"/>
        <v>23.800599999999999</v>
      </c>
      <c r="L1021" s="58">
        <f t="shared" si="568"/>
        <v>30.8368</v>
      </c>
      <c r="M1021" s="59">
        <f t="shared" si="569"/>
        <v>30.433800000000002</v>
      </c>
      <c r="N1021" s="8"/>
      <c r="O1021" s="48">
        <v>304</v>
      </c>
      <c r="P1021" s="57">
        <f t="shared" si="570"/>
        <v>10.812200000000001</v>
      </c>
      <c r="Q1021" s="58">
        <f t="shared" si="571"/>
        <v>7.9786000000000001</v>
      </c>
      <c r="R1021" s="58">
        <f t="shared" si="572"/>
        <v>15.8796</v>
      </c>
      <c r="S1021" s="59">
        <f t="shared" si="573"/>
        <v>13.337499999999999</v>
      </c>
      <c r="T1021" s="57">
        <f t="shared" si="574"/>
        <v>9.5647000000000002</v>
      </c>
      <c r="U1021" s="58">
        <f t="shared" si="575"/>
        <v>7.9786000000000001</v>
      </c>
      <c r="V1021" s="58">
        <f t="shared" si="576"/>
        <v>14.4375</v>
      </c>
      <c r="W1021" s="59">
        <f t="shared" si="577"/>
        <v>13.337499999999999</v>
      </c>
      <c r="X1021" s="57">
        <f t="shared" si="578"/>
        <v>7.9786000000000001</v>
      </c>
      <c r="Y1021" s="58">
        <f t="shared" si="579"/>
        <v>7.5915000000000017</v>
      </c>
      <c r="Z1021" s="58">
        <f t="shared" si="580"/>
        <v>13.337499999999999</v>
      </c>
      <c r="AA1021" s="59">
        <f t="shared" si="581"/>
        <v>13.0669</v>
      </c>
      <c r="AB1021" s="8"/>
      <c r="AC1021" s="48">
        <v>304</v>
      </c>
      <c r="AD1021" s="61">
        <v>40.496000000000002</v>
      </c>
      <c r="AE1021" s="62">
        <v>36.558</v>
      </c>
      <c r="AF1021" s="62">
        <v>46.041000000000004</v>
      </c>
      <c r="AG1021" s="62">
        <v>42.607999999999997</v>
      </c>
      <c r="AH1021" s="62">
        <v>51.438999999999993</v>
      </c>
      <c r="AI1021" s="63">
        <v>49.204000000000001</v>
      </c>
      <c r="AJ1021" s="61">
        <v>39.112000000000002</v>
      </c>
      <c r="AK1021" s="62">
        <v>36.558</v>
      </c>
      <c r="AL1021" s="62">
        <v>44.790999999999997</v>
      </c>
      <c r="AM1021" s="62">
        <v>42.607999999999997</v>
      </c>
      <c r="AN1021" s="62">
        <v>50.798999999999999</v>
      </c>
      <c r="AO1021" s="63">
        <v>49.204000000000001</v>
      </c>
      <c r="AP1021" s="61">
        <v>36.558</v>
      </c>
      <c r="AQ1021" s="62">
        <v>35.966999999999999</v>
      </c>
      <c r="AR1021" s="62">
        <v>42.607999999999997</v>
      </c>
      <c r="AS1021" s="62">
        <v>42.01</v>
      </c>
      <c r="AT1021" s="62">
        <v>49.204000000000001</v>
      </c>
      <c r="AU1021" s="63">
        <v>48.779999999999994</v>
      </c>
    </row>
    <row r="1022" spans="1:47" x14ac:dyDescent="0.35">
      <c r="A1022" s="48">
        <v>305</v>
      </c>
      <c r="B1022" s="57">
        <f t="shared" si="558"/>
        <v>27.148500000000002</v>
      </c>
      <c r="C1022" s="58">
        <f t="shared" si="559"/>
        <v>24.270499999999998</v>
      </c>
      <c r="D1022" s="58">
        <f t="shared" si="560"/>
        <v>36.9895</v>
      </c>
      <c r="E1022" s="59">
        <f t="shared" si="561"/>
        <v>30.859500000000001</v>
      </c>
      <c r="F1022" s="57">
        <f t="shared" si="562"/>
        <v>25.814500000000002</v>
      </c>
      <c r="G1022" s="58">
        <f t="shared" si="563"/>
        <v>24.270499999999998</v>
      </c>
      <c r="H1022" s="58">
        <f t="shared" si="564"/>
        <v>33.139499999999998</v>
      </c>
      <c r="I1022" s="59">
        <f t="shared" si="565"/>
        <v>30.859500000000001</v>
      </c>
      <c r="J1022" s="57">
        <f t="shared" si="566"/>
        <v>24.270499999999998</v>
      </c>
      <c r="K1022" s="58">
        <f t="shared" si="567"/>
        <v>23.8215</v>
      </c>
      <c r="L1022" s="58">
        <f t="shared" si="568"/>
        <v>30.859500000000001</v>
      </c>
      <c r="M1022" s="59">
        <f t="shared" si="569"/>
        <v>30.456500000000002</v>
      </c>
      <c r="N1022" s="8"/>
      <c r="O1022" s="48">
        <v>305</v>
      </c>
      <c r="P1022" s="57">
        <f t="shared" si="570"/>
        <v>10.843</v>
      </c>
      <c r="Q1022" s="58">
        <f t="shared" si="571"/>
        <v>8.0100999999999996</v>
      </c>
      <c r="R1022" s="58">
        <f t="shared" si="572"/>
        <v>15.901399999999999</v>
      </c>
      <c r="S1022" s="59">
        <f t="shared" si="573"/>
        <v>13.358999999999998</v>
      </c>
      <c r="T1022" s="57">
        <f t="shared" si="574"/>
        <v>9.5953999999999997</v>
      </c>
      <c r="U1022" s="58">
        <f t="shared" si="575"/>
        <v>8.0100999999999996</v>
      </c>
      <c r="V1022" s="58">
        <f t="shared" si="576"/>
        <v>14.459299999999999</v>
      </c>
      <c r="W1022" s="59">
        <f t="shared" si="577"/>
        <v>13.358999999999998</v>
      </c>
      <c r="X1022" s="57">
        <f t="shared" si="578"/>
        <v>8.0100999999999996</v>
      </c>
      <c r="Y1022" s="58">
        <f t="shared" si="579"/>
        <v>7.6233000000000004</v>
      </c>
      <c r="Z1022" s="58">
        <f t="shared" si="580"/>
        <v>13.358999999999998</v>
      </c>
      <c r="AA1022" s="59">
        <f t="shared" si="581"/>
        <v>13.0884</v>
      </c>
      <c r="AB1022" s="8"/>
      <c r="AC1022" s="48">
        <v>305</v>
      </c>
      <c r="AD1022" s="61">
        <v>40.496000000000002</v>
      </c>
      <c r="AE1022" s="62">
        <v>36.558</v>
      </c>
      <c r="AF1022" s="62">
        <v>46.041000000000004</v>
      </c>
      <c r="AG1022" s="62">
        <v>42.607999999999997</v>
      </c>
      <c r="AH1022" s="62">
        <v>51.438999999999993</v>
      </c>
      <c r="AI1022" s="63">
        <v>49.204000000000001</v>
      </c>
      <c r="AJ1022" s="61">
        <v>39.112000000000002</v>
      </c>
      <c r="AK1022" s="62">
        <v>36.558</v>
      </c>
      <c r="AL1022" s="62">
        <v>44.790999999999997</v>
      </c>
      <c r="AM1022" s="62">
        <v>42.607999999999997</v>
      </c>
      <c r="AN1022" s="62">
        <v>50.798999999999999</v>
      </c>
      <c r="AO1022" s="63">
        <v>49.204000000000001</v>
      </c>
      <c r="AP1022" s="61">
        <v>36.558</v>
      </c>
      <c r="AQ1022" s="62">
        <v>35.966999999999999</v>
      </c>
      <c r="AR1022" s="62">
        <v>42.607999999999997</v>
      </c>
      <c r="AS1022" s="62">
        <v>42.01</v>
      </c>
      <c r="AT1022" s="62">
        <v>49.204000000000001</v>
      </c>
      <c r="AU1022" s="63">
        <v>48.779999999999994</v>
      </c>
    </row>
    <row r="1023" spans="1:47" x14ac:dyDescent="0.35">
      <c r="A1023" s="48">
        <v>306</v>
      </c>
      <c r="B1023" s="57">
        <f t="shared" si="558"/>
        <v>27.171800000000001</v>
      </c>
      <c r="C1023" s="58">
        <f t="shared" si="559"/>
        <v>24.291399999999999</v>
      </c>
      <c r="D1023" s="58">
        <f t="shared" si="560"/>
        <v>37.0062</v>
      </c>
      <c r="E1023" s="59">
        <f t="shared" si="561"/>
        <v>30.882200000000001</v>
      </c>
      <c r="F1023" s="57">
        <f t="shared" si="562"/>
        <v>25.837000000000003</v>
      </c>
      <c r="G1023" s="58">
        <f t="shared" si="563"/>
        <v>24.291399999999999</v>
      </c>
      <c r="H1023" s="58">
        <f t="shared" si="564"/>
        <v>33.161999999999999</v>
      </c>
      <c r="I1023" s="59">
        <f t="shared" si="565"/>
        <v>30.882200000000001</v>
      </c>
      <c r="J1023" s="57">
        <f t="shared" si="566"/>
        <v>24.291399999999999</v>
      </c>
      <c r="K1023" s="58">
        <f t="shared" si="567"/>
        <v>23.842399999999998</v>
      </c>
      <c r="L1023" s="58">
        <f t="shared" si="568"/>
        <v>30.882200000000001</v>
      </c>
      <c r="M1023" s="59">
        <f t="shared" si="569"/>
        <v>30.479200000000002</v>
      </c>
      <c r="N1023" s="8"/>
      <c r="O1023" s="48">
        <v>306</v>
      </c>
      <c r="P1023" s="57">
        <f t="shared" si="570"/>
        <v>10.873800000000001</v>
      </c>
      <c r="Q1023" s="58">
        <f t="shared" si="571"/>
        <v>8.041599999999999</v>
      </c>
      <c r="R1023" s="58">
        <f t="shared" si="572"/>
        <v>15.9232</v>
      </c>
      <c r="S1023" s="59">
        <f t="shared" si="573"/>
        <v>13.3805</v>
      </c>
      <c r="T1023" s="57">
        <f t="shared" si="574"/>
        <v>9.6260999999999992</v>
      </c>
      <c r="U1023" s="58">
        <f t="shared" si="575"/>
        <v>8.041599999999999</v>
      </c>
      <c r="V1023" s="58">
        <f t="shared" si="576"/>
        <v>14.4811</v>
      </c>
      <c r="W1023" s="59">
        <f t="shared" si="577"/>
        <v>13.3805</v>
      </c>
      <c r="X1023" s="57">
        <f t="shared" si="578"/>
        <v>8.041599999999999</v>
      </c>
      <c r="Y1023" s="58">
        <f t="shared" si="579"/>
        <v>7.6551000000000009</v>
      </c>
      <c r="Z1023" s="58">
        <f t="shared" si="580"/>
        <v>13.3805</v>
      </c>
      <c r="AA1023" s="59">
        <f t="shared" si="581"/>
        <v>13.1099</v>
      </c>
      <c r="AB1023" s="8"/>
      <c r="AC1023" s="48">
        <v>306</v>
      </c>
      <c r="AD1023" s="61">
        <v>40.496000000000002</v>
      </c>
      <c r="AE1023" s="62">
        <v>36.558</v>
      </c>
      <c r="AF1023" s="62">
        <v>46.041000000000004</v>
      </c>
      <c r="AG1023" s="62">
        <v>42.607999999999997</v>
      </c>
      <c r="AH1023" s="62">
        <v>51.438999999999993</v>
      </c>
      <c r="AI1023" s="63">
        <v>49.204000000000001</v>
      </c>
      <c r="AJ1023" s="61">
        <v>39.112000000000002</v>
      </c>
      <c r="AK1023" s="62">
        <v>36.558</v>
      </c>
      <c r="AL1023" s="62">
        <v>44.790999999999997</v>
      </c>
      <c r="AM1023" s="62">
        <v>42.607999999999997</v>
      </c>
      <c r="AN1023" s="62">
        <v>50.798999999999999</v>
      </c>
      <c r="AO1023" s="63">
        <v>49.204000000000001</v>
      </c>
      <c r="AP1023" s="61">
        <v>36.558</v>
      </c>
      <c r="AQ1023" s="62">
        <v>35.966999999999999</v>
      </c>
      <c r="AR1023" s="62">
        <v>42.607999999999997</v>
      </c>
      <c r="AS1023" s="62">
        <v>42.01</v>
      </c>
      <c r="AT1023" s="62">
        <v>49.204000000000001</v>
      </c>
      <c r="AU1023" s="63">
        <v>48.779999999999994</v>
      </c>
    </row>
    <row r="1024" spans="1:47" x14ac:dyDescent="0.35">
      <c r="A1024" s="48">
        <v>307</v>
      </c>
      <c r="B1024" s="57">
        <f t="shared" si="558"/>
        <v>27.195100000000004</v>
      </c>
      <c r="C1024" s="58">
        <f t="shared" si="559"/>
        <v>24.3123</v>
      </c>
      <c r="D1024" s="58">
        <f t="shared" si="560"/>
        <v>37.0229</v>
      </c>
      <c r="E1024" s="59">
        <f t="shared" si="561"/>
        <v>30.904900000000001</v>
      </c>
      <c r="F1024" s="57">
        <f t="shared" si="562"/>
        <v>25.859500000000001</v>
      </c>
      <c r="G1024" s="58">
        <f t="shared" si="563"/>
        <v>24.3123</v>
      </c>
      <c r="H1024" s="58">
        <f t="shared" si="564"/>
        <v>33.1845</v>
      </c>
      <c r="I1024" s="59">
        <f t="shared" si="565"/>
        <v>30.904900000000001</v>
      </c>
      <c r="J1024" s="57">
        <f t="shared" si="566"/>
        <v>24.3123</v>
      </c>
      <c r="K1024" s="58">
        <f t="shared" si="567"/>
        <v>23.863299999999999</v>
      </c>
      <c r="L1024" s="58">
        <f t="shared" si="568"/>
        <v>30.904900000000001</v>
      </c>
      <c r="M1024" s="59">
        <f t="shared" si="569"/>
        <v>30.501900000000003</v>
      </c>
      <c r="N1024" s="8"/>
      <c r="O1024" s="48">
        <v>307</v>
      </c>
      <c r="P1024" s="57">
        <f t="shared" si="570"/>
        <v>10.9046</v>
      </c>
      <c r="Q1024" s="58">
        <f t="shared" si="571"/>
        <v>8.0731000000000002</v>
      </c>
      <c r="R1024" s="58">
        <f t="shared" si="572"/>
        <v>15.945</v>
      </c>
      <c r="S1024" s="59">
        <f t="shared" si="573"/>
        <v>13.401999999999999</v>
      </c>
      <c r="T1024" s="57">
        <f t="shared" si="574"/>
        <v>9.6568000000000005</v>
      </c>
      <c r="U1024" s="58">
        <f t="shared" si="575"/>
        <v>8.0731000000000002</v>
      </c>
      <c r="V1024" s="58">
        <f t="shared" si="576"/>
        <v>14.5029</v>
      </c>
      <c r="W1024" s="59">
        <f t="shared" si="577"/>
        <v>13.401999999999999</v>
      </c>
      <c r="X1024" s="57">
        <f t="shared" si="578"/>
        <v>8.0731000000000002</v>
      </c>
      <c r="Y1024" s="58">
        <f t="shared" si="579"/>
        <v>7.6869000000000014</v>
      </c>
      <c r="Z1024" s="58">
        <f t="shared" si="580"/>
        <v>13.401999999999999</v>
      </c>
      <c r="AA1024" s="59">
        <f t="shared" si="581"/>
        <v>13.131399999999999</v>
      </c>
      <c r="AB1024" s="8"/>
      <c r="AC1024" s="48">
        <v>307</v>
      </c>
      <c r="AD1024" s="61">
        <v>40.496000000000002</v>
      </c>
      <c r="AE1024" s="62">
        <v>36.558</v>
      </c>
      <c r="AF1024" s="62">
        <v>46.041000000000004</v>
      </c>
      <c r="AG1024" s="62">
        <v>42.607999999999997</v>
      </c>
      <c r="AH1024" s="62">
        <v>51.438999999999993</v>
      </c>
      <c r="AI1024" s="63">
        <v>49.204000000000001</v>
      </c>
      <c r="AJ1024" s="61">
        <v>39.112000000000002</v>
      </c>
      <c r="AK1024" s="62">
        <v>36.558</v>
      </c>
      <c r="AL1024" s="62">
        <v>44.790999999999997</v>
      </c>
      <c r="AM1024" s="62">
        <v>42.607999999999997</v>
      </c>
      <c r="AN1024" s="62">
        <v>50.798999999999999</v>
      </c>
      <c r="AO1024" s="63">
        <v>49.204000000000001</v>
      </c>
      <c r="AP1024" s="61">
        <v>36.558</v>
      </c>
      <c r="AQ1024" s="62">
        <v>35.966999999999999</v>
      </c>
      <c r="AR1024" s="62">
        <v>42.607999999999997</v>
      </c>
      <c r="AS1024" s="62">
        <v>42.01</v>
      </c>
      <c r="AT1024" s="62">
        <v>49.204000000000001</v>
      </c>
      <c r="AU1024" s="63">
        <v>48.779999999999994</v>
      </c>
    </row>
    <row r="1025" spans="1:47" x14ac:dyDescent="0.35">
      <c r="A1025" s="48">
        <v>308</v>
      </c>
      <c r="B1025" s="57">
        <f t="shared" si="558"/>
        <v>27.218400000000003</v>
      </c>
      <c r="C1025" s="58">
        <f t="shared" si="559"/>
        <v>24.333200000000001</v>
      </c>
      <c r="D1025" s="58">
        <f t="shared" si="560"/>
        <v>37.0396</v>
      </c>
      <c r="E1025" s="59">
        <f t="shared" si="561"/>
        <v>30.927599999999998</v>
      </c>
      <c r="F1025" s="57">
        <f t="shared" si="562"/>
        <v>25.882000000000001</v>
      </c>
      <c r="G1025" s="58">
        <f t="shared" si="563"/>
        <v>24.333200000000001</v>
      </c>
      <c r="H1025" s="58">
        <f t="shared" si="564"/>
        <v>33.207000000000001</v>
      </c>
      <c r="I1025" s="59">
        <f t="shared" si="565"/>
        <v>30.927599999999998</v>
      </c>
      <c r="J1025" s="57">
        <f t="shared" si="566"/>
        <v>24.333200000000001</v>
      </c>
      <c r="K1025" s="58">
        <f t="shared" si="567"/>
        <v>23.8842</v>
      </c>
      <c r="L1025" s="58">
        <f t="shared" si="568"/>
        <v>30.927599999999998</v>
      </c>
      <c r="M1025" s="59">
        <f t="shared" si="569"/>
        <v>30.5246</v>
      </c>
      <c r="N1025" s="8"/>
      <c r="O1025" s="48">
        <v>308</v>
      </c>
      <c r="P1025" s="57">
        <f t="shared" si="570"/>
        <v>10.9354</v>
      </c>
      <c r="Q1025" s="58">
        <f t="shared" si="571"/>
        <v>8.1045999999999996</v>
      </c>
      <c r="R1025" s="58">
        <f t="shared" si="572"/>
        <v>15.966799999999999</v>
      </c>
      <c r="S1025" s="59">
        <f t="shared" si="573"/>
        <v>13.423500000000001</v>
      </c>
      <c r="T1025" s="57">
        <f t="shared" si="574"/>
        <v>9.6875</v>
      </c>
      <c r="U1025" s="58">
        <f t="shared" si="575"/>
        <v>8.1045999999999996</v>
      </c>
      <c r="V1025" s="58">
        <f t="shared" si="576"/>
        <v>14.524699999999999</v>
      </c>
      <c r="W1025" s="59">
        <f t="shared" si="577"/>
        <v>13.423500000000001</v>
      </c>
      <c r="X1025" s="57">
        <f t="shared" si="578"/>
        <v>8.1045999999999996</v>
      </c>
      <c r="Y1025" s="58">
        <f t="shared" si="579"/>
        <v>7.7187000000000019</v>
      </c>
      <c r="Z1025" s="58">
        <f t="shared" si="580"/>
        <v>13.423500000000001</v>
      </c>
      <c r="AA1025" s="59">
        <f t="shared" si="581"/>
        <v>13.152899999999999</v>
      </c>
      <c r="AB1025" s="8"/>
      <c r="AC1025" s="48">
        <v>308</v>
      </c>
      <c r="AD1025" s="61">
        <v>40.496000000000002</v>
      </c>
      <c r="AE1025" s="62">
        <v>36.558</v>
      </c>
      <c r="AF1025" s="62">
        <v>46.041000000000004</v>
      </c>
      <c r="AG1025" s="62">
        <v>42.607999999999997</v>
      </c>
      <c r="AH1025" s="62">
        <v>51.438999999999993</v>
      </c>
      <c r="AI1025" s="63">
        <v>49.204000000000001</v>
      </c>
      <c r="AJ1025" s="61">
        <v>39.112000000000002</v>
      </c>
      <c r="AK1025" s="62">
        <v>36.558</v>
      </c>
      <c r="AL1025" s="62">
        <v>44.790999999999997</v>
      </c>
      <c r="AM1025" s="62">
        <v>42.607999999999997</v>
      </c>
      <c r="AN1025" s="62">
        <v>50.798999999999999</v>
      </c>
      <c r="AO1025" s="63">
        <v>49.204000000000001</v>
      </c>
      <c r="AP1025" s="61">
        <v>36.558</v>
      </c>
      <c r="AQ1025" s="62">
        <v>35.966999999999999</v>
      </c>
      <c r="AR1025" s="62">
        <v>42.607999999999997</v>
      </c>
      <c r="AS1025" s="62">
        <v>42.01</v>
      </c>
      <c r="AT1025" s="62">
        <v>49.204000000000001</v>
      </c>
      <c r="AU1025" s="63">
        <v>48.779999999999994</v>
      </c>
    </row>
    <row r="1026" spans="1:47" x14ac:dyDescent="0.35">
      <c r="A1026" s="48">
        <v>309</v>
      </c>
      <c r="B1026" s="57">
        <f t="shared" si="558"/>
        <v>27.241700000000002</v>
      </c>
      <c r="C1026" s="58">
        <f t="shared" si="559"/>
        <v>24.354100000000003</v>
      </c>
      <c r="D1026" s="58">
        <f t="shared" si="560"/>
        <v>37.0563</v>
      </c>
      <c r="E1026" s="59">
        <f t="shared" si="561"/>
        <v>30.950299999999999</v>
      </c>
      <c r="F1026" s="57">
        <f t="shared" si="562"/>
        <v>25.904500000000002</v>
      </c>
      <c r="G1026" s="58">
        <f t="shared" si="563"/>
        <v>24.354100000000003</v>
      </c>
      <c r="H1026" s="58">
        <f t="shared" si="564"/>
        <v>33.229500000000002</v>
      </c>
      <c r="I1026" s="59">
        <f t="shared" si="565"/>
        <v>30.950299999999999</v>
      </c>
      <c r="J1026" s="57">
        <f t="shared" si="566"/>
        <v>24.354100000000003</v>
      </c>
      <c r="K1026" s="58">
        <f t="shared" si="567"/>
        <v>23.905099999999997</v>
      </c>
      <c r="L1026" s="58">
        <f t="shared" si="568"/>
        <v>30.950299999999999</v>
      </c>
      <c r="M1026" s="59">
        <f t="shared" si="569"/>
        <v>30.5473</v>
      </c>
      <c r="N1026" s="8"/>
      <c r="O1026" s="48">
        <v>309</v>
      </c>
      <c r="P1026" s="57">
        <f t="shared" si="570"/>
        <v>10.966200000000001</v>
      </c>
      <c r="Q1026" s="58">
        <f t="shared" si="571"/>
        <v>8.136099999999999</v>
      </c>
      <c r="R1026" s="58">
        <f t="shared" si="572"/>
        <v>15.9886</v>
      </c>
      <c r="S1026" s="59">
        <f t="shared" si="573"/>
        <v>13.445</v>
      </c>
      <c r="T1026" s="57">
        <f t="shared" si="574"/>
        <v>9.7181999999999995</v>
      </c>
      <c r="U1026" s="58">
        <f t="shared" si="575"/>
        <v>8.136099999999999</v>
      </c>
      <c r="V1026" s="58">
        <f t="shared" si="576"/>
        <v>14.5465</v>
      </c>
      <c r="W1026" s="59">
        <f t="shared" si="577"/>
        <v>13.445</v>
      </c>
      <c r="X1026" s="57">
        <f t="shared" si="578"/>
        <v>8.136099999999999</v>
      </c>
      <c r="Y1026" s="58">
        <f t="shared" si="579"/>
        <v>7.7505000000000006</v>
      </c>
      <c r="Z1026" s="58">
        <f t="shared" si="580"/>
        <v>13.445</v>
      </c>
      <c r="AA1026" s="59">
        <f t="shared" si="581"/>
        <v>13.174399999999999</v>
      </c>
      <c r="AB1026" s="8"/>
      <c r="AC1026" s="48">
        <v>309</v>
      </c>
      <c r="AD1026" s="61">
        <v>40.496000000000002</v>
      </c>
      <c r="AE1026" s="62">
        <v>36.558</v>
      </c>
      <c r="AF1026" s="62">
        <v>46.041000000000004</v>
      </c>
      <c r="AG1026" s="62">
        <v>42.607999999999997</v>
      </c>
      <c r="AH1026" s="62">
        <v>51.438999999999993</v>
      </c>
      <c r="AI1026" s="63">
        <v>49.204000000000001</v>
      </c>
      <c r="AJ1026" s="61">
        <v>39.112000000000002</v>
      </c>
      <c r="AK1026" s="62">
        <v>36.558</v>
      </c>
      <c r="AL1026" s="62">
        <v>44.790999999999997</v>
      </c>
      <c r="AM1026" s="62">
        <v>42.607999999999997</v>
      </c>
      <c r="AN1026" s="62">
        <v>50.798999999999999</v>
      </c>
      <c r="AO1026" s="63">
        <v>49.204000000000001</v>
      </c>
      <c r="AP1026" s="61">
        <v>36.558</v>
      </c>
      <c r="AQ1026" s="62">
        <v>35.966999999999999</v>
      </c>
      <c r="AR1026" s="62">
        <v>42.607999999999997</v>
      </c>
      <c r="AS1026" s="62">
        <v>42.01</v>
      </c>
      <c r="AT1026" s="62">
        <v>49.204000000000001</v>
      </c>
      <c r="AU1026" s="63">
        <v>48.779999999999994</v>
      </c>
    </row>
    <row r="1027" spans="1:47" x14ac:dyDescent="0.35">
      <c r="A1027" s="48">
        <v>310</v>
      </c>
      <c r="B1027" s="57">
        <f t="shared" si="558"/>
        <v>27.265000000000001</v>
      </c>
      <c r="C1027" s="58">
        <f t="shared" si="559"/>
        <v>24.375</v>
      </c>
      <c r="D1027" s="58">
        <f t="shared" si="560"/>
        <v>37.073</v>
      </c>
      <c r="E1027" s="59">
        <f t="shared" si="561"/>
        <v>30.972999999999999</v>
      </c>
      <c r="F1027" s="57">
        <f t="shared" si="562"/>
        <v>25.927</v>
      </c>
      <c r="G1027" s="58">
        <f t="shared" si="563"/>
        <v>24.375</v>
      </c>
      <c r="H1027" s="58">
        <f t="shared" si="564"/>
        <v>33.252000000000002</v>
      </c>
      <c r="I1027" s="59">
        <f t="shared" si="565"/>
        <v>30.972999999999999</v>
      </c>
      <c r="J1027" s="57">
        <f t="shared" si="566"/>
        <v>24.375</v>
      </c>
      <c r="K1027" s="58">
        <f t="shared" si="567"/>
        <v>23.925999999999998</v>
      </c>
      <c r="L1027" s="58">
        <f t="shared" si="568"/>
        <v>30.972999999999999</v>
      </c>
      <c r="M1027" s="59">
        <f t="shared" si="569"/>
        <v>30.57</v>
      </c>
      <c r="N1027" s="8"/>
      <c r="O1027" s="48">
        <v>310</v>
      </c>
      <c r="P1027" s="57">
        <f t="shared" si="570"/>
        <v>10.997</v>
      </c>
      <c r="Q1027" s="58">
        <f t="shared" si="571"/>
        <v>8.1676000000000002</v>
      </c>
      <c r="R1027" s="58">
        <f t="shared" si="572"/>
        <v>16.010400000000001</v>
      </c>
      <c r="S1027" s="59">
        <f t="shared" si="573"/>
        <v>13.4665</v>
      </c>
      <c r="T1027" s="57">
        <f t="shared" si="574"/>
        <v>9.7489000000000008</v>
      </c>
      <c r="U1027" s="58">
        <f t="shared" si="575"/>
        <v>8.1676000000000002</v>
      </c>
      <c r="V1027" s="58">
        <f t="shared" si="576"/>
        <v>14.568300000000001</v>
      </c>
      <c r="W1027" s="59">
        <f t="shared" si="577"/>
        <v>13.4665</v>
      </c>
      <c r="X1027" s="57">
        <f t="shared" si="578"/>
        <v>8.1676000000000002</v>
      </c>
      <c r="Y1027" s="58">
        <f t="shared" si="579"/>
        <v>7.7823000000000011</v>
      </c>
      <c r="Z1027" s="58">
        <f t="shared" si="580"/>
        <v>13.4665</v>
      </c>
      <c r="AA1027" s="59">
        <f t="shared" si="581"/>
        <v>13.195899999999998</v>
      </c>
      <c r="AB1027" s="8"/>
      <c r="AC1027" s="48">
        <v>310</v>
      </c>
      <c r="AD1027" s="61">
        <v>40.496000000000002</v>
      </c>
      <c r="AE1027" s="62">
        <v>36.558</v>
      </c>
      <c r="AF1027" s="62">
        <v>46.041000000000004</v>
      </c>
      <c r="AG1027" s="62">
        <v>42.607999999999997</v>
      </c>
      <c r="AH1027" s="62">
        <v>51.438999999999993</v>
      </c>
      <c r="AI1027" s="63">
        <v>49.204000000000001</v>
      </c>
      <c r="AJ1027" s="61">
        <v>39.112000000000002</v>
      </c>
      <c r="AK1027" s="62">
        <v>36.558</v>
      </c>
      <c r="AL1027" s="62">
        <v>44.790999999999997</v>
      </c>
      <c r="AM1027" s="62">
        <v>42.607999999999997</v>
      </c>
      <c r="AN1027" s="62">
        <v>50.798999999999999</v>
      </c>
      <c r="AO1027" s="63">
        <v>49.204000000000001</v>
      </c>
      <c r="AP1027" s="61">
        <v>36.558</v>
      </c>
      <c r="AQ1027" s="62">
        <v>35.966999999999999</v>
      </c>
      <c r="AR1027" s="62">
        <v>42.607999999999997</v>
      </c>
      <c r="AS1027" s="62">
        <v>42.01</v>
      </c>
      <c r="AT1027" s="62">
        <v>49.204000000000001</v>
      </c>
      <c r="AU1027" s="63">
        <v>48.779999999999994</v>
      </c>
    </row>
    <row r="1028" spans="1:47" x14ac:dyDescent="0.35">
      <c r="A1028" s="48">
        <v>311</v>
      </c>
      <c r="B1028" s="57">
        <f t="shared" si="558"/>
        <v>27.288300000000003</v>
      </c>
      <c r="C1028" s="58">
        <f t="shared" si="559"/>
        <v>24.395900000000001</v>
      </c>
      <c r="D1028" s="58">
        <f t="shared" si="560"/>
        <v>37.089700000000001</v>
      </c>
      <c r="E1028" s="59">
        <f t="shared" si="561"/>
        <v>30.995699999999999</v>
      </c>
      <c r="F1028" s="57">
        <f t="shared" si="562"/>
        <v>25.9495</v>
      </c>
      <c r="G1028" s="58">
        <f t="shared" si="563"/>
        <v>24.395900000000001</v>
      </c>
      <c r="H1028" s="58">
        <f t="shared" si="564"/>
        <v>33.274500000000003</v>
      </c>
      <c r="I1028" s="59">
        <f t="shared" si="565"/>
        <v>30.995699999999999</v>
      </c>
      <c r="J1028" s="57">
        <f t="shared" si="566"/>
        <v>24.395900000000001</v>
      </c>
      <c r="K1028" s="58">
        <f t="shared" si="567"/>
        <v>23.946899999999999</v>
      </c>
      <c r="L1028" s="58">
        <f t="shared" si="568"/>
        <v>30.995699999999999</v>
      </c>
      <c r="M1028" s="59">
        <f t="shared" si="569"/>
        <v>30.592700000000001</v>
      </c>
      <c r="N1028" s="8"/>
      <c r="O1028" s="48">
        <v>311</v>
      </c>
      <c r="P1028" s="57">
        <f t="shared" si="570"/>
        <v>11.027800000000001</v>
      </c>
      <c r="Q1028" s="58">
        <f t="shared" si="571"/>
        <v>8.1990999999999996</v>
      </c>
      <c r="R1028" s="58">
        <f t="shared" si="572"/>
        <v>16.0322</v>
      </c>
      <c r="S1028" s="59">
        <f t="shared" si="573"/>
        <v>13.488</v>
      </c>
      <c r="T1028" s="57">
        <f t="shared" si="574"/>
        <v>9.7796000000000003</v>
      </c>
      <c r="U1028" s="58">
        <f t="shared" si="575"/>
        <v>8.1990999999999996</v>
      </c>
      <c r="V1028" s="58">
        <f t="shared" si="576"/>
        <v>14.5901</v>
      </c>
      <c r="W1028" s="59">
        <f t="shared" si="577"/>
        <v>13.488</v>
      </c>
      <c r="X1028" s="57">
        <f t="shared" si="578"/>
        <v>8.1990999999999996</v>
      </c>
      <c r="Y1028" s="58">
        <f t="shared" si="579"/>
        <v>7.8141000000000016</v>
      </c>
      <c r="Z1028" s="58">
        <f t="shared" si="580"/>
        <v>13.488</v>
      </c>
      <c r="AA1028" s="59">
        <f t="shared" si="581"/>
        <v>13.2174</v>
      </c>
      <c r="AB1028" s="8"/>
      <c r="AC1028" s="48">
        <v>311</v>
      </c>
      <c r="AD1028" s="61">
        <v>40.496000000000002</v>
      </c>
      <c r="AE1028" s="62">
        <v>36.558</v>
      </c>
      <c r="AF1028" s="62">
        <v>46.041000000000004</v>
      </c>
      <c r="AG1028" s="62">
        <v>42.607999999999997</v>
      </c>
      <c r="AH1028" s="62">
        <v>51.438999999999993</v>
      </c>
      <c r="AI1028" s="63">
        <v>49.204000000000001</v>
      </c>
      <c r="AJ1028" s="61">
        <v>39.112000000000002</v>
      </c>
      <c r="AK1028" s="62">
        <v>36.558</v>
      </c>
      <c r="AL1028" s="62">
        <v>44.790999999999997</v>
      </c>
      <c r="AM1028" s="62">
        <v>42.607999999999997</v>
      </c>
      <c r="AN1028" s="62">
        <v>50.798999999999999</v>
      </c>
      <c r="AO1028" s="63">
        <v>49.204000000000001</v>
      </c>
      <c r="AP1028" s="61">
        <v>36.558</v>
      </c>
      <c r="AQ1028" s="62">
        <v>35.966999999999999</v>
      </c>
      <c r="AR1028" s="62">
        <v>42.607999999999997</v>
      </c>
      <c r="AS1028" s="62">
        <v>42.01</v>
      </c>
      <c r="AT1028" s="62">
        <v>49.204000000000001</v>
      </c>
      <c r="AU1028" s="63">
        <v>48.779999999999994</v>
      </c>
    </row>
    <row r="1029" spans="1:47" x14ac:dyDescent="0.35">
      <c r="A1029" s="48">
        <v>312</v>
      </c>
      <c r="B1029" s="57">
        <f t="shared" si="558"/>
        <v>27.311600000000002</v>
      </c>
      <c r="C1029" s="58">
        <f t="shared" si="559"/>
        <v>24.416800000000002</v>
      </c>
      <c r="D1029" s="58">
        <f t="shared" si="560"/>
        <v>37.106400000000001</v>
      </c>
      <c r="E1029" s="59">
        <f t="shared" si="561"/>
        <v>31.0184</v>
      </c>
      <c r="F1029" s="57">
        <f t="shared" si="562"/>
        <v>25.972000000000001</v>
      </c>
      <c r="G1029" s="58">
        <f t="shared" si="563"/>
        <v>24.416800000000002</v>
      </c>
      <c r="H1029" s="58">
        <f t="shared" si="564"/>
        <v>33.296999999999997</v>
      </c>
      <c r="I1029" s="59">
        <f t="shared" si="565"/>
        <v>31.0184</v>
      </c>
      <c r="J1029" s="57">
        <f t="shared" si="566"/>
        <v>24.416800000000002</v>
      </c>
      <c r="K1029" s="58">
        <f t="shared" si="567"/>
        <v>23.967799999999997</v>
      </c>
      <c r="L1029" s="58">
        <f t="shared" si="568"/>
        <v>31.0184</v>
      </c>
      <c r="M1029" s="59">
        <f t="shared" si="569"/>
        <v>30.615400000000001</v>
      </c>
      <c r="N1029" s="8"/>
      <c r="O1029" s="48">
        <v>312</v>
      </c>
      <c r="P1029" s="57">
        <f t="shared" si="570"/>
        <v>11.0586</v>
      </c>
      <c r="Q1029" s="58">
        <f t="shared" si="571"/>
        <v>8.230599999999999</v>
      </c>
      <c r="R1029" s="58">
        <f t="shared" si="572"/>
        <v>16.053999999999998</v>
      </c>
      <c r="S1029" s="59">
        <f t="shared" si="573"/>
        <v>13.509499999999999</v>
      </c>
      <c r="T1029" s="57">
        <f t="shared" si="574"/>
        <v>9.8102999999999998</v>
      </c>
      <c r="U1029" s="58">
        <f t="shared" si="575"/>
        <v>8.230599999999999</v>
      </c>
      <c r="V1029" s="58">
        <f t="shared" si="576"/>
        <v>14.611899999999999</v>
      </c>
      <c r="W1029" s="59">
        <f t="shared" si="577"/>
        <v>13.509499999999999</v>
      </c>
      <c r="X1029" s="57">
        <f t="shared" si="578"/>
        <v>8.230599999999999</v>
      </c>
      <c r="Y1029" s="58">
        <f t="shared" si="579"/>
        <v>7.8459000000000003</v>
      </c>
      <c r="Z1029" s="58">
        <f t="shared" si="580"/>
        <v>13.509499999999999</v>
      </c>
      <c r="AA1029" s="59">
        <f t="shared" si="581"/>
        <v>13.238899999999999</v>
      </c>
      <c r="AB1029" s="8"/>
      <c r="AC1029" s="48">
        <v>312</v>
      </c>
      <c r="AD1029" s="61">
        <v>40.496000000000002</v>
      </c>
      <c r="AE1029" s="62">
        <v>36.558</v>
      </c>
      <c r="AF1029" s="62">
        <v>46.041000000000004</v>
      </c>
      <c r="AG1029" s="62">
        <v>42.607999999999997</v>
      </c>
      <c r="AH1029" s="62">
        <v>51.438999999999993</v>
      </c>
      <c r="AI1029" s="63">
        <v>49.204000000000001</v>
      </c>
      <c r="AJ1029" s="61">
        <v>39.112000000000002</v>
      </c>
      <c r="AK1029" s="62">
        <v>36.558</v>
      </c>
      <c r="AL1029" s="62">
        <v>44.790999999999997</v>
      </c>
      <c r="AM1029" s="62">
        <v>42.607999999999997</v>
      </c>
      <c r="AN1029" s="62">
        <v>50.798999999999999</v>
      </c>
      <c r="AO1029" s="63">
        <v>49.204000000000001</v>
      </c>
      <c r="AP1029" s="61">
        <v>36.558</v>
      </c>
      <c r="AQ1029" s="62">
        <v>35.966999999999999</v>
      </c>
      <c r="AR1029" s="62">
        <v>42.607999999999997</v>
      </c>
      <c r="AS1029" s="62">
        <v>42.01</v>
      </c>
      <c r="AT1029" s="62">
        <v>49.204000000000001</v>
      </c>
      <c r="AU1029" s="63">
        <v>48.779999999999994</v>
      </c>
    </row>
    <row r="1030" spans="1:47" x14ac:dyDescent="0.35">
      <c r="A1030" s="48">
        <v>313</v>
      </c>
      <c r="B1030" s="57">
        <f t="shared" si="558"/>
        <v>27.334900000000001</v>
      </c>
      <c r="C1030" s="58">
        <f t="shared" si="559"/>
        <v>24.4377</v>
      </c>
      <c r="D1030" s="58">
        <f t="shared" si="560"/>
        <v>37.123100000000001</v>
      </c>
      <c r="E1030" s="59">
        <f t="shared" si="561"/>
        <v>31.0411</v>
      </c>
      <c r="F1030" s="57">
        <f t="shared" si="562"/>
        <v>25.994500000000002</v>
      </c>
      <c r="G1030" s="58">
        <f t="shared" si="563"/>
        <v>24.4377</v>
      </c>
      <c r="H1030" s="58">
        <f t="shared" si="564"/>
        <v>33.319499999999998</v>
      </c>
      <c r="I1030" s="59">
        <f t="shared" si="565"/>
        <v>31.0411</v>
      </c>
      <c r="J1030" s="57">
        <f t="shared" si="566"/>
        <v>24.4377</v>
      </c>
      <c r="K1030" s="58">
        <f t="shared" si="567"/>
        <v>23.988699999999998</v>
      </c>
      <c r="L1030" s="58">
        <f t="shared" si="568"/>
        <v>31.0411</v>
      </c>
      <c r="M1030" s="59">
        <f t="shared" si="569"/>
        <v>30.638100000000001</v>
      </c>
      <c r="N1030" s="8"/>
      <c r="O1030" s="48">
        <v>313</v>
      </c>
      <c r="P1030" s="57">
        <f t="shared" si="570"/>
        <v>11.089399999999999</v>
      </c>
      <c r="Q1030" s="58">
        <f t="shared" si="571"/>
        <v>8.2621000000000002</v>
      </c>
      <c r="R1030" s="58">
        <f t="shared" si="572"/>
        <v>16.075800000000001</v>
      </c>
      <c r="S1030" s="59">
        <f t="shared" si="573"/>
        <v>13.530999999999999</v>
      </c>
      <c r="T1030" s="57">
        <f t="shared" si="574"/>
        <v>9.8409999999999993</v>
      </c>
      <c r="U1030" s="58">
        <f t="shared" si="575"/>
        <v>8.2621000000000002</v>
      </c>
      <c r="V1030" s="58">
        <f t="shared" si="576"/>
        <v>14.633700000000001</v>
      </c>
      <c r="W1030" s="59">
        <f t="shared" si="577"/>
        <v>13.530999999999999</v>
      </c>
      <c r="X1030" s="57">
        <f t="shared" si="578"/>
        <v>8.2621000000000002</v>
      </c>
      <c r="Y1030" s="58">
        <f t="shared" si="579"/>
        <v>7.8777000000000008</v>
      </c>
      <c r="Z1030" s="58">
        <f t="shared" si="580"/>
        <v>13.530999999999999</v>
      </c>
      <c r="AA1030" s="59">
        <f t="shared" si="581"/>
        <v>13.260400000000001</v>
      </c>
      <c r="AB1030" s="8"/>
      <c r="AC1030" s="48">
        <v>313</v>
      </c>
      <c r="AD1030" s="61">
        <v>40.496000000000002</v>
      </c>
      <c r="AE1030" s="62">
        <v>36.558</v>
      </c>
      <c r="AF1030" s="62">
        <v>46.041000000000004</v>
      </c>
      <c r="AG1030" s="62">
        <v>42.607999999999997</v>
      </c>
      <c r="AH1030" s="62">
        <v>51.438999999999993</v>
      </c>
      <c r="AI1030" s="63">
        <v>49.204000000000001</v>
      </c>
      <c r="AJ1030" s="61">
        <v>39.112000000000002</v>
      </c>
      <c r="AK1030" s="62">
        <v>36.558</v>
      </c>
      <c r="AL1030" s="62">
        <v>44.790999999999997</v>
      </c>
      <c r="AM1030" s="62">
        <v>42.607999999999997</v>
      </c>
      <c r="AN1030" s="62">
        <v>50.798999999999999</v>
      </c>
      <c r="AO1030" s="63">
        <v>49.204000000000001</v>
      </c>
      <c r="AP1030" s="61">
        <v>36.558</v>
      </c>
      <c r="AQ1030" s="62">
        <v>35.966999999999999</v>
      </c>
      <c r="AR1030" s="62">
        <v>42.607999999999997</v>
      </c>
      <c r="AS1030" s="62">
        <v>42.01</v>
      </c>
      <c r="AT1030" s="62">
        <v>49.204000000000001</v>
      </c>
      <c r="AU1030" s="63">
        <v>48.779999999999994</v>
      </c>
    </row>
    <row r="1031" spans="1:47" x14ac:dyDescent="0.35">
      <c r="A1031" s="48">
        <v>314</v>
      </c>
      <c r="B1031" s="57">
        <f t="shared" si="558"/>
        <v>27.358200000000004</v>
      </c>
      <c r="C1031" s="58">
        <f t="shared" si="559"/>
        <v>24.458600000000001</v>
      </c>
      <c r="D1031" s="58">
        <f t="shared" si="560"/>
        <v>37.139800000000001</v>
      </c>
      <c r="E1031" s="59">
        <f t="shared" si="561"/>
        <v>31.063800000000001</v>
      </c>
      <c r="F1031" s="57">
        <f t="shared" si="562"/>
        <v>26.017000000000003</v>
      </c>
      <c r="G1031" s="58">
        <f t="shared" si="563"/>
        <v>24.458600000000001</v>
      </c>
      <c r="H1031" s="58">
        <f t="shared" si="564"/>
        <v>33.341999999999999</v>
      </c>
      <c r="I1031" s="59">
        <f t="shared" si="565"/>
        <v>31.063800000000001</v>
      </c>
      <c r="J1031" s="57">
        <f t="shared" si="566"/>
        <v>24.458600000000001</v>
      </c>
      <c r="K1031" s="58">
        <f t="shared" si="567"/>
        <v>24.009599999999999</v>
      </c>
      <c r="L1031" s="58">
        <f t="shared" si="568"/>
        <v>31.063800000000001</v>
      </c>
      <c r="M1031" s="59">
        <f t="shared" si="569"/>
        <v>30.660800000000002</v>
      </c>
      <c r="N1031" s="8"/>
      <c r="O1031" s="48">
        <v>314</v>
      </c>
      <c r="P1031" s="57">
        <f t="shared" si="570"/>
        <v>11.120200000000001</v>
      </c>
      <c r="Q1031" s="58">
        <f t="shared" si="571"/>
        <v>8.2935999999999996</v>
      </c>
      <c r="R1031" s="58">
        <f t="shared" si="572"/>
        <v>16.0976</v>
      </c>
      <c r="S1031" s="59">
        <f t="shared" si="573"/>
        <v>13.552499999999998</v>
      </c>
      <c r="T1031" s="57">
        <f t="shared" si="574"/>
        <v>9.8717000000000006</v>
      </c>
      <c r="U1031" s="58">
        <f t="shared" si="575"/>
        <v>8.2935999999999996</v>
      </c>
      <c r="V1031" s="58">
        <f t="shared" si="576"/>
        <v>14.6555</v>
      </c>
      <c r="W1031" s="59">
        <f t="shared" si="577"/>
        <v>13.552499999999998</v>
      </c>
      <c r="X1031" s="57">
        <f t="shared" si="578"/>
        <v>8.2935999999999996</v>
      </c>
      <c r="Y1031" s="58">
        <f t="shared" si="579"/>
        <v>7.9095000000000013</v>
      </c>
      <c r="Z1031" s="58">
        <f t="shared" si="580"/>
        <v>13.552499999999998</v>
      </c>
      <c r="AA1031" s="59">
        <f t="shared" si="581"/>
        <v>13.2819</v>
      </c>
      <c r="AB1031" s="8"/>
      <c r="AC1031" s="48">
        <v>314</v>
      </c>
      <c r="AD1031" s="61">
        <v>40.496000000000002</v>
      </c>
      <c r="AE1031" s="62">
        <v>36.558</v>
      </c>
      <c r="AF1031" s="62">
        <v>46.041000000000004</v>
      </c>
      <c r="AG1031" s="62">
        <v>42.607999999999997</v>
      </c>
      <c r="AH1031" s="62">
        <v>51.438999999999993</v>
      </c>
      <c r="AI1031" s="63">
        <v>49.204000000000001</v>
      </c>
      <c r="AJ1031" s="61">
        <v>39.112000000000002</v>
      </c>
      <c r="AK1031" s="62">
        <v>36.558</v>
      </c>
      <c r="AL1031" s="62">
        <v>44.790999999999997</v>
      </c>
      <c r="AM1031" s="62">
        <v>42.607999999999997</v>
      </c>
      <c r="AN1031" s="62">
        <v>50.798999999999999</v>
      </c>
      <c r="AO1031" s="63">
        <v>49.204000000000001</v>
      </c>
      <c r="AP1031" s="61">
        <v>36.558</v>
      </c>
      <c r="AQ1031" s="62">
        <v>35.966999999999999</v>
      </c>
      <c r="AR1031" s="62">
        <v>42.607999999999997</v>
      </c>
      <c r="AS1031" s="62">
        <v>42.01</v>
      </c>
      <c r="AT1031" s="62">
        <v>49.204000000000001</v>
      </c>
      <c r="AU1031" s="63">
        <v>48.779999999999994</v>
      </c>
    </row>
    <row r="1032" spans="1:47" x14ac:dyDescent="0.35">
      <c r="A1032" s="48">
        <v>315</v>
      </c>
      <c r="B1032" s="57">
        <f t="shared" si="558"/>
        <v>27.381500000000003</v>
      </c>
      <c r="C1032" s="58">
        <f t="shared" si="559"/>
        <v>24.479500000000002</v>
      </c>
      <c r="D1032" s="58">
        <f t="shared" si="560"/>
        <v>37.156500000000001</v>
      </c>
      <c r="E1032" s="59">
        <f t="shared" si="561"/>
        <v>31.086500000000001</v>
      </c>
      <c r="F1032" s="57">
        <f t="shared" si="562"/>
        <v>26.0395</v>
      </c>
      <c r="G1032" s="58">
        <f t="shared" si="563"/>
        <v>24.479500000000002</v>
      </c>
      <c r="H1032" s="58">
        <f t="shared" si="564"/>
        <v>33.3645</v>
      </c>
      <c r="I1032" s="59">
        <f t="shared" si="565"/>
        <v>31.086500000000001</v>
      </c>
      <c r="J1032" s="57">
        <f t="shared" si="566"/>
        <v>24.479500000000002</v>
      </c>
      <c r="K1032" s="58">
        <f t="shared" si="567"/>
        <v>24.0305</v>
      </c>
      <c r="L1032" s="58">
        <f t="shared" si="568"/>
        <v>31.086500000000001</v>
      </c>
      <c r="M1032" s="59">
        <f t="shared" si="569"/>
        <v>30.683500000000002</v>
      </c>
      <c r="N1032" s="8"/>
      <c r="O1032" s="48">
        <v>315</v>
      </c>
      <c r="P1032" s="57">
        <f t="shared" si="570"/>
        <v>11.151</v>
      </c>
      <c r="Q1032" s="58">
        <f t="shared" si="571"/>
        <v>8.3250999999999991</v>
      </c>
      <c r="R1032" s="58">
        <f t="shared" si="572"/>
        <v>16.119399999999999</v>
      </c>
      <c r="S1032" s="59">
        <f t="shared" si="573"/>
        <v>13.573999999999998</v>
      </c>
      <c r="T1032" s="57">
        <f t="shared" si="574"/>
        <v>9.9024000000000001</v>
      </c>
      <c r="U1032" s="58">
        <f t="shared" si="575"/>
        <v>8.3250999999999991</v>
      </c>
      <c r="V1032" s="58">
        <f t="shared" si="576"/>
        <v>14.677299999999999</v>
      </c>
      <c r="W1032" s="59">
        <f t="shared" si="577"/>
        <v>13.573999999999998</v>
      </c>
      <c r="X1032" s="57">
        <f t="shared" si="578"/>
        <v>8.3250999999999991</v>
      </c>
      <c r="Y1032" s="58">
        <f t="shared" si="579"/>
        <v>7.9413000000000018</v>
      </c>
      <c r="Z1032" s="58">
        <f t="shared" si="580"/>
        <v>13.573999999999998</v>
      </c>
      <c r="AA1032" s="59">
        <f t="shared" si="581"/>
        <v>13.3034</v>
      </c>
      <c r="AB1032" s="8"/>
      <c r="AC1032" s="48">
        <v>315</v>
      </c>
      <c r="AD1032" s="61">
        <v>40.496000000000002</v>
      </c>
      <c r="AE1032" s="62">
        <v>36.558</v>
      </c>
      <c r="AF1032" s="62">
        <v>46.041000000000004</v>
      </c>
      <c r="AG1032" s="62">
        <v>42.607999999999997</v>
      </c>
      <c r="AH1032" s="62">
        <v>51.438999999999993</v>
      </c>
      <c r="AI1032" s="63">
        <v>49.204000000000001</v>
      </c>
      <c r="AJ1032" s="61">
        <v>39.112000000000002</v>
      </c>
      <c r="AK1032" s="62">
        <v>36.558</v>
      </c>
      <c r="AL1032" s="62">
        <v>44.790999999999997</v>
      </c>
      <c r="AM1032" s="62">
        <v>42.607999999999997</v>
      </c>
      <c r="AN1032" s="62">
        <v>50.798999999999999</v>
      </c>
      <c r="AO1032" s="63">
        <v>49.204000000000001</v>
      </c>
      <c r="AP1032" s="61">
        <v>36.558</v>
      </c>
      <c r="AQ1032" s="62">
        <v>35.966999999999999</v>
      </c>
      <c r="AR1032" s="62">
        <v>42.607999999999997</v>
      </c>
      <c r="AS1032" s="62">
        <v>42.01</v>
      </c>
      <c r="AT1032" s="62">
        <v>49.204000000000001</v>
      </c>
      <c r="AU1032" s="63">
        <v>48.779999999999994</v>
      </c>
    </row>
    <row r="1033" spans="1:47" x14ac:dyDescent="0.35">
      <c r="A1033" s="48">
        <v>316</v>
      </c>
      <c r="B1033" s="57">
        <f t="shared" si="558"/>
        <v>27.404800000000002</v>
      </c>
      <c r="C1033" s="58">
        <f t="shared" si="559"/>
        <v>24.500399999999999</v>
      </c>
      <c r="D1033" s="58">
        <f t="shared" si="560"/>
        <v>37.173200000000001</v>
      </c>
      <c r="E1033" s="59">
        <f t="shared" si="561"/>
        <v>31.109200000000001</v>
      </c>
      <c r="F1033" s="57">
        <f t="shared" si="562"/>
        <v>26.062000000000001</v>
      </c>
      <c r="G1033" s="58">
        <f t="shared" si="563"/>
        <v>24.500399999999999</v>
      </c>
      <c r="H1033" s="58">
        <f t="shared" si="564"/>
        <v>33.387</v>
      </c>
      <c r="I1033" s="59">
        <f t="shared" si="565"/>
        <v>31.109200000000001</v>
      </c>
      <c r="J1033" s="57">
        <f t="shared" si="566"/>
        <v>24.500399999999999</v>
      </c>
      <c r="K1033" s="58">
        <f t="shared" si="567"/>
        <v>24.051399999999997</v>
      </c>
      <c r="L1033" s="58">
        <f t="shared" si="568"/>
        <v>31.109200000000001</v>
      </c>
      <c r="M1033" s="59">
        <f t="shared" si="569"/>
        <v>30.706200000000003</v>
      </c>
      <c r="N1033" s="8"/>
      <c r="O1033" s="48">
        <v>316</v>
      </c>
      <c r="P1033" s="57">
        <f t="shared" si="570"/>
        <v>11.181800000000001</v>
      </c>
      <c r="Q1033" s="58">
        <f t="shared" si="571"/>
        <v>8.3566000000000003</v>
      </c>
      <c r="R1033" s="58">
        <f t="shared" si="572"/>
        <v>16.141199999999998</v>
      </c>
      <c r="S1033" s="59">
        <f t="shared" si="573"/>
        <v>13.595499999999999</v>
      </c>
      <c r="T1033" s="57">
        <f t="shared" si="574"/>
        <v>9.9330999999999996</v>
      </c>
      <c r="U1033" s="58">
        <f t="shared" si="575"/>
        <v>8.3566000000000003</v>
      </c>
      <c r="V1033" s="58">
        <f t="shared" si="576"/>
        <v>14.6991</v>
      </c>
      <c r="W1033" s="59">
        <f t="shared" si="577"/>
        <v>13.595499999999999</v>
      </c>
      <c r="X1033" s="57">
        <f t="shared" si="578"/>
        <v>8.3566000000000003</v>
      </c>
      <c r="Y1033" s="58">
        <f t="shared" si="579"/>
        <v>7.9731000000000005</v>
      </c>
      <c r="Z1033" s="58">
        <f t="shared" si="580"/>
        <v>13.595499999999999</v>
      </c>
      <c r="AA1033" s="59">
        <f t="shared" si="581"/>
        <v>13.3249</v>
      </c>
      <c r="AB1033" s="8"/>
      <c r="AC1033" s="48">
        <v>316</v>
      </c>
      <c r="AD1033" s="61">
        <v>40.496000000000002</v>
      </c>
      <c r="AE1033" s="62">
        <v>36.558</v>
      </c>
      <c r="AF1033" s="62">
        <v>46.041000000000004</v>
      </c>
      <c r="AG1033" s="62">
        <v>42.607999999999997</v>
      </c>
      <c r="AH1033" s="62">
        <v>51.438999999999993</v>
      </c>
      <c r="AI1033" s="63">
        <v>49.204000000000001</v>
      </c>
      <c r="AJ1033" s="61">
        <v>39.112000000000002</v>
      </c>
      <c r="AK1033" s="62">
        <v>36.558</v>
      </c>
      <c r="AL1033" s="62">
        <v>44.790999999999997</v>
      </c>
      <c r="AM1033" s="62">
        <v>42.607999999999997</v>
      </c>
      <c r="AN1033" s="62">
        <v>50.798999999999999</v>
      </c>
      <c r="AO1033" s="63">
        <v>49.204000000000001</v>
      </c>
      <c r="AP1033" s="61">
        <v>36.558</v>
      </c>
      <c r="AQ1033" s="62">
        <v>35.966999999999999</v>
      </c>
      <c r="AR1033" s="62">
        <v>42.607999999999997</v>
      </c>
      <c r="AS1033" s="62">
        <v>42.01</v>
      </c>
      <c r="AT1033" s="62">
        <v>49.204000000000001</v>
      </c>
      <c r="AU1033" s="63">
        <v>48.779999999999994</v>
      </c>
    </row>
    <row r="1034" spans="1:47" x14ac:dyDescent="0.35">
      <c r="A1034" s="48">
        <v>317</v>
      </c>
      <c r="B1034" s="57">
        <f t="shared" si="558"/>
        <v>27.428100000000001</v>
      </c>
      <c r="C1034" s="58">
        <f t="shared" si="559"/>
        <v>24.5213</v>
      </c>
      <c r="D1034" s="58">
        <f t="shared" si="560"/>
        <v>37.189900000000002</v>
      </c>
      <c r="E1034" s="59">
        <f t="shared" si="561"/>
        <v>31.131900000000002</v>
      </c>
      <c r="F1034" s="57">
        <f t="shared" si="562"/>
        <v>26.084500000000002</v>
      </c>
      <c r="G1034" s="58">
        <f t="shared" si="563"/>
        <v>24.5213</v>
      </c>
      <c r="H1034" s="58">
        <f t="shared" si="564"/>
        <v>33.409500000000001</v>
      </c>
      <c r="I1034" s="59">
        <f t="shared" si="565"/>
        <v>31.131900000000002</v>
      </c>
      <c r="J1034" s="57">
        <f t="shared" si="566"/>
        <v>24.5213</v>
      </c>
      <c r="K1034" s="58">
        <f t="shared" si="567"/>
        <v>24.072299999999998</v>
      </c>
      <c r="L1034" s="58">
        <f t="shared" si="568"/>
        <v>31.131900000000002</v>
      </c>
      <c r="M1034" s="59">
        <f t="shared" si="569"/>
        <v>30.728900000000003</v>
      </c>
      <c r="N1034" s="8"/>
      <c r="O1034" s="48">
        <v>317</v>
      </c>
      <c r="P1034" s="57">
        <f t="shared" si="570"/>
        <v>11.2126</v>
      </c>
      <c r="Q1034" s="58">
        <f t="shared" si="571"/>
        <v>8.3880999999999997</v>
      </c>
      <c r="R1034" s="58">
        <f t="shared" si="572"/>
        <v>16.163</v>
      </c>
      <c r="S1034" s="59">
        <f t="shared" si="573"/>
        <v>13.616999999999999</v>
      </c>
      <c r="T1034" s="57">
        <f t="shared" si="574"/>
        <v>9.9638000000000009</v>
      </c>
      <c r="U1034" s="58">
        <f t="shared" si="575"/>
        <v>8.3880999999999997</v>
      </c>
      <c r="V1034" s="58">
        <f t="shared" si="576"/>
        <v>14.7209</v>
      </c>
      <c r="W1034" s="59">
        <f t="shared" si="577"/>
        <v>13.616999999999999</v>
      </c>
      <c r="X1034" s="57">
        <f t="shared" si="578"/>
        <v>8.3880999999999997</v>
      </c>
      <c r="Y1034" s="58">
        <f t="shared" si="579"/>
        <v>8.004900000000001</v>
      </c>
      <c r="Z1034" s="58">
        <f t="shared" si="580"/>
        <v>13.616999999999999</v>
      </c>
      <c r="AA1034" s="59">
        <f t="shared" si="581"/>
        <v>13.346399999999999</v>
      </c>
      <c r="AB1034" s="8"/>
      <c r="AC1034" s="48">
        <v>317</v>
      </c>
      <c r="AD1034" s="61">
        <v>40.496000000000002</v>
      </c>
      <c r="AE1034" s="62">
        <v>36.558</v>
      </c>
      <c r="AF1034" s="62">
        <v>46.041000000000004</v>
      </c>
      <c r="AG1034" s="62">
        <v>42.607999999999997</v>
      </c>
      <c r="AH1034" s="62">
        <v>51.438999999999993</v>
      </c>
      <c r="AI1034" s="63">
        <v>49.204000000000001</v>
      </c>
      <c r="AJ1034" s="61">
        <v>39.112000000000002</v>
      </c>
      <c r="AK1034" s="62">
        <v>36.558</v>
      </c>
      <c r="AL1034" s="62">
        <v>44.790999999999997</v>
      </c>
      <c r="AM1034" s="62">
        <v>42.607999999999997</v>
      </c>
      <c r="AN1034" s="62">
        <v>50.798999999999999</v>
      </c>
      <c r="AO1034" s="63">
        <v>49.204000000000001</v>
      </c>
      <c r="AP1034" s="61">
        <v>36.558</v>
      </c>
      <c r="AQ1034" s="62">
        <v>35.966999999999999</v>
      </c>
      <c r="AR1034" s="62">
        <v>42.607999999999997</v>
      </c>
      <c r="AS1034" s="62">
        <v>42.01</v>
      </c>
      <c r="AT1034" s="62">
        <v>49.204000000000001</v>
      </c>
      <c r="AU1034" s="63">
        <v>48.779999999999994</v>
      </c>
    </row>
    <row r="1035" spans="1:47" x14ac:dyDescent="0.35">
      <c r="A1035" s="48">
        <v>318</v>
      </c>
      <c r="B1035" s="57">
        <f t="shared" si="558"/>
        <v>27.451400000000003</v>
      </c>
      <c r="C1035" s="58">
        <f t="shared" si="559"/>
        <v>24.542200000000001</v>
      </c>
      <c r="D1035" s="58">
        <f t="shared" si="560"/>
        <v>37.206600000000002</v>
      </c>
      <c r="E1035" s="59">
        <f t="shared" si="561"/>
        <v>31.154600000000002</v>
      </c>
      <c r="F1035" s="57">
        <f t="shared" si="562"/>
        <v>26.106999999999999</v>
      </c>
      <c r="G1035" s="58">
        <f t="shared" si="563"/>
        <v>24.542200000000001</v>
      </c>
      <c r="H1035" s="58">
        <f t="shared" si="564"/>
        <v>33.432000000000002</v>
      </c>
      <c r="I1035" s="59">
        <f t="shared" si="565"/>
        <v>31.154600000000002</v>
      </c>
      <c r="J1035" s="57">
        <f t="shared" si="566"/>
        <v>24.542200000000001</v>
      </c>
      <c r="K1035" s="58">
        <f t="shared" si="567"/>
        <v>24.0932</v>
      </c>
      <c r="L1035" s="58">
        <f t="shared" si="568"/>
        <v>31.154600000000002</v>
      </c>
      <c r="M1035" s="59">
        <f t="shared" si="569"/>
        <v>30.751600000000003</v>
      </c>
      <c r="N1035" s="8"/>
      <c r="O1035" s="48">
        <v>318</v>
      </c>
      <c r="P1035" s="57">
        <f t="shared" si="570"/>
        <v>11.243399999999999</v>
      </c>
      <c r="Q1035" s="58">
        <f t="shared" si="571"/>
        <v>8.4195999999999991</v>
      </c>
      <c r="R1035" s="58">
        <f t="shared" si="572"/>
        <v>16.184799999999999</v>
      </c>
      <c r="S1035" s="59">
        <f t="shared" si="573"/>
        <v>13.638500000000001</v>
      </c>
      <c r="T1035" s="57">
        <f t="shared" si="574"/>
        <v>9.9945000000000004</v>
      </c>
      <c r="U1035" s="58">
        <f t="shared" si="575"/>
        <v>8.4195999999999991</v>
      </c>
      <c r="V1035" s="58">
        <f t="shared" si="576"/>
        <v>14.742699999999999</v>
      </c>
      <c r="W1035" s="59">
        <f t="shared" si="577"/>
        <v>13.638500000000001</v>
      </c>
      <c r="X1035" s="57">
        <f t="shared" si="578"/>
        <v>8.4195999999999991</v>
      </c>
      <c r="Y1035" s="58">
        <f t="shared" si="579"/>
        <v>8.0367000000000015</v>
      </c>
      <c r="Z1035" s="58">
        <f t="shared" si="580"/>
        <v>13.638500000000001</v>
      </c>
      <c r="AA1035" s="59">
        <f t="shared" si="581"/>
        <v>13.367899999999999</v>
      </c>
      <c r="AB1035" s="8"/>
      <c r="AC1035" s="48">
        <v>318</v>
      </c>
      <c r="AD1035" s="61">
        <v>40.496000000000002</v>
      </c>
      <c r="AE1035" s="62">
        <v>36.558</v>
      </c>
      <c r="AF1035" s="62">
        <v>46.041000000000004</v>
      </c>
      <c r="AG1035" s="62">
        <v>42.607999999999997</v>
      </c>
      <c r="AH1035" s="62">
        <v>51.438999999999993</v>
      </c>
      <c r="AI1035" s="63">
        <v>49.204000000000001</v>
      </c>
      <c r="AJ1035" s="61">
        <v>39.112000000000002</v>
      </c>
      <c r="AK1035" s="62">
        <v>36.558</v>
      </c>
      <c r="AL1035" s="62">
        <v>44.790999999999997</v>
      </c>
      <c r="AM1035" s="62">
        <v>42.607999999999997</v>
      </c>
      <c r="AN1035" s="62">
        <v>50.798999999999999</v>
      </c>
      <c r="AO1035" s="63">
        <v>49.204000000000001</v>
      </c>
      <c r="AP1035" s="61">
        <v>36.558</v>
      </c>
      <c r="AQ1035" s="62">
        <v>35.966999999999999</v>
      </c>
      <c r="AR1035" s="62">
        <v>42.607999999999997</v>
      </c>
      <c r="AS1035" s="62">
        <v>42.01</v>
      </c>
      <c r="AT1035" s="62">
        <v>49.204000000000001</v>
      </c>
      <c r="AU1035" s="63">
        <v>48.779999999999994</v>
      </c>
    </row>
    <row r="1036" spans="1:47" x14ac:dyDescent="0.35">
      <c r="A1036" s="48">
        <v>319</v>
      </c>
      <c r="B1036" s="57">
        <f t="shared" si="558"/>
        <v>27.474700000000002</v>
      </c>
      <c r="C1036" s="58">
        <f t="shared" si="559"/>
        <v>24.563099999999999</v>
      </c>
      <c r="D1036" s="58">
        <f t="shared" si="560"/>
        <v>37.223300000000002</v>
      </c>
      <c r="E1036" s="59">
        <f t="shared" si="561"/>
        <v>31.177300000000002</v>
      </c>
      <c r="F1036" s="57">
        <f t="shared" si="562"/>
        <v>26.1295</v>
      </c>
      <c r="G1036" s="58">
        <f t="shared" si="563"/>
        <v>24.563099999999999</v>
      </c>
      <c r="H1036" s="58">
        <f t="shared" si="564"/>
        <v>33.454500000000003</v>
      </c>
      <c r="I1036" s="59">
        <f t="shared" si="565"/>
        <v>31.177300000000002</v>
      </c>
      <c r="J1036" s="57">
        <f t="shared" si="566"/>
        <v>24.563099999999999</v>
      </c>
      <c r="K1036" s="58">
        <f t="shared" si="567"/>
        <v>24.114100000000001</v>
      </c>
      <c r="L1036" s="58">
        <f t="shared" si="568"/>
        <v>31.177300000000002</v>
      </c>
      <c r="M1036" s="59">
        <f t="shared" si="569"/>
        <v>30.774300000000004</v>
      </c>
      <c r="N1036" s="8"/>
      <c r="O1036" s="48">
        <v>319</v>
      </c>
      <c r="P1036" s="57">
        <f t="shared" si="570"/>
        <v>11.2742</v>
      </c>
      <c r="Q1036" s="58">
        <f t="shared" si="571"/>
        <v>8.4511000000000003</v>
      </c>
      <c r="R1036" s="58">
        <f t="shared" si="572"/>
        <v>16.206600000000002</v>
      </c>
      <c r="S1036" s="59">
        <f t="shared" si="573"/>
        <v>13.66</v>
      </c>
      <c r="T1036" s="57">
        <f t="shared" si="574"/>
        <v>10.0252</v>
      </c>
      <c r="U1036" s="58">
        <f t="shared" si="575"/>
        <v>8.4511000000000003</v>
      </c>
      <c r="V1036" s="58">
        <f t="shared" si="576"/>
        <v>14.7645</v>
      </c>
      <c r="W1036" s="59">
        <f t="shared" si="577"/>
        <v>13.66</v>
      </c>
      <c r="X1036" s="57">
        <f t="shared" si="578"/>
        <v>8.4511000000000003</v>
      </c>
      <c r="Y1036" s="58">
        <f t="shared" si="579"/>
        <v>8.068500000000002</v>
      </c>
      <c r="Z1036" s="58">
        <f t="shared" si="580"/>
        <v>13.66</v>
      </c>
      <c r="AA1036" s="59">
        <f t="shared" si="581"/>
        <v>13.389399999999998</v>
      </c>
      <c r="AB1036" s="8"/>
      <c r="AC1036" s="48">
        <v>319</v>
      </c>
      <c r="AD1036" s="61">
        <v>40.496000000000002</v>
      </c>
      <c r="AE1036" s="62">
        <v>36.558</v>
      </c>
      <c r="AF1036" s="62">
        <v>46.041000000000004</v>
      </c>
      <c r="AG1036" s="62">
        <v>42.607999999999997</v>
      </c>
      <c r="AH1036" s="62">
        <v>51.438999999999993</v>
      </c>
      <c r="AI1036" s="63">
        <v>49.204000000000001</v>
      </c>
      <c r="AJ1036" s="61">
        <v>39.112000000000002</v>
      </c>
      <c r="AK1036" s="62">
        <v>36.558</v>
      </c>
      <c r="AL1036" s="62">
        <v>44.790999999999997</v>
      </c>
      <c r="AM1036" s="62">
        <v>42.607999999999997</v>
      </c>
      <c r="AN1036" s="62">
        <v>50.798999999999999</v>
      </c>
      <c r="AO1036" s="63">
        <v>49.204000000000001</v>
      </c>
      <c r="AP1036" s="61">
        <v>36.558</v>
      </c>
      <c r="AQ1036" s="62">
        <v>35.966999999999999</v>
      </c>
      <c r="AR1036" s="62">
        <v>42.607999999999997</v>
      </c>
      <c r="AS1036" s="62">
        <v>42.01</v>
      </c>
      <c r="AT1036" s="62">
        <v>49.204000000000001</v>
      </c>
      <c r="AU1036" s="63">
        <v>48.779999999999994</v>
      </c>
    </row>
    <row r="1037" spans="1:47" x14ac:dyDescent="0.35">
      <c r="A1037" s="48">
        <v>320</v>
      </c>
      <c r="B1037" s="57">
        <f t="shared" si="558"/>
        <v>27.498000000000001</v>
      </c>
      <c r="C1037" s="58">
        <f t="shared" si="559"/>
        <v>24.584</v>
      </c>
      <c r="D1037" s="58">
        <f t="shared" si="560"/>
        <v>37.24</v>
      </c>
      <c r="E1037" s="59">
        <f t="shared" si="561"/>
        <v>31.2</v>
      </c>
      <c r="F1037" s="57">
        <f t="shared" si="562"/>
        <v>26.152000000000001</v>
      </c>
      <c r="G1037" s="58">
        <f t="shared" si="563"/>
        <v>24.584</v>
      </c>
      <c r="H1037" s="58">
        <f t="shared" si="564"/>
        <v>33.477000000000004</v>
      </c>
      <c r="I1037" s="59">
        <f t="shared" si="565"/>
        <v>31.2</v>
      </c>
      <c r="J1037" s="57">
        <f t="shared" si="566"/>
        <v>24.584</v>
      </c>
      <c r="K1037" s="58">
        <f t="shared" si="567"/>
        <v>24.134999999999998</v>
      </c>
      <c r="L1037" s="58">
        <f t="shared" si="568"/>
        <v>31.2</v>
      </c>
      <c r="M1037" s="59">
        <f t="shared" si="569"/>
        <v>30.797000000000001</v>
      </c>
      <c r="N1037" s="8"/>
      <c r="O1037" s="48">
        <v>320</v>
      </c>
      <c r="P1037" s="57">
        <f t="shared" si="570"/>
        <v>11.305</v>
      </c>
      <c r="Q1037" s="58">
        <f t="shared" si="571"/>
        <v>8.4825999999999997</v>
      </c>
      <c r="R1037" s="58">
        <f t="shared" si="572"/>
        <v>16.228400000000001</v>
      </c>
      <c r="S1037" s="59">
        <f t="shared" si="573"/>
        <v>13.6815</v>
      </c>
      <c r="T1037" s="57">
        <f t="shared" si="574"/>
        <v>10.055899999999999</v>
      </c>
      <c r="U1037" s="58">
        <f t="shared" si="575"/>
        <v>8.4825999999999997</v>
      </c>
      <c r="V1037" s="58">
        <f t="shared" si="576"/>
        <v>14.786300000000001</v>
      </c>
      <c r="W1037" s="59">
        <f t="shared" si="577"/>
        <v>13.6815</v>
      </c>
      <c r="X1037" s="57">
        <f t="shared" si="578"/>
        <v>8.4825999999999997</v>
      </c>
      <c r="Y1037" s="58">
        <f t="shared" si="579"/>
        <v>8.1003000000000007</v>
      </c>
      <c r="Z1037" s="58">
        <f t="shared" si="580"/>
        <v>13.6815</v>
      </c>
      <c r="AA1037" s="59">
        <f t="shared" si="581"/>
        <v>13.410899999999998</v>
      </c>
      <c r="AB1037" s="8"/>
      <c r="AC1037" s="48">
        <v>320</v>
      </c>
      <c r="AD1037" s="61">
        <v>40.496000000000002</v>
      </c>
      <c r="AE1037" s="62">
        <v>36.558</v>
      </c>
      <c r="AF1037" s="62">
        <v>46.041000000000004</v>
      </c>
      <c r="AG1037" s="62">
        <v>42.607999999999997</v>
      </c>
      <c r="AH1037" s="62">
        <v>51.438999999999993</v>
      </c>
      <c r="AI1037" s="63">
        <v>49.204000000000001</v>
      </c>
      <c r="AJ1037" s="61">
        <v>39.112000000000002</v>
      </c>
      <c r="AK1037" s="62">
        <v>36.558</v>
      </c>
      <c r="AL1037" s="62">
        <v>44.790999999999997</v>
      </c>
      <c r="AM1037" s="62">
        <v>42.607999999999997</v>
      </c>
      <c r="AN1037" s="62">
        <v>50.798999999999999</v>
      </c>
      <c r="AO1037" s="63">
        <v>49.204000000000001</v>
      </c>
      <c r="AP1037" s="61">
        <v>36.558</v>
      </c>
      <c r="AQ1037" s="62">
        <v>35.966999999999999</v>
      </c>
      <c r="AR1037" s="62">
        <v>42.607999999999997</v>
      </c>
      <c r="AS1037" s="62">
        <v>42.01</v>
      </c>
      <c r="AT1037" s="62">
        <v>49.204000000000001</v>
      </c>
      <c r="AU1037" s="63">
        <v>48.779999999999994</v>
      </c>
    </row>
    <row r="1038" spans="1:47" x14ac:dyDescent="0.35">
      <c r="A1038" s="48">
        <v>321</v>
      </c>
      <c r="B1038" s="57">
        <f t="shared" ref="B1038:B1101" si="582">IF(B329&lt;0,#N/A,0.0233*A1038 + 20.042)</f>
        <v>27.521300000000004</v>
      </c>
      <c r="C1038" s="58">
        <f t="shared" ref="C1038:C1101" si="583">IF(C329&lt;0,#N/A, 0.0209*A1038 + 17.896)</f>
        <v>24.604900000000001</v>
      </c>
      <c r="D1038" s="58">
        <f t="shared" ref="D1038:D1101" si="584">IF(D329&lt;0,#N/A, 0.0167*A1038 + 31.896)</f>
        <v>37.256700000000002</v>
      </c>
      <c r="E1038" s="59">
        <f t="shared" ref="E1038:E1101" si="585">IF(E329&lt;0,#N/A, 0.0227*A1038 + 23.936)</f>
        <v>31.2227</v>
      </c>
      <c r="F1038" s="57">
        <f t="shared" ref="F1038:F1101" si="586">IF(F329&lt;0,#N/A, 0.0225*A1038 + 18.952)</f>
        <v>26.174500000000002</v>
      </c>
      <c r="G1038" s="58">
        <f t="shared" ref="G1038:G1101" si="587">IF(G329&lt;0,#N/A, 0.0209*A1038 + 17.896)</f>
        <v>24.604900000000001</v>
      </c>
      <c r="H1038" s="58">
        <f t="shared" ref="H1038:H1101" si="588">IF(H329&lt;0,#N/A, 0.0225*A1038 + 26.277)</f>
        <v>33.499499999999998</v>
      </c>
      <c r="I1038" s="59">
        <f t="shared" ref="I1038:I1101" si="589">IF(I329&lt;0,#N/A, 0.0227*A1038 + 23.936)</f>
        <v>31.2227</v>
      </c>
      <c r="J1038" s="57">
        <f t="shared" ref="J1038:J1101" si="590">IF(J329&lt;0,#N/A, 0.0209*A1038 + 17.896)</f>
        <v>24.604900000000001</v>
      </c>
      <c r="K1038" s="58">
        <f t="shared" ref="K1038:K1101" si="591">IF(K329&lt;0,#N/A, 0.0209*A1038 + 17.447)</f>
        <v>24.155899999999999</v>
      </c>
      <c r="L1038" s="58">
        <f t="shared" ref="L1038:L1101" si="592">IF(L329&lt;0,#N/A, 0.0227*A1038 + 23.936)</f>
        <v>31.2227</v>
      </c>
      <c r="M1038" s="59">
        <f t="shared" ref="M1038:M1101" si="593">IF(M329&lt;0,#N/A, 0.0227*A1038 + 23.533)</f>
        <v>30.819700000000001</v>
      </c>
      <c r="N1038" s="8"/>
      <c r="O1038" s="48">
        <v>321</v>
      </c>
      <c r="P1038" s="57">
        <f t="shared" ref="P1038:P1101" si="594">IF(P329&lt;0,#N/A, 0.0308*O1038 + 1.449)</f>
        <v>11.335800000000001</v>
      </c>
      <c r="Q1038" s="58">
        <f t="shared" ref="Q1038:Q1101" si="595">IF(Q329&lt;0,#N/A, 0.0315*O1038 - 1.5974)</f>
        <v>8.5140999999999991</v>
      </c>
      <c r="R1038" s="58">
        <f t="shared" ref="R1038:R1101" si="596">IF(R329&lt;0,#N/A, 0.0218*O1038 + 9.2524)</f>
        <v>16.2502</v>
      </c>
      <c r="S1038" s="59">
        <f t="shared" ref="S1038:S1101" si="597">IF(S329&lt;0,#N/A, 0.0215*O1038 + 6.8015)</f>
        <v>13.702999999999999</v>
      </c>
      <c r="T1038" s="57">
        <f t="shared" ref="T1038:T1101" si="598">IF(T329&lt;0,#N/A, 0.0307*O1038 + 0.2319)</f>
        <v>10.086600000000001</v>
      </c>
      <c r="U1038" s="58">
        <f t="shared" ref="U1038:U1101" si="599">IF(U329&lt;0,#N/A, 0.0315*O1038 - 1.5974)</f>
        <v>8.5140999999999991</v>
      </c>
      <c r="V1038" s="58">
        <f t="shared" ref="V1038:V1101" si="600">IF(V329&lt;0,#N/A, 0.0218*O1038 + 7.8103)</f>
        <v>14.8081</v>
      </c>
      <c r="W1038" s="59">
        <f t="shared" ref="W1038:W1101" si="601">IF(W329&lt;0,#N/A, 0.0215*O1038 + 6.8015)</f>
        <v>13.702999999999999</v>
      </c>
      <c r="X1038" s="57">
        <f t="shared" ref="X1038:X1101" si="602">IF(X329&lt;0,#N/A, 0.0315*O1038 - 1.5974)</f>
        <v>8.5140999999999991</v>
      </c>
      <c r="Y1038" s="58">
        <f t="shared" ref="Y1038:Y1101" si="603">IF(Y329&lt;0,#N/A, 0.0318*O1038 - 2.0757)</f>
        <v>8.1321000000000012</v>
      </c>
      <c r="Z1038" s="58">
        <f t="shared" ref="Z1038:Z1101" si="604" xml:space="preserve"> IF(Z329&lt;0,#N/A,0.0215*O1038 + 6.8015)</f>
        <v>13.702999999999999</v>
      </c>
      <c r="AA1038" s="59">
        <f t="shared" ref="AA1038:AA1101" si="605" xml:space="preserve"> IF(AA329&lt;0,#N/A,0.0215*O1038+ 6.5309)</f>
        <v>13.432399999999999</v>
      </c>
      <c r="AB1038" s="8"/>
      <c r="AC1038" s="48">
        <v>321</v>
      </c>
      <c r="AD1038" s="61">
        <v>40.496000000000002</v>
      </c>
      <c r="AE1038" s="62">
        <v>36.558</v>
      </c>
      <c r="AF1038" s="62">
        <v>46.041000000000004</v>
      </c>
      <c r="AG1038" s="62">
        <v>42.607999999999997</v>
      </c>
      <c r="AH1038" s="62">
        <v>51.438999999999993</v>
      </c>
      <c r="AI1038" s="63">
        <v>49.204000000000001</v>
      </c>
      <c r="AJ1038" s="61">
        <v>39.112000000000002</v>
      </c>
      <c r="AK1038" s="62">
        <v>36.558</v>
      </c>
      <c r="AL1038" s="62">
        <v>44.790999999999997</v>
      </c>
      <c r="AM1038" s="62">
        <v>42.607999999999997</v>
      </c>
      <c r="AN1038" s="62">
        <v>50.798999999999999</v>
      </c>
      <c r="AO1038" s="63">
        <v>49.204000000000001</v>
      </c>
      <c r="AP1038" s="61">
        <v>36.558</v>
      </c>
      <c r="AQ1038" s="62">
        <v>35.966999999999999</v>
      </c>
      <c r="AR1038" s="62">
        <v>42.607999999999997</v>
      </c>
      <c r="AS1038" s="62">
        <v>42.01</v>
      </c>
      <c r="AT1038" s="62">
        <v>49.204000000000001</v>
      </c>
      <c r="AU1038" s="63">
        <v>48.779999999999994</v>
      </c>
    </row>
    <row r="1039" spans="1:47" x14ac:dyDescent="0.35">
      <c r="A1039" s="48">
        <v>322</v>
      </c>
      <c r="B1039" s="57">
        <f t="shared" si="582"/>
        <v>27.544600000000003</v>
      </c>
      <c r="C1039" s="58">
        <f t="shared" si="583"/>
        <v>24.625799999999998</v>
      </c>
      <c r="D1039" s="58">
        <f t="shared" si="584"/>
        <v>37.273400000000002</v>
      </c>
      <c r="E1039" s="59">
        <f t="shared" si="585"/>
        <v>31.2454</v>
      </c>
      <c r="F1039" s="57">
        <f t="shared" si="586"/>
        <v>26.197000000000003</v>
      </c>
      <c r="G1039" s="58">
        <f t="shared" si="587"/>
        <v>24.625799999999998</v>
      </c>
      <c r="H1039" s="58">
        <f t="shared" si="588"/>
        <v>33.521999999999998</v>
      </c>
      <c r="I1039" s="59">
        <f t="shared" si="589"/>
        <v>31.2454</v>
      </c>
      <c r="J1039" s="57">
        <f t="shared" si="590"/>
        <v>24.625799999999998</v>
      </c>
      <c r="K1039" s="58">
        <f t="shared" si="591"/>
        <v>24.1768</v>
      </c>
      <c r="L1039" s="58">
        <f t="shared" si="592"/>
        <v>31.2454</v>
      </c>
      <c r="M1039" s="59">
        <f t="shared" si="593"/>
        <v>30.842400000000001</v>
      </c>
      <c r="N1039" s="8"/>
      <c r="O1039" s="48">
        <v>322</v>
      </c>
      <c r="P1039" s="57">
        <f t="shared" si="594"/>
        <v>11.3666</v>
      </c>
      <c r="Q1039" s="58">
        <f t="shared" si="595"/>
        <v>8.5456000000000003</v>
      </c>
      <c r="R1039" s="58">
        <f t="shared" si="596"/>
        <v>16.271999999999998</v>
      </c>
      <c r="S1039" s="59">
        <f t="shared" si="597"/>
        <v>13.724499999999999</v>
      </c>
      <c r="T1039" s="57">
        <f t="shared" si="598"/>
        <v>10.1173</v>
      </c>
      <c r="U1039" s="58">
        <f t="shared" si="599"/>
        <v>8.5456000000000003</v>
      </c>
      <c r="V1039" s="58">
        <f t="shared" si="600"/>
        <v>14.829899999999999</v>
      </c>
      <c r="W1039" s="59">
        <f t="shared" si="601"/>
        <v>13.724499999999999</v>
      </c>
      <c r="X1039" s="57">
        <f t="shared" si="602"/>
        <v>8.5456000000000003</v>
      </c>
      <c r="Y1039" s="58">
        <f t="shared" si="603"/>
        <v>8.1639000000000017</v>
      </c>
      <c r="Z1039" s="58">
        <f t="shared" si="604"/>
        <v>13.724499999999999</v>
      </c>
      <c r="AA1039" s="59">
        <f t="shared" si="605"/>
        <v>13.453899999999999</v>
      </c>
      <c r="AB1039" s="8"/>
      <c r="AC1039" s="48">
        <v>322</v>
      </c>
      <c r="AD1039" s="61">
        <v>40.496000000000002</v>
      </c>
      <c r="AE1039" s="62">
        <v>36.558</v>
      </c>
      <c r="AF1039" s="62">
        <v>46.041000000000004</v>
      </c>
      <c r="AG1039" s="62">
        <v>42.607999999999997</v>
      </c>
      <c r="AH1039" s="62">
        <v>51.438999999999993</v>
      </c>
      <c r="AI1039" s="63">
        <v>49.204000000000001</v>
      </c>
      <c r="AJ1039" s="61">
        <v>39.112000000000002</v>
      </c>
      <c r="AK1039" s="62">
        <v>36.558</v>
      </c>
      <c r="AL1039" s="62">
        <v>44.790999999999997</v>
      </c>
      <c r="AM1039" s="62">
        <v>42.607999999999997</v>
      </c>
      <c r="AN1039" s="62">
        <v>50.798999999999999</v>
      </c>
      <c r="AO1039" s="63">
        <v>49.204000000000001</v>
      </c>
      <c r="AP1039" s="61">
        <v>36.558</v>
      </c>
      <c r="AQ1039" s="62">
        <v>35.966999999999999</v>
      </c>
      <c r="AR1039" s="62">
        <v>42.607999999999997</v>
      </c>
      <c r="AS1039" s="62">
        <v>42.01</v>
      </c>
      <c r="AT1039" s="62">
        <v>49.204000000000001</v>
      </c>
      <c r="AU1039" s="63">
        <v>48.779999999999994</v>
      </c>
    </row>
    <row r="1040" spans="1:47" x14ac:dyDescent="0.35">
      <c r="A1040" s="48">
        <v>323</v>
      </c>
      <c r="B1040" s="57">
        <f t="shared" si="582"/>
        <v>27.567900000000002</v>
      </c>
      <c r="C1040" s="58">
        <f t="shared" si="583"/>
        <v>24.646699999999999</v>
      </c>
      <c r="D1040" s="58">
        <f t="shared" si="584"/>
        <v>37.290100000000002</v>
      </c>
      <c r="E1040" s="59">
        <f t="shared" si="585"/>
        <v>31.2681</v>
      </c>
      <c r="F1040" s="57">
        <f t="shared" si="586"/>
        <v>26.219500000000004</v>
      </c>
      <c r="G1040" s="58">
        <f t="shared" si="587"/>
        <v>24.646699999999999</v>
      </c>
      <c r="H1040" s="58">
        <f t="shared" si="588"/>
        <v>33.544499999999999</v>
      </c>
      <c r="I1040" s="59">
        <f t="shared" si="589"/>
        <v>31.2681</v>
      </c>
      <c r="J1040" s="57">
        <f t="shared" si="590"/>
        <v>24.646699999999999</v>
      </c>
      <c r="K1040" s="58">
        <f t="shared" si="591"/>
        <v>24.197699999999998</v>
      </c>
      <c r="L1040" s="58">
        <f t="shared" si="592"/>
        <v>31.2681</v>
      </c>
      <c r="M1040" s="59">
        <f t="shared" si="593"/>
        <v>30.865100000000002</v>
      </c>
      <c r="N1040" s="8"/>
      <c r="O1040" s="48">
        <v>323</v>
      </c>
      <c r="P1040" s="57">
        <f t="shared" si="594"/>
        <v>11.397399999999999</v>
      </c>
      <c r="Q1040" s="58">
        <f t="shared" si="595"/>
        <v>8.5770999999999997</v>
      </c>
      <c r="R1040" s="58">
        <f t="shared" si="596"/>
        <v>16.293800000000001</v>
      </c>
      <c r="S1040" s="59">
        <f t="shared" si="597"/>
        <v>13.745999999999999</v>
      </c>
      <c r="T1040" s="57">
        <f t="shared" si="598"/>
        <v>10.148</v>
      </c>
      <c r="U1040" s="58">
        <f t="shared" si="599"/>
        <v>8.5770999999999997</v>
      </c>
      <c r="V1040" s="58">
        <f t="shared" si="600"/>
        <v>14.851700000000001</v>
      </c>
      <c r="W1040" s="59">
        <f t="shared" si="601"/>
        <v>13.745999999999999</v>
      </c>
      <c r="X1040" s="57">
        <f t="shared" si="602"/>
        <v>8.5770999999999997</v>
      </c>
      <c r="Y1040" s="58">
        <f t="shared" si="603"/>
        <v>8.1957000000000004</v>
      </c>
      <c r="Z1040" s="58">
        <f t="shared" si="604"/>
        <v>13.745999999999999</v>
      </c>
      <c r="AA1040" s="59">
        <f t="shared" si="605"/>
        <v>13.4754</v>
      </c>
      <c r="AB1040" s="8"/>
      <c r="AC1040" s="48">
        <v>323</v>
      </c>
      <c r="AD1040" s="61">
        <v>40.496000000000002</v>
      </c>
      <c r="AE1040" s="62">
        <v>36.558</v>
      </c>
      <c r="AF1040" s="62">
        <v>46.041000000000004</v>
      </c>
      <c r="AG1040" s="62">
        <v>42.607999999999997</v>
      </c>
      <c r="AH1040" s="62">
        <v>51.438999999999993</v>
      </c>
      <c r="AI1040" s="63">
        <v>49.204000000000001</v>
      </c>
      <c r="AJ1040" s="61">
        <v>39.112000000000002</v>
      </c>
      <c r="AK1040" s="62">
        <v>36.558</v>
      </c>
      <c r="AL1040" s="62">
        <v>44.790999999999997</v>
      </c>
      <c r="AM1040" s="62">
        <v>42.607999999999997</v>
      </c>
      <c r="AN1040" s="62">
        <v>50.798999999999999</v>
      </c>
      <c r="AO1040" s="63">
        <v>49.204000000000001</v>
      </c>
      <c r="AP1040" s="61">
        <v>36.558</v>
      </c>
      <c r="AQ1040" s="62">
        <v>35.966999999999999</v>
      </c>
      <c r="AR1040" s="62">
        <v>42.607999999999997</v>
      </c>
      <c r="AS1040" s="62">
        <v>42.01</v>
      </c>
      <c r="AT1040" s="62">
        <v>49.204000000000001</v>
      </c>
      <c r="AU1040" s="63">
        <v>48.779999999999994</v>
      </c>
    </row>
    <row r="1041" spans="1:47" x14ac:dyDescent="0.35">
      <c r="A1041" s="48">
        <v>324</v>
      </c>
      <c r="B1041" s="57">
        <f t="shared" si="582"/>
        <v>27.591200000000001</v>
      </c>
      <c r="C1041" s="58">
        <f t="shared" si="583"/>
        <v>24.6676</v>
      </c>
      <c r="D1041" s="58">
        <f t="shared" si="584"/>
        <v>37.306800000000003</v>
      </c>
      <c r="E1041" s="59">
        <f t="shared" si="585"/>
        <v>31.290800000000001</v>
      </c>
      <c r="F1041" s="57">
        <f t="shared" si="586"/>
        <v>26.242000000000001</v>
      </c>
      <c r="G1041" s="58">
        <f t="shared" si="587"/>
        <v>24.6676</v>
      </c>
      <c r="H1041" s="58">
        <f t="shared" si="588"/>
        <v>33.567</v>
      </c>
      <c r="I1041" s="59">
        <f t="shared" si="589"/>
        <v>31.290800000000001</v>
      </c>
      <c r="J1041" s="57">
        <f t="shared" si="590"/>
        <v>24.6676</v>
      </c>
      <c r="K1041" s="58">
        <f t="shared" si="591"/>
        <v>24.218599999999999</v>
      </c>
      <c r="L1041" s="58">
        <f t="shared" si="592"/>
        <v>31.290800000000001</v>
      </c>
      <c r="M1041" s="59">
        <f t="shared" si="593"/>
        <v>30.887800000000002</v>
      </c>
      <c r="N1041" s="8"/>
      <c r="O1041" s="48">
        <v>324</v>
      </c>
      <c r="P1041" s="57">
        <f t="shared" si="594"/>
        <v>11.4282</v>
      </c>
      <c r="Q1041" s="58">
        <f t="shared" si="595"/>
        <v>8.6085999999999991</v>
      </c>
      <c r="R1041" s="58">
        <f t="shared" si="596"/>
        <v>16.3156</v>
      </c>
      <c r="S1041" s="59">
        <f t="shared" si="597"/>
        <v>13.767499999999998</v>
      </c>
      <c r="T1041" s="57">
        <f t="shared" si="598"/>
        <v>10.178699999999999</v>
      </c>
      <c r="U1041" s="58">
        <f t="shared" si="599"/>
        <v>8.6085999999999991</v>
      </c>
      <c r="V1041" s="58">
        <f t="shared" si="600"/>
        <v>14.8735</v>
      </c>
      <c r="W1041" s="59">
        <f t="shared" si="601"/>
        <v>13.767499999999998</v>
      </c>
      <c r="X1041" s="57">
        <f t="shared" si="602"/>
        <v>8.6085999999999991</v>
      </c>
      <c r="Y1041" s="58">
        <f t="shared" si="603"/>
        <v>8.2275000000000009</v>
      </c>
      <c r="Z1041" s="58">
        <f t="shared" si="604"/>
        <v>13.767499999999998</v>
      </c>
      <c r="AA1041" s="59">
        <f t="shared" si="605"/>
        <v>13.4969</v>
      </c>
      <c r="AB1041" s="8"/>
      <c r="AC1041" s="48">
        <v>324</v>
      </c>
      <c r="AD1041" s="61">
        <v>40.496000000000002</v>
      </c>
      <c r="AE1041" s="62">
        <v>36.558</v>
      </c>
      <c r="AF1041" s="62">
        <v>46.041000000000004</v>
      </c>
      <c r="AG1041" s="62">
        <v>42.607999999999997</v>
      </c>
      <c r="AH1041" s="62">
        <v>51.438999999999993</v>
      </c>
      <c r="AI1041" s="63">
        <v>49.204000000000001</v>
      </c>
      <c r="AJ1041" s="61">
        <v>39.112000000000002</v>
      </c>
      <c r="AK1041" s="62">
        <v>36.558</v>
      </c>
      <c r="AL1041" s="62">
        <v>44.790999999999997</v>
      </c>
      <c r="AM1041" s="62">
        <v>42.607999999999997</v>
      </c>
      <c r="AN1041" s="62">
        <v>50.798999999999999</v>
      </c>
      <c r="AO1041" s="63">
        <v>49.204000000000001</v>
      </c>
      <c r="AP1041" s="61">
        <v>36.558</v>
      </c>
      <c r="AQ1041" s="62">
        <v>35.966999999999999</v>
      </c>
      <c r="AR1041" s="62">
        <v>42.607999999999997</v>
      </c>
      <c r="AS1041" s="62">
        <v>42.01</v>
      </c>
      <c r="AT1041" s="62">
        <v>49.204000000000001</v>
      </c>
      <c r="AU1041" s="63">
        <v>48.779999999999994</v>
      </c>
    </row>
    <row r="1042" spans="1:47" x14ac:dyDescent="0.35">
      <c r="A1042" s="48">
        <v>325</v>
      </c>
      <c r="B1042" s="57">
        <f t="shared" si="582"/>
        <v>27.614500000000003</v>
      </c>
      <c r="C1042" s="58">
        <f t="shared" si="583"/>
        <v>24.688500000000001</v>
      </c>
      <c r="D1042" s="58">
        <f t="shared" si="584"/>
        <v>37.323500000000003</v>
      </c>
      <c r="E1042" s="59">
        <f t="shared" si="585"/>
        <v>31.313500000000001</v>
      </c>
      <c r="F1042" s="57">
        <f t="shared" si="586"/>
        <v>26.264500000000002</v>
      </c>
      <c r="G1042" s="58">
        <f t="shared" si="587"/>
        <v>24.688500000000001</v>
      </c>
      <c r="H1042" s="58">
        <f t="shared" si="588"/>
        <v>33.589500000000001</v>
      </c>
      <c r="I1042" s="59">
        <f t="shared" si="589"/>
        <v>31.313500000000001</v>
      </c>
      <c r="J1042" s="57">
        <f t="shared" si="590"/>
        <v>24.688500000000001</v>
      </c>
      <c r="K1042" s="58">
        <f t="shared" si="591"/>
        <v>24.2395</v>
      </c>
      <c r="L1042" s="58">
        <f t="shared" si="592"/>
        <v>31.313500000000001</v>
      </c>
      <c r="M1042" s="59">
        <f t="shared" si="593"/>
        <v>30.910500000000003</v>
      </c>
      <c r="N1042" s="8"/>
      <c r="O1042" s="48">
        <v>325</v>
      </c>
      <c r="P1042" s="57">
        <f t="shared" si="594"/>
        <v>11.459</v>
      </c>
      <c r="Q1042" s="58">
        <f t="shared" si="595"/>
        <v>8.6401000000000003</v>
      </c>
      <c r="R1042" s="58">
        <f t="shared" si="596"/>
        <v>16.337399999999999</v>
      </c>
      <c r="S1042" s="59">
        <f t="shared" si="597"/>
        <v>13.789</v>
      </c>
      <c r="T1042" s="57">
        <f t="shared" si="598"/>
        <v>10.2094</v>
      </c>
      <c r="U1042" s="58">
        <f t="shared" si="599"/>
        <v>8.6401000000000003</v>
      </c>
      <c r="V1042" s="58">
        <f t="shared" si="600"/>
        <v>14.895299999999999</v>
      </c>
      <c r="W1042" s="59">
        <f t="shared" si="601"/>
        <v>13.789</v>
      </c>
      <c r="X1042" s="57">
        <f t="shared" si="602"/>
        <v>8.6401000000000003</v>
      </c>
      <c r="Y1042" s="58">
        <f t="shared" si="603"/>
        <v>8.2593000000000014</v>
      </c>
      <c r="Z1042" s="58">
        <f t="shared" si="604"/>
        <v>13.789</v>
      </c>
      <c r="AA1042" s="59">
        <f t="shared" si="605"/>
        <v>13.5184</v>
      </c>
      <c r="AB1042" s="8"/>
      <c r="AC1042" s="48">
        <v>325</v>
      </c>
      <c r="AD1042" s="61">
        <v>40.496000000000002</v>
      </c>
      <c r="AE1042" s="62">
        <v>36.558</v>
      </c>
      <c r="AF1042" s="62">
        <v>46.041000000000004</v>
      </c>
      <c r="AG1042" s="62">
        <v>42.607999999999997</v>
      </c>
      <c r="AH1042" s="62">
        <v>51.438999999999993</v>
      </c>
      <c r="AI1042" s="63">
        <v>49.204000000000001</v>
      </c>
      <c r="AJ1042" s="61">
        <v>39.112000000000002</v>
      </c>
      <c r="AK1042" s="62">
        <v>36.558</v>
      </c>
      <c r="AL1042" s="62">
        <v>44.790999999999997</v>
      </c>
      <c r="AM1042" s="62">
        <v>42.607999999999997</v>
      </c>
      <c r="AN1042" s="62">
        <v>50.798999999999999</v>
      </c>
      <c r="AO1042" s="63">
        <v>49.204000000000001</v>
      </c>
      <c r="AP1042" s="61">
        <v>36.558</v>
      </c>
      <c r="AQ1042" s="62">
        <v>35.966999999999999</v>
      </c>
      <c r="AR1042" s="62">
        <v>42.607999999999997</v>
      </c>
      <c r="AS1042" s="62">
        <v>42.01</v>
      </c>
      <c r="AT1042" s="62">
        <v>49.204000000000001</v>
      </c>
      <c r="AU1042" s="63">
        <v>48.779999999999994</v>
      </c>
    </row>
    <row r="1043" spans="1:47" x14ac:dyDescent="0.35">
      <c r="A1043" s="48">
        <v>326</v>
      </c>
      <c r="B1043" s="57">
        <f t="shared" si="582"/>
        <v>27.637800000000002</v>
      </c>
      <c r="C1043" s="58">
        <f t="shared" si="583"/>
        <v>24.709400000000002</v>
      </c>
      <c r="D1043" s="58">
        <f t="shared" si="584"/>
        <v>37.340200000000003</v>
      </c>
      <c r="E1043" s="59">
        <f t="shared" si="585"/>
        <v>31.336200000000002</v>
      </c>
      <c r="F1043" s="57">
        <f t="shared" si="586"/>
        <v>26.287000000000003</v>
      </c>
      <c r="G1043" s="58">
        <f t="shared" si="587"/>
        <v>24.709400000000002</v>
      </c>
      <c r="H1043" s="58">
        <f t="shared" si="588"/>
        <v>33.612000000000002</v>
      </c>
      <c r="I1043" s="59">
        <f t="shared" si="589"/>
        <v>31.336200000000002</v>
      </c>
      <c r="J1043" s="57">
        <f t="shared" si="590"/>
        <v>24.709400000000002</v>
      </c>
      <c r="K1043" s="58">
        <f t="shared" si="591"/>
        <v>24.260399999999997</v>
      </c>
      <c r="L1043" s="58">
        <f t="shared" si="592"/>
        <v>31.336200000000002</v>
      </c>
      <c r="M1043" s="59">
        <f t="shared" si="593"/>
        <v>30.933200000000003</v>
      </c>
      <c r="N1043" s="8"/>
      <c r="O1043" s="48">
        <v>326</v>
      </c>
      <c r="P1043" s="57">
        <f t="shared" si="594"/>
        <v>11.489800000000001</v>
      </c>
      <c r="Q1043" s="58">
        <f t="shared" si="595"/>
        <v>8.6715999999999998</v>
      </c>
      <c r="R1043" s="58">
        <f t="shared" si="596"/>
        <v>16.359200000000001</v>
      </c>
      <c r="S1043" s="59">
        <f t="shared" si="597"/>
        <v>13.810499999999999</v>
      </c>
      <c r="T1043" s="57">
        <f t="shared" si="598"/>
        <v>10.2401</v>
      </c>
      <c r="U1043" s="58">
        <f t="shared" si="599"/>
        <v>8.6715999999999998</v>
      </c>
      <c r="V1043" s="58">
        <f t="shared" si="600"/>
        <v>14.9171</v>
      </c>
      <c r="W1043" s="59">
        <f t="shared" si="601"/>
        <v>13.810499999999999</v>
      </c>
      <c r="X1043" s="57">
        <f t="shared" si="602"/>
        <v>8.6715999999999998</v>
      </c>
      <c r="Y1043" s="58">
        <f t="shared" si="603"/>
        <v>8.2911000000000019</v>
      </c>
      <c r="Z1043" s="58">
        <f t="shared" si="604"/>
        <v>13.810499999999999</v>
      </c>
      <c r="AA1043" s="59">
        <f t="shared" si="605"/>
        <v>13.539899999999999</v>
      </c>
      <c r="AB1043" s="8"/>
      <c r="AC1043" s="48">
        <v>326</v>
      </c>
      <c r="AD1043" s="61">
        <v>40.496000000000002</v>
      </c>
      <c r="AE1043" s="62">
        <v>36.558</v>
      </c>
      <c r="AF1043" s="62">
        <v>46.041000000000004</v>
      </c>
      <c r="AG1043" s="62">
        <v>42.607999999999997</v>
      </c>
      <c r="AH1043" s="62">
        <v>51.438999999999993</v>
      </c>
      <c r="AI1043" s="63">
        <v>49.204000000000001</v>
      </c>
      <c r="AJ1043" s="61">
        <v>39.112000000000002</v>
      </c>
      <c r="AK1043" s="62">
        <v>36.558</v>
      </c>
      <c r="AL1043" s="62">
        <v>44.790999999999997</v>
      </c>
      <c r="AM1043" s="62">
        <v>42.607999999999997</v>
      </c>
      <c r="AN1043" s="62">
        <v>50.798999999999999</v>
      </c>
      <c r="AO1043" s="63">
        <v>49.204000000000001</v>
      </c>
      <c r="AP1043" s="61">
        <v>36.558</v>
      </c>
      <c r="AQ1043" s="62">
        <v>35.966999999999999</v>
      </c>
      <c r="AR1043" s="62">
        <v>42.607999999999997</v>
      </c>
      <c r="AS1043" s="62">
        <v>42.01</v>
      </c>
      <c r="AT1043" s="62">
        <v>49.204000000000001</v>
      </c>
      <c r="AU1043" s="63">
        <v>48.779999999999994</v>
      </c>
    </row>
    <row r="1044" spans="1:47" x14ac:dyDescent="0.35">
      <c r="A1044" s="48">
        <v>327</v>
      </c>
      <c r="B1044" s="57">
        <f t="shared" si="582"/>
        <v>27.661100000000001</v>
      </c>
      <c r="C1044" s="58">
        <f t="shared" si="583"/>
        <v>24.7303</v>
      </c>
      <c r="D1044" s="58">
        <f t="shared" si="584"/>
        <v>37.356900000000003</v>
      </c>
      <c r="E1044" s="59">
        <f t="shared" si="585"/>
        <v>31.358899999999998</v>
      </c>
      <c r="F1044" s="57">
        <f t="shared" si="586"/>
        <v>26.3095</v>
      </c>
      <c r="G1044" s="58">
        <f t="shared" si="587"/>
        <v>24.7303</v>
      </c>
      <c r="H1044" s="58">
        <f t="shared" si="588"/>
        <v>33.634500000000003</v>
      </c>
      <c r="I1044" s="59">
        <f t="shared" si="589"/>
        <v>31.358899999999998</v>
      </c>
      <c r="J1044" s="57">
        <f t="shared" si="590"/>
        <v>24.7303</v>
      </c>
      <c r="K1044" s="58">
        <f t="shared" si="591"/>
        <v>24.281299999999998</v>
      </c>
      <c r="L1044" s="58">
        <f t="shared" si="592"/>
        <v>31.358899999999998</v>
      </c>
      <c r="M1044" s="59">
        <f t="shared" si="593"/>
        <v>30.9559</v>
      </c>
      <c r="N1044" s="8"/>
      <c r="O1044" s="48">
        <v>327</v>
      </c>
      <c r="P1044" s="57">
        <f t="shared" si="594"/>
        <v>11.5206</v>
      </c>
      <c r="Q1044" s="58">
        <f t="shared" si="595"/>
        <v>8.7030999999999992</v>
      </c>
      <c r="R1044" s="58">
        <f t="shared" si="596"/>
        <v>16.381</v>
      </c>
      <c r="S1044" s="59">
        <f t="shared" si="597"/>
        <v>13.831999999999999</v>
      </c>
      <c r="T1044" s="57">
        <f t="shared" si="598"/>
        <v>10.270799999999999</v>
      </c>
      <c r="U1044" s="58">
        <f t="shared" si="599"/>
        <v>8.7030999999999992</v>
      </c>
      <c r="V1044" s="58">
        <f t="shared" si="600"/>
        <v>14.9389</v>
      </c>
      <c r="W1044" s="59">
        <f t="shared" si="601"/>
        <v>13.831999999999999</v>
      </c>
      <c r="X1044" s="57">
        <f t="shared" si="602"/>
        <v>8.7030999999999992</v>
      </c>
      <c r="Y1044" s="58">
        <f t="shared" si="603"/>
        <v>8.3229000000000006</v>
      </c>
      <c r="Z1044" s="58">
        <f t="shared" si="604"/>
        <v>13.831999999999999</v>
      </c>
      <c r="AA1044" s="59">
        <f t="shared" si="605"/>
        <v>13.561399999999999</v>
      </c>
      <c r="AB1044" s="8"/>
      <c r="AC1044" s="48">
        <v>327</v>
      </c>
      <c r="AD1044" s="61">
        <v>40.496000000000002</v>
      </c>
      <c r="AE1044" s="62">
        <v>36.558</v>
      </c>
      <c r="AF1044" s="62">
        <v>46.041000000000004</v>
      </c>
      <c r="AG1044" s="62">
        <v>42.607999999999997</v>
      </c>
      <c r="AH1044" s="62">
        <v>51.438999999999993</v>
      </c>
      <c r="AI1044" s="63">
        <v>49.204000000000001</v>
      </c>
      <c r="AJ1044" s="61">
        <v>39.112000000000002</v>
      </c>
      <c r="AK1044" s="62">
        <v>36.558</v>
      </c>
      <c r="AL1044" s="62">
        <v>44.790999999999997</v>
      </c>
      <c r="AM1044" s="62">
        <v>42.607999999999997</v>
      </c>
      <c r="AN1044" s="62">
        <v>50.798999999999999</v>
      </c>
      <c r="AO1044" s="63">
        <v>49.204000000000001</v>
      </c>
      <c r="AP1044" s="61">
        <v>36.558</v>
      </c>
      <c r="AQ1044" s="62">
        <v>35.966999999999999</v>
      </c>
      <c r="AR1044" s="62">
        <v>42.607999999999997</v>
      </c>
      <c r="AS1044" s="62">
        <v>42.01</v>
      </c>
      <c r="AT1044" s="62">
        <v>49.204000000000001</v>
      </c>
      <c r="AU1044" s="63">
        <v>48.779999999999994</v>
      </c>
    </row>
    <row r="1045" spans="1:47" x14ac:dyDescent="0.35">
      <c r="A1045" s="48">
        <v>328</v>
      </c>
      <c r="B1045" s="57">
        <f t="shared" si="582"/>
        <v>27.684400000000004</v>
      </c>
      <c r="C1045" s="58">
        <f t="shared" si="583"/>
        <v>24.751200000000001</v>
      </c>
      <c r="D1045" s="58">
        <f t="shared" si="584"/>
        <v>37.373600000000003</v>
      </c>
      <c r="E1045" s="59">
        <f t="shared" si="585"/>
        <v>31.381599999999999</v>
      </c>
      <c r="F1045" s="57">
        <f t="shared" si="586"/>
        <v>26.332000000000001</v>
      </c>
      <c r="G1045" s="58">
        <f t="shared" si="587"/>
        <v>24.751200000000001</v>
      </c>
      <c r="H1045" s="58">
        <f t="shared" si="588"/>
        <v>33.657000000000004</v>
      </c>
      <c r="I1045" s="59">
        <f t="shared" si="589"/>
        <v>31.381599999999999</v>
      </c>
      <c r="J1045" s="57">
        <f t="shared" si="590"/>
        <v>24.751200000000001</v>
      </c>
      <c r="K1045" s="58">
        <f t="shared" si="591"/>
        <v>24.302199999999999</v>
      </c>
      <c r="L1045" s="58">
        <f t="shared" si="592"/>
        <v>31.381599999999999</v>
      </c>
      <c r="M1045" s="59">
        <f t="shared" si="593"/>
        <v>30.9786</v>
      </c>
      <c r="N1045" s="8"/>
      <c r="O1045" s="48">
        <v>328</v>
      </c>
      <c r="P1045" s="57">
        <f t="shared" si="594"/>
        <v>11.551400000000001</v>
      </c>
      <c r="Q1045" s="58">
        <f t="shared" si="595"/>
        <v>8.7346000000000004</v>
      </c>
      <c r="R1045" s="58">
        <f t="shared" si="596"/>
        <v>16.402799999999999</v>
      </c>
      <c r="S1045" s="59">
        <f t="shared" si="597"/>
        <v>13.8535</v>
      </c>
      <c r="T1045" s="57">
        <f t="shared" si="598"/>
        <v>10.301500000000001</v>
      </c>
      <c r="U1045" s="58">
        <f t="shared" si="599"/>
        <v>8.7346000000000004</v>
      </c>
      <c r="V1045" s="58">
        <f t="shared" si="600"/>
        <v>14.960699999999999</v>
      </c>
      <c r="W1045" s="59">
        <f t="shared" si="601"/>
        <v>13.8535</v>
      </c>
      <c r="X1045" s="57">
        <f t="shared" si="602"/>
        <v>8.7346000000000004</v>
      </c>
      <c r="Y1045" s="58">
        <f t="shared" si="603"/>
        <v>8.3547000000000011</v>
      </c>
      <c r="Z1045" s="58">
        <f t="shared" si="604"/>
        <v>13.8535</v>
      </c>
      <c r="AA1045" s="59">
        <f t="shared" si="605"/>
        <v>13.582899999999999</v>
      </c>
      <c r="AB1045" s="8"/>
      <c r="AC1045" s="48">
        <v>328</v>
      </c>
      <c r="AD1045" s="61">
        <v>40.496000000000002</v>
      </c>
      <c r="AE1045" s="62">
        <v>36.558</v>
      </c>
      <c r="AF1045" s="62">
        <v>46.041000000000004</v>
      </c>
      <c r="AG1045" s="62">
        <v>42.607999999999997</v>
      </c>
      <c r="AH1045" s="62">
        <v>51.438999999999993</v>
      </c>
      <c r="AI1045" s="63">
        <v>49.204000000000001</v>
      </c>
      <c r="AJ1045" s="61">
        <v>39.112000000000002</v>
      </c>
      <c r="AK1045" s="62">
        <v>36.558</v>
      </c>
      <c r="AL1045" s="62">
        <v>44.790999999999997</v>
      </c>
      <c r="AM1045" s="62">
        <v>42.607999999999997</v>
      </c>
      <c r="AN1045" s="62">
        <v>50.798999999999999</v>
      </c>
      <c r="AO1045" s="63">
        <v>49.204000000000001</v>
      </c>
      <c r="AP1045" s="61">
        <v>36.558</v>
      </c>
      <c r="AQ1045" s="62">
        <v>35.966999999999999</v>
      </c>
      <c r="AR1045" s="62">
        <v>42.607999999999997</v>
      </c>
      <c r="AS1045" s="62">
        <v>42.01</v>
      </c>
      <c r="AT1045" s="62">
        <v>49.204000000000001</v>
      </c>
      <c r="AU1045" s="63">
        <v>48.779999999999994</v>
      </c>
    </row>
    <row r="1046" spans="1:47" x14ac:dyDescent="0.35">
      <c r="A1046" s="48">
        <v>329</v>
      </c>
      <c r="B1046" s="57">
        <f t="shared" si="582"/>
        <v>27.707700000000003</v>
      </c>
      <c r="C1046" s="58">
        <f t="shared" si="583"/>
        <v>24.772100000000002</v>
      </c>
      <c r="D1046" s="58">
        <f t="shared" si="584"/>
        <v>37.390300000000003</v>
      </c>
      <c r="E1046" s="59">
        <f t="shared" si="585"/>
        <v>31.404299999999999</v>
      </c>
      <c r="F1046" s="57">
        <f t="shared" si="586"/>
        <v>26.354500000000002</v>
      </c>
      <c r="G1046" s="58">
        <f t="shared" si="587"/>
        <v>24.772100000000002</v>
      </c>
      <c r="H1046" s="58">
        <f t="shared" si="588"/>
        <v>33.679500000000004</v>
      </c>
      <c r="I1046" s="59">
        <f t="shared" si="589"/>
        <v>31.404299999999999</v>
      </c>
      <c r="J1046" s="57">
        <f t="shared" si="590"/>
        <v>24.772100000000002</v>
      </c>
      <c r="K1046" s="58">
        <f t="shared" si="591"/>
        <v>24.323099999999997</v>
      </c>
      <c r="L1046" s="58">
        <f t="shared" si="592"/>
        <v>31.404299999999999</v>
      </c>
      <c r="M1046" s="59">
        <f t="shared" si="593"/>
        <v>31.001300000000001</v>
      </c>
      <c r="N1046" s="8"/>
      <c r="O1046" s="48">
        <v>329</v>
      </c>
      <c r="P1046" s="57">
        <f t="shared" si="594"/>
        <v>11.5822</v>
      </c>
      <c r="Q1046" s="58">
        <f t="shared" si="595"/>
        <v>8.7660999999999998</v>
      </c>
      <c r="R1046" s="58">
        <f t="shared" si="596"/>
        <v>16.424599999999998</v>
      </c>
      <c r="S1046" s="59">
        <f t="shared" si="597"/>
        <v>13.875</v>
      </c>
      <c r="T1046" s="57">
        <f t="shared" si="598"/>
        <v>10.3322</v>
      </c>
      <c r="U1046" s="58">
        <f t="shared" si="599"/>
        <v>8.7660999999999998</v>
      </c>
      <c r="V1046" s="58">
        <f t="shared" si="600"/>
        <v>14.9825</v>
      </c>
      <c r="W1046" s="59">
        <f t="shared" si="601"/>
        <v>13.875</v>
      </c>
      <c r="X1046" s="57">
        <f t="shared" si="602"/>
        <v>8.7660999999999998</v>
      </c>
      <c r="Y1046" s="58">
        <f t="shared" si="603"/>
        <v>8.3865000000000016</v>
      </c>
      <c r="Z1046" s="58">
        <f t="shared" si="604"/>
        <v>13.875</v>
      </c>
      <c r="AA1046" s="59">
        <f t="shared" si="605"/>
        <v>13.604399999999998</v>
      </c>
      <c r="AB1046" s="8"/>
      <c r="AC1046" s="48">
        <v>329</v>
      </c>
      <c r="AD1046" s="61">
        <v>40.496000000000002</v>
      </c>
      <c r="AE1046" s="62">
        <v>36.558</v>
      </c>
      <c r="AF1046" s="62">
        <v>46.041000000000004</v>
      </c>
      <c r="AG1046" s="62">
        <v>42.607999999999997</v>
      </c>
      <c r="AH1046" s="62">
        <v>51.438999999999993</v>
      </c>
      <c r="AI1046" s="63">
        <v>49.204000000000001</v>
      </c>
      <c r="AJ1046" s="61">
        <v>39.112000000000002</v>
      </c>
      <c r="AK1046" s="62">
        <v>36.558</v>
      </c>
      <c r="AL1046" s="62">
        <v>44.790999999999997</v>
      </c>
      <c r="AM1046" s="62">
        <v>42.607999999999997</v>
      </c>
      <c r="AN1046" s="62">
        <v>50.798999999999999</v>
      </c>
      <c r="AO1046" s="63">
        <v>49.204000000000001</v>
      </c>
      <c r="AP1046" s="61">
        <v>36.558</v>
      </c>
      <c r="AQ1046" s="62">
        <v>35.966999999999999</v>
      </c>
      <c r="AR1046" s="62">
        <v>42.607999999999997</v>
      </c>
      <c r="AS1046" s="62">
        <v>42.01</v>
      </c>
      <c r="AT1046" s="62">
        <v>49.204000000000001</v>
      </c>
      <c r="AU1046" s="63">
        <v>48.779999999999994</v>
      </c>
    </row>
    <row r="1047" spans="1:47" x14ac:dyDescent="0.35">
      <c r="A1047" s="48">
        <v>330</v>
      </c>
      <c r="B1047" s="57">
        <f t="shared" si="582"/>
        <v>27.731000000000002</v>
      </c>
      <c r="C1047" s="58">
        <f t="shared" si="583"/>
        <v>24.792999999999999</v>
      </c>
      <c r="D1047" s="58">
        <f t="shared" si="584"/>
        <v>37.407000000000004</v>
      </c>
      <c r="E1047" s="59">
        <f t="shared" si="585"/>
        <v>31.427</v>
      </c>
      <c r="F1047" s="57">
        <f t="shared" si="586"/>
        <v>26.377000000000002</v>
      </c>
      <c r="G1047" s="58">
        <f t="shared" si="587"/>
        <v>24.792999999999999</v>
      </c>
      <c r="H1047" s="58">
        <f t="shared" si="588"/>
        <v>33.701999999999998</v>
      </c>
      <c r="I1047" s="59">
        <f t="shared" si="589"/>
        <v>31.427</v>
      </c>
      <c r="J1047" s="57">
        <f t="shared" si="590"/>
        <v>24.792999999999999</v>
      </c>
      <c r="K1047" s="58">
        <f t="shared" si="591"/>
        <v>24.343999999999998</v>
      </c>
      <c r="L1047" s="58">
        <f t="shared" si="592"/>
        <v>31.427</v>
      </c>
      <c r="M1047" s="59">
        <f t="shared" si="593"/>
        <v>31.024000000000001</v>
      </c>
      <c r="N1047" s="8"/>
      <c r="O1047" s="48">
        <v>330</v>
      </c>
      <c r="P1047" s="57">
        <f t="shared" si="594"/>
        <v>11.613</v>
      </c>
      <c r="Q1047" s="58">
        <f t="shared" si="595"/>
        <v>8.7975999999999992</v>
      </c>
      <c r="R1047" s="58">
        <f t="shared" si="596"/>
        <v>16.446400000000001</v>
      </c>
      <c r="S1047" s="59">
        <f t="shared" si="597"/>
        <v>13.8965</v>
      </c>
      <c r="T1047" s="57">
        <f t="shared" si="598"/>
        <v>10.3629</v>
      </c>
      <c r="U1047" s="58">
        <f t="shared" si="599"/>
        <v>8.7975999999999992</v>
      </c>
      <c r="V1047" s="58">
        <f t="shared" si="600"/>
        <v>15.004300000000001</v>
      </c>
      <c r="W1047" s="59">
        <f t="shared" si="601"/>
        <v>13.8965</v>
      </c>
      <c r="X1047" s="57">
        <f t="shared" si="602"/>
        <v>8.7975999999999992</v>
      </c>
      <c r="Y1047" s="58">
        <f t="shared" si="603"/>
        <v>8.4183000000000003</v>
      </c>
      <c r="Z1047" s="58">
        <f t="shared" si="604"/>
        <v>13.8965</v>
      </c>
      <c r="AA1047" s="59">
        <f t="shared" si="605"/>
        <v>13.6259</v>
      </c>
      <c r="AB1047" s="8"/>
      <c r="AC1047" s="48">
        <v>330</v>
      </c>
      <c r="AD1047" s="61">
        <v>40.496000000000002</v>
      </c>
      <c r="AE1047" s="62">
        <v>36.558</v>
      </c>
      <c r="AF1047" s="62">
        <v>46.041000000000004</v>
      </c>
      <c r="AG1047" s="62">
        <v>42.607999999999997</v>
      </c>
      <c r="AH1047" s="62">
        <v>51.438999999999993</v>
      </c>
      <c r="AI1047" s="63">
        <v>49.204000000000001</v>
      </c>
      <c r="AJ1047" s="61">
        <v>39.112000000000002</v>
      </c>
      <c r="AK1047" s="62">
        <v>36.558</v>
      </c>
      <c r="AL1047" s="62">
        <v>44.790999999999997</v>
      </c>
      <c r="AM1047" s="62">
        <v>42.607999999999997</v>
      </c>
      <c r="AN1047" s="62">
        <v>50.798999999999999</v>
      </c>
      <c r="AO1047" s="63">
        <v>49.204000000000001</v>
      </c>
      <c r="AP1047" s="61">
        <v>36.558</v>
      </c>
      <c r="AQ1047" s="62">
        <v>35.966999999999999</v>
      </c>
      <c r="AR1047" s="62">
        <v>42.607999999999997</v>
      </c>
      <c r="AS1047" s="62">
        <v>42.01</v>
      </c>
      <c r="AT1047" s="62">
        <v>49.204000000000001</v>
      </c>
      <c r="AU1047" s="63">
        <v>48.779999999999994</v>
      </c>
    </row>
    <row r="1048" spans="1:47" x14ac:dyDescent="0.35">
      <c r="A1048" s="48">
        <v>331</v>
      </c>
      <c r="B1048" s="57">
        <f t="shared" si="582"/>
        <v>27.754300000000001</v>
      </c>
      <c r="C1048" s="58">
        <f t="shared" si="583"/>
        <v>24.8139</v>
      </c>
      <c r="D1048" s="58">
        <f t="shared" si="584"/>
        <v>37.423700000000004</v>
      </c>
      <c r="E1048" s="59">
        <f t="shared" si="585"/>
        <v>31.4497</v>
      </c>
      <c r="F1048" s="57">
        <f t="shared" si="586"/>
        <v>26.399500000000003</v>
      </c>
      <c r="G1048" s="58">
        <f t="shared" si="587"/>
        <v>24.8139</v>
      </c>
      <c r="H1048" s="58">
        <f t="shared" si="588"/>
        <v>33.724499999999999</v>
      </c>
      <c r="I1048" s="59">
        <f t="shared" si="589"/>
        <v>31.4497</v>
      </c>
      <c r="J1048" s="57">
        <f t="shared" si="590"/>
        <v>24.8139</v>
      </c>
      <c r="K1048" s="58">
        <f t="shared" si="591"/>
        <v>24.364899999999999</v>
      </c>
      <c r="L1048" s="58">
        <f t="shared" si="592"/>
        <v>31.4497</v>
      </c>
      <c r="M1048" s="59">
        <f t="shared" si="593"/>
        <v>31.046700000000001</v>
      </c>
      <c r="N1048" s="8"/>
      <c r="O1048" s="48">
        <v>331</v>
      </c>
      <c r="P1048" s="57">
        <f t="shared" si="594"/>
        <v>11.643800000000001</v>
      </c>
      <c r="Q1048" s="58">
        <f t="shared" si="595"/>
        <v>8.8291000000000004</v>
      </c>
      <c r="R1048" s="58">
        <f t="shared" si="596"/>
        <v>16.4682</v>
      </c>
      <c r="S1048" s="59">
        <f t="shared" si="597"/>
        <v>13.917999999999999</v>
      </c>
      <c r="T1048" s="57">
        <f t="shared" si="598"/>
        <v>10.393599999999999</v>
      </c>
      <c r="U1048" s="58">
        <f t="shared" si="599"/>
        <v>8.8291000000000004</v>
      </c>
      <c r="V1048" s="58">
        <f t="shared" si="600"/>
        <v>15.0261</v>
      </c>
      <c r="W1048" s="59">
        <f t="shared" si="601"/>
        <v>13.917999999999999</v>
      </c>
      <c r="X1048" s="57">
        <f t="shared" si="602"/>
        <v>8.8291000000000004</v>
      </c>
      <c r="Y1048" s="58">
        <f t="shared" si="603"/>
        <v>8.4501000000000008</v>
      </c>
      <c r="Z1048" s="58">
        <f t="shared" si="604"/>
        <v>13.917999999999999</v>
      </c>
      <c r="AA1048" s="59">
        <f t="shared" si="605"/>
        <v>13.647399999999999</v>
      </c>
      <c r="AB1048" s="8"/>
      <c r="AC1048" s="48">
        <v>331</v>
      </c>
      <c r="AD1048" s="61">
        <v>40.496000000000002</v>
      </c>
      <c r="AE1048" s="62">
        <v>36.558</v>
      </c>
      <c r="AF1048" s="62">
        <v>46.041000000000004</v>
      </c>
      <c r="AG1048" s="62">
        <v>42.607999999999997</v>
      </c>
      <c r="AH1048" s="62">
        <v>51.438999999999993</v>
      </c>
      <c r="AI1048" s="63">
        <v>49.204000000000001</v>
      </c>
      <c r="AJ1048" s="61">
        <v>39.112000000000002</v>
      </c>
      <c r="AK1048" s="62">
        <v>36.558</v>
      </c>
      <c r="AL1048" s="62">
        <v>44.790999999999997</v>
      </c>
      <c r="AM1048" s="62">
        <v>42.607999999999997</v>
      </c>
      <c r="AN1048" s="62">
        <v>50.798999999999999</v>
      </c>
      <c r="AO1048" s="63">
        <v>49.204000000000001</v>
      </c>
      <c r="AP1048" s="61">
        <v>36.558</v>
      </c>
      <c r="AQ1048" s="62">
        <v>35.966999999999999</v>
      </c>
      <c r="AR1048" s="62">
        <v>42.607999999999997</v>
      </c>
      <c r="AS1048" s="62">
        <v>42.01</v>
      </c>
      <c r="AT1048" s="62">
        <v>49.204000000000001</v>
      </c>
      <c r="AU1048" s="63">
        <v>48.779999999999994</v>
      </c>
    </row>
    <row r="1049" spans="1:47" x14ac:dyDescent="0.35">
      <c r="A1049" s="48">
        <v>332</v>
      </c>
      <c r="B1049" s="57">
        <f t="shared" si="582"/>
        <v>27.777600000000003</v>
      </c>
      <c r="C1049" s="58">
        <f t="shared" si="583"/>
        <v>24.834800000000001</v>
      </c>
      <c r="D1049" s="58">
        <f t="shared" si="584"/>
        <v>37.440399999999997</v>
      </c>
      <c r="E1049" s="59">
        <f t="shared" si="585"/>
        <v>31.4724</v>
      </c>
      <c r="F1049" s="57">
        <f t="shared" si="586"/>
        <v>26.422000000000001</v>
      </c>
      <c r="G1049" s="58">
        <f t="shared" si="587"/>
        <v>24.834800000000001</v>
      </c>
      <c r="H1049" s="58">
        <f t="shared" si="588"/>
        <v>33.747</v>
      </c>
      <c r="I1049" s="59">
        <f t="shared" si="589"/>
        <v>31.4724</v>
      </c>
      <c r="J1049" s="57">
        <f t="shared" si="590"/>
        <v>24.834800000000001</v>
      </c>
      <c r="K1049" s="58">
        <f t="shared" si="591"/>
        <v>24.3858</v>
      </c>
      <c r="L1049" s="58">
        <f t="shared" si="592"/>
        <v>31.4724</v>
      </c>
      <c r="M1049" s="59">
        <f t="shared" si="593"/>
        <v>31.069400000000002</v>
      </c>
      <c r="N1049" s="8"/>
      <c r="O1049" s="48">
        <v>332</v>
      </c>
      <c r="P1049" s="57">
        <f t="shared" si="594"/>
        <v>11.6746</v>
      </c>
      <c r="Q1049" s="58">
        <f t="shared" si="595"/>
        <v>8.8605999999999998</v>
      </c>
      <c r="R1049" s="58">
        <f t="shared" si="596"/>
        <v>16.489999999999998</v>
      </c>
      <c r="S1049" s="59">
        <f t="shared" si="597"/>
        <v>13.939499999999999</v>
      </c>
      <c r="T1049" s="57">
        <f t="shared" si="598"/>
        <v>10.424300000000001</v>
      </c>
      <c r="U1049" s="58">
        <f t="shared" si="599"/>
        <v>8.8605999999999998</v>
      </c>
      <c r="V1049" s="58">
        <f t="shared" si="600"/>
        <v>15.047899999999998</v>
      </c>
      <c r="W1049" s="59">
        <f t="shared" si="601"/>
        <v>13.939499999999999</v>
      </c>
      <c r="X1049" s="57">
        <f t="shared" si="602"/>
        <v>8.8605999999999998</v>
      </c>
      <c r="Y1049" s="58">
        <f t="shared" si="603"/>
        <v>8.4819000000000013</v>
      </c>
      <c r="Z1049" s="58">
        <f t="shared" si="604"/>
        <v>13.939499999999999</v>
      </c>
      <c r="AA1049" s="59">
        <f t="shared" si="605"/>
        <v>13.668899999999999</v>
      </c>
      <c r="AB1049" s="8"/>
      <c r="AC1049" s="48">
        <v>332</v>
      </c>
      <c r="AD1049" s="61">
        <v>40.496000000000002</v>
      </c>
      <c r="AE1049" s="62">
        <v>36.558</v>
      </c>
      <c r="AF1049" s="62">
        <v>46.041000000000004</v>
      </c>
      <c r="AG1049" s="62">
        <v>42.607999999999997</v>
      </c>
      <c r="AH1049" s="62">
        <v>51.438999999999993</v>
      </c>
      <c r="AI1049" s="63">
        <v>49.204000000000001</v>
      </c>
      <c r="AJ1049" s="61">
        <v>39.112000000000002</v>
      </c>
      <c r="AK1049" s="62">
        <v>36.558</v>
      </c>
      <c r="AL1049" s="62">
        <v>44.790999999999997</v>
      </c>
      <c r="AM1049" s="62">
        <v>42.607999999999997</v>
      </c>
      <c r="AN1049" s="62">
        <v>50.798999999999999</v>
      </c>
      <c r="AO1049" s="63">
        <v>49.204000000000001</v>
      </c>
      <c r="AP1049" s="61">
        <v>36.558</v>
      </c>
      <c r="AQ1049" s="62">
        <v>35.966999999999999</v>
      </c>
      <c r="AR1049" s="62">
        <v>42.607999999999997</v>
      </c>
      <c r="AS1049" s="62">
        <v>42.01</v>
      </c>
      <c r="AT1049" s="62">
        <v>49.204000000000001</v>
      </c>
      <c r="AU1049" s="63">
        <v>48.779999999999994</v>
      </c>
    </row>
    <row r="1050" spans="1:47" x14ac:dyDescent="0.35">
      <c r="A1050" s="48">
        <v>333</v>
      </c>
      <c r="B1050" s="57">
        <f t="shared" si="582"/>
        <v>27.800900000000002</v>
      </c>
      <c r="C1050" s="58">
        <f t="shared" si="583"/>
        <v>24.855699999999999</v>
      </c>
      <c r="D1050" s="58">
        <f t="shared" si="584"/>
        <v>37.457099999999997</v>
      </c>
      <c r="E1050" s="59">
        <f t="shared" si="585"/>
        <v>31.495100000000001</v>
      </c>
      <c r="F1050" s="57">
        <f t="shared" si="586"/>
        <v>26.444500000000001</v>
      </c>
      <c r="G1050" s="58">
        <f t="shared" si="587"/>
        <v>24.855699999999999</v>
      </c>
      <c r="H1050" s="58">
        <f t="shared" si="588"/>
        <v>33.769500000000001</v>
      </c>
      <c r="I1050" s="59">
        <f t="shared" si="589"/>
        <v>31.495100000000001</v>
      </c>
      <c r="J1050" s="57">
        <f t="shared" si="590"/>
        <v>24.855699999999999</v>
      </c>
      <c r="K1050" s="58">
        <f t="shared" si="591"/>
        <v>24.406700000000001</v>
      </c>
      <c r="L1050" s="58">
        <f t="shared" si="592"/>
        <v>31.495100000000001</v>
      </c>
      <c r="M1050" s="59">
        <f t="shared" si="593"/>
        <v>31.092100000000002</v>
      </c>
      <c r="N1050" s="8"/>
      <c r="O1050" s="48">
        <v>333</v>
      </c>
      <c r="P1050" s="57">
        <f t="shared" si="594"/>
        <v>11.705400000000001</v>
      </c>
      <c r="Q1050" s="58">
        <f t="shared" si="595"/>
        <v>8.8920999999999992</v>
      </c>
      <c r="R1050" s="58">
        <f t="shared" si="596"/>
        <v>16.511800000000001</v>
      </c>
      <c r="S1050" s="59">
        <f t="shared" si="597"/>
        <v>13.960999999999999</v>
      </c>
      <c r="T1050" s="57">
        <f t="shared" si="598"/>
        <v>10.455</v>
      </c>
      <c r="U1050" s="58">
        <f t="shared" si="599"/>
        <v>8.8920999999999992</v>
      </c>
      <c r="V1050" s="58">
        <f t="shared" si="600"/>
        <v>15.069700000000001</v>
      </c>
      <c r="W1050" s="59">
        <f t="shared" si="601"/>
        <v>13.960999999999999</v>
      </c>
      <c r="X1050" s="57">
        <f t="shared" si="602"/>
        <v>8.8920999999999992</v>
      </c>
      <c r="Y1050" s="58">
        <f t="shared" si="603"/>
        <v>8.5137000000000018</v>
      </c>
      <c r="Z1050" s="58">
        <f t="shared" si="604"/>
        <v>13.960999999999999</v>
      </c>
      <c r="AA1050" s="59">
        <f t="shared" si="605"/>
        <v>13.6904</v>
      </c>
      <c r="AB1050" s="8"/>
      <c r="AC1050" s="48">
        <v>333</v>
      </c>
      <c r="AD1050" s="61">
        <v>40.496000000000002</v>
      </c>
      <c r="AE1050" s="62">
        <v>36.558</v>
      </c>
      <c r="AF1050" s="62">
        <v>46.041000000000004</v>
      </c>
      <c r="AG1050" s="62">
        <v>42.607999999999997</v>
      </c>
      <c r="AH1050" s="62">
        <v>51.438999999999993</v>
      </c>
      <c r="AI1050" s="63">
        <v>49.204000000000001</v>
      </c>
      <c r="AJ1050" s="61">
        <v>39.112000000000002</v>
      </c>
      <c r="AK1050" s="62">
        <v>36.558</v>
      </c>
      <c r="AL1050" s="62">
        <v>44.790999999999997</v>
      </c>
      <c r="AM1050" s="62">
        <v>42.607999999999997</v>
      </c>
      <c r="AN1050" s="62">
        <v>50.798999999999999</v>
      </c>
      <c r="AO1050" s="63">
        <v>49.204000000000001</v>
      </c>
      <c r="AP1050" s="61">
        <v>36.558</v>
      </c>
      <c r="AQ1050" s="62">
        <v>35.966999999999999</v>
      </c>
      <c r="AR1050" s="62">
        <v>42.607999999999997</v>
      </c>
      <c r="AS1050" s="62">
        <v>42.01</v>
      </c>
      <c r="AT1050" s="62">
        <v>49.204000000000001</v>
      </c>
      <c r="AU1050" s="63">
        <v>48.779999999999994</v>
      </c>
    </row>
    <row r="1051" spans="1:47" x14ac:dyDescent="0.35">
      <c r="A1051" s="48">
        <v>334</v>
      </c>
      <c r="B1051" s="57">
        <f t="shared" si="582"/>
        <v>27.824200000000001</v>
      </c>
      <c r="C1051" s="58">
        <f t="shared" si="583"/>
        <v>24.8766</v>
      </c>
      <c r="D1051" s="58">
        <f t="shared" si="584"/>
        <v>37.473799999999997</v>
      </c>
      <c r="E1051" s="59">
        <f t="shared" si="585"/>
        <v>31.517800000000001</v>
      </c>
      <c r="F1051" s="57">
        <f t="shared" si="586"/>
        <v>26.467000000000002</v>
      </c>
      <c r="G1051" s="58">
        <f t="shared" si="587"/>
        <v>24.8766</v>
      </c>
      <c r="H1051" s="58">
        <f t="shared" si="588"/>
        <v>33.792000000000002</v>
      </c>
      <c r="I1051" s="59">
        <f t="shared" si="589"/>
        <v>31.517800000000001</v>
      </c>
      <c r="J1051" s="57">
        <f t="shared" si="590"/>
        <v>24.8766</v>
      </c>
      <c r="K1051" s="58">
        <f t="shared" si="591"/>
        <v>24.427599999999998</v>
      </c>
      <c r="L1051" s="58">
        <f t="shared" si="592"/>
        <v>31.517800000000001</v>
      </c>
      <c r="M1051" s="59">
        <f t="shared" si="593"/>
        <v>31.114800000000002</v>
      </c>
      <c r="N1051" s="8"/>
      <c r="O1051" s="48">
        <v>334</v>
      </c>
      <c r="P1051" s="57">
        <f t="shared" si="594"/>
        <v>11.7362</v>
      </c>
      <c r="Q1051" s="58">
        <f t="shared" si="595"/>
        <v>8.9236000000000004</v>
      </c>
      <c r="R1051" s="58">
        <f t="shared" si="596"/>
        <v>16.5336</v>
      </c>
      <c r="S1051" s="59">
        <f t="shared" si="597"/>
        <v>13.982499999999998</v>
      </c>
      <c r="T1051" s="57">
        <f t="shared" si="598"/>
        <v>10.4857</v>
      </c>
      <c r="U1051" s="58">
        <f t="shared" si="599"/>
        <v>8.9236000000000004</v>
      </c>
      <c r="V1051" s="58">
        <f t="shared" si="600"/>
        <v>15.0915</v>
      </c>
      <c r="W1051" s="59">
        <f t="shared" si="601"/>
        <v>13.982499999999998</v>
      </c>
      <c r="X1051" s="57">
        <f t="shared" si="602"/>
        <v>8.9236000000000004</v>
      </c>
      <c r="Y1051" s="58">
        <f t="shared" si="603"/>
        <v>8.5455000000000005</v>
      </c>
      <c r="Z1051" s="58">
        <f t="shared" si="604"/>
        <v>13.982499999999998</v>
      </c>
      <c r="AA1051" s="59">
        <f t="shared" si="605"/>
        <v>13.7119</v>
      </c>
      <c r="AB1051" s="8"/>
      <c r="AC1051" s="48">
        <v>334</v>
      </c>
      <c r="AD1051" s="61">
        <v>40.496000000000002</v>
      </c>
      <c r="AE1051" s="62">
        <v>36.558</v>
      </c>
      <c r="AF1051" s="62">
        <v>46.041000000000004</v>
      </c>
      <c r="AG1051" s="62">
        <v>42.607999999999997</v>
      </c>
      <c r="AH1051" s="62">
        <v>51.438999999999993</v>
      </c>
      <c r="AI1051" s="63">
        <v>49.204000000000001</v>
      </c>
      <c r="AJ1051" s="61">
        <v>39.112000000000002</v>
      </c>
      <c r="AK1051" s="62">
        <v>36.558</v>
      </c>
      <c r="AL1051" s="62">
        <v>44.790999999999997</v>
      </c>
      <c r="AM1051" s="62">
        <v>42.607999999999997</v>
      </c>
      <c r="AN1051" s="62">
        <v>50.798999999999999</v>
      </c>
      <c r="AO1051" s="63">
        <v>49.204000000000001</v>
      </c>
      <c r="AP1051" s="61">
        <v>36.558</v>
      </c>
      <c r="AQ1051" s="62">
        <v>35.966999999999999</v>
      </c>
      <c r="AR1051" s="62">
        <v>42.607999999999997</v>
      </c>
      <c r="AS1051" s="62">
        <v>42.01</v>
      </c>
      <c r="AT1051" s="62">
        <v>49.204000000000001</v>
      </c>
      <c r="AU1051" s="63">
        <v>48.779999999999994</v>
      </c>
    </row>
    <row r="1052" spans="1:47" x14ac:dyDescent="0.35">
      <c r="A1052" s="48">
        <v>335</v>
      </c>
      <c r="B1052" s="57">
        <f t="shared" si="582"/>
        <v>27.847500000000004</v>
      </c>
      <c r="C1052" s="58">
        <f t="shared" si="583"/>
        <v>24.897500000000001</v>
      </c>
      <c r="D1052" s="58">
        <f t="shared" si="584"/>
        <v>37.490499999999997</v>
      </c>
      <c r="E1052" s="59">
        <f t="shared" si="585"/>
        <v>31.540500000000002</v>
      </c>
      <c r="F1052" s="57">
        <f t="shared" si="586"/>
        <v>26.4895</v>
      </c>
      <c r="G1052" s="58">
        <f t="shared" si="587"/>
        <v>24.897500000000001</v>
      </c>
      <c r="H1052" s="58">
        <f t="shared" si="588"/>
        <v>33.814500000000002</v>
      </c>
      <c r="I1052" s="59">
        <f t="shared" si="589"/>
        <v>31.540500000000002</v>
      </c>
      <c r="J1052" s="57">
        <f t="shared" si="590"/>
        <v>24.897500000000001</v>
      </c>
      <c r="K1052" s="58">
        <f t="shared" si="591"/>
        <v>24.448499999999999</v>
      </c>
      <c r="L1052" s="58">
        <f t="shared" si="592"/>
        <v>31.540500000000002</v>
      </c>
      <c r="M1052" s="59">
        <f t="shared" si="593"/>
        <v>31.137500000000003</v>
      </c>
      <c r="N1052" s="8"/>
      <c r="O1052" s="48">
        <v>335</v>
      </c>
      <c r="P1052" s="57">
        <f t="shared" si="594"/>
        <v>11.766999999999999</v>
      </c>
      <c r="Q1052" s="58">
        <f t="shared" si="595"/>
        <v>8.9550999999999998</v>
      </c>
      <c r="R1052" s="58">
        <f t="shared" si="596"/>
        <v>16.555399999999999</v>
      </c>
      <c r="S1052" s="59">
        <f t="shared" si="597"/>
        <v>14.004</v>
      </c>
      <c r="T1052" s="57">
        <f t="shared" si="598"/>
        <v>10.516400000000001</v>
      </c>
      <c r="U1052" s="58">
        <f t="shared" si="599"/>
        <v>8.9550999999999998</v>
      </c>
      <c r="V1052" s="58">
        <f t="shared" si="600"/>
        <v>15.113299999999999</v>
      </c>
      <c r="W1052" s="59">
        <f t="shared" si="601"/>
        <v>14.004</v>
      </c>
      <c r="X1052" s="57">
        <f t="shared" si="602"/>
        <v>8.9550999999999998</v>
      </c>
      <c r="Y1052" s="58">
        <f t="shared" si="603"/>
        <v>8.577300000000001</v>
      </c>
      <c r="Z1052" s="58">
        <f t="shared" si="604"/>
        <v>14.004</v>
      </c>
      <c r="AA1052" s="59">
        <f t="shared" si="605"/>
        <v>13.7334</v>
      </c>
      <c r="AB1052" s="8"/>
      <c r="AC1052" s="48">
        <v>335</v>
      </c>
      <c r="AD1052" s="61">
        <v>40.496000000000002</v>
      </c>
      <c r="AE1052" s="62">
        <v>36.558</v>
      </c>
      <c r="AF1052" s="62">
        <v>46.041000000000004</v>
      </c>
      <c r="AG1052" s="62">
        <v>42.607999999999997</v>
      </c>
      <c r="AH1052" s="62">
        <v>51.438999999999993</v>
      </c>
      <c r="AI1052" s="63">
        <v>49.204000000000001</v>
      </c>
      <c r="AJ1052" s="61">
        <v>39.112000000000002</v>
      </c>
      <c r="AK1052" s="62">
        <v>36.558</v>
      </c>
      <c r="AL1052" s="62">
        <v>44.790999999999997</v>
      </c>
      <c r="AM1052" s="62">
        <v>42.607999999999997</v>
      </c>
      <c r="AN1052" s="62">
        <v>50.798999999999999</v>
      </c>
      <c r="AO1052" s="63">
        <v>49.204000000000001</v>
      </c>
      <c r="AP1052" s="61">
        <v>36.558</v>
      </c>
      <c r="AQ1052" s="62">
        <v>35.966999999999999</v>
      </c>
      <c r="AR1052" s="62">
        <v>42.607999999999997</v>
      </c>
      <c r="AS1052" s="62">
        <v>42.01</v>
      </c>
      <c r="AT1052" s="62">
        <v>49.204000000000001</v>
      </c>
      <c r="AU1052" s="63">
        <v>48.779999999999994</v>
      </c>
    </row>
    <row r="1053" spans="1:47" x14ac:dyDescent="0.35">
      <c r="A1053" s="48">
        <v>336</v>
      </c>
      <c r="B1053" s="57">
        <f t="shared" si="582"/>
        <v>27.870800000000003</v>
      </c>
      <c r="C1053" s="58">
        <f t="shared" si="583"/>
        <v>24.918399999999998</v>
      </c>
      <c r="D1053" s="58">
        <f t="shared" si="584"/>
        <v>37.507199999999997</v>
      </c>
      <c r="E1053" s="59">
        <f t="shared" si="585"/>
        <v>31.563200000000002</v>
      </c>
      <c r="F1053" s="57">
        <f t="shared" si="586"/>
        <v>26.512</v>
      </c>
      <c r="G1053" s="58">
        <f t="shared" si="587"/>
        <v>24.918399999999998</v>
      </c>
      <c r="H1053" s="58">
        <f t="shared" si="588"/>
        <v>33.837000000000003</v>
      </c>
      <c r="I1053" s="59">
        <f t="shared" si="589"/>
        <v>31.563200000000002</v>
      </c>
      <c r="J1053" s="57">
        <f t="shared" si="590"/>
        <v>24.918399999999998</v>
      </c>
      <c r="K1053" s="58">
        <f t="shared" si="591"/>
        <v>24.4694</v>
      </c>
      <c r="L1053" s="58">
        <f t="shared" si="592"/>
        <v>31.563200000000002</v>
      </c>
      <c r="M1053" s="59">
        <f t="shared" si="593"/>
        <v>31.160200000000003</v>
      </c>
      <c r="N1053" s="8"/>
      <c r="O1053" s="48">
        <v>336</v>
      </c>
      <c r="P1053" s="57">
        <f t="shared" si="594"/>
        <v>11.797800000000001</v>
      </c>
      <c r="Q1053" s="58">
        <f t="shared" si="595"/>
        <v>8.9865999999999993</v>
      </c>
      <c r="R1053" s="58">
        <f t="shared" si="596"/>
        <v>16.577199999999998</v>
      </c>
      <c r="S1053" s="59">
        <f t="shared" si="597"/>
        <v>14.025499999999999</v>
      </c>
      <c r="T1053" s="57">
        <f t="shared" si="598"/>
        <v>10.5471</v>
      </c>
      <c r="U1053" s="58">
        <f t="shared" si="599"/>
        <v>8.9865999999999993</v>
      </c>
      <c r="V1053" s="58">
        <f t="shared" si="600"/>
        <v>15.1351</v>
      </c>
      <c r="W1053" s="59">
        <f t="shared" si="601"/>
        <v>14.025499999999999</v>
      </c>
      <c r="X1053" s="57">
        <f t="shared" si="602"/>
        <v>8.9865999999999993</v>
      </c>
      <c r="Y1053" s="58">
        <f t="shared" si="603"/>
        <v>8.6091000000000015</v>
      </c>
      <c r="Z1053" s="58">
        <f t="shared" si="604"/>
        <v>14.025499999999999</v>
      </c>
      <c r="AA1053" s="59">
        <f t="shared" si="605"/>
        <v>13.754899999999999</v>
      </c>
      <c r="AB1053" s="8"/>
      <c r="AC1053" s="48">
        <v>336</v>
      </c>
      <c r="AD1053" s="61">
        <v>40.496000000000002</v>
      </c>
      <c r="AE1053" s="62">
        <v>36.558</v>
      </c>
      <c r="AF1053" s="62">
        <v>46.041000000000004</v>
      </c>
      <c r="AG1053" s="62">
        <v>42.607999999999997</v>
      </c>
      <c r="AH1053" s="62">
        <v>51.438999999999993</v>
      </c>
      <c r="AI1053" s="63">
        <v>49.204000000000001</v>
      </c>
      <c r="AJ1053" s="61">
        <v>39.112000000000002</v>
      </c>
      <c r="AK1053" s="62">
        <v>36.558</v>
      </c>
      <c r="AL1053" s="62">
        <v>44.790999999999997</v>
      </c>
      <c r="AM1053" s="62">
        <v>42.607999999999997</v>
      </c>
      <c r="AN1053" s="62">
        <v>50.798999999999999</v>
      </c>
      <c r="AO1053" s="63">
        <v>49.204000000000001</v>
      </c>
      <c r="AP1053" s="61">
        <v>36.558</v>
      </c>
      <c r="AQ1053" s="62">
        <v>35.966999999999999</v>
      </c>
      <c r="AR1053" s="62">
        <v>42.607999999999997</v>
      </c>
      <c r="AS1053" s="62">
        <v>42.01</v>
      </c>
      <c r="AT1053" s="62">
        <v>49.204000000000001</v>
      </c>
      <c r="AU1053" s="63">
        <v>48.779999999999994</v>
      </c>
    </row>
    <row r="1054" spans="1:47" x14ac:dyDescent="0.35">
      <c r="A1054" s="48">
        <v>337</v>
      </c>
      <c r="B1054" s="57">
        <f t="shared" si="582"/>
        <v>27.894100000000002</v>
      </c>
      <c r="C1054" s="58">
        <f t="shared" si="583"/>
        <v>24.939299999999999</v>
      </c>
      <c r="D1054" s="58">
        <f t="shared" si="584"/>
        <v>37.523899999999998</v>
      </c>
      <c r="E1054" s="59">
        <f t="shared" si="585"/>
        <v>31.585900000000002</v>
      </c>
      <c r="F1054" s="57">
        <f t="shared" si="586"/>
        <v>26.534500000000001</v>
      </c>
      <c r="G1054" s="58">
        <f t="shared" si="587"/>
        <v>24.939299999999999</v>
      </c>
      <c r="H1054" s="58">
        <f t="shared" si="588"/>
        <v>33.859499999999997</v>
      </c>
      <c r="I1054" s="59">
        <f t="shared" si="589"/>
        <v>31.585900000000002</v>
      </c>
      <c r="J1054" s="57">
        <f t="shared" si="590"/>
        <v>24.939299999999999</v>
      </c>
      <c r="K1054" s="58">
        <f t="shared" si="591"/>
        <v>24.490299999999998</v>
      </c>
      <c r="L1054" s="58">
        <f t="shared" si="592"/>
        <v>31.585900000000002</v>
      </c>
      <c r="M1054" s="59">
        <f t="shared" si="593"/>
        <v>31.182900000000004</v>
      </c>
      <c r="N1054" s="8"/>
      <c r="O1054" s="48">
        <v>337</v>
      </c>
      <c r="P1054" s="57">
        <f t="shared" si="594"/>
        <v>11.8286</v>
      </c>
      <c r="Q1054" s="58">
        <f t="shared" si="595"/>
        <v>9.0181000000000004</v>
      </c>
      <c r="R1054" s="58">
        <f t="shared" si="596"/>
        <v>16.599</v>
      </c>
      <c r="S1054" s="59">
        <f t="shared" si="597"/>
        <v>14.047000000000001</v>
      </c>
      <c r="T1054" s="57">
        <f t="shared" si="598"/>
        <v>10.5778</v>
      </c>
      <c r="U1054" s="58">
        <f t="shared" si="599"/>
        <v>9.0181000000000004</v>
      </c>
      <c r="V1054" s="58">
        <f t="shared" si="600"/>
        <v>15.1569</v>
      </c>
      <c r="W1054" s="59">
        <f t="shared" si="601"/>
        <v>14.047000000000001</v>
      </c>
      <c r="X1054" s="57">
        <f t="shared" si="602"/>
        <v>9.0181000000000004</v>
      </c>
      <c r="Y1054" s="58">
        <f t="shared" si="603"/>
        <v>8.640900000000002</v>
      </c>
      <c r="Z1054" s="58">
        <f t="shared" si="604"/>
        <v>14.047000000000001</v>
      </c>
      <c r="AA1054" s="59">
        <f t="shared" si="605"/>
        <v>13.776399999999999</v>
      </c>
      <c r="AB1054" s="8"/>
      <c r="AC1054" s="48">
        <v>337</v>
      </c>
      <c r="AD1054" s="61">
        <v>40.496000000000002</v>
      </c>
      <c r="AE1054" s="62">
        <v>36.558</v>
      </c>
      <c r="AF1054" s="62">
        <v>46.041000000000004</v>
      </c>
      <c r="AG1054" s="62">
        <v>42.607999999999997</v>
      </c>
      <c r="AH1054" s="62">
        <v>51.438999999999993</v>
      </c>
      <c r="AI1054" s="63">
        <v>49.204000000000001</v>
      </c>
      <c r="AJ1054" s="61">
        <v>39.112000000000002</v>
      </c>
      <c r="AK1054" s="62">
        <v>36.558</v>
      </c>
      <c r="AL1054" s="62">
        <v>44.790999999999997</v>
      </c>
      <c r="AM1054" s="62">
        <v>42.607999999999997</v>
      </c>
      <c r="AN1054" s="62">
        <v>50.798999999999999</v>
      </c>
      <c r="AO1054" s="63">
        <v>49.204000000000001</v>
      </c>
      <c r="AP1054" s="61">
        <v>36.558</v>
      </c>
      <c r="AQ1054" s="62">
        <v>35.966999999999999</v>
      </c>
      <c r="AR1054" s="62">
        <v>42.607999999999997</v>
      </c>
      <c r="AS1054" s="62">
        <v>42.01</v>
      </c>
      <c r="AT1054" s="62">
        <v>49.204000000000001</v>
      </c>
      <c r="AU1054" s="63">
        <v>48.779999999999994</v>
      </c>
    </row>
    <row r="1055" spans="1:47" x14ac:dyDescent="0.35">
      <c r="A1055" s="48">
        <v>338</v>
      </c>
      <c r="B1055" s="57">
        <f t="shared" si="582"/>
        <v>27.917400000000001</v>
      </c>
      <c r="C1055" s="58">
        <f t="shared" si="583"/>
        <v>24.9602</v>
      </c>
      <c r="D1055" s="58">
        <f t="shared" si="584"/>
        <v>37.540599999999998</v>
      </c>
      <c r="E1055" s="59">
        <f t="shared" si="585"/>
        <v>31.608599999999999</v>
      </c>
      <c r="F1055" s="57">
        <f t="shared" si="586"/>
        <v>26.557000000000002</v>
      </c>
      <c r="G1055" s="58">
        <f t="shared" si="587"/>
        <v>24.9602</v>
      </c>
      <c r="H1055" s="58">
        <f t="shared" si="588"/>
        <v>33.881999999999998</v>
      </c>
      <c r="I1055" s="59">
        <f t="shared" si="589"/>
        <v>31.608599999999999</v>
      </c>
      <c r="J1055" s="57">
        <f t="shared" si="590"/>
        <v>24.9602</v>
      </c>
      <c r="K1055" s="58">
        <f t="shared" si="591"/>
        <v>24.511199999999999</v>
      </c>
      <c r="L1055" s="58">
        <f t="shared" si="592"/>
        <v>31.608599999999999</v>
      </c>
      <c r="M1055" s="59">
        <f t="shared" si="593"/>
        <v>31.2056</v>
      </c>
      <c r="N1055" s="8"/>
      <c r="O1055" s="48">
        <v>338</v>
      </c>
      <c r="P1055" s="57">
        <f t="shared" si="594"/>
        <v>11.859400000000001</v>
      </c>
      <c r="Q1055" s="58">
        <f t="shared" si="595"/>
        <v>9.0495999999999999</v>
      </c>
      <c r="R1055" s="58">
        <f t="shared" si="596"/>
        <v>16.620799999999999</v>
      </c>
      <c r="S1055" s="59">
        <f t="shared" si="597"/>
        <v>14.0685</v>
      </c>
      <c r="T1055" s="57">
        <f t="shared" si="598"/>
        <v>10.608499999999999</v>
      </c>
      <c r="U1055" s="58">
        <f t="shared" si="599"/>
        <v>9.0495999999999999</v>
      </c>
      <c r="V1055" s="58">
        <f t="shared" si="600"/>
        <v>15.178699999999999</v>
      </c>
      <c r="W1055" s="59">
        <f t="shared" si="601"/>
        <v>14.0685</v>
      </c>
      <c r="X1055" s="57">
        <f t="shared" si="602"/>
        <v>9.0495999999999999</v>
      </c>
      <c r="Y1055" s="58">
        <f t="shared" si="603"/>
        <v>8.6727000000000007</v>
      </c>
      <c r="Z1055" s="58">
        <f t="shared" si="604"/>
        <v>14.0685</v>
      </c>
      <c r="AA1055" s="59">
        <f t="shared" si="605"/>
        <v>13.797899999999998</v>
      </c>
      <c r="AB1055" s="8"/>
      <c r="AC1055" s="48">
        <v>338</v>
      </c>
      <c r="AD1055" s="61">
        <v>40.496000000000002</v>
      </c>
      <c r="AE1055" s="62">
        <v>36.558</v>
      </c>
      <c r="AF1055" s="62">
        <v>46.041000000000004</v>
      </c>
      <c r="AG1055" s="62">
        <v>42.607999999999997</v>
      </c>
      <c r="AH1055" s="62">
        <v>51.438999999999993</v>
      </c>
      <c r="AI1055" s="63">
        <v>49.204000000000001</v>
      </c>
      <c r="AJ1055" s="61">
        <v>39.112000000000002</v>
      </c>
      <c r="AK1055" s="62">
        <v>36.558</v>
      </c>
      <c r="AL1055" s="62">
        <v>44.790999999999997</v>
      </c>
      <c r="AM1055" s="62">
        <v>42.607999999999997</v>
      </c>
      <c r="AN1055" s="62">
        <v>50.798999999999999</v>
      </c>
      <c r="AO1055" s="63">
        <v>49.204000000000001</v>
      </c>
      <c r="AP1055" s="61">
        <v>36.558</v>
      </c>
      <c r="AQ1055" s="62">
        <v>35.966999999999999</v>
      </c>
      <c r="AR1055" s="62">
        <v>42.607999999999997</v>
      </c>
      <c r="AS1055" s="62">
        <v>42.01</v>
      </c>
      <c r="AT1055" s="62">
        <v>49.204000000000001</v>
      </c>
      <c r="AU1055" s="63">
        <v>48.779999999999994</v>
      </c>
    </row>
    <row r="1056" spans="1:47" x14ac:dyDescent="0.35">
      <c r="A1056" s="48">
        <v>339</v>
      </c>
      <c r="B1056" s="57">
        <f t="shared" si="582"/>
        <v>27.940700000000003</v>
      </c>
      <c r="C1056" s="58">
        <f t="shared" si="583"/>
        <v>24.981100000000001</v>
      </c>
      <c r="D1056" s="58">
        <f t="shared" si="584"/>
        <v>37.557299999999998</v>
      </c>
      <c r="E1056" s="59">
        <f t="shared" si="585"/>
        <v>31.6313</v>
      </c>
      <c r="F1056" s="57">
        <f t="shared" si="586"/>
        <v>26.579500000000003</v>
      </c>
      <c r="G1056" s="58">
        <f t="shared" si="587"/>
        <v>24.981100000000001</v>
      </c>
      <c r="H1056" s="58">
        <f t="shared" si="588"/>
        <v>33.904499999999999</v>
      </c>
      <c r="I1056" s="59">
        <f t="shared" si="589"/>
        <v>31.6313</v>
      </c>
      <c r="J1056" s="57">
        <f t="shared" si="590"/>
        <v>24.981100000000001</v>
      </c>
      <c r="K1056" s="58">
        <f t="shared" si="591"/>
        <v>24.5321</v>
      </c>
      <c r="L1056" s="58">
        <f t="shared" si="592"/>
        <v>31.6313</v>
      </c>
      <c r="M1056" s="59">
        <f t="shared" si="593"/>
        <v>31.228300000000001</v>
      </c>
      <c r="N1056" s="8"/>
      <c r="O1056" s="48">
        <v>339</v>
      </c>
      <c r="P1056" s="57">
        <f t="shared" si="594"/>
        <v>11.8902</v>
      </c>
      <c r="Q1056" s="58">
        <f t="shared" si="595"/>
        <v>9.0810999999999993</v>
      </c>
      <c r="R1056" s="58">
        <f t="shared" si="596"/>
        <v>16.642600000000002</v>
      </c>
      <c r="S1056" s="59">
        <f t="shared" si="597"/>
        <v>14.09</v>
      </c>
      <c r="T1056" s="57">
        <f t="shared" si="598"/>
        <v>10.639200000000001</v>
      </c>
      <c r="U1056" s="58">
        <f t="shared" si="599"/>
        <v>9.0810999999999993</v>
      </c>
      <c r="V1056" s="58">
        <f t="shared" si="600"/>
        <v>15.2005</v>
      </c>
      <c r="W1056" s="59">
        <f t="shared" si="601"/>
        <v>14.09</v>
      </c>
      <c r="X1056" s="57">
        <f t="shared" si="602"/>
        <v>9.0810999999999993</v>
      </c>
      <c r="Y1056" s="58">
        <f t="shared" si="603"/>
        <v>8.7045000000000012</v>
      </c>
      <c r="Z1056" s="58">
        <f t="shared" si="604"/>
        <v>14.09</v>
      </c>
      <c r="AA1056" s="59">
        <f t="shared" si="605"/>
        <v>13.819399999999998</v>
      </c>
      <c r="AB1056" s="8"/>
      <c r="AC1056" s="48">
        <v>339</v>
      </c>
      <c r="AD1056" s="61">
        <v>40.496000000000002</v>
      </c>
      <c r="AE1056" s="62">
        <v>36.558</v>
      </c>
      <c r="AF1056" s="62">
        <v>46.041000000000004</v>
      </c>
      <c r="AG1056" s="62">
        <v>42.607999999999997</v>
      </c>
      <c r="AH1056" s="62">
        <v>51.438999999999993</v>
      </c>
      <c r="AI1056" s="63">
        <v>49.204000000000001</v>
      </c>
      <c r="AJ1056" s="61">
        <v>39.112000000000002</v>
      </c>
      <c r="AK1056" s="62">
        <v>36.558</v>
      </c>
      <c r="AL1056" s="62">
        <v>44.790999999999997</v>
      </c>
      <c r="AM1056" s="62">
        <v>42.607999999999997</v>
      </c>
      <c r="AN1056" s="62">
        <v>50.798999999999999</v>
      </c>
      <c r="AO1056" s="63">
        <v>49.204000000000001</v>
      </c>
      <c r="AP1056" s="61">
        <v>36.558</v>
      </c>
      <c r="AQ1056" s="62">
        <v>35.966999999999999</v>
      </c>
      <c r="AR1056" s="62">
        <v>42.607999999999997</v>
      </c>
      <c r="AS1056" s="62">
        <v>42.01</v>
      </c>
      <c r="AT1056" s="62">
        <v>49.204000000000001</v>
      </c>
      <c r="AU1056" s="63">
        <v>48.779999999999994</v>
      </c>
    </row>
    <row r="1057" spans="1:47" x14ac:dyDescent="0.35">
      <c r="A1057" s="48">
        <v>340</v>
      </c>
      <c r="B1057" s="57">
        <f t="shared" si="582"/>
        <v>27.964000000000002</v>
      </c>
      <c r="C1057" s="58">
        <f t="shared" si="583"/>
        <v>25.002000000000002</v>
      </c>
      <c r="D1057" s="58">
        <f t="shared" si="584"/>
        <v>37.573999999999998</v>
      </c>
      <c r="E1057" s="59">
        <f t="shared" si="585"/>
        <v>31.654</v>
      </c>
      <c r="F1057" s="57">
        <f t="shared" si="586"/>
        <v>26.602</v>
      </c>
      <c r="G1057" s="58">
        <f t="shared" si="587"/>
        <v>25.002000000000002</v>
      </c>
      <c r="H1057" s="58">
        <f t="shared" si="588"/>
        <v>33.927</v>
      </c>
      <c r="I1057" s="59">
        <f t="shared" si="589"/>
        <v>31.654</v>
      </c>
      <c r="J1057" s="57">
        <f t="shared" si="590"/>
        <v>25.002000000000002</v>
      </c>
      <c r="K1057" s="58">
        <f t="shared" si="591"/>
        <v>24.552999999999997</v>
      </c>
      <c r="L1057" s="58">
        <f t="shared" si="592"/>
        <v>31.654</v>
      </c>
      <c r="M1057" s="59">
        <f t="shared" si="593"/>
        <v>31.251000000000001</v>
      </c>
      <c r="N1057" s="8"/>
      <c r="O1057" s="48">
        <v>340</v>
      </c>
      <c r="P1057" s="57">
        <f t="shared" si="594"/>
        <v>11.920999999999999</v>
      </c>
      <c r="Q1057" s="58">
        <f t="shared" si="595"/>
        <v>9.1126000000000005</v>
      </c>
      <c r="R1057" s="58">
        <f t="shared" si="596"/>
        <v>16.664400000000001</v>
      </c>
      <c r="S1057" s="59">
        <f t="shared" si="597"/>
        <v>14.111499999999999</v>
      </c>
      <c r="T1057" s="57">
        <f t="shared" si="598"/>
        <v>10.6699</v>
      </c>
      <c r="U1057" s="58">
        <f t="shared" si="599"/>
        <v>9.1126000000000005</v>
      </c>
      <c r="V1057" s="58">
        <f t="shared" si="600"/>
        <v>15.222300000000001</v>
      </c>
      <c r="W1057" s="59">
        <f t="shared" si="601"/>
        <v>14.111499999999999</v>
      </c>
      <c r="X1057" s="57">
        <f t="shared" si="602"/>
        <v>9.1126000000000005</v>
      </c>
      <c r="Y1057" s="58">
        <f t="shared" si="603"/>
        <v>8.7363000000000017</v>
      </c>
      <c r="Z1057" s="58">
        <f t="shared" si="604"/>
        <v>14.111499999999999</v>
      </c>
      <c r="AA1057" s="59">
        <f t="shared" si="605"/>
        <v>13.8409</v>
      </c>
      <c r="AB1057" s="8"/>
      <c r="AC1057" s="48">
        <v>340</v>
      </c>
      <c r="AD1057" s="61">
        <v>40.496000000000002</v>
      </c>
      <c r="AE1057" s="62">
        <v>36.558</v>
      </c>
      <c r="AF1057" s="62">
        <v>46.041000000000004</v>
      </c>
      <c r="AG1057" s="62">
        <v>42.607999999999997</v>
      </c>
      <c r="AH1057" s="62">
        <v>51.438999999999993</v>
      </c>
      <c r="AI1057" s="63">
        <v>49.204000000000001</v>
      </c>
      <c r="AJ1057" s="61">
        <v>39.112000000000002</v>
      </c>
      <c r="AK1057" s="62">
        <v>36.558</v>
      </c>
      <c r="AL1057" s="62">
        <v>44.790999999999997</v>
      </c>
      <c r="AM1057" s="62">
        <v>42.607999999999997</v>
      </c>
      <c r="AN1057" s="62">
        <v>50.798999999999999</v>
      </c>
      <c r="AO1057" s="63">
        <v>49.204000000000001</v>
      </c>
      <c r="AP1057" s="61">
        <v>36.558</v>
      </c>
      <c r="AQ1057" s="62">
        <v>35.966999999999999</v>
      </c>
      <c r="AR1057" s="62">
        <v>42.607999999999997</v>
      </c>
      <c r="AS1057" s="62">
        <v>42.01</v>
      </c>
      <c r="AT1057" s="62">
        <v>49.204000000000001</v>
      </c>
      <c r="AU1057" s="63">
        <v>48.779999999999994</v>
      </c>
    </row>
    <row r="1058" spans="1:47" x14ac:dyDescent="0.35">
      <c r="A1058" s="48">
        <v>341</v>
      </c>
      <c r="B1058" s="57">
        <f t="shared" si="582"/>
        <v>27.987300000000001</v>
      </c>
      <c r="C1058" s="58">
        <f t="shared" si="583"/>
        <v>25.0229</v>
      </c>
      <c r="D1058" s="58">
        <f t="shared" si="584"/>
        <v>37.590699999999998</v>
      </c>
      <c r="E1058" s="59">
        <f t="shared" si="585"/>
        <v>31.6767</v>
      </c>
      <c r="F1058" s="57">
        <f t="shared" si="586"/>
        <v>26.624500000000001</v>
      </c>
      <c r="G1058" s="58">
        <f t="shared" si="587"/>
        <v>25.0229</v>
      </c>
      <c r="H1058" s="58">
        <f t="shared" si="588"/>
        <v>33.9495</v>
      </c>
      <c r="I1058" s="59">
        <f t="shared" si="589"/>
        <v>31.6767</v>
      </c>
      <c r="J1058" s="57">
        <f t="shared" si="590"/>
        <v>25.0229</v>
      </c>
      <c r="K1058" s="58">
        <f t="shared" si="591"/>
        <v>24.573899999999998</v>
      </c>
      <c r="L1058" s="58">
        <f t="shared" si="592"/>
        <v>31.6767</v>
      </c>
      <c r="M1058" s="59">
        <f t="shared" si="593"/>
        <v>31.273700000000002</v>
      </c>
      <c r="N1058" s="8"/>
      <c r="O1058" s="48">
        <v>341</v>
      </c>
      <c r="P1058" s="57">
        <f t="shared" si="594"/>
        <v>11.9518</v>
      </c>
      <c r="Q1058" s="58">
        <f t="shared" si="595"/>
        <v>9.1440999999999999</v>
      </c>
      <c r="R1058" s="58">
        <f t="shared" si="596"/>
        <v>16.686199999999999</v>
      </c>
      <c r="S1058" s="59">
        <f t="shared" si="597"/>
        <v>14.132999999999999</v>
      </c>
      <c r="T1058" s="57">
        <f t="shared" si="598"/>
        <v>10.7006</v>
      </c>
      <c r="U1058" s="58">
        <f t="shared" si="599"/>
        <v>9.1440999999999999</v>
      </c>
      <c r="V1058" s="58">
        <f t="shared" si="600"/>
        <v>15.2441</v>
      </c>
      <c r="W1058" s="59">
        <f t="shared" si="601"/>
        <v>14.132999999999999</v>
      </c>
      <c r="X1058" s="57">
        <f t="shared" si="602"/>
        <v>9.1440999999999999</v>
      </c>
      <c r="Y1058" s="58">
        <f t="shared" si="603"/>
        <v>8.7681000000000004</v>
      </c>
      <c r="Z1058" s="58">
        <f t="shared" si="604"/>
        <v>14.132999999999999</v>
      </c>
      <c r="AA1058" s="59">
        <f t="shared" si="605"/>
        <v>13.862399999999999</v>
      </c>
      <c r="AB1058" s="8"/>
      <c r="AC1058" s="48">
        <v>341</v>
      </c>
      <c r="AD1058" s="61">
        <v>40.496000000000002</v>
      </c>
      <c r="AE1058" s="62">
        <v>36.558</v>
      </c>
      <c r="AF1058" s="62">
        <v>46.041000000000004</v>
      </c>
      <c r="AG1058" s="62">
        <v>42.607999999999997</v>
      </c>
      <c r="AH1058" s="62">
        <v>51.438999999999993</v>
      </c>
      <c r="AI1058" s="63">
        <v>49.204000000000001</v>
      </c>
      <c r="AJ1058" s="61">
        <v>39.112000000000002</v>
      </c>
      <c r="AK1058" s="62">
        <v>36.558</v>
      </c>
      <c r="AL1058" s="62">
        <v>44.790999999999997</v>
      </c>
      <c r="AM1058" s="62">
        <v>42.607999999999997</v>
      </c>
      <c r="AN1058" s="62">
        <v>50.798999999999999</v>
      </c>
      <c r="AO1058" s="63">
        <v>49.204000000000001</v>
      </c>
      <c r="AP1058" s="61">
        <v>36.558</v>
      </c>
      <c r="AQ1058" s="62">
        <v>35.966999999999999</v>
      </c>
      <c r="AR1058" s="62">
        <v>42.607999999999997</v>
      </c>
      <c r="AS1058" s="62">
        <v>42.01</v>
      </c>
      <c r="AT1058" s="62">
        <v>49.204000000000001</v>
      </c>
      <c r="AU1058" s="63">
        <v>48.779999999999994</v>
      </c>
    </row>
    <row r="1059" spans="1:47" x14ac:dyDescent="0.35">
      <c r="A1059" s="48">
        <v>342</v>
      </c>
      <c r="B1059" s="57">
        <f t="shared" si="582"/>
        <v>28.010600000000004</v>
      </c>
      <c r="C1059" s="58">
        <f t="shared" si="583"/>
        <v>25.043800000000001</v>
      </c>
      <c r="D1059" s="58">
        <f t="shared" si="584"/>
        <v>37.607399999999998</v>
      </c>
      <c r="E1059" s="59">
        <f t="shared" si="585"/>
        <v>31.699400000000001</v>
      </c>
      <c r="F1059" s="57">
        <f t="shared" si="586"/>
        <v>26.647000000000002</v>
      </c>
      <c r="G1059" s="58">
        <f t="shared" si="587"/>
        <v>25.043800000000001</v>
      </c>
      <c r="H1059" s="58">
        <f t="shared" si="588"/>
        <v>33.972000000000001</v>
      </c>
      <c r="I1059" s="59">
        <f t="shared" si="589"/>
        <v>31.699400000000001</v>
      </c>
      <c r="J1059" s="57">
        <f t="shared" si="590"/>
        <v>25.043800000000001</v>
      </c>
      <c r="K1059" s="58">
        <f t="shared" si="591"/>
        <v>24.594799999999999</v>
      </c>
      <c r="L1059" s="58">
        <f t="shared" si="592"/>
        <v>31.699400000000001</v>
      </c>
      <c r="M1059" s="59">
        <f t="shared" si="593"/>
        <v>31.296400000000002</v>
      </c>
      <c r="N1059" s="8"/>
      <c r="O1059" s="48">
        <v>342</v>
      </c>
      <c r="P1059" s="57">
        <f t="shared" si="594"/>
        <v>11.9826</v>
      </c>
      <c r="Q1059" s="58">
        <f t="shared" si="595"/>
        <v>9.1755999999999993</v>
      </c>
      <c r="R1059" s="58">
        <f t="shared" si="596"/>
        <v>16.707999999999998</v>
      </c>
      <c r="S1059" s="59">
        <f t="shared" si="597"/>
        <v>14.154499999999999</v>
      </c>
      <c r="T1059" s="57">
        <f t="shared" si="598"/>
        <v>10.731300000000001</v>
      </c>
      <c r="U1059" s="58">
        <f t="shared" si="599"/>
        <v>9.1755999999999993</v>
      </c>
      <c r="V1059" s="58">
        <f t="shared" si="600"/>
        <v>15.265899999999998</v>
      </c>
      <c r="W1059" s="59">
        <f t="shared" si="601"/>
        <v>14.154499999999999</v>
      </c>
      <c r="X1059" s="57">
        <f t="shared" si="602"/>
        <v>9.1755999999999993</v>
      </c>
      <c r="Y1059" s="58">
        <f t="shared" si="603"/>
        <v>8.7999000000000009</v>
      </c>
      <c r="Z1059" s="58">
        <f t="shared" si="604"/>
        <v>14.154499999999999</v>
      </c>
      <c r="AA1059" s="59">
        <f t="shared" si="605"/>
        <v>13.883900000000001</v>
      </c>
      <c r="AB1059" s="8"/>
      <c r="AC1059" s="48">
        <v>342</v>
      </c>
      <c r="AD1059" s="61">
        <v>40.496000000000002</v>
      </c>
      <c r="AE1059" s="62">
        <v>36.558</v>
      </c>
      <c r="AF1059" s="62">
        <v>46.041000000000004</v>
      </c>
      <c r="AG1059" s="62">
        <v>42.607999999999997</v>
      </c>
      <c r="AH1059" s="62">
        <v>51.438999999999993</v>
      </c>
      <c r="AI1059" s="63">
        <v>49.204000000000001</v>
      </c>
      <c r="AJ1059" s="61">
        <v>39.112000000000002</v>
      </c>
      <c r="AK1059" s="62">
        <v>36.558</v>
      </c>
      <c r="AL1059" s="62">
        <v>44.790999999999997</v>
      </c>
      <c r="AM1059" s="62">
        <v>42.607999999999997</v>
      </c>
      <c r="AN1059" s="62">
        <v>50.798999999999999</v>
      </c>
      <c r="AO1059" s="63">
        <v>49.204000000000001</v>
      </c>
      <c r="AP1059" s="61">
        <v>36.558</v>
      </c>
      <c r="AQ1059" s="62">
        <v>35.966999999999999</v>
      </c>
      <c r="AR1059" s="62">
        <v>42.607999999999997</v>
      </c>
      <c r="AS1059" s="62">
        <v>42.01</v>
      </c>
      <c r="AT1059" s="62">
        <v>49.204000000000001</v>
      </c>
      <c r="AU1059" s="63">
        <v>48.779999999999994</v>
      </c>
    </row>
    <row r="1060" spans="1:47" x14ac:dyDescent="0.35">
      <c r="A1060" s="48">
        <v>343</v>
      </c>
      <c r="B1060" s="57">
        <f t="shared" si="582"/>
        <v>28.033900000000003</v>
      </c>
      <c r="C1060" s="58">
        <f t="shared" si="583"/>
        <v>25.064700000000002</v>
      </c>
      <c r="D1060" s="58">
        <f t="shared" si="584"/>
        <v>37.624099999999999</v>
      </c>
      <c r="E1060" s="59">
        <f t="shared" si="585"/>
        <v>31.722100000000001</v>
      </c>
      <c r="F1060" s="57">
        <f t="shared" si="586"/>
        <v>26.669499999999999</v>
      </c>
      <c r="G1060" s="58">
        <f t="shared" si="587"/>
        <v>25.064700000000002</v>
      </c>
      <c r="H1060" s="58">
        <f t="shared" si="588"/>
        <v>33.994500000000002</v>
      </c>
      <c r="I1060" s="59">
        <f t="shared" si="589"/>
        <v>31.722100000000001</v>
      </c>
      <c r="J1060" s="57">
        <f t="shared" si="590"/>
        <v>25.064700000000002</v>
      </c>
      <c r="K1060" s="58">
        <f t="shared" si="591"/>
        <v>24.615699999999997</v>
      </c>
      <c r="L1060" s="58">
        <f t="shared" si="592"/>
        <v>31.722100000000001</v>
      </c>
      <c r="M1060" s="59">
        <f t="shared" si="593"/>
        <v>31.319100000000002</v>
      </c>
      <c r="N1060" s="8"/>
      <c r="O1060" s="48">
        <v>343</v>
      </c>
      <c r="P1060" s="57">
        <f t="shared" si="594"/>
        <v>12.013400000000001</v>
      </c>
      <c r="Q1060" s="58">
        <f t="shared" si="595"/>
        <v>9.2071000000000005</v>
      </c>
      <c r="R1060" s="58">
        <f t="shared" si="596"/>
        <v>16.729800000000001</v>
      </c>
      <c r="S1060" s="59">
        <f t="shared" si="597"/>
        <v>14.175999999999998</v>
      </c>
      <c r="T1060" s="57">
        <f t="shared" si="598"/>
        <v>10.762</v>
      </c>
      <c r="U1060" s="58">
        <f t="shared" si="599"/>
        <v>9.2071000000000005</v>
      </c>
      <c r="V1060" s="58">
        <f t="shared" si="600"/>
        <v>15.287700000000001</v>
      </c>
      <c r="W1060" s="59">
        <f t="shared" si="601"/>
        <v>14.175999999999998</v>
      </c>
      <c r="X1060" s="57">
        <f t="shared" si="602"/>
        <v>9.2071000000000005</v>
      </c>
      <c r="Y1060" s="58">
        <f t="shared" si="603"/>
        <v>8.8317000000000014</v>
      </c>
      <c r="Z1060" s="58">
        <f t="shared" si="604"/>
        <v>14.175999999999998</v>
      </c>
      <c r="AA1060" s="59">
        <f t="shared" si="605"/>
        <v>13.9054</v>
      </c>
      <c r="AB1060" s="8"/>
      <c r="AC1060" s="48">
        <v>343</v>
      </c>
      <c r="AD1060" s="61">
        <v>40.496000000000002</v>
      </c>
      <c r="AE1060" s="62">
        <v>36.558</v>
      </c>
      <c r="AF1060" s="62">
        <v>46.041000000000004</v>
      </c>
      <c r="AG1060" s="62">
        <v>42.607999999999997</v>
      </c>
      <c r="AH1060" s="62">
        <v>51.438999999999993</v>
      </c>
      <c r="AI1060" s="63">
        <v>49.204000000000001</v>
      </c>
      <c r="AJ1060" s="61">
        <v>39.112000000000002</v>
      </c>
      <c r="AK1060" s="62">
        <v>36.558</v>
      </c>
      <c r="AL1060" s="62">
        <v>44.790999999999997</v>
      </c>
      <c r="AM1060" s="62">
        <v>42.607999999999997</v>
      </c>
      <c r="AN1060" s="62">
        <v>50.798999999999999</v>
      </c>
      <c r="AO1060" s="63">
        <v>49.204000000000001</v>
      </c>
      <c r="AP1060" s="61">
        <v>36.558</v>
      </c>
      <c r="AQ1060" s="62">
        <v>35.966999999999999</v>
      </c>
      <c r="AR1060" s="62">
        <v>42.607999999999997</v>
      </c>
      <c r="AS1060" s="62">
        <v>42.01</v>
      </c>
      <c r="AT1060" s="62">
        <v>49.204000000000001</v>
      </c>
      <c r="AU1060" s="63">
        <v>48.779999999999994</v>
      </c>
    </row>
    <row r="1061" spans="1:47" x14ac:dyDescent="0.35">
      <c r="A1061" s="48">
        <v>344</v>
      </c>
      <c r="B1061" s="57">
        <f t="shared" si="582"/>
        <v>28.057200000000002</v>
      </c>
      <c r="C1061" s="58">
        <f t="shared" si="583"/>
        <v>25.085599999999999</v>
      </c>
      <c r="D1061" s="58">
        <f t="shared" si="584"/>
        <v>37.640799999999999</v>
      </c>
      <c r="E1061" s="59">
        <f t="shared" si="585"/>
        <v>31.744800000000001</v>
      </c>
      <c r="F1061" s="57">
        <f t="shared" si="586"/>
        <v>26.692</v>
      </c>
      <c r="G1061" s="58">
        <f t="shared" si="587"/>
        <v>25.085599999999999</v>
      </c>
      <c r="H1061" s="58">
        <f t="shared" si="588"/>
        <v>34.017000000000003</v>
      </c>
      <c r="I1061" s="59">
        <f t="shared" si="589"/>
        <v>31.744800000000001</v>
      </c>
      <c r="J1061" s="57">
        <f t="shared" si="590"/>
        <v>25.085599999999999</v>
      </c>
      <c r="K1061" s="58">
        <f t="shared" si="591"/>
        <v>24.636599999999998</v>
      </c>
      <c r="L1061" s="58">
        <f t="shared" si="592"/>
        <v>31.744800000000001</v>
      </c>
      <c r="M1061" s="59">
        <f t="shared" si="593"/>
        <v>31.341800000000003</v>
      </c>
      <c r="N1061" s="8"/>
      <c r="O1061" s="48">
        <v>344</v>
      </c>
      <c r="P1061" s="57">
        <f t="shared" si="594"/>
        <v>12.0442</v>
      </c>
      <c r="Q1061" s="58">
        <f t="shared" si="595"/>
        <v>9.2385999999999999</v>
      </c>
      <c r="R1061" s="58">
        <f t="shared" si="596"/>
        <v>16.7516</v>
      </c>
      <c r="S1061" s="59">
        <f t="shared" si="597"/>
        <v>14.197499999999998</v>
      </c>
      <c r="T1061" s="57">
        <f t="shared" si="598"/>
        <v>10.7927</v>
      </c>
      <c r="U1061" s="58">
        <f t="shared" si="599"/>
        <v>9.2385999999999999</v>
      </c>
      <c r="V1061" s="58">
        <f t="shared" si="600"/>
        <v>15.3095</v>
      </c>
      <c r="W1061" s="59">
        <f t="shared" si="601"/>
        <v>14.197499999999998</v>
      </c>
      <c r="X1061" s="57">
        <f t="shared" si="602"/>
        <v>9.2385999999999999</v>
      </c>
      <c r="Y1061" s="58">
        <f t="shared" si="603"/>
        <v>8.8635000000000019</v>
      </c>
      <c r="Z1061" s="58">
        <f t="shared" si="604"/>
        <v>14.197499999999998</v>
      </c>
      <c r="AA1061" s="59">
        <f t="shared" si="605"/>
        <v>13.9269</v>
      </c>
      <c r="AB1061" s="8"/>
      <c r="AC1061" s="48">
        <v>344</v>
      </c>
      <c r="AD1061" s="61">
        <v>40.496000000000002</v>
      </c>
      <c r="AE1061" s="62">
        <v>36.558</v>
      </c>
      <c r="AF1061" s="62">
        <v>46.041000000000004</v>
      </c>
      <c r="AG1061" s="62">
        <v>42.607999999999997</v>
      </c>
      <c r="AH1061" s="62">
        <v>51.438999999999993</v>
      </c>
      <c r="AI1061" s="63">
        <v>49.204000000000001</v>
      </c>
      <c r="AJ1061" s="61">
        <v>39.112000000000002</v>
      </c>
      <c r="AK1061" s="62">
        <v>36.558</v>
      </c>
      <c r="AL1061" s="62">
        <v>44.790999999999997</v>
      </c>
      <c r="AM1061" s="62">
        <v>42.607999999999997</v>
      </c>
      <c r="AN1061" s="62">
        <v>50.798999999999999</v>
      </c>
      <c r="AO1061" s="63">
        <v>49.204000000000001</v>
      </c>
      <c r="AP1061" s="61">
        <v>36.558</v>
      </c>
      <c r="AQ1061" s="62">
        <v>35.966999999999999</v>
      </c>
      <c r="AR1061" s="62">
        <v>42.607999999999997</v>
      </c>
      <c r="AS1061" s="62">
        <v>42.01</v>
      </c>
      <c r="AT1061" s="62">
        <v>49.204000000000001</v>
      </c>
      <c r="AU1061" s="63">
        <v>48.779999999999994</v>
      </c>
    </row>
    <row r="1062" spans="1:47" x14ac:dyDescent="0.35">
      <c r="A1062" s="48">
        <v>345</v>
      </c>
      <c r="B1062" s="57">
        <f t="shared" si="582"/>
        <v>28.080500000000001</v>
      </c>
      <c r="C1062" s="58">
        <f t="shared" si="583"/>
        <v>25.1065</v>
      </c>
      <c r="D1062" s="58">
        <f t="shared" si="584"/>
        <v>37.657499999999999</v>
      </c>
      <c r="E1062" s="59">
        <f t="shared" si="585"/>
        <v>31.767499999999998</v>
      </c>
      <c r="F1062" s="57">
        <f t="shared" si="586"/>
        <v>26.714500000000001</v>
      </c>
      <c r="G1062" s="58">
        <f t="shared" si="587"/>
        <v>25.1065</v>
      </c>
      <c r="H1062" s="58">
        <f t="shared" si="588"/>
        <v>34.039500000000004</v>
      </c>
      <c r="I1062" s="59">
        <f t="shared" si="589"/>
        <v>31.767499999999998</v>
      </c>
      <c r="J1062" s="57">
        <f t="shared" si="590"/>
        <v>25.1065</v>
      </c>
      <c r="K1062" s="58">
        <f t="shared" si="591"/>
        <v>24.657499999999999</v>
      </c>
      <c r="L1062" s="58">
        <f t="shared" si="592"/>
        <v>31.767499999999998</v>
      </c>
      <c r="M1062" s="59">
        <f t="shared" si="593"/>
        <v>31.3645</v>
      </c>
      <c r="N1062" s="8"/>
      <c r="O1062" s="48">
        <v>345</v>
      </c>
      <c r="P1062" s="57">
        <f t="shared" si="594"/>
        <v>12.075000000000001</v>
      </c>
      <c r="Q1062" s="58">
        <f t="shared" si="595"/>
        <v>9.2700999999999993</v>
      </c>
      <c r="R1062" s="58">
        <f t="shared" si="596"/>
        <v>16.773399999999999</v>
      </c>
      <c r="S1062" s="59">
        <f t="shared" si="597"/>
        <v>14.218999999999999</v>
      </c>
      <c r="T1062" s="57">
        <f t="shared" si="598"/>
        <v>10.823399999999999</v>
      </c>
      <c r="U1062" s="58">
        <f t="shared" si="599"/>
        <v>9.2700999999999993</v>
      </c>
      <c r="V1062" s="58">
        <f t="shared" si="600"/>
        <v>15.331299999999999</v>
      </c>
      <c r="W1062" s="59">
        <f t="shared" si="601"/>
        <v>14.218999999999999</v>
      </c>
      <c r="X1062" s="57">
        <f t="shared" si="602"/>
        <v>9.2700999999999993</v>
      </c>
      <c r="Y1062" s="58">
        <f t="shared" si="603"/>
        <v>8.8953000000000007</v>
      </c>
      <c r="Z1062" s="58">
        <f t="shared" si="604"/>
        <v>14.218999999999999</v>
      </c>
      <c r="AA1062" s="59">
        <f t="shared" si="605"/>
        <v>13.948399999999999</v>
      </c>
      <c r="AB1062" s="8"/>
      <c r="AC1062" s="48">
        <v>345</v>
      </c>
      <c r="AD1062" s="61">
        <v>40.496000000000002</v>
      </c>
      <c r="AE1062" s="62">
        <v>36.558</v>
      </c>
      <c r="AF1062" s="62">
        <v>46.041000000000004</v>
      </c>
      <c r="AG1062" s="62">
        <v>42.607999999999997</v>
      </c>
      <c r="AH1062" s="62">
        <v>51.438999999999993</v>
      </c>
      <c r="AI1062" s="63">
        <v>49.204000000000001</v>
      </c>
      <c r="AJ1062" s="61">
        <v>39.112000000000002</v>
      </c>
      <c r="AK1062" s="62">
        <v>36.558</v>
      </c>
      <c r="AL1062" s="62">
        <v>44.790999999999997</v>
      </c>
      <c r="AM1062" s="62">
        <v>42.607999999999997</v>
      </c>
      <c r="AN1062" s="62">
        <v>50.798999999999999</v>
      </c>
      <c r="AO1062" s="63">
        <v>49.204000000000001</v>
      </c>
      <c r="AP1062" s="61">
        <v>36.558</v>
      </c>
      <c r="AQ1062" s="62">
        <v>35.966999999999999</v>
      </c>
      <c r="AR1062" s="62">
        <v>42.607999999999997</v>
      </c>
      <c r="AS1062" s="62">
        <v>42.01</v>
      </c>
      <c r="AT1062" s="62">
        <v>49.204000000000001</v>
      </c>
      <c r="AU1062" s="63">
        <v>48.779999999999994</v>
      </c>
    </row>
    <row r="1063" spans="1:47" x14ac:dyDescent="0.35">
      <c r="A1063" s="48">
        <v>346</v>
      </c>
      <c r="B1063" s="57">
        <f t="shared" si="582"/>
        <v>28.1038</v>
      </c>
      <c r="C1063" s="58">
        <f t="shared" si="583"/>
        <v>25.127400000000002</v>
      </c>
      <c r="D1063" s="58">
        <f t="shared" si="584"/>
        <v>37.674199999999999</v>
      </c>
      <c r="E1063" s="59">
        <f t="shared" si="585"/>
        <v>31.790199999999999</v>
      </c>
      <c r="F1063" s="57">
        <f t="shared" si="586"/>
        <v>26.737000000000002</v>
      </c>
      <c r="G1063" s="58">
        <f t="shared" si="587"/>
        <v>25.127400000000002</v>
      </c>
      <c r="H1063" s="58">
        <f t="shared" si="588"/>
        <v>34.061999999999998</v>
      </c>
      <c r="I1063" s="59">
        <f t="shared" si="589"/>
        <v>31.790199999999999</v>
      </c>
      <c r="J1063" s="57">
        <f t="shared" si="590"/>
        <v>25.127400000000002</v>
      </c>
      <c r="K1063" s="58">
        <f t="shared" si="591"/>
        <v>24.6784</v>
      </c>
      <c r="L1063" s="58">
        <f t="shared" si="592"/>
        <v>31.790199999999999</v>
      </c>
      <c r="M1063" s="59">
        <f t="shared" si="593"/>
        <v>31.3872</v>
      </c>
      <c r="N1063" s="8"/>
      <c r="O1063" s="48">
        <v>346</v>
      </c>
      <c r="P1063" s="57">
        <f t="shared" si="594"/>
        <v>12.1058</v>
      </c>
      <c r="Q1063" s="58">
        <f t="shared" si="595"/>
        <v>9.3016000000000005</v>
      </c>
      <c r="R1063" s="58">
        <f t="shared" si="596"/>
        <v>16.795200000000001</v>
      </c>
      <c r="S1063" s="59">
        <f t="shared" si="597"/>
        <v>14.240499999999999</v>
      </c>
      <c r="T1063" s="57">
        <f t="shared" si="598"/>
        <v>10.854100000000001</v>
      </c>
      <c r="U1063" s="58">
        <f t="shared" si="599"/>
        <v>9.3016000000000005</v>
      </c>
      <c r="V1063" s="58">
        <f t="shared" si="600"/>
        <v>15.3531</v>
      </c>
      <c r="W1063" s="59">
        <f t="shared" si="601"/>
        <v>14.240499999999999</v>
      </c>
      <c r="X1063" s="57">
        <f t="shared" si="602"/>
        <v>9.3016000000000005</v>
      </c>
      <c r="Y1063" s="58">
        <f t="shared" si="603"/>
        <v>8.9271000000000011</v>
      </c>
      <c r="Z1063" s="58">
        <f t="shared" si="604"/>
        <v>14.240499999999999</v>
      </c>
      <c r="AA1063" s="59">
        <f t="shared" si="605"/>
        <v>13.969899999999999</v>
      </c>
      <c r="AB1063" s="8"/>
      <c r="AC1063" s="48">
        <v>346</v>
      </c>
      <c r="AD1063" s="61">
        <v>40.496000000000002</v>
      </c>
      <c r="AE1063" s="62">
        <v>36.558</v>
      </c>
      <c r="AF1063" s="62">
        <v>46.041000000000004</v>
      </c>
      <c r="AG1063" s="62">
        <v>42.607999999999997</v>
      </c>
      <c r="AH1063" s="62">
        <v>51.438999999999993</v>
      </c>
      <c r="AI1063" s="63">
        <v>49.204000000000001</v>
      </c>
      <c r="AJ1063" s="61">
        <v>39.112000000000002</v>
      </c>
      <c r="AK1063" s="62">
        <v>36.558</v>
      </c>
      <c r="AL1063" s="62">
        <v>44.790999999999997</v>
      </c>
      <c r="AM1063" s="62">
        <v>42.607999999999997</v>
      </c>
      <c r="AN1063" s="62">
        <v>50.798999999999999</v>
      </c>
      <c r="AO1063" s="63">
        <v>49.204000000000001</v>
      </c>
      <c r="AP1063" s="61">
        <v>36.558</v>
      </c>
      <c r="AQ1063" s="62">
        <v>35.966999999999999</v>
      </c>
      <c r="AR1063" s="62">
        <v>42.607999999999997</v>
      </c>
      <c r="AS1063" s="62">
        <v>42.01</v>
      </c>
      <c r="AT1063" s="62">
        <v>49.204000000000001</v>
      </c>
      <c r="AU1063" s="63">
        <v>48.779999999999994</v>
      </c>
    </row>
    <row r="1064" spans="1:47" x14ac:dyDescent="0.35">
      <c r="A1064" s="48">
        <v>347</v>
      </c>
      <c r="B1064" s="57">
        <f t="shared" si="582"/>
        <v>28.127100000000002</v>
      </c>
      <c r="C1064" s="58">
        <f t="shared" si="583"/>
        <v>25.148299999999999</v>
      </c>
      <c r="D1064" s="58">
        <f t="shared" si="584"/>
        <v>37.690899999999999</v>
      </c>
      <c r="E1064" s="59">
        <f t="shared" si="585"/>
        <v>31.812899999999999</v>
      </c>
      <c r="F1064" s="57">
        <f t="shared" si="586"/>
        <v>26.759500000000003</v>
      </c>
      <c r="G1064" s="58">
        <f t="shared" si="587"/>
        <v>25.148299999999999</v>
      </c>
      <c r="H1064" s="58">
        <f t="shared" si="588"/>
        <v>34.084499999999998</v>
      </c>
      <c r="I1064" s="59">
        <f t="shared" si="589"/>
        <v>31.812899999999999</v>
      </c>
      <c r="J1064" s="57">
        <f t="shared" si="590"/>
        <v>25.148299999999999</v>
      </c>
      <c r="K1064" s="58">
        <f t="shared" si="591"/>
        <v>24.699299999999997</v>
      </c>
      <c r="L1064" s="58">
        <f t="shared" si="592"/>
        <v>31.812899999999999</v>
      </c>
      <c r="M1064" s="59">
        <f t="shared" si="593"/>
        <v>31.4099</v>
      </c>
      <c r="N1064" s="8"/>
      <c r="O1064" s="48">
        <v>347</v>
      </c>
      <c r="P1064" s="57">
        <f t="shared" si="594"/>
        <v>12.1366</v>
      </c>
      <c r="Q1064" s="58">
        <f t="shared" si="595"/>
        <v>9.3331</v>
      </c>
      <c r="R1064" s="58">
        <f t="shared" si="596"/>
        <v>16.817</v>
      </c>
      <c r="S1064" s="59">
        <f t="shared" si="597"/>
        <v>14.262</v>
      </c>
      <c r="T1064" s="57">
        <f t="shared" si="598"/>
        <v>10.8848</v>
      </c>
      <c r="U1064" s="58">
        <f t="shared" si="599"/>
        <v>9.3331</v>
      </c>
      <c r="V1064" s="58">
        <f t="shared" si="600"/>
        <v>15.3749</v>
      </c>
      <c r="W1064" s="59">
        <f t="shared" si="601"/>
        <v>14.262</v>
      </c>
      <c r="X1064" s="57">
        <f t="shared" si="602"/>
        <v>9.3331</v>
      </c>
      <c r="Y1064" s="58">
        <f t="shared" si="603"/>
        <v>8.9589000000000016</v>
      </c>
      <c r="Z1064" s="58">
        <f t="shared" si="604"/>
        <v>14.262</v>
      </c>
      <c r="AA1064" s="59">
        <f t="shared" si="605"/>
        <v>13.991399999999999</v>
      </c>
      <c r="AB1064" s="8"/>
      <c r="AC1064" s="48">
        <v>347</v>
      </c>
      <c r="AD1064" s="61">
        <v>40.496000000000002</v>
      </c>
      <c r="AE1064" s="62">
        <v>36.558</v>
      </c>
      <c r="AF1064" s="62">
        <v>46.041000000000004</v>
      </c>
      <c r="AG1064" s="62">
        <v>42.607999999999997</v>
      </c>
      <c r="AH1064" s="62">
        <v>51.438999999999993</v>
      </c>
      <c r="AI1064" s="63">
        <v>49.204000000000001</v>
      </c>
      <c r="AJ1064" s="61">
        <v>39.112000000000002</v>
      </c>
      <c r="AK1064" s="62">
        <v>36.558</v>
      </c>
      <c r="AL1064" s="62">
        <v>44.790999999999997</v>
      </c>
      <c r="AM1064" s="62">
        <v>42.607999999999997</v>
      </c>
      <c r="AN1064" s="62">
        <v>50.798999999999999</v>
      </c>
      <c r="AO1064" s="63">
        <v>49.204000000000001</v>
      </c>
      <c r="AP1064" s="61">
        <v>36.558</v>
      </c>
      <c r="AQ1064" s="62">
        <v>35.966999999999999</v>
      </c>
      <c r="AR1064" s="62">
        <v>42.607999999999997</v>
      </c>
      <c r="AS1064" s="62">
        <v>42.01</v>
      </c>
      <c r="AT1064" s="62">
        <v>49.204000000000001</v>
      </c>
      <c r="AU1064" s="63">
        <v>48.779999999999994</v>
      </c>
    </row>
    <row r="1065" spans="1:47" x14ac:dyDescent="0.35">
      <c r="A1065" s="48">
        <v>348</v>
      </c>
      <c r="B1065" s="57">
        <f t="shared" si="582"/>
        <v>28.150400000000001</v>
      </c>
      <c r="C1065" s="58">
        <f t="shared" si="583"/>
        <v>25.1692</v>
      </c>
      <c r="D1065" s="58">
        <f t="shared" si="584"/>
        <v>37.707599999999999</v>
      </c>
      <c r="E1065" s="59">
        <f t="shared" si="585"/>
        <v>31.835599999999999</v>
      </c>
      <c r="F1065" s="57">
        <f t="shared" si="586"/>
        <v>26.782000000000004</v>
      </c>
      <c r="G1065" s="58">
        <f t="shared" si="587"/>
        <v>25.1692</v>
      </c>
      <c r="H1065" s="58">
        <f t="shared" si="588"/>
        <v>34.106999999999999</v>
      </c>
      <c r="I1065" s="59">
        <f t="shared" si="589"/>
        <v>31.835599999999999</v>
      </c>
      <c r="J1065" s="57">
        <f t="shared" si="590"/>
        <v>25.1692</v>
      </c>
      <c r="K1065" s="58">
        <f t="shared" si="591"/>
        <v>24.720199999999998</v>
      </c>
      <c r="L1065" s="58">
        <f t="shared" si="592"/>
        <v>31.835599999999999</v>
      </c>
      <c r="M1065" s="59">
        <f t="shared" si="593"/>
        <v>31.432600000000001</v>
      </c>
      <c r="N1065" s="8"/>
      <c r="O1065" s="48">
        <v>348</v>
      </c>
      <c r="P1065" s="57">
        <f t="shared" si="594"/>
        <v>12.167400000000001</v>
      </c>
      <c r="Q1065" s="58">
        <f t="shared" si="595"/>
        <v>9.3645999999999994</v>
      </c>
      <c r="R1065" s="58">
        <f t="shared" si="596"/>
        <v>16.838799999999999</v>
      </c>
      <c r="S1065" s="59">
        <f t="shared" si="597"/>
        <v>14.2835</v>
      </c>
      <c r="T1065" s="57">
        <f t="shared" si="598"/>
        <v>10.9155</v>
      </c>
      <c r="U1065" s="58">
        <f t="shared" si="599"/>
        <v>9.3645999999999994</v>
      </c>
      <c r="V1065" s="58">
        <f t="shared" si="600"/>
        <v>15.396699999999999</v>
      </c>
      <c r="W1065" s="59">
        <f t="shared" si="601"/>
        <v>14.2835</v>
      </c>
      <c r="X1065" s="57">
        <f t="shared" si="602"/>
        <v>9.3645999999999994</v>
      </c>
      <c r="Y1065" s="58">
        <f t="shared" si="603"/>
        <v>8.9907000000000004</v>
      </c>
      <c r="Z1065" s="58">
        <f t="shared" si="604"/>
        <v>14.2835</v>
      </c>
      <c r="AA1065" s="59">
        <f t="shared" si="605"/>
        <v>14.012899999999998</v>
      </c>
      <c r="AB1065" s="8"/>
      <c r="AC1065" s="48">
        <v>348</v>
      </c>
      <c r="AD1065" s="61">
        <v>40.496000000000002</v>
      </c>
      <c r="AE1065" s="62">
        <v>36.558</v>
      </c>
      <c r="AF1065" s="62">
        <v>46.041000000000004</v>
      </c>
      <c r="AG1065" s="62">
        <v>42.607999999999997</v>
      </c>
      <c r="AH1065" s="62">
        <v>51.438999999999993</v>
      </c>
      <c r="AI1065" s="63">
        <v>49.204000000000001</v>
      </c>
      <c r="AJ1065" s="61">
        <v>39.112000000000002</v>
      </c>
      <c r="AK1065" s="62">
        <v>36.558</v>
      </c>
      <c r="AL1065" s="62">
        <v>44.790999999999997</v>
      </c>
      <c r="AM1065" s="62">
        <v>42.607999999999997</v>
      </c>
      <c r="AN1065" s="62">
        <v>50.798999999999999</v>
      </c>
      <c r="AO1065" s="63">
        <v>49.204000000000001</v>
      </c>
      <c r="AP1065" s="61">
        <v>36.558</v>
      </c>
      <c r="AQ1065" s="62">
        <v>35.966999999999999</v>
      </c>
      <c r="AR1065" s="62">
        <v>42.607999999999997</v>
      </c>
      <c r="AS1065" s="62">
        <v>42.01</v>
      </c>
      <c r="AT1065" s="62">
        <v>49.204000000000001</v>
      </c>
      <c r="AU1065" s="63">
        <v>48.779999999999994</v>
      </c>
    </row>
    <row r="1066" spans="1:47" x14ac:dyDescent="0.35">
      <c r="A1066" s="48">
        <v>349</v>
      </c>
      <c r="B1066" s="57">
        <f t="shared" si="582"/>
        <v>28.173700000000004</v>
      </c>
      <c r="C1066" s="58">
        <f t="shared" si="583"/>
        <v>25.190100000000001</v>
      </c>
      <c r="D1066" s="58">
        <f t="shared" si="584"/>
        <v>37.724299999999999</v>
      </c>
      <c r="E1066" s="59">
        <f t="shared" si="585"/>
        <v>31.8583</v>
      </c>
      <c r="F1066" s="57">
        <f t="shared" si="586"/>
        <v>26.804500000000001</v>
      </c>
      <c r="G1066" s="58">
        <f t="shared" si="587"/>
        <v>25.190100000000001</v>
      </c>
      <c r="H1066" s="58">
        <f t="shared" si="588"/>
        <v>34.1295</v>
      </c>
      <c r="I1066" s="59">
        <f t="shared" si="589"/>
        <v>31.8583</v>
      </c>
      <c r="J1066" s="57">
        <f t="shared" si="590"/>
        <v>25.190100000000001</v>
      </c>
      <c r="K1066" s="58">
        <f t="shared" si="591"/>
        <v>24.741099999999999</v>
      </c>
      <c r="L1066" s="58">
        <f t="shared" si="592"/>
        <v>31.8583</v>
      </c>
      <c r="M1066" s="59">
        <f t="shared" si="593"/>
        <v>31.455300000000001</v>
      </c>
      <c r="N1066" s="8"/>
      <c r="O1066" s="48">
        <v>349</v>
      </c>
      <c r="P1066" s="57">
        <f t="shared" si="594"/>
        <v>12.1982</v>
      </c>
      <c r="Q1066" s="58">
        <f t="shared" si="595"/>
        <v>9.3961000000000006</v>
      </c>
      <c r="R1066" s="58">
        <f t="shared" si="596"/>
        <v>16.860599999999998</v>
      </c>
      <c r="S1066" s="59">
        <f t="shared" si="597"/>
        <v>14.305</v>
      </c>
      <c r="T1066" s="57">
        <f t="shared" si="598"/>
        <v>10.946199999999999</v>
      </c>
      <c r="U1066" s="58">
        <f t="shared" si="599"/>
        <v>9.3961000000000006</v>
      </c>
      <c r="V1066" s="58">
        <f t="shared" si="600"/>
        <v>15.4185</v>
      </c>
      <c r="W1066" s="59">
        <f t="shared" si="601"/>
        <v>14.305</v>
      </c>
      <c r="X1066" s="57">
        <f t="shared" si="602"/>
        <v>9.3961000000000006</v>
      </c>
      <c r="Y1066" s="58">
        <f t="shared" si="603"/>
        <v>9.0225000000000009</v>
      </c>
      <c r="Z1066" s="58">
        <f t="shared" si="604"/>
        <v>14.305</v>
      </c>
      <c r="AA1066" s="59">
        <f t="shared" si="605"/>
        <v>14.0344</v>
      </c>
      <c r="AB1066" s="8"/>
      <c r="AC1066" s="48">
        <v>349</v>
      </c>
      <c r="AD1066" s="61">
        <v>40.496000000000002</v>
      </c>
      <c r="AE1066" s="62">
        <v>36.558</v>
      </c>
      <c r="AF1066" s="62">
        <v>46.041000000000004</v>
      </c>
      <c r="AG1066" s="62">
        <v>42.607999999999997</v>
      </c>
      <c r="AH1066" s="62">
        <v>51.438999999999993</v>
      </c>
      <c r="AI1066" s="63">
        <v>49.204000000000001</v>
      </c>
      <c r="AJ1066" s="61">
        <v>39.112000000000002</v>
      </c>
      <c r="AK1066" s="62">
        <v>36.558</v>
      </c>
      <c r="AL1066" s="62">
        <v>44.790999999999997</v>
      </c>
      <c r="AM1066" s="62">
        <v>42.607999999999997</v>
      </c>
      <c r="AN1066" s="62">
        <v>50.798999999999999</v>
      </c>
      <c r="AO1066" s="63">
        <v>49.204000000000001</v>
      </c>
      <c r="AP1066" s="61">
        <v>36.558</v>
      </c>
      <c r="AQ1066" s="62">
        <v>35.966999999999999</v>
      </c>
      <c r="AR1066" s="62">
        <v>42.607999999999997</v>
      </c>
      <c r="AS1066" s="62">
        <v>42.01</v>
      </c>
      <c r="AT1066" s="62">
        <v>49.204000000000001</v>
      </c>
      <c r="AU1066" s="63">
        <v>48.779999999999994</v>
      </c>
    </row>
    <row r="1067" spans="1:47" x14ac:dyDescent="0.35">
      <c r="A1067" s="48">
        <v>350</v>
      </c>
      <c r="B1067" s="57">
        <f t="shared" si="582"/>
        <v>28.197000000000003</v>
      </c>
      <c r="C1067" s="58">
        <f t="shared" si="583"/>
        <v>25.210999999999999</v>
      </c>
      <c r="D1067" s="58">
        <f t="shared" si="584"/>
        <v>37.741</v>
      </c>
      <c r="E1067" s="59">
        <f t="shared" si="585"/>
        <v>31.881</v>
      </c>
      <c r="F1067" s="57">
        <f t="shared" si="586"/>
        <v>26.827000000000002</v>
      </c>
      <c r="G1067" s="58">
        <f t="shared" si="587"/>
        <v>25.210999999999999</v>
      </c>
      <c r="H1067" s="58">
        <f t="shared" si="588"/>
        <v>34.152000000000001</v>
      </c>
      <c r="I1067" s="59">
        <f t="shared" si="589"/>
        <v>31.881</v>
      </c>
      <c r="J1067" s="57">
        <f t="shared" si="590"/>
        <v>25.210999999999999</v>
      </c>
      <c r="K1067" s="58">
        <f t="shared" si="591"/>
        <v>24.762</v>
      </c>
      <c r="L1067" s="58">
        <f t="shared" si="592"/>
        <v>31.881</v>
      </c>
      <c r="M1067" s="59">
        <f t="shared" si="593"/>
        <v>31.478000000000002</v>
      </c>
      <c r="N1067" s="8"/>
      <c r="O1067" s="48">
        <v>350</v>
      </c>
      <c r="P1067" s="57">
        <f t="shared" si="594"/>
        <v>12.229000000000001</v>
      </c>
      <c r="Q1067" s="58">
        <f t="shared" si="595"/>
        <v>9.4276</v>
      </c>
      <c r="R1067" s="58">
        <f t="shared" si="596"/>
        <v>16.882400000000001</v>
      </c>
      <c r="S1067" s="59">
        <f t="shared" si="597"/>
        <v>14.326499999999999</v>
      </c>
      <c r="T1067" s="57">
        <f t="shared" si="598"/>
        <v>10.976900000000001</v>
      </c>
      <c r="U1067" s="58">
        <f t="shared" si="599"/>
        <v>9.4276</v>
      </c>
      <c r="V1067" s="58">
        <f t="shared" si="600"/>
        <v>15.440300000000001</v>
      </c>
      <c r="W1067" s="59">
        <f t="shared" si="601"/>
        <v>14.326499999999999</v>
      </c>
      <c r="X1067" s="57">
        <f t="shared" si="602"/>
        <v>9.4276</v>
      </c>
      <c r="Y1067" s="58">
        <f t="shared" si="603"/>
        <v>9.0543000000000013</v>
      </c>
      <c r="Z1067" s="58">
        <f t="shared" si="604"/>
        <v>14.326499999999999</v>
      </c>
      <c r="AA1067" s="59">
        <f t="shared" si="605"/>
        <v>14.055899999999999</v>
      </c>
      <c r="AB1067" s="8"/>
      <c r="AC1067" s="48">
        <v>350</v>
      </c>
      <c r="AD1067" s="61">
        <v>40.496000000000002</v>
      </c>
      <c r="AE1067" s="62">
        <v>36.558</v>
      </c>
      <c r="AF1067" s="62">
        <v>46.041000000000004</v>
      </c>
      <c r="AG1067" s="62">
        <v>42.607999999999997</v>
      </c>
      <c r="AH1067" s="62">
        <v>51.438999999999993</v>
      </c>
      <c r="AI1067" s="63">
        <v>49.204000000000001</v>
      </c>
      <c r="AJ1067" s="61">
        <v>39.112000000000002</v>
      </c>
      <c r="AK1067" s="62">
        <v>36.558</v>
      </c>
      <c r="AL1067" s="62">
        <v>44.790999999999997</v>
      </c>
      <c r="AM1067" s="62">
        <v>42.607999999999997</v>
      </c>
      <c r="AN1067" s="62">
        <v>50.798999999999999</v>
      </c>
      <c r="AO1067" s="63">
        <v>49.204000000000001</v>
      </c>
      <c r="AP1067" s="61">
        <v>36.558</v>
      </c>
      <c r="AQ1067" s="62">
        <v>35.966999999999999</v>
      </c>
      <c r="AR1067" s="62">
        <v>42.607999999999997</v>
      </c>
      <c r="AS1067" s="62">
        <v>42.01</v>
      </c>
      <c r="AT1067" s="62">
        <v>49.204000000000001</v>
      </c>
      <c r="AU1067" s="63">
        <v>48.779999999999994</v>
      </c>
    </row>
    <row r="1068" spans="1:47" x14ac:dyDescent="0.35">
      <c r="A1068" s="48">
        <v>351</v>
      </c>
      <c r="B1068" s="57">
        <f t="shared" si="582"/>
        <v>28.220300000000002</v>
      </c>
      <c r="C1068" s="58">
        <f t="shared" si="583"/>
        <v>25.2319</v>
      </c>
      <c r="D1068" s="58">
        <f t="shared" si="584"/>
        <v>37.7577</v>
      </c>
      <c r="E1068" s="59">
        <f t="shared" si="585"/>
        <v>31.903700000000001</v>
      </c>
      <c r="F1068" s="57">
        <f t="shared" si="586"/>
        <v>26.849500000000003</v>
      </c>
      <c r="G1068" s="58">
        <f t="shared" si="587"/>
        <v>25.2319</v>
      </c>
      <c r="H1068" s="58">
        <f t="shared" si="588"/>
        <v>34.174500000000002</v>
      </c>
      <c r="I1068" s="59">
        <f t="shared" si="589"/>
        <v>31.903700000000001</v>
      </c>
      <c r="J1068" s="57">
        <f t="shared" si="590"/>
        <v>25.2319</v>
      </c>
      <c r="K1068" s="58">
        <f t="shared" si="591"/>
        <v>24.782899999999998</v>
      </c>
      <c r="L1068" s="58">
        <f t="shared" si="592"/>
        <v>31.903700000000001</v>
      </c>
      <c r="M1068" s="59">
        <f t="shared" si="593"/>
        <v>31.500700000000002</v>
      </c>
      <c r="N1068" s="8"/>
      <c r="O1068" s="48">
        <v>351</v>
      </c>
      <c r="P1068" s="57">
        <f t="shared" si="594"/>
        <v>12.2598</v>
      </c>
      <c r="Q1068" s="58">
        <f t="shared" si="595"/>
        <v>9.4590999999999994</v>
      </c>
      <c r="R1068" s="58">
        <f t="shared" si="596"/>
        <v>16.904199999999999</v>
      </c>
      <c r="S1068" s="59">
        <f t="shared" si="597"/>
        <v>14.347999999999999</v>
      </c>
      <c r="T1068" s="57">
        <f t="shared" si="598"/>
        <v>11.0076</v>
      </c>
      <c r="U1068" s="58">
        <f t="shared" si="599"/>
        <v>9.4590999999999994</v>
      </c>
      <c r="V1068" s="58">
        <f t="shared" si="600"/>
        <v>15.4621</v>
      </c>
      <c r="W1068" s="59">
        <f t="shared" si="601"/>
        <v>14.347999999999999</v>
      </c>
      <c r="X1068" s="57">
        <f t="shared" si="602"/>
        <v>9.4590999999999994</v>
      </c>
      <c r="Y1068" s="58">
        <f t="shared" si="603"/>
        <v>9.0861000000000018</v>
      </c>
      <c r="Z1068" s="58">
        <f t="shared" si="604"/>
        <v>14.347999999999999</v>
      </c>
      <c r="AA1068" s="59">
        <f t="shared" si="605"/>
        <v>14.077399999999999</v>
      </c>
      <c r="AB1068" s="8"/>
      <c r="AC1068" s="48">
        <v>351</v>
      </c>
      <c r="AD1068" s="61">
        <v>40.496000000000002</v>
      </c>
      <c r="AE1068" s="62">
        <v>36.558</v>
      </c>
      <c r="AF1068" s="62">
        <v>46.041000000000004</v>
      </c>
      <c r="AG1068" s="62">
        <v>42.607999999999997</v>
      </c>
      <c r="AH1068" s="62">
        <v>51.438999999999993</v>
      </c>
      <c r="AI1068" s="63">
        <v>49.204000000000001</v>
      </c>
      <c r="AJ1068" s="61">
        <v>39.112000000000002</v>
      </c>
      <c r="AK1068" s="62">
        <v>36.558</v>
      </c>
      <c r="AL1068" s="62">
        <v>44.790999999999997</v>
      </c>
      <c r="AM1068" s="62">
        <v>42.607999999999997</v>
      </c>
      <c r="AN1068" s="62">
        <v>50.798999999999999</v>
      </c>
      <c r="AO1068" s="63">
        <v>49.204000000000001</v>
      </c>
      <c r="AP1068" s="61">
        <v>36.558</v>
      </c>
      <c r="AQ1068" s="62">
        <v>35.966999999999999</v>
      </c>
      <c r="AR1068" s="62">
        <v>42.607999999999997</v>
      </c>
      <c r="AS1068" s="62">
        <v>42.01</v>
      </c>
      <c r="AT1068" s="62">
        <v>49.204000000000001</v>
      </c>
      <c r="AU1068" s="63">
        <v>48.779999999999994</v>
      </c>
    </row>
    <row r="1069" spans="1:47" x14ac:dyDescent="0.35">
      <c r="A1069" s="48">
        <v>352</v>
      </c>
      <c r="B1069" s="57">
        <f t="shared" si="582"/>
        <v>28.243600000000001</v>
      </c>
      <c r="C1069" s="58">
        <f t="shared" si="583"/>
        <v>25.252800000000001</v>
      </c>
      <c r="D1069" s="58">
        <f t="shared" si="584"/>
        <v>37.7744</v>
      </c>
      <c r="E1069" s="59">
        <f t="shared" si="585"/>
        <v>31.926400000000001</v>
      </c>
      <c r="F1069" s="57">
        <f t="shared" si="586"/>
        <v>26.872</v>
      </c>
      <c r="G1069" s="58">
        <f t="shared" si="587"/>
        <v>25.252800000000001</v>
      </c>
      <c r="H1069" s="58">
        <f t="shared" si="588"/>
        <v>34.197000000000003</v>
      </c>
      <c r="I1069" s="59">
        <f t="shared" si="589"/>
        <v>31.926400000000001</v>
      </c>
      <c r="J1069" s="57">
        <f t="shared" si="590"/>
        <v>25.252800000000001</v>
      </c>
      <c r="K1069" s="58">
        <f t="shared" si="591"/>
        <v>24.803799999999999</v>
      </c>
      <c r="L1069" s="58">
        <f t="shared" si="592"/>
        <v>31.926400000000001</v>
      </c>
      <c r="M1069" s="59">
        <f t="shared" si="593"/>
        <v>31.523400000000002</v>
      </c>
      <c r="N1069" s="8"/>
      <c r="O1069" s="48">
        <v>352</v>
      </c>
      <c r="P1069" s="57">
        <f t="shared" si="594"/>
        <v>12.2906</v>
      </c>
      <c r="Q1069" s="58">
        <f t="shared" si="595"/>
        <v>9.4906000000000006</v>
      </c>
      <c r="R1069" s="58">
        <f t="shared" si="596"/>
        <v>16.926000000000002</v>
      </c>
      <c r="S1069" s="59">
        <f t="shared" si="597"/>
        <v>14.369499999999999</v>
      </c>
      <c r="T1069" s="57">
        <f t="shared" si="598"/>
        <v>11.0383</v>
      </c>
      <c r="U1069" s="58">
        <f t="shared" si="599"/>
        <v>9.4906000000000006</v>
      </c>
      <c r="V1069" s="58">
        <f t="shared" si="600"/>
        <v>15.4839</v>
      </c>
      <c r="W1069" s="59">
        <f t="shared" si="601"/>
        <v>14.369499999999999</v>
      </c>
      <c r="X1069" s="57">
        <f t="shared" si="602"/>
        <v>9.4906000000000006</v>
      </c>
      <c r="Y1069" s="58">
        <f t="shared" si="603"/>
        <v>9.1179000000000006</v>
      </c>
      <c r="Z1069" s="58">
        <f t="shared" si="604"/>
        <v>14.369499999999999</v>
      </c>
      <c r="AA1069" s="59">
        <f t="shared" si="605"/>
        <v>14.0989</v>
      </c>
      <c r="AB1069" s="8"/>
      <c r="AC1069" s="48">
        <v>352</v>
      </c>
      <c r="AD1069" s="61">
        <v>40.496000000000002</v>
      </c>
      <c r="AE1069" s="62">
        <v>36.558</v>
      </c>
      <c r="AF1069" s="62">
        <v>46.041000000000004</v>
      </c>
      <c r="AG1069" s="62">
        <v>42.607999999999997</v>
      </c>
      <c r="AH1069" s="62">
        <v>51.438999999999993</v>
      </c>
      <c r="AI1069" s="63">
        <v>49.204000000000001</v>
      </c>
      <c r="AJ1069" s="61">
        <v>39.112000000000002</v>
      </c>
      <c r="AK1069" s="62">
        <v>36.558</v>
      </c>
      <c r="AL1069" s="62">
        <v>44.790999999999997</v>
      </c>
      <c r="AM1069" s="62">
        <v>42.607999999999997</v>
      </c>
      <c r="AN1069" s="62">
        <v>50.798999999999999</v>
      </c>
      <c r="AO1069" s="63">
        <v>49.204000000000001</v>
      </c>
      <c r="AP1069" s="61">
        <v>36.558</v>
      </c>
      <c r="AQ1069" s="62">
        <v>35.966999999999999</v>
      </c>
      <c r="AR1069" s="62">
        <v>42.607999999999997</v>
      </c>
      <c r="AS1069" s="62">
        <v>42.01</v>
      </c>
      <c r="AT1069" s="62">
        <v>49.204000000000001</v>
      </c>
      <c r="AU1069" s="63">
        <v>48.779999999999994</v>
      </c>
    </row>
    <row r="1070" spans="1:47" x14ac:dyDescent="0.35">
      <c r="A1070" s="48">
        <v>353</v>
      </c>
      <c r="B1070" s="57">
        <f t="shared" si="582"/>
        <v>28.2669</v>
      </c>
      <c r="C1070" s="58">
        <f t="shared" si="583"/>
        <v>25.273699999999998</v>
      </c>
      <c r="D1070" s="58">
        <f t="shared" si="584"/>
        <v>37.7911</v>
      </c>
      <c r="E1070" s="59">
        <f t="shared" si="585"/>
        <v>31.949100000000001</v>
      </c>
      <c r="F1070" s="57">
        <f t="shared" si="586"/>
        <v>26.894500000000001</v>
      </c>
      <c r="G1070" s="58">
        <f t="shared" si="587"/>
        <v>25.273699999999998</v>
      </c>
      <c r="H1070" s="58">
        <f t="shared" si="588"/>
        <v>34.219500000000004</v>
      </c>
      <c r="I1070" s="59">
        <f t="shared" si="589"/>
        <v>31.949100000000001</v>
      </c>
      <c r="J1070" s="57">
        <f t="shared" si="590"/>
        <v>25.273699999999998</v>
      </c>
      <c r="K1070" s="58">
        <f t="shared" si="591"/>
        <v>24.8247</v>
      </c>
      <c r="L1070" s="58">
        <f t="shared" si="592"/>
        <v>31.949100000000001</v>
      </c>
      <c r="M1070" s="59">
        <f t="shared" si="593"/>
        <v>31.546100000000003</v>
      </c>
      <c r="N1070" s="8"/>
      <c r="O1070" s="48">
        <v>353</v>
      </c>
      <c r="P1070" s="57">
        <f t="shared" si="594"/>
        <v>12.321400000000001</v>
      </c>
      <c r="Q1070" s="58">
        <f t="shared" si="595"/>
        <v>9.5221</v>
      </c>
      <c r="R1070" s="58">
        <f t="shared" si="596"/>
        <v>16.947800000000001</v>
      </c>
      <c r="S1070" s="59">
        <f t="shared" si="597"/>
        <v>14.390999999999998</v>
      </c>
      <c r="T1070" s="57">
        <f t="shared" si="598"/>
        <v>11.069000000000001</v>
      </c>
      <c r="U1070" s="58">
        <f t="shared" si="599"/>
        <v>9.5221</v>
      </c>
      <c r="V1070" s="58">
        <f t="shared" si="600"/>
        <v>15.505700000000001</v>
      </c>
      <c r="W1070" s="59">
        <f t="shared" si="601"/>
        <v>14.390999999999998</v>
      </c>
      <c r="X1070" s="57">
        <f t="shared" si="602"/>
        <v>9.5221</v>
      </c>
      <c r="Y1070" s="58">
        <f t="shared" si="603"/>
        <v>9.1497000000000011</v>
      </c>
      <c r="Z1070" s="58">
        <f t="shared" si="604"/>
        <v>14.390999999999998</v>
      </c>
      <c r="AA1070" s="59">
        <f t="shared" si="605"/>
        <v>14.1204</v>
      </c>
      <c r="AB1070" s="8"/>
      <c r="AC1070" s="48">
        <v>353</v>
      </c>
      <c r="AD1070" s="61">
        <v>40.496000000000002</v>
      </c>
      <c r="AE1070" s="62">
        <v>36.558</v>
      </c>
      <c r="AF1070" s="62">
        <v>46.041000000000004</v>
      </c>
      <c r="AG1070" s="62">
        <v>42.607999999999997</v>
      </c>
      <c r="AH1070" s="62">
        <v>51.438999999999993</v>
      </c>
      <c r="AI1070" s="63">
        <v>49.204000000000001</v>
      </c>
      <c r="AJ1070" s="61">
        <v>39.112000000000002</v>
      </c>
      <c r="AK1070" s="62">
        <v>36.558</v>
      </c>
      <c r="AL1070" s="62">
        <v>44.790999999999997</v>
      </c>
      <c r="AM1070" s="62">
        <v>42.607999999999997</v>
      </c>
      <c r="AN1070" s="62">
        <v>50.798999999999999</v>
      </c>
      <c r="AO1070" s="63">
        <v>49.204000000000001</v>
      </c>
      <c r="AP1070" s="61">
        <v>36.558</v>
      </c>
      <c r="AQ1070" s="62">
        <v>35.966999999999999</v>
      </c>
      <c r="AR1070" s="62">
        <v>42.607999999999997</v>
      </c>
      <c r="AS1070" s="62">
        <v>42.01</v>
      </c>
      <c r="AT1070" s="62">
        <v>49.204000000000001</v>
      </c>
      <c r="AU1070" s="63">
        <v>48.779999999999994</v>
      </c>
    </row>
    <row r="1071" spans="1:47" x14ac:dyDescent="0.35">
      <c r="A1071" s="48">
        <v>354</v>
      </c>
      <c r="B1071" s="57">
        <f t="shared" si="582"/>
        <v>28.290200000000002</v>
      </c>
      <c r="C1071" s="58">
        <f t="shared" si="583"/>
        <v>25.294599999999999</v>
      </c>
      <c r="D1071" s="58">
        <f t="shared" si="584"/>
        <v>37.8078</v>
      </c>
      <c r="E1071" s="59">
        <f t="shared" si="585"/>
        <v>31.971800000000002</v>
      </c>
      <c r="F1071" s="57">
        <f t="shared" si="586"/>
        <v>26.917000000000002</v>
      </c>
      <c r="G1071" s="58">
        <f t="shared" si="587"/>
        <v>25.294599999999999</v>
      </c>
      <c r="H1071" s="58">
        <f t="shared" si="588"/>
        <v>34.242000000000004</v>
      </c>
      <c r="I1071" s="59">
        <f t="shared" si="589"/>
        <v>31.971800000000002</v>
      </c>
      <c r="J1071" s="57">
        <f t="shared" si="590"/>
        <v>25.294599999999999</v>
      </c>
      <c r="K1071" s="58">
        <f t="shared" si="591"/>
        <v>24.845599999999997</v>
      </c>
      <c r="L1071" s="58">
        <f t="shared" si="592"/>
        <v>31.971800000000002</v>
      </c>
      <c r="M1071" s="59">
        <f t="shared" si="593"/>
        <v>31.568800000000003</v>
      </c>
      <c r="N1071" s="8"/>
      <c r="O1071" s="48">
        <v>354</v>
      </c>
      <c r="P1071" s="57">
        <f t="shared" si="594"/>
        <v>12.3522</v>
      </c>
      <c r="Q1071" s="58">
        <f t="shared" si="595"/>
        <v>9.5535999999999994</v>
      </c>
      <c r="R1071" s="58">
        <f t="shared" si="596"/>
        <v>16.9696</v>
      </c>
      <c r="S1071" s="59">
        <f t="shared" si="597"/>
        <v>14.4125</v>
      </c>
      <c r="T1071" s="57">
        <f t="shared" si="598"/>
        <v>11.0997</v>
      </c>
      <c r="U1071" s="58">
        <f t="shared" si="599"/>
        <v>9.5535999999999994</v>
      </c>
      <c r="V1071" s="58">
        <f t="shared" si="600"/>
        <v>15.5275</v>
      </c>
      <c r="W1071" s="59">
        <f t="shared" si="601"/>
        <v>14.4125</v>
      </c>
      <c r="X1071" s="57">
        <f t="shared" si="602"/>
        <v>9.5535999999999994</v>
      </c>
      <c r="Y1071" s="58">
        <f t="shared" si="603"/>
        <v>9.1815000000000015</v>
      </c>
      <c r="Z1071" s="58">
        <f t="shared" si="604"/>
        <v>14.4125</v>
      </c>
      <c r="AA1071" s="59">
        <f t="shared" si="605"/>
        <v>14.1419</v>
      </c>
      <c r="AB1071" s="8"/>
      <c r="AC1071" s="48">
        <v>354</v>
      </c>
      <c r="AD1071" s="61">
        <v>40.496000000000002</v>
      </c>
      <c r="AE1071" s="62">
        <v>36.558</v>
      </c>
      <c r="AF1071" s="62">
        <v>46.041000000000004</v>
      </c>
      <c r="AG1071" s="62">
        <v>42.607999999999997</v>
      </c>
      <c r="AH1071" s="62">
        <v>51.438999999999993</v>
      </c>
      <c r="AI1071" s="63">
        <v>49.204000000000001</v>
      </c>
      <c r="AJ1071" s="61">
        <v>39.112000000000002</v>
      </c>
      <c r="AK1071" s="62">
        <v>36.558</v>
      </c>
      <c r="AL1071" s="62">
        <v>44.790999999999997</v>
      </c>
      <c r="AM1071" s="62">
        <v>42.607999999999997</v>
      </c>
      <c r="AN1071" s="62">
        <v>50.798999999999999</v>
      </c>
      <c r="AO1071" s="63">
        <v>49.204000000000001</v>
      </c>
      <c r="AP1071" s="61">
        <v>36.558</v>
      </c>
      <c r="AQ1071" s="62">
        <v>35.966999999999999</v>
      </c>
      <c r="AR1071" s="62">
        <v>42.607999999999997</v>
      </c>
      <c r="AS1071" s="62">
        <v>42.01</v>
      </c>
      <c r="AT1071" s="62">
        <v>49.204000000000001</v>
      </c>
      <c r="AU1071" s="63">
        <v>48.779999999999994</v>
      </c>
    </row>
    <row r="1072" spans="1:47" x14ac:dyDescent="0.35">
      <c r="A1072" s="48">
        <v>355</v>
      </c>
      <c r="B1072" s="57">
        <f t="shared" si="582"/>
        <v>28.313500000000001</v>
      </c>
      <c r="C1072" s="58">
        <f t="shared" si="583"/>
        <v>25.3155</v>
      </c>
      <c r="D1072" s="58">
        <f t="shared" si="584"/>
        <v>37.8245</v>
      </c>
      <c r="E1072" s="59">
        <f t="shared" si="585"/>
        <v>31.994500000000002</v>
      </c>
      <c r="F1072" s="57">
        <f t="shared" si="586"/>
        <v>26.939500000000002</v>
      </c>
      <c r="G1072" s="58">
        <f t="shared" si="587"/>
        <v>25.3155</v>
      </c>
      <c r="H1072" s="58">
        <f t="shared" si="588"/>
        <v>34.264499999999998</v>
      </c>
      <c r="I1072" s="59">
        <f t="shared" si="589"/>
        <v>31.994500000000002</v>
      </c>
      <c r="J1072" s="57">
        <f t="shared" si="590"/>
        <v>25.3155</v>
      </c>
      <c r="K1072" s="58">
        <f t="shared" si="591"/>
        <v>24.866499999999998</v>
      </c>
      <c r="L1072" s="58">
        <f t="shared" si="592"/>
        <v>31.994500000000002</v>
      </c>
      <c r="M1072" s="59">
        <f t="shared" si="593"/>
        <v>31.591500000000003</v>
      </c>
      <c r="N1072" s="8"/>
      <c r="O1072" s="48">
        <v>355</v>
      </c>
      <c r="P1072" s="57">
        <f t="shared" si="594"/>
        <v>12.383000000000001</v>
      </c>
      <c r="Q1072" s="58">
        <f t="shared" si="595"/>
        <v>9.5850999999999988</v>
      </c>
      <c r="R1072" s="58">
        <f t="shared" si="596"/>
        <v>16.991399999999999</v>
      </c>
      <c r="S1072" s="59">
        <f t="shared" si="597"/>
        <v>14.433999999999999</v>
      </c>
      <c r="T1072" s="57">
        <f t="shared" si="598"/>
        <v>11.1304</v>
      </c>
      <c r="U1072" s="58">
        <f t="shared" si="599"/>
        <v>9.5850999999999988</v>
      </c>
      <c r="V1072" s="58">
        <f t="shared" si="600"/>
        <v>15.549299999999999</v>
      </c>
      <c r="W1072" s="59">
        <f t="shared" si="601"/>
        <v>14.433999999999999</v>
      </c>
      <c r="X1072" s="57">
        <f t="shared" si="602"/>
        <v>9.5850999999999988</v>
      </c>
      <c r="Y1072" s="58">
        <f t="shared" si="603"/>
        <v>9.213300000000002</v>
      </c>
      <c r="Z1072" s="58">
        <f t="shared" si="604"/>
        <v>14.433999999999999</v>
      </c>
      <c r="AA1072" s="59">
        <f t="shared" si="605"/>
        <v>14.163399999999999</v>
      </c>
      <c r="AB1072" s="8"/>
      <c r="AC1072" s="48">
        <v>355</v>
      </c>
      <c r="AD1072" s="61">
        <v>40.496000000000002</v>
      </c>
      <c r="AE1072" s="62">
        <v>36.558</v>
      </c>
      <c r="AF1072" s="62">
        <v>46.041000000000004</v>
      </c>
      <c r="AG1072" s="62">
        <v>42.607999999999997</v>
      </c>
      <c r="AH1072" s="62">
        <v>51.438999999999993</v>
      </c>
      <c r="AI1072" s="63">
        <v>49.204000000000001</v>
      </c>
      <c r="AJ1072" s="61">
        <v>39.112000000000002</v>
      </c>
      <c r="AK1072" s="62">
        <v>36.558</v>
      </c>
      <c r="AL1072" s="62">
        <v>44.790999999999997</v>
      </c>
      <c r="AM1072" s="62">
        <v>42.607999999999997</v>
      </c>
      <c r="AN1072" s="62">
        <v>50.798999999999999</v>
      </c>
      <c r="AO1072" s="63">
        <v>49.204000000000001</v>
      </c>
      <c r="AP1072" s="61">
        <v>36.558</v>
      </c>
      <c r="AQ1072" s="62">
        <v>35.966999999999999</v>
      </c>
      <c r="AR1072" s="62">
        <v>42.607999999999997</v>
      </c>
      <c r="AS1072" s="62">
        <v>42.01</v>
      </c>
      <c r="AT1072" s="62">
        <v>49.204000000000001</v>
      </c>
      <c r="AU1072" s="63">
        <v>48.779999999999994</v>
      </c>
    </row>
    <row r="1073" spans="1:47" x14ac:dyDescent="0.35">
      <c r="A1073" s="48">
        <v>356</v>
      </c>
      <c r="B1073" s="57">
        <f t="shared" si="582"/>
        <v>28.336800000000004</v>
      </c>
      <c r="C1073" s="58">
        <f t="shared" si="583"/>
        <v>25.336400000000001</v>
      </c>
      <c r="D1073" s="58">
        <f t="shared" si="584"/>
        <v>37.841200000000001</v>
      </c>
      <c r="E1073" s="59">
        <f t="shared" si="585"/>
        <v>32.017200000000003</v>
      </c>
      <c r="F1073" s="57">
        <f t="shared" si="586"/>
        <v>26.962000000000003</v>
      </c>
      <c r="G1073" s="58">
        <f t="shared" si="587"/>
        <v>25.336400000000001</v>
      </c>
      <c r="H1073" s="58">
        <f t="shared" si="588"/>
        <v>34.286999999999999</v>
      </c>
      <c r="I1073" s="59">
        <f t="shared" si="589"/>
        <v>32.017200000000003</v>
      </c>
      <c r="J1073" s="57">
        <f t="shared" si="590"/>
        <v>25.336400000000001</v>
      </c>
      <c r="K1073" s="58">
        <f t="shared" si="591"/>
        <v>24.8874</v>
      </c>
      <c r="L1073" s="58">
        <f t="shared" si="592"/>
        <v>32.017200000000003</v>
      </c>
      <c r="M1073" s="59">
        <f t="shared" si="593"/>
        <v>31.614200000000004</v>
      </c>
      <c r="N1073" s="8"/>
      <c r="O1073" s="48">
        <v>356</v>
      </c>
      <c r="P1073" s="57">
        <f t="shared" si="594"/>
        <v>12.4138</v>
      </c>
      <c r="Q1073" s="58">
        <f t="shared" si="595"/>
        <v>9.6166</v>
      </c>
      <c r="R1073" s="58">
        <f t="shared" si="596"/>
        <v>17.013199999999998</v>
      </c>
      <c r="S1073" s="59">
        <f t="shared" si="597"/>
        <v>14.455499999999999</v>
      </c>
      <c r="T1073" s="57">
        <f t="shared" si="598"/>
        <v>11.161099999999999</v>
      </c>
      <c r="U1073" s="58">
        <f t="shared" si="599"/>
        <v>9.6166</v>
      </c>
      <c r="V1073" s="58">
        <f t="shared" si="600"/>
        <v>15.571099999999999</v>
      </c>
      <c r="W1073" s="59">
        <f t="shared" si="601"/>
        <v>14.455499999999999</v>
      </c>
      <c r="X1073" s="57">
        <f t="shared" si="602"/>
        <v>9.6166</v>
      </c>
      <c r="Y1073" s="58">
        <f t="shared" si="603"/>
        <v>9.2451000000000008</v>
      </c>
      <c r="Z1073" s="58">
        <f t="shared" si="604"/>
        <v>14.455499999999999</v>
      </c>
      <c r="AA1073" s="59">
        <f t="shared" si="605"/>
        <v>14.184899999999999</v>
      </c>
      <c r="AB1073" s="8"/>
      <c r="AC1073" s="48">
        <v>356</v>
      </c>
      <c r="AD1073" s="61">
        <v>40.496000000000002</v>
      </c>
      <c r="AE1073" s="62">
        <v>36.558</v>
      </c>
      <c r="AF1073" s="62">
        <v>46.041000000000004</v>
      </c>
      <c r="AG1073" s="62">
        <v>42.607999999999997</v>
      </c>
      <c r="AH1073" s="62">
        <v>51.438999999999993</v>
      </c>
      <c r="AI1073" s="63">
        <v>49.204000000000001</v>
      </c>
      <c r="AJ1073" s="61">
        <v>39.112000000000002</v>
      </c>
      <c r="AK1073" s="62">
        <v>36.558</v>
      </c>
      <c r="AL1073" s="62">
        <v>44.790999999999997</v>
      </c>
      <c r="AM1073" s="62">
        <v>42.607999999999997</v>
      </c>
      <c r="AN1073" s="62">
        <v>50.798999999999999</v>
      </c>
      <c r="AO1073" s="63">
        <v>49.204000000000001</v>
      </c>
      <c r="AP1073" s="61">
        <v>36.558</v>
      </c>
      <c r="AQ1073" s="62">
        <v>35.966999999999999</v>
      </c>
      <c r="AR1073" s="62">
        <v>42.607999999999997</v>
      </c>
      <c r="AS1073" s="62">
        <v>42.01</v>
      </c>
      <c r="AT1073" s="62">
        <v>49.204000000000001</v>
      </c>
      <c r="AU1073" s="63">
        <v>48.779999999999994</v>
      </c>
    </row>
    <row r="1074" spans="1:47" x14ac:dyDescent="0.35">
      <c r="A1074" s="48">
        <v>357</v>
      </c>
      <c r="B1074" s="57">
        <f t="shared" si="582"/>
        <v>28.360100000000003</v>
      </c>
      <c r="C1074" s="58">
        <f t="shared" si="583"/>
        <v>25.357300000000002</v>
      </c>
      <c r="D1074" s="58">
        <f t="shared" si="584"/>
        <v>37.857900000000001</v>
      </c>
      <c r="E1074" s="59">
        <f t="shared" si="585"/>
        <v>32.039900000000003</v>
      </c>
      <c r="F1074" s="57">
        <f t="shared" si="586"/>
        <v>26.984500000000001</v>
      </c>
      <c r="G1074" s="58">
        <f t="shared" si="587"/>
        <v>25.357300000000002</v>
      </c>
      <c r="H1074" s="58">
        <f t="shared" si="588"/>
        <v>34.3095</v>
      </c>
      <c r="I1074" s="59">
        <f t="shared" si="589"/>
        <v>32.039900000000003</v>
      </c>
      <c r="J1074" s="57">
        <f t="shared" si="590"/>
        <v>25.357300000000002</v>
      </c>
      <c r="K1074" s="58">
        <f t="shared" si="591"/>
        <v>24.908299999999997</v>
      </c>
      <c r="L1074" s="58">
        <f t="shared" si="592"/>
        <v>32.039900000000003</v>
      </c>
      <c r="M1074" s="59">
        <f t="shared" si="593"/>
        <v>31.636900000000004</v>
      </c>
      <c r="N1074" s="8"/>
      <c r="O1074" s="48">
        <v>357</v>
      </c>
      <c r="P1074" s="57">
        <f t="shared" si="594"/>
        <v>12.444599999999999</v>
      </c>
      <c r="Q1074" s="58">
        <f t="shared" si="595"/>
        <v>9.6480999999999995</v>
      </c>
      <c r="R1074" s="58">
        <f t="shared" si="596"/>
        <v>17.035</v>
      </c>
      <c r="S1074" s="59">
        <f t="shared" si="597"/>
        <v>14.477</v>
      </c>
      <c r="T1074" s="57">
        <f t="shared" si="598"/>
        <v>11.191800000000001</v>
      </c>
      <c r="U1074" s="58">
        <f t="shared" si="599"/>
        <v>9.6480999999999995</v>
      </c>
      <c r="V1074" s="58">
        <f t="shared" si="600"/>
        <v>15.5929</v>
      </c>
      <c r="W1074" s="59">
        <f t="shared" si="601"/>
        <v>14.477</v>
      </c>
      <c r="X1074" s="57">
        <f t="shared" si="602"/>
        <v>9.6480999999999995</v>
      </c>
      <c r="Y1074" s="58">
        <f t="shared" si="603"/>
        <v>9.2769000000000013</v>
      </c>
      <c r="Z1074" s="58">
        <f t="shared" si="604"/>
        <v>14.477</v>
      </c>
      <c r="AA1074" s="59">
        <f t="shared" si="605"/>
        <v>14.206399999999999</v>
      </c>
      <c r="AB1074" s="8"/>
      <c r="AC1074" s="48">
        <v>357</v>
      </c>
      <c r="AD1074" s="61">
        <v>40.496000000000002</v>
      </c>
      <c r="AE1074" s="62">
        <v>36.558</v>
      </c>
      <c r="AF1074" s="62">
        <v>46.041000000000004</v>
      </c>
      <c r="AG1074" s="62">
        <v>42.607999999999997</v>
      </c>
      <c r="AH1074" s="62">
        <v>51.438999999999993</v>
      </c>
      <c r="AI1074" s="63">
        <v>49.204000000000001</v>
      </c>
      <c r="AJ1074" s="61">
        <v>39.112000000000002</v>
      </c>
      <c r="AK1074" s="62">
        <v>36.558</v>
      </c>
      <c r="AL1074" s="62">
        <v>44.790999999999997</v>
      </c>
      <c r="AM1074" s="62">
        <v>42.607999999999997</v>
      </c>
      <c r="AN1074" s="62">
        <v>50.798999999999999</v>
      </c>
      <c r="AO1074" s="63">
        <v>49.204000000000001</v>
      </c>
      <c r="AP1074" s="61">
        <v>36.558</v>
      </c>
      <c r="AQ1074" s="62">
        <v>35.966999999999999</v>
      </c>
      <c r="AR1074" s="62">
        <v>42.607999999999997</v>
      </c>
      <c r="AS1074" s="62">
        <v>42.01</v>
      </c>
      <c r="AT1074" s="62">
        <v>49.204000000000001</v>
      </c>
      <c r="AU1074" s="63">
        <v>48.779999999999994</v>
      </c>
    </row>
    <row r="1075" spans="1:47" x14ac:dyDescent="0.35">
      <c r="A1075" s="48">
        <v>358</v>
      </c>
      <c r="B1075" s="57">
        <f t="shared" si="582"/>
        <v>28.383400000000002</v>
      </c>
      <c r="C1075" s="58">
        <f t="shared" si="583"/>
        <v>25.3782</v>
      </c>
      <c r="D1075" s="58">
        <f t="shared" si="584"/>
        <v>37.874600000000001</v>
      </c>
      <c r="E1075" s="59">
        <f t="shared" si="585"/>
        <v>32.062600000000003</v>
      </c>
      <c r="F1075" s="57">
        <f t="shared" si="586"/>
        <v>27.007000000000001</v>
      </c>
      <c r="G1075" s="58">
        <f t="shared" si="587"/>
        <v>25.3782</v>
      </c>
      <c r="H1075" s="58">
        <f t="shared" si="588"/>
        <v>34.332000000000001</v>
      </c>
      <c r="I1075" s="59">
        <f t="shared" si="589"/>
        <v>32.062600000000003</v>
      </c>
      <c r="J1075" s="57">
        <f t="shared" si="590"/>
        <v>25.3782</v>
      </c>
      <c r="K1075" s="58">
        <f t="shared" si="591"/>
        <v>24.929199999999998</v>
      </c>
      <c r="L1075" s="58">
        <f t="shared" si="592"/>
        <v>32.062600000000003</v>
      </c>
      <c r="M1075" s="59">
        <f t="shared" si="593"/>
        <v>31.659600000000001</v>
      </c>
      <c r="N1075" s="8"/>
      <c r="O1075" s="48">
        <v>358</v>
      </c>
      <c r="P1075" s="57">
        <f t="shared" si="594"/>
        <v>12.4754</v>
      </c>
      <c r="Q1075" s="58">
        <f t="shared" si="595"/>
        <v>9.6795999999999989</v>
      </c>
      <c r="R1075" s="58">
        <f t="shared" si="596"/>
        <v>17.056799999999999</v>
      </c>
      <c r="S1075" s="59">
        <f t="shared" si="597"/>
        <v>14.4985</v>
      </c>
      <c r="T1075" s="57">
        <f t="shared" si="598"/>
        <v>11.2225</v>
      </c>
      <c r="U1075" s="58">
        <f t="shared" si="599"/>
        <v>9.6795999999999989</v>
      </c>
      <c r="V1075" s="58">
        <f t="shared" si="600"/>
        <v>15.614699999999999</v>
      </c>
      <c r="W1075" s="59">
        <f t="shared" si="601"/>
        <v>14.4985</v>
      </c>
      <c r="X1075" s="57">
        <f t="shared" si="602"/>
        <v>9.6795999999999989</v>
      </c>
      <c r="Y1075" s="58">
        <f t="shared" si="603"/>
        <v>9.3087000000000018</v>
      </c>
      <c r="Z1075" s="58">
        <f t="shared" si="604"/>
        <v>14.4985</v>
      </c>
      <c r="AA1075" s="59">
        <f t="shared" si="605"/>
        <v>14.227899999999998</v>
      </c>
      <c r="AB1075" s="8"/>
      <c r="AC1075" s="48">
        <v>358</v>
      </c>
      <c r="AD1075" s="61">
        <v>40.496000000000002</v>
      </c>
      <c r="AE1075" s="62">
        <v>36.558</v>
      </c>
      <c r="AF1075" s="62">
        <v>46.041000000000004</v>
      </c>
      <c r="AG1075" s="62">
        <v>42.607999999999997</v>
      </c>
      <c r="AH1075" s="62">
        <v>51.438999999999993</v>
      </c>
      <c r="AI1075" s="63">
        <v>49.204000000000001</v>
      </c>
      <c r="AJ1075" s="61">
        <v>39.112000000000002</v>
      </c>
      <c r="AK1075" s="62">
        <v>36.558</v>
      </c>
      <c r="AL1075" s="62">
        <v>44.790999999999997</v>
      </c>
      <c r="AM1075" s="62">
        <v>42.607999999999997</v>
      </c>
      <c r="AN1075" s="62">
        <v>50.798999999999999</v>
      </c>
      <c r="AO1075" s="63">
        <v>49.204000000000001</v>
      </c>
      <c r="AP1075" s="61">
        <v>36.558</v>
      </c>
      <c r="AQ1075" s="62">
        <v>35.966999999999999</v>
      </c>
      <c r="AR1075" s="62">
        <v>42.607999999999997</v>
      </c>
      <c r="AS1075" s="62">
        <v>42.01</v>
      </c>
      <c r="AT1075" s="62">
        <v>49.204000000000001</v>
      </c>
      <c r="AU1075" s="63">
        <v>48.779999999999994</v>
      </c>
    </row>
    <row r="1076" spans="1:47" x14ac:dyDescent="0.35">
      <c r="A1076" s="48">
        <v>359</v>
      </c>
      <c r="B1076" s="57">
        <f t="shared" si="582"/>
        <v>28.406700000000001</v>
      </c>
      <c r="C1076" s="58">
        <f t="shared" si="583"/>
        <v>25.399100000000001</v>
      </c>
      <c r="D1076" s="58">
        <f t="shared" si="584"/>
        <v>37.891300000000001</v>
      </c>
      <c r="E1076" s="59">
        <f t="shared" si="585"/>
        <v>32.085300000000004</v>
      </c>
      <c r="F1076" s="57">
        <f t="shared" si="586"/>
        <v>27.029500000000002</v>
      </c>
      <c r="G1076" s="58">
        <f t="shared" si="587"/>
        <v>25.399100000000001</v>
      </c>
      <c r="H1076" s="58">
        <f t="shared" si="588"/>
        <v>34.354500000000002</v>
      </c>
      <c r="I1076" s="59">
        <f t="shared" si="589"/>
        <v>32.085300000000004</v>
      </c>
      <c r="J1076" s="57">
        <f t="shared" si="590"/>
        <v>25.399100000000001</v>
      </c>
      <c r="K1076" s="58">
        <f t="shared" si="591"/>
        <v>24.950099999999999</v>
      </c>
      <c r="L1076" s="58">
        <f t="shared" si="592"/>
        <v>32.085300000000004</v>
      </c>
      <c r="M1076" s="59">
        <f t="shared" si="593"/>
        <v>31.682300000000001</v>
      </c>
      <c r="N1076" s="8"/>
      <c r="O1076" s="48">
        <v>359</v>
      </c>
      <c r="P1076" s="57">
        <f t="shared" si="594"/>
        <v>12.5062</v>
      </c>
      <c r="Q1076" s="58">
        <f t="shared" si="595"/>
        <v>9.7111000000000001</v>
      </c>
      <c r="R1076" s="58">
        <f t="shared" si="596"/>
        <v>17.078600000000002</v>
      </c>
      <c r="S1076" s="59">
        <f t="shared" si="597"/>
        <v>14.52</v>
      </c>
      <c r="T1076" s="57">
        <f t="shared" si="598"/>
        <v>11.2532</v>
      </c>
      <c r="U1076" s="58">
        <f t="shared" si="599"/>
        <v>9.7111000000000001</v>
      </c>
      <c r="V1076" s="58">
        <f t="shared" si="600"/>
        <v>15.6365</v>
      </c>
      <c r="W1076" s="59">
        <f t="shared" si="601"/>
        <v>14.52</v>
      </c>
      <c r="X1076" s="57">
        <f t="shared" si="602"/>
        <v>9.7111000000000001</v>
      </c>
      <c r="Y1076" s="58">
        <f t="shared" si="603"/>
        <v>9.3405000000000005</v>
      </c>
      <c r="Z1076" s="58">
        <f t="shared" si="604"/>
        <v>14.52</v>
      </c>
      <c r="AA1076" s="59">
        <f t="shared" si="605"/>
        <v>14.2494</v>
      </c>
      <c r="AB1076" s="8"/>
      <c r="AC1076" s="48">
        <v>359</v>
      </c>
      <c r="AD1076" s="61">
        <v>40.496000000000002</v>
      </c>
      <c r="AE1076" s="62">
        <v>36.558</v>
      </c>
      <c r="AF1076" s="62">
        <v>46.041000000000004</v>
      </c>
      <c r="AG1076" s="62">
        <v>42.607999999999997</v>
      </c>
      <c r="AH1076" s="62">
        <v>51.438999999999993</v>
      </c>
      <c r="AI1076" s="63">
        <v>49.204000000000001</v>
      </c>
      <c r="AJ1076" s="61">
        <v>39.112000000000002</v>
      </c>
      <c r="AK1076" s="62">
        <v>36.558</v>
      </c>
      <c r="AL1076" s="62">
        <v>44.790999999999997</v>
      </c>
      <c r="AM1076" s="62">
        <v>42.607999999999997</v>
      </c>
      <c r="AN1076" s="62">
        <v>50.798999999999999</v>
      </c>
      <c r="AO1076" s="63">
        <v>49.204000000000001</v>
      </c>
      <c r="AP1076" s="61">
        <v>36.558</v>
      </c>
      <c r="AQ1076" s="62">
        <v>35.966999999999999</v>
      </c>
      <c r="AR1076" s="62">
        <v>42.607999999999997</v>
      </c>
      <c r="AS1076" s="62">
        <v>42.01</v>
      </c>
      <c r="AT1076" s="62">
        <v>49.204000000000001</v>
      </c>
      <c r="AU1076" s="63">
        <v>48.779999999999994</v>
      </c>
    </row>
    <row r="1077" spans="1:47" x14ac:dyDescent="0.35">
      <c r="A1077" s="48">
        <v>360</v>
      </c>
      <c r="B1077" s="57">
        <f t="shared" si="582"/>
        <v>28.43</v>
      </c>
      <c r="C1077" s="58">
        <f t="shared" si="583"/>
        <v>25.42</v>
      </c>
      <c r="D1077" s="58">
        <f t="shared" si="584"/>
        <v>37.908000000000001</v>
      </c>
      <c r="E1077" s="59">
        <f t="shared" si="585"/>
        <v>32.108000000000004</v>
      </c>
      <c r="F1077" s="57">
        <f t="shared" si="586"/>
        <v>27.052</v>
      </c>
      <c r="G1077" s="58">
        <f t="shared" si="587"/>
        <v>25.42</v>
      </c>
      <c r="H1077" s="58">
        <f t="shared" si="588"/>
        <v>34.377000000000002</v>
      </c>
      <c r="I1077" s="59">
        <f t="shared" si="589"/>
        <v>32.108000000000004</v>
      </c>
      <c r="J1077" s="57">
        <f t="shared" si="590"/>
        <v>25.42</v>
      </c>
      <c r="K1077" s="58">
        <f t="shared" si="591"/>
        <v>24.970999999999997</v>
      </c>
      <c r="L1077" s="58">
        <f t="shared" si="592"/>
        <v>32.108000000000004</v>
      </c>
      <c r="M1077" s="59">
        <f t="shared" si="593"/>
        <v>31.705000000000002</v>
      </c>
      <c r="N1077" s="8"/>
      <c r="O1077" s="48">
        <v>360</v>
      </c>
      <c r="P1077" s="57">
        <f t="shared" si="594"/>
        <v>12.537000000000001</v>
      </c>
      <c r="Q1077" s="58">
        <f t="shared" si="595"/>
        <v>9.7425999999999995</v>
      </c>
      <c r="R1077" s="58">
        <f t="shared" si="596"/>
        <v>17.1004</v>
      </c>
      <c r="S1077" s="59">
        <f t="shared" si="597"/>
        <v>14.541499999999999</v>
      </c>
      <c r="T1077" s="57">
        <f t="shared" si="598"/>
        <v>11.283900000000001</v>
      </c>
      <c r="U1077" s="58">
        <f t="shared" si="599"/>
        <v>9.7425999999999995</v>
      </c>
      <c r="V1077" s="58">
        <f t="shared" si="600"/>
        <v>15.658300000000001</v>
      </c>
      <c r="W1077" s="59">
        <f t="shared" si="601"/>
        <v>14.541499999999999</v>
      </c>
      <c r="X1077" s="57">
        <f t="shared" si="602"/>
        <v>9.7425999999999995</v>
      </c>
      <c r="Y1077" s="58">
        <f t="shared" si="603"/>
        <v>9.372300000000001</v>
      </c>
      <c r="Z1077" s="58">
        <f t="shared" si="604"/>
        <v>14.541499999999999</v>
      </c>
      <c r="AA1077" s="59">
        <f t="shared" si="605"/>
        <v>14.270899999999999</v>
      </c>
      <c r="AB1077" s="8"/>
      <c r="AC1077" s="48">
        <v>360</v>
      </c>
      <c r="AD1077" s="61">
        <v>40.496000000000002</v>
      </c>
      <c r="AE1077" s="62">
        <v>36.558</v>
      </c>
      <c r="AF1077" s="62">
        <v>46.041000000000004</v>
      </c>
      <c r="AG1077" s="62">
        <v>42.607999999999997</v>
      </c>
      <c r="AH1077" s="62">
        <v>51.438999999999993</v>
      </c>
      <c r="AI1077" s="63">
        <v>49.204000000000001</v>
      </c>
      <c r="AJ1077" s="61">
        <v>39.112000000000002</v>
      </c>
      <c r="AK1077" s="62">
        <v>36.558</v>
      </c>
      <c r="AL1077" s="62">
        <v>44.790999999999997</v>
      </c>
      <c r="AM1077" s="62">
        <v>42.607999999999997</v>
      </c>
      <c r="AN1077" s="62">
        <v>50.798999999999999</v>
      </c>
      <c r="AO1077" s="63">
        <v>49.204000000000001</v>
      </c>
      <c r="AP1077" s="61">
        <v>36.558</v>
      </c>
      <c r="AQ1077" s="62">
        <v>35.966999999999999</v>
      </c>
      <c r="AR1077" s="62">
        <v>42.607999999999997</v>
      </c>
      <c r="AS1077" s="62">
        <v>42.01</v>
      </c>
      <c r="AT1077" s="62">
        <v>49.204000000000001</v>
      </c>
      <c r="AU1077" s="63">
        <v>48.779999999999994</v>
      </c>
    </row>
    <row r="1078" spans="1:47" x14ac:dyDescent="0.35">
      <c r="A1078" s="48">
        <v>361</v>
      </c>
      <c r="B1078" s="57">
        <f t="shared" si="582"/>
        <v>28.453300000000002</v>
      </c>
      <c r="C1078" s="58">
        <f t="shared" si="583"/>
        <v>25.440899999999999</v>
      </c>
      <c r="D1078" s="58">
        <f t="shared" si="584"/>
        <v>37.924700000000001</v>
      </c>
      <c r="E1078" s="59">
        <f t="shared" si="585"/>
        <v>32.130700000000004</v>
      </c>
      <c r="F1078" s="57">
        <f t="shared" si="586"/>
        <v>27.0745</v>
      </c>
      <c r="G1078" s="58">
        <f t="shared" si="587"/>
        <v>25.440899999999999</v>
      </c>
      <c r="H1078" s="58">
        <f t="shared" si="588"/>
        <v>34.399500000000003</v>
      </c>
      <c r="I1078" s="59">
        <f t="shared" si="589"/>
        <v>32.130700000000004</v>
      </c>
      <c r="J1078" s="57">
        <f t="shared" si="590"/>
        <v>25.440899999999999</v>
      </c>
      <c r="K1078" s="58">
        <f t="shared" si="591"/>
        <v>24.991899999999998</v>
      </c>
      <c r="L1078" s="58">
        <f t="shared" si="592"/>
        <v>32.130700000000004</v>
      </c>
      <c r="M1078" s="59">
        <f t="shared" si="593"/>
        <v>31.727700000000002</v>
      </c>
      <c r="N1078" s="8"/>
      <c r="O1078" s="48">
        <v>361</v>
      </c>
      <c r="P1078" s="57">
        <f t="shared" si="594"/>
        <v>12.5678</v>
      </c>
      <c r="Q1078" s="58">
        <f t="shared" si="595"/>
        <v>9.7740999999999989</v>
      </c>
      <c r="R1078" s="58">
        <f t="shared" si="596"/>
        <v>17.122199999999999</v>
      </c>
      <c r="S1078" s="59">
        <f t="shared" si="597"/>
        <v>14.562999999999999</v>
      </c>
      <c r="T1078" s="57">
        <f t="shared" si="598"/>
        <v>11.3146</v>
      </c>
      <c r="U1078" s="58">
        <f t="shared" si="599"/>
        <v>9.7740999999999989</v>
      </c>
      <c r="V1078" s="58">
        <f t="shared" si="600"/>
        <v>15.680099999999999</v>
      </c>
      <c r="W1078" s="59">
        <f t="shared" si="601"/>
        <v>14.562999999999999</v>
      </c>
      <c r="X1078" s="57">
        <f t="shared" si="602"/>
        <v>9.7740999999999989</v>
      </c>
      <c r="Y1078" s="58">
        <f t="shared" si="603"/>
        <v>9.4041000000000015</v>
      </c>
      <c r="Z1078" s="58">
        <f t="shared" si="604"/>
        <v>14.562999999999999</v>
      </c>
      <c r="AA1078" s="59">
        <f t="shared" si="605"/>
        <v>14.292399999999999</v>
      </c>
      <c r="AB1078" s="8"/>
      <c r="AC1078" s="48">
        <v>361</v>
      </c>
      <c r="AD1078" s="61">
        <v>40.496000000000002</v>
      </c>
      <c r="AE1078" s="62">
        <v>36.558</v>
      </c>
      <c r="AF1078" s="62">
        <v>46.041000000000004</v>
      </c>
      <c r="AG1078" s="62">
        <v>42.607999999999997</v>
      </c>
      <c r="AH1078" s="62">
        <v>51.438999999999993</v>
      </c>
      <c r="AI1078" s="63">
        <v>49.204000000000001</v>
      </c>
      <c r="AJ1078" s="61">
        <v>39.112000000000002</v>
      </c>
      <c r="AK1078" s="62">
        <v>36.558</v>
      </c>
      <c r="AL1078" s="62">
        <v>44.790999999999997</v>
      </c>
      <c r="AM1078" s="62">
        <v>42.607999999999997</v>
      </c>
      <c r="AN1078" s="62">
        <v>50.798999999999999</v>
      </c>
      <c r="AO1078" s="63">
        <v>49.204000000000001</v>
      </c>
      <c r="AP1078" s="61">
        <v>36.558</v>
      </c>
      <c r="AQ1078" s="62">
        <v>35.966999999999999</v>
      </c>
      <c r="AR1078" s="62">
        <v>42.607999999999997</v>
      </c>
      <c r="AS1078" s="62">
        <v>42.01</v>
      </c>
      <c r="AT1078" s="62">
        <v>49.204000000000001</v>
      </c>
      <c r="AU1078" s="63">
        <v>48.779999999999994</v>
      </c>
    </row>
    <row r="1079" spans="1:47" x14ac:dyDescent="0.35">
      <c r="A1079" s="48">
        <v>362</v>
      </c>
      <c r="B1079" s="57">
        <f t="shared" si="582"/>
        <v>28.476600000000001</v>
      </c>
      <c r="C1079" s="58">
        <f t="shared" si="583"/>
        <v>25.4618</v>
      </c>
      <c r="D1079" s="58">
        <f t="shared" si="584"/>
        <v>37.941400000000002</v>
      </c>
      <c r="E1079" s="59">
        <f t="shared" si="585"/>
        <v>32.153400000000005</v>
      </c>
      <c r="F1079" s="57">
        <f t="shared" si="586"/>
        <v>27.097000000000001</v>
      </c>
      <c r="G1079" s="58">
        <f t="shared" si="587"/>
        <v>25.4618</v>
      </c>
      <c r="H1079" s="58">
        <f t="shared" si="588"/>
        <v>34.421999999999997</v>
      </c>
      <c r="I1079" s="59">
        <f t="shared" si="589"/>
        <v>32.153400000000005</v>
      </c>
      <c r="J1079" s="57">
        <f t="shared" si="590"/>
        <v>25.4618</v>
      </c>
      <c r="K1079" s="58">
        <f t="shared" si="591"/>
        <v>25.012799999999999</v>
      </c>
      <c r="L1079" s="58">
        <f t="shared" si="592"/>
        <v>32.153400000000005</v>
      </c>
      <c r="M1079" s="59">
        <f t="shared" si="593"/>
        <v>31.750400000000003</v>
      </c>
      <c r="N1079" s="8"/>
      <c r="O1079" s="48">
        <v>362</v>
      </c>
      <c r="P1079" s="57">
        <f t="shared" si="594"/>
        <v>12.598599999999999</v>
      </c>
      <c r="Q1079" s="58">
        <f t="shared" si="595"/>
        <v>9.8056000000000001</v>
      </c>
      <c r="R1079" s="58">
        <f t="shared" si="596"/>
        <v>17.143999999999998</v>
      </c>
      <c r="S1079" s="59">
        <f t="shared" si="597"/>
        <v>14.584499999999998</v>
      </c>
      <c r="T1079" s="57">
        <f t="shared" si="598"/>
        <v>11.3453</v>
      </c>
      <c r="U1079" s="58">
        <f t="shared" si="599"/>
        <v>9.8056000000000001</v>
      </c>
      <c r="V1079" s="58">
        <f t="shared" si="600"/>
        <v>15.7019</v>
      </c>
      <c r="W1079" s="59">
        <f t="shared" si="601"/>
        <v>14.584499999999998</v>
      </c>
      <c r="X1079" s="57">
        <f t="shared" si="602"/>
        <v>9.8056000000000001</v>
      </c>
      <c r="Y1079" s="58">
        <f t="shared" si="603"/>
        <v>9.435900000000002</v>
      </c>
      <c r="Z1079" s="58">
        <f t="shared" si="604"/>
        <v>14.584499999999998</v>
      </c>
      <c r="AA1079" s="59">
        <f t="shared" si="605"/>
        <v>14.3139</v>
      </c>
      <c r="AB1079" s="8"/>
      <c r="AC1079" s="48">
        <v>362</v>
      </c>
      <c r="AD1079" s="61">
        <v>40.496000000000002</v>
      </c>
      <c r="AE1079" s="62">
        <v>36.558</v>
      </c>
      <c r="AF1079" s="62">
        <v>46.041000000000004</v>
      </c>
      <c r="AG1079" s="62">
        <v>42.607999999999997</v>
      </c>
      <c r="AH1079" s="62">
        <v>51.438999999999993</v>
      </c>
      <c r="AI1079" s="63">
        <v>49.204000000000001</v>
      </c>
      <c r="AJ1079" s="61">
        <v>39.112000000000002</v>
      </c>
      <c r="AK1079" s="62">
        <v>36.558</v>
      </c>
      <c r="AL1079" s="62">
        <v>44.790999999999997</v>
      </c>
      <c r="AM1079" s="62">
        <v>42.607999999999997</v>
      </c>
      <c r="AN1079" s="62">
        <v>50.798999999999999</v>
      </c>
      <c r="AO1079" s="63">
        <v>49.204000000000001</v>
      </c>
      <c r="AP1079" s="61">
        <v>36.558</v>
      </c>
      <c r="AQ1079" s="62">
        <v>35.966999999999999</v>
      </c>
      <c r="AR1079" s="62">
        <v>42.607999999999997</v>
      </c>
      <c r="AS1079" s="62">
        <v>42.01</v>
      </c>
      <c r="AT1079" s="62">
        <v>49.204000000000001</v>
      </c>
      <c r="AU1079" s="63">
        <v>48.779999999999994</v>
      </c>
    </row>
    <row r="1080" spans="1:47" x14ac:dyDescent="0.35">
      <c r="A1080" s="48">
        <v>363</v>
      </c>
      <c r="B1080" s="57">
        <f t="shared" si="582"/>
        <v>28.499900000000004</v>
      </c>
      <c r="C1080" s="58">
        <f t="shared" si="583"/>
        <v>25.482700000000001</v>
      </c>
      <c r="D1080" s="58">
        <f t="shared" si="584"/>
        <v>37.958100000000002</v>
      </c>
      <c r="E1080" s="59">
        <f t="shared" si="585"/>
        <v>32.176099999999998</v>
      </c>
      <c r="F1080" s="57">
        <f t="shared" si="586"/>
        <v>27.119500000000002</v>
      </c>
      <c r="G1080" s="58">
        <f t="shared" si="587"/>
        <v>25.482700000000001</v>
      </c>
      <c r="H1080" s="58">
        <f t="shared" si="588"/>
        <v>34.444500000000005</v>
      </c>
      <c r="I1080" s="59">
        <f t="shared" si="589"/>
        <v>32.176099999999998</v>
      </c>
      <c r="J1080" s="57">
        <f t="shared" si="590"/>
        <v>25.482700000000001</v>
      </c>
      <c r="K1080" s="58">
        <f t="shared" si="591"/>
        <v>25.0337</v>
      </c>
      <c r="L1080" s="58">
        <f t="shared" si="592"/>
        <v>32.176099999999998</v>
      </c>
      <c r="M1080" s="59">
        <f t="shared" si="593"/>
        <v>31.773099999999999</v>
      </c>
      <c r="N1080" s="8"/>
      <c r="O1080" s="48">
        <v>363</v>
      </c>
      <c r="P1080" s="57">
        <f t="shared" si="594"/>
        <v>12.6294</v>
      </c>
      <c r="Q1080" s="58">
        <f t="shared" si="595"/>
        <v>9.8370999999999995</v>
      </c>
      <c r="R1080" s="58">
        <f t="shared" si="596"/>
        <v>17.165800000000001</v>
      </c>
      <c r="S1080" s="59">
        <f t="shared" si="597"/>
        <v>14.605999999999998</v>
      </c>
      <c r="T1080" s="57">
        <f t="shared" si="598"/>
        <v>11.375999999999999</v>
      </c>
      <c r="U1080" s="58">
        <f t="shared" si="599"/>
        <v>9.8370999999999995</v>
      </c>
      <c r="V1080" s="58">
        <f t="shared" si="600"/>
        <v>15.723700000000001</v>
      </c>
      <c r="W1080" s="59">
        <f t="shared" si="601"/>
        <v>14.605999999999998</v>
      </c>
      <c r="X1080" s="57">
        <f t="shared" si="602"/>
        <v>9.8370999999999995</v>
      </c>
      <c r="Y1080" s="58">
        <f t="shared" si="603"/>
        <v>9.4677000000000007</v>
      </c>
      <c r="Z1080" s="58">
        <f t="shared" si="604"/>
        <v>14.605999999999998</v>
      </c>
      <c r="AA1080" s="59">
        <f t="shared" si="605"/>
        <v>14.3354</v>
      </c>
      <c r="AB1080" s="8"/>
      <c r="AC1080" s="48">
        <v>363</v>
      </c>
      <c r="AD1080" s="61">
        <v>40.496000000000002</v>
      </c>
      <c r="AE1080" s="62">
        <v>36.558</v>
      </c>
      <c r="AF1080" s="62">
        <v>46.041000000000004</v>
      </c>
      <c r="AG1080" s="62">
        <v>42.607999999999997</v>
      </c>
      <c r="AH1080" s="62">
        <v>51.438999999999993</v>
      </c>
      <c r="AI1080" s="63">
        <v>49.204000000000001</v>
      </c>
      <c r="AJ1080" s="61">
        <v>39.112000000000002</v>
      </c>
      <c r="AK1080" s="62">
        <v>36.558</v>
      </c>
      <c r="AL1080" s="62">
        <v>44.790999999999997</v>
      </c>
      <c r="AM1080" s="62">
        <v>42.607999999999997</v>
      </c>
      <c r="AN1080" s="62">
        <v>50.798999999999999</v>
      </c>
      <c r="AO1080" s="63">
        <v>49.204000000000001</v>
      </c>
      <c r="AP1080" s="61">
        <v>36.558</v>
      </c>
      <c r="AQ1080" s="62">
        <v>35.966999999999999</v>
      </c>
      <c r="AR1080" s="62">
        <v>42.607999999999997</v>
      </c>
      <c r="AS1080" s="62">
        <v>42.01</v>
      </c>
      <c r="AT1080" s="62">
        <v>49.204000000000001</v>
      </c>
      <c r="AU1080" s="63">
        <v>48.779999999999994</v>
      </c>
    </row>
    <row r="1081" spans="1:47" x14ac:dyDescent="0.35">
      <c r="A1081" s="48">
        <v>364</v>
      </c>
      <c r="B1081" s="57">
        <f t="shared" si="582"/>
        <v>28.523200000000003</v>
      </c>
      <c r="C1081" s="58">
        <f t="shared" si="583"/>
        <v>25.503599999999999</v>
      </c>
      <c r="D1081" s="58">
        <f t="shared" si="584"/>
        <v>37.974800000000002</v>
      </c>
      <c r="E1081" s="59">
        <f t="shared" si="585"/>
        <v>32.198799999999999</v>
      </c>
      <c r="F1081" s="57">
        <f t="shared" si="586"/>
        <v>27.142000000000003</v>
      </c>
      <c r="G1081" s="58">
        <f t="shared" si="587"/>
        <v>25.503599999999999</v>
      </c>
      <c r="H1081" s="58">
        <f t="shared" si="588"/>
        <v>34.466999999999999</v>
      </c>
      <c r="I1081" s="59">
        <f t="shared" si="589"/>
        <v>32.198799999999999</v>
      </c>
      <c r="J1081" s="57">
        <f t="shared" si="590"/>
        <v>25.503599999999999</v>
      </c>
      <c r="K1081" s="58">
        <f t="shared" si="591"/>
        <v>25.054600000000001</v>
      </c>
      <c r="L1081" s="58">
        <f t="shared" si="592"/>
        <v>32.198799999999999</v>
      </c>
      <c r="M1081" s="59">
        <f t="shared" si="593"/>
        <v>31.7958</v>
      </c>
      <c r="N1081" s="8"/>
      <c r="O1081" s="48">
        <v>364</v>
      </c>
      <c r="P1081" s="57">
        <f t="shared" si="594"/>
        <v>12.6602</v>
      </c>
      <c r="Q1081" s="58">
        <f t="shared" si="595"/>
        <v>9.8685999999999989</v>
      </c>
      <c r="R1081" s="58">
        <f t="shared" si="596"/>
        <v>17.1876</v>
      </c>
      <c r="S1081" s="59">
        <f t="shared" si="597"/>
        <v>14.6275</v>
      </c>
      <c r="T1081" s="57">
        <f t="shared" si="598"/>
        <v>11.406700000000001</v>
      </c>
      <c r="U1081" s="58">
        <f t="shared" si="599"/>
        <v>9.8685999999999989</v>
      </c>
      <c r="V1081" s="58">
        <f t="shared" si="600"/>
        <v>15.7455</v>
      </c>
      <c r="W1081" s="59">
        <f t="shared" si="601"/>
        <v>14.6275</v>
      </c>
      <c r="X1081" s="57">
        <f t="shared" si="602"/>
        <v>9.8685999999999989</v>
      </c>
      <c r="Y1081" s="58">
        <f t="shared" si="603"/>
        <v>9.4995000000000012</v>
      </c>
      <c r="Z1081" s="58">
        <f t="shared" si="604"/>
        <v>14.6275</v>
      </c>
      <c r="AA1081" s="59">
        <f t="shared" si="605"/>
        <v>14.3569</v>
      </c>
      <c r="AB1081" s="8"/>
      <c r="AC1081" s="48">
        <v>364</v>
      </c>
      <c r="AD1081" s="61">
        <v>40.496000000000002</v>
      </c>
      <c r="AE1081" s="62">
        <v>36.558</v>
      </c>
      <c r="AF1081" s="62">
        <v>46.041000000000004</v>
      </c>
      <c r="AG1081" s="62">
        <v>42.607999999999997</v>
      </c>
      <c r="AH1081" s="62">
        <v>51.438999999999993</v>
      </c>
      <c r="AI1081" s="63">
        <v>49.204000000000001</v>
      </c>
      <c r="AJ1081" s="61">
        <v>39.112000000000002</v>
      </c>
      <c r="AK1081" s="62">
        <v>36.558</v>
      </c>
      <c r="AL1081" s="62">
        <v>44.790999999999997</v>
      </c>
      <c r="AM1081" s="62">
        <v>42.607999999999997</v>
      </c>
      <c r="AN1081" s="62">
        <v>50.798999999999999</v>
      </c>
      <c r="AO1081" s="63">
        <v>49.204000000000001</v>
      </c>
      <c r="AP1081" s="61">
        <v>36.558</v>
      </c>
      <c r="AQ1081" s="62">
        <v>35.966999999999999</v>
      </c>
      <c r="AR1081" s="62">
        <v>42.607999999999997</v>
      </c>
      <c r="AS1081" s="62">
        <v>42.01</v>
      </c>
      <c r="AT1081" s="62">
        <v>49.204000000000001</v>
      </c>
      <c r="AU1081" s="63">
        <v>48.779999999999994</v>
      </c>
    </row>
    <row r="1082" spans="1:47" x14ac:dyDescent="0.35">
      <c r="A1082" s="48">
        <v>365</v>
      </c>
      <c r="B1082" s="57">
        <f t="shared" si="582"/>
        <v>28.546500000000002</v>
      </c>
      <c r="C1082" s="58">
        <f t="shared" si="583"/>
        <v>25.5245</v>
      </c>
      <c r="D1082" s="58">
        <f t="shared" si="584"/>
        <v>37.991500000000002</v>
      </c>
      <c r="E1082" s="59">
        <f t="shared" si="585"/>
        <v>32.221499999999999</v>
      </c>
      <c r="F1082" s="57">
        <f t="shared" si="586"/>
        <v>27.164500000000004</v>
      </c>
      <c r="G1082" s="58">
        <f t="shared" si="587"/>
        <v>25.5245</v>
      </c>
      <c r="H1082" s="58">
        <f t="shared" si="588"/>
        <v>34.4895</v>
      </c>
      <c r="I1082" s="59">
        <f t="shared" si="589"/>
        <v>32.221499999999999</v>
      </c>
      <c r="J1082" s="57">
        <f t="shared" si="590"/>
        <v>25.5245</v>
      </c>
      <c r="K1082" s="58">
        <f t="shared" si="591"/>
        <v>25.075499999999998</v>
      </c>
      <c r="L1082" s="58">
        <f t="shared" si="592"/>
        <v>32.221499999999999</v>
      </c>
      <c r="M1082" s="59">
        <f t="shared" si="593"/>
        <v>31.8185</v>
      </c>
      <c r="N1082" s="8"/>
      <c r="O1082" s="48">
        <v>365</v>
      </c>
      <c r="P1082" s="57">
        <f t="shared" si="594"/>
        <v>12.691000000000001</v>
      </c>
      <c r="Q1082" s="58">
        <f t="shared" si="595"/>
        <v>9.9001000000000001</v>
      </c>
      <c r="R1082" s="58">
        <f t="shared" si="596"/>
        <v>17.209399999999999</v>
      </c>
      <c r="S1082" s="59">
        <f t="shared" si="597"/>
        <v>14.648999999999999</v>
      </c>
      <c r="T1082" s="57">
        <f t="shared" si="598"/>
        <v>11.4374</v>
      </c>
      <c r="U1082" s="58">
        <f t="shared" si="599"/>
        <v>9.9001000000000001</v>
      </c>
      <c r="V1082" s="58">
        <f t="shared" si="600"/>
        <v>15.767299999999999</v>
      </c>
      <c r="W1082" s="59">
        <f t="shared" si="601"/>
        <v>14.648999999999999</v>
      </c>
      <c r="X1082" s="57">
        <f t="shared" si="602"/>
        <v>9.9001000000000001</v>
      </c>
      <c r="Y1082" s="58">
        <f t="shared" si="603"/>
        <v>9.5313000000000017</v>
      </c>
      <c r="Z1082" s="58">
        <f t="shared" si="604"/>
        <v>14.648999999999999</v>
      </c>
      <c r="AA1082" s="59">
        <f t="shared" si="605"/>
        <v>14.378399999999999</v>
      </c>
      <c r="AB1082" s="8"/>
      <c r="AC1082" s="48">
        <v>365</v>
      </c>
      <c r="AD1082" s="61">
        <v>40.496000000000002</v>
      </c>
      <c r="AE1082" s="62">
        <v>36.558</v>
      </c>
      <c r="AF1082" s="62">
        <v>46.041000000000004</v>
      </c>
      <c r="AG1082" s="62">
        <v>42.607999999999997</v>
      </c>
      <c r="AH1082" s="62">
        <v>51.438999999999993</v>
      </c>
      <c r="AI1082" s="63">
        <v>49.204000000000001</v>
      </c>
      <c r="AJ1082" s="61">
        <v>39.112000000000002</v>
      </c>
      <c r="AK1082" s="62">
        <v>36.558</v>
      </c>
      <c r="AL1082" s="62">
        <v>44.790999999999997</v>
      </c>
      <c r="AM1082" s="62">
        <v>42.607999999999997</v>
      </c>
      <c r="AN1082" s="62">
        <v>50.798999999999999</v>
      </c>
      <c r="AO1082" s="63">
        <v>49.204000000000001</v>
      </c>
      <c r="AP1082" s="61">
        <v>36.558</v>
      </c>
      <c r="AQ1082" s="62">
        <v>35.966999999999999</v>
      </c>
      <c r="AR1082" s="62">
        <v>42.607999999999997</v>
      </c>
      <c r="AS1082" s="62">
        <v>42.01</v>
      </c>
      <c r="AT1082" s="62">
        <v>49.204000000000001</v>
      </c>
      <c r="AU1082" s="63">
        <v>48.779999999999994</v>
      </c>
    </row>
    <row r="1083" spans="1:47" x14ac:dyDescent="0.35">
      <c r="A1083" s="48">
        <v>366</v>
      </c>
      <c r="B1083" s="57">
        <f t="shared" si="582"/>
        <v>28.569800000000001</v>
      </c>
      <c r="C1083" s="58">
        <f t="shared" si="583"/>
        <v>25.545400000000001</v>
      </c>
      <c r="D1083" s="58">
        <f t="shared" si="584"/>
        <v>38.008200000000002</v>
      </c>
      <c r="E1083" s="59">
        <f t="shared" si="585"/>
        <v>32.244199999999999</v>
      </c>
      <c r="F1083" s="57">
        <f t="shared" si="586"/>
        <v>27.187000000000001</v>
      </c>
      <c r="G1083" s="58">
        <f t="shared" si="587"/>
        <v>25.545400000000001</v>
      </c>
      <c r="H1083" s="58">
        <f t="shared" si="588"/>
        <v>34.512</v>
      </c>
      <c r="I1083" s="59">
        <f t="shared" si="589"/>
        <v>32.244199999999999</v>
      </c>
      <c r="J1083" s="57">
        <f t="shared" si="590"/>
        <v>25.545400000000001</v>
      </c>
      <c r="K1083" s="58">
        <f t="shared" si="591"/>
        <v>25.096399999999999</v>
      </c>
      <c r="L1083" s="58">
        <f t="shared" si="592"/>
        <v>32.244199999999999</v>
      </c>
      <c r="M1083" s="59">
        <f t="shared" si="593"/>
        <v>31.841200000000001</v>
      </c>
      <c r="N1083" s="8"/>
      <c r="O1083" s="48">
        <v>366</v>
      </c>
      <c r="P1083" s="57">
        <f t="shared" si="594"/>
        <v>12.7218</v>
      </c>
      <c r="Q1083" s="58">
        <f t="shared" si="595"/>
        <v>9.9315999999999995</v>
      </c>
      <c r="R1083" s="58">
        <f t="shared" si="596"/>
        <v>17.231200000000001</v>
      </c>
      <c r="S1083" s="59">
        <f t="shared" si="597"/>
        <v>14.670500000000001</v>
      </c>
      <c r="T1083" s="57">
        <f t="shared" si="598"/>
        <v>11.4681</v>
      </c>
      <c r="U1083" s="58">
        <f t="shared" si="599"/>
        <v>9.9315999999999995</v>
      </c>
      <c r="V1083" s="58">
        <f t="shared" si="600"/>
        <v>15.789099999999999</v>
      </c>
      <c r="W1083" s="59">
        <f t="shared" si="601"/>
        <v>14.670500000000001</v>
      </c>
      <c r="X1083" s="57">
        <f t="shared" si="602"/>
        <v>9.9315999999999995</v>
      </c>
      <c r="Y1083" s="58">
        <f t="shared" si="603"/>
        <v>9.5631000000000004</v>
      </c>
      <c r="Z1083" s="58">
        <f t="shared" si="604"/>
        <v>14.670500000000001</v>
      </c>
      <c r="AA1083" s="59">
        <f t="shared" si="605"/>
        <v>14.399899999999999</v>
      </c>
      <c r="AB1083" s="8"/>
      <c r="AC1083" s="48">
        <v>366</v>
      </c>
      <c r="AD1083" s="61">
        <v>40.496000000000002</v>
      </c>
      <c r="AE1083" s="62">
        <v>36.558</v>
      </c>
      <c r="AF1083" s="62">
        <v>46.041000000000004</v>
      </c>
      <c r="AG1083" s="62">
        <v>42.607999999999997</v>
      </c>
      <c r="AH1083" s="62">
        <v>51.438999999999993</v>
      </c>
      <c r="AI1083" s="63">
        <v>49.204000000000001</v>
      </c>
      <c r="AJ1083" s="61">
        <v>39.112000000000002</v>
      </c>
      <c r="AK1083" s="62">
        <v>36.558</v>
      </c>
      <c r="AL1083" s="62">
        <v>44.790999999999997</v>
      </c>
      <c r="AM1083" s="62">
        <v>42.607999999999997</v>
      </c>
      <c r="AN1083" s="62">
        <v>50.798999999999999</v>
      </c>
      <c r="AO1083" s="63">
        <v>49.204000000000001</v>
      </c>
      <c r="AP1083" s="61">
        <v>36.558</v>
      </c>
      <c r="AQ1083" s="62">
        <v>35.966999999999999</v>
      </c>
      <c r="AR1083" s="62">
        <v>42.607999999999997</v>
      </c>
      <c r="AS1083" s="62">
        <v>42.01</v>
      </c>
      <c r="AT1083" s="62">
        <v>49.204000000000001</v>
      </c>
      <c r="AU1083" s="63">
        <v>48.779999999999994</v>
      </c>
    </row>
    <row r="1084" spans="1:47" x14ac:dyDescent="0.35">
      <c r="A1084" s="48">
        <v>367</v>
      </c>
      <c r="B1084" s="57">
        <f t="shared" si="582"/>
        <v>28.5931</v>
      </c>
      <c r="C1084" s="58">
        <f t="shared" si="583"/>
        <v>25.566299999999998</v>
      </c>
      <c r="D1084" s="58">
        <f t="shared" si="584"/>
        <v>38.024900000000002</v>
      </c>
      <c r="E1084" s="59">
        <f t="shared" si="585"/>
        <v>32.2669</v>
      </c>
      <c r="F1084" s="57">
        <f t="shared" si="586"/>
        <v>27.209500000000002</v>
      </c>
      <c r="G1084" s="58">
        <f t="shared" si="587"/>
        <v>25.566299999999998</v>
      </c>
      <c r="H1084" s="58">
        <f t="shared" si="588"/>
        <v>34.534500000000001</v>
      </c>
      <c r="I1084" s="59">
        <f t="shared" si="589"/>
        <v>32.2669</v>
      </c>
      <c r="J1084" s="57">
        <f t="shared" si="590"/>
        <v>25.566299999999998</v>
      </c>
      <c r="K1084" s="58">
        <f t="shared" si="591"/>
        <v>25.1173</v>
      </c>
      <c r="L1084" s="58">
        <f t="shared" si="592"/>
        <v>32.2669</v>
      </c>
      <c r="M1084" s="59">
        <f t="shared" si="593"/>
        <v>31.863900000000001</v>
      </c>
      <c r="N1084" s="8"/>
      <c r="O1084" s="48">
        <v>367</v>
      </c>
      <c r="P1084" s="57">
        <f t="shared" si="594"/>
        <v>12.752600000000001</v>
      </c>
      <c r="Q1084" s="58">
        <f t="shared" si="595"/>
        <v>9.963099999999999</v>
      </c>
      <c r="R1084" s="58">
        <f t="shared" si="596"/>
        <v>17.253</v>
      </c>
      <c r="S1084" s="59">
        <f t="shared" si="597"/>
        <v>14.692</v>
      </c>
      <c r="T1084" s="57">
        <f t="shared" si="598"/>
        <v>11.498800000000001</v>
      </c>
      <c r="U1084" s="58">
        <f t="shared" si="599"/>
        <v>9.963099999999999</v>
      </c>
      <c r="V1084" s="58">
        <f t="shared" si="600"/>
        <v>15.8109</v>
      </c>
      <c r="W1084" s="59">
        <f t="shared" si="601"/>
        <v>14.692</v>
      </c>
      <c r="X1084" s="57">
        <f t="shared" si="602"/>
        <v>9.963099999999999</v>
      </c>
      <c r="Y1084" s="58">
        <f t="shared" si="603"/>
        <v>9.5949000000000009</v>
      </c>
      <c r="Z1084" s="58">
        <f t="shared" si="604"/>
        <v>14.692</v>
      </c>
      <c r="AA1084" s="59">
        <f t="shared" si="605"/>
        <v>14.421399999999998</v>
      </c>
      <c r="AB1084" s="8"/>
      <c r="AC1084" s="48">
        <v>367</v>
      </c>
      <c r="AD1084" s="61">
        <v>40.496000000000002</v>
      </c>
      <c r="AE1084" s="62">
        <v>36.558</v>
      </c>
      <c r="AF1084" s="62">
        <v>46.041000000000004</v>
      </c>
      <c r="AG1084" s="62">
        <v>42.607999999999997</v>
      </c>
      <c r="AH1084" s="62">
        <v>51.438999999999993</v>
      </c>
      <c r="AI1084" s="63">
        <v>49.204000000000001</v>
      </c>
      <c r="AJ1084" s="61">
        <v>39.112000000000002</v>
      </c>
      <c r="AK1084" s="62">
        <v>36.558</v>
      </c>
      <c r="AL1084" s="62">
        <v>44.790999999999997</v>
      </c>
      <c r="AM1084" s="62">
        <v>42.607999999999997</v>
      </c>
      <c r="AN1084" s="62">
        <v>50.798999999999999</v>
      </c>
      <c r="AO1084" s="63">
        <v>49.204000000000001</v>
      </c>
      <c r="AP1084" s="61">
        <v>36.558</v>
      </c>
      <c r="AQ1084" s="62">
        <v>35.966999999999999</v>
      </c>
      <c r="AR1084" s="62">
        <v>42.607999999999997</v>
      </c>
      <c r="AS1084" s="62">
        <v>42.01</v>
      </c>
      <c r="AT1084" s="62">
        <v>49.204000000000001</v>
      </c>
      <c r="AU1084" s="63">
        <v>48.779999999999994</v>
      </c>
    </row>
    <row r="1085" spans="1:47" x14ac:dyDescent="0.35">
      <c r="A1085" s="48">
        <v>368</v>
      </c>
      <c r="B1085" s="57">
        <f t="shared" si="582"/>
        <v>28.616400000000002</v>
      </c>
      <c r="C1085" s="58">
        <f t="shared" si="583"/>
        <v>25.587199999999999</v>
      </c>
      <c r="D1085" s="58">
        <f t="shared" si="584"/>
        <v>38.041600000000003</v>
      </c>
      <c r="E1085" s="59">
        <f t="shared" si="585"/>
        <v>32.2896</v>
      </c>
      <c r="F1085" s="57">
        <f t="shared" si="586"/>
        <v>27.231999999999999</v>
      </c>
      <c r="G1085" s="58">
        <f t="shared" si="587"/>
        <v>25.587199999999999</v>
      </c>
      <c r="H1085" s="58">
        <f t="shared" si="588"/>
        <v>34.557000000000002</v>
      </c>
      <c r="I1085" s="59">
        <f t="shared" si="589"/>
        <v>32.2896</v>
      </c>
      <c r="J1085" s="57">
        <f t="shared" si="590"/>
        <v>25.587199999999999</v>
      </c>
      <c r="K1085" s="58">
        <f t="shared" si="591"/>
        <v>25.138199999999998</v>
      </c>
      <c r="L1085" s="58">
        <f t="shared" si="592"/>
        <v>32.2896</v>
      </c>
      <c r="M1085" s="59">
        <f t="shared" si="593"/>
        <v>31.886600000000001</v>
      </c>
      <c r="N1085" s="8"/>
      <c r="O1085" s="48">
        <v>368</v>
      </c>
      <c r="P1085" s="57">
        <f t="shared" si="594"/>
        <v>12.7834</v>
      </c>
      <c r="Q1085" s="58">
        <f t="shared" si="595"/>
        <v>9.9946000000000002</v>
      </c>
      <c r="R1085" s="58">
        <f t="shared" si="596"/>
        <v>17.274799999999999</v>
      </c>
      <c r="S1085" s="59">
        <f t="shared" si="597"/>
        <v>14.7135</v>
      </c>
      <c r="T1085" s="57">
        <f t="shared" si="598"/>
        <v>11.529500000000001</v>
      </c>
      <c r="U1085" s="58">
        <f t="shared" si="599"/>
        <v>9.9946000000000002</v>
      </c>
      <c r="V1085" s="58">
        <f t="shared" si="600"/>
        <v>15.832699999999999</v>
      </c>
      <c r="W1085" s="59">
        <f t="shared" si="601"/>
        <v>14.7135</v>
      </c>
      <c r="X1085" s="57">
        <f t="shared" si="602"/>
        <v>9.9946000000000002</v>
      </c>
      <c r="Y1085" s="58">
        <f t="shared" si="603"/>
        <v>9.6267000000000014</v>
      </c>
      <c r="Z1085" s="58">
        <f t="shared" si="604"/>
        <v>14.7135</v>
      </c>
      <c r="AA1085" s="59">
        <f t="shared" si="605"/>
        <v>14.442899999999998</v>
      </c>
      <c r="AB1085" s="8"/>
      <c r="AC1085" s="48">
        <v>368</v>
      </c>
      <c r="AD1085" s="61">
        <v>40.496000000000002</v>
      </c>
      <c r="AE1085" s="62">
        <v>36.558</v>
      </c>
      <c r="AF1085" s="62">
        <v>46.041000000000004</v>
      </c>
      <c r="AG1085" s="62">
        <v>42.607999999999997</v>
      </c>
      <c r="AH1085" s="62">
        <v>51.438999999999993</v>
      </c>
      <c r="AI1085" s="63">
        <v>49.204000000000001</v>
      </c>
      <c r="AJ1085" s="61">
        <v>39.112000000000002</v>
      </c>
      <c r="AK1085" s="62">
        <v>36.558</v>
      </c>
      <c r="AL1085" s="62">
        <v>44.790999999999997</v>
      </c>
      <c r="AM1085" s="62">
        <v>42.607999999999997</v>
      </c>
      <c r="AN1085" s="62">
        <v>50.798999999999999</v>
      </c>
      <c r="AO1085" s="63">
        <v>49.204000000000001</v>
      </c>
      <c r="AP1085" s="61">
        <v>36.558</v>
      </c>
      <c r="AQ1085" s="62">
        <v>35.966999999999999</v>
      </c>
      <c r="AR1085" s="62">
        <v>42.607999999999997</v>
      </c>
      <c r="AS1085" s="62">
        <v>42.01</v>
      </c>
      <c r="AT1085" s="62">
        <v>49.204000000000001</v>
      </c>
      <c r="AU1085" s="63">
        <v>48.779999999999994</v>
      </c>
    </row>
    <row r="1086" spans="1:47" x14ac:dyDescent="0.35">
      <c r="A1086" s="48">
        <v>369</v>
      </c>
      <c r="B1086" s="57">
        <f t="shared" si="582"/>
        <v>28.639700000000001</v>
      </c>
      <c r="C1086" s="58">
        <f t="shared" si="583"/>
        <v>25.6081</v>
      </c>
      <c r="D1086" s="58">
        <f t="shared" si="584"/>
        <v>38.058300000000003</v>
      </c>
      <c r="E1086" s="59">
        <f t="shared" si="585"/>
        <v>32.3123</v>
      </c>
      <c r="F1086" s="57">
        <f t="shared" si="586"/>
        <v>27.2545</v>
      </c>
      <c r="G1086" s="58">
        <f t="shared" si="587"/>
        <v>25.6081</v>
      </c>
      <c r="H1086" s="58">
        <f t="shared" si="588"/>
        <v>34.579500000000003</v>
      </c>
      <c r="I1086" s="59">
        <f t="shared" si="589"/>
        <v>32.3123</v>
      </c>
      <c r="J1086" s="57">
        <f t="shared" si="590"/>
        <v>25.6081</v>
      </c>
      <c r="K1086" s="58">
        <f t="shared" si="591"/>
        <v>25.159099999999999</v>
      </c>
      <c r="L1086" s="58">
        <f t="shared" si="592"/>
        <v>32.3123</v>
      </c>
      <c r="M1086" s="59">
        <f t="shared" si="593"/>
        <v>31.909300000000002</v>
      </c>
      <c r="N1086" s="8"/>
      <c r="O1086" s="48">
        <v>369</v>
      </c>
      <c r="P1086" s="57">
        <f t="shared" si="594"/>
        <v>12.8142</v>
      </c>
      <c r="Q1086" s="58">
        <f t="shared" si="595"/>
        <v>10.0261</v>
      </c>
      <c r="R1086" s="58">
        <f t="shared" si="596"/>
        <v>17.296599999999998</v>
      </c>
      <c r="S1086" s="59">
        <f t="shared" si="597"/>
        <v>14.734999999999999</v>
      </c>
      <c r="T1086" s="57">
        <f t="shared" si="598"/>
        <v>11.5602</v>
      </c>
      <c r="U1086" s="58">
        <f t="shared" si="599"/>
        <v>10.0261</v>
      </c>
      <c r="V1086" s="58">
        <f t="shared" si="600"/>
        <v>15.8545</v>
      </c>
      <c r="W1086" s="59">
        <f t="shared" si="601"/>
        <v>14.734999999999999</v>
      </c>
      <c r="X1086" s="57">
        <f t="shared" si="602"/>
        <v>10.0261</v>
      </c>
      <c r="Y1086" s="58">
        <f t="shared" si="603"/>
        <v>9.6585000000000019</v>
      </c>
      <c r="Z1086" s="58">
        <f t="shared" si="604"/>
        <v>14.734999999999999</v>
      </c>
      <c r="AA1086" s="59">
        <f t="shared" si="605"/>
        <v>14.464399999999999</v>
      </c>
      <c r="AB1086" s="8"/>
      <c r="AC1086" s="48">
        <v>369</v>
      </c>
      <c r="AD1086" s="61">
        <v>40.496000000000002</v>
      </c>
      <c r="AE1086" s="62">
        <v>36.558</v>
      </c>
      <c r="AF1086" s="62">
        <v>46.041000000000004</v>
      </c>
      <c r="AG1086" s="62">
        <v>42.607999999999997</v>
      </c>
      <c r="AH1086" s="62">
        <v>51.438999999999993</v>
      </c>
      <c r="AI1086" s="63">
        <v>49.204000000000001</v>
      </c>
      <c r="AJ1086" s="61">
        <v>39.112000000000002</v>
      </c>
      <c r="AK1086" s="62">
        <v>36.558</v>
      </c>
      <c r="AL1086" s="62">
        <v>44.790999999999997</v>
      </c>
      <c r="AM1086" s="62">
        <v>42.607999999999997</v>
      </c>
      <c r="AN1086" s="62">
        <v>50.798999999999999</v>
      </c>
      <c r="AO1086" s="63">
        <v>49.204000000000001</v>
      </c>
      <c r="AP1086" s="61">
        <v>36.558</v>
      </c>
      <c r="AQ1086" s="62">
        <v>35.966999999999999</v>
      </c>
      <c r="AR1086" s="62">
        <v>42.607999999999997</v>
      </c>
      <c r="AS1086" s="62">
        <v>42.01</v>
      </c>
      <c r="AT1086" s="62">
        <v>49.204000000000001</v>
      </c>
      <c r="AU1086" s="63">
        <v>48.779999999999994</v>
      </c>
    </row>
    <row r="1087" spans="1:47" x14ac:dyDescent="0.35">
      <c r="A1087" s="48">
        <v>370</v>
      </c>
      <c r="B1087" s="57">
        <f t="shared" si="582"/>
        <v>28.663000000000004</v>
      </c>
      <c r="C1087" s="58">
        <f t="shared" si="583"/>
        <v>25.629000000000001</v>
      </c>
      <c r="D1087" s="58">
        <f t="shared" si="584"/>
        <v>38.075000000000003</v>
      </c>
      <c r="E1087" s="59">
        <f t="shared" si="585"/>
        <v>32.335000000000001</v>
      </c>
      <c r="F1087" s="57">
        <f t="shared" si="586"/>
        <v>27.277000000000001</v>
      </c>
      <c r="G1087" s="58">
        <f t="shared" si="587"/>
        <v>25.629000000000001</v>
      </c>
      <c r="H1087" s="58">
        <f t="shared" si="588"/>
        <v>34.602000000000004</v>
      </c>
      <c r="I1087" s="59">
        <f t="shared" si="589"/>
        <v>32.335000000000001</v>
      </c>
      <c r="J1087" s="57">
        <f t="shared" si="590"/>
        <v>25.629000000000001</v>
      </c>
      <c r="K1087" s="58">
        <f t="shared" si="591"/>
        <v>25.18</v>
      </c>
      <c r="L1087" s="58">
        <f t="shared" si="592"/>
        <v>32.335000000000001</v>
      </c>
      <c r="M1087" s="59">
        <f t="shared" si="593"/>
        <v>31.932000000000002</v>
      </c>
      <c r="N1087" s="8"/>
      <c r="O1087" s="48">
        <v>370</v>
      </c>
      <c r="P1087" s="57">
        <f t="shared" si="594"/>
        <v>12.845000000000001</v>
      </c>
      <c r="Q1087" s="58">
        <f t="shared" si="595"/>
        <v>10.057599999999999</v>
      </c>
      <c r="R1087" s="58">
        <f t="shared" si="596"/>
        <v>17.3184</v>
      </c>
      <c r="S1087" s="59">
        <f t="shared" si="597"/>
        <v>14.756499999999999</v>
      </c>
      <c r="T1087" s="57">
        <f t="shared" si="598"/>
        <v>11.5909</v>
      </c>
      <c r="U1087" s="58">
        <f t="shared" si="599"/>
        <v>10.057599999999999</v>
      </c>
      <c r="V1087" s="58">
        <f t="shared" si="600"/>
        <v>15.876300000000001</v>
      </c>
      <c r="W1087" s="59">
        <f t="shared" si="601"/>
        <v>14.756499999999999</v>
      </c>
      <c r="X1087" s="57">
        <f t="shared" si="602"/>
        <v>10.057599999999999</v>
      </c>
      <c r="Y1087" s="58">
        <f t="shared" si="603"/>
        <v>9.6903000000000006</v>
      </c>
      <c r="Z1087" s="58">
        <f t="shared" si="604"/>
        <v>14.756499999999999</v>
      </c>
      <c r="AA1087" s="59">
        <f t="shared" si="605"/>
        <v>14.485899999999999</v>
      </c>
      <c r="AB1087" s="8"/>
      <c r="AC1087" s="48">
        <v>370</v>
      </c>
      <c r="AD1087" s="61">
        <v>40.496000000000002</v>
      </c>
      <c r="AE1087" s="62">
        <v>36.558</v>
      </c>
      <c r="AF1087" s="62">
        <v>46.041000000000004</v>
      </c>
      <c r="AG1087" s="62">
        <v>42.607999999999997</v>
      </c>
      <c r="AH1087" s="62">
        <v>51.438999999999993</v>
      </c>
      <c r="AI1087" s="63">
        <v>49.204000000000001</v>
      </c>
      <c r="AJ1087" s="61">
        <v>39.112000000000002</v>
      </c>
      <c r="AK1087" s="62">
        <v>36.558</v>
      </c>
      <c r="AL1087" s="62">
        <v>44.790999999999997</v>
      </c>
      <c r="AM1087" s="62">
        <v>42.607999999999997</v>
      </c>
      <c r="AN1087" s="62">
        <v>50.798999999999999</v>
      </c>
      <c r="AO1087" s="63">
        <v>49.204000000000001</v>
      </c>
      <c r="AP1087" s="61">
        <v>36.558</v>
      </c>
      <c r="AQ1087" s="62">
        <v>35.966999999999999</v>
      </c>
      <c r="AR1087" s="62">
        <v>42.607999999999997</v>
      </c>
      <c r="AS1087" s="62">
        <v>42.01</v>
      </c>
      <c r="AT1087" s="62">
        <v>49.204000000000001</v>
      </c>
      <c r="AU1087" s="63">
        <v>48.779999999999994</v>
      </c>
    </row>
    <row r="1088" spans="1:47" x14ac:dyDescent="0.35">
      <c r="A1088" s="48">
        <v>371</v>
      </c>
      <c r="B1088" s="57">
        <f t="shared" si="582"/>
        <v>28.686300000000003</v>
      </c>
      <c r="C1088" s="58">
        <f t="shared" si="583"/>
        <v>25.649900000000002</v>
      </c>
      <c r="D1088" s="58">
        <f t="shared" si="584"/>
        <v>38.091700000000003</v>
      </c>
      <c r="E1088" s="59">
        <f t="shared" si="585"/>
        <v>32.357700000000001</v>
      </c>
      <c r="F1088" s="57">
        <f t="shared" si="586"/>
        <v>27.299500000000002</v>
      </c>
      <c r="G1088" s="58">
        <f t="shared" si="587"/>
        <v>25.649900000000002</v>
      </c>
      <c r="H1088" s="58">
        <f t="shared" si="588"/>
        <v>34.624499999999998</v>
      </c>
      <c r="I1088" s="59">
        <f t="shared" si="589"/>
        <v>32.357700000000001</v>
      </c>
      <c r="J1088" s="57">
        <f t="shared" si="590"/>
        <v>25.649900000000002</v>
      </c>
      <c r="K1088" s="58">
        <f t="shared" si="591"/>
        <v>25.200899999999997</v>
      </c>
      <c r="L1088" s="58">
        <f t="shared" si="592"/>
        <v>32.357700000000001</v>
      </c>
      <c r="M1088" s="59">
        <f t="shared" si="593"/>
        <v>31.954700000000003</v>
      </c>
      <c r="N1088" s="8"/>
      <c r="O1088" s="48">
        <v>371</v>
      </c>
      <c r="P1088" s="57">
        <f t="shared" si="594"/>
        <v>12.8758</v>
      </c>
      <c r="Q1088" s="58">
        <f t="shared" si="595"/>
        <v>10.0891</v>
      </c>
      <c r="R1088" s="58">
        <f t="shared" si="596"/>
        <v>17.340199999999999</v>
      </c>
      <c r="S1088" s="59">
        <f t="shared" si="597"/>
        <v>14.777999999999999</v>
      </c>
      <c r="T1088" s="57">
        <f t="shared" si="598"/>
        <v>11.621600000000001</v>
      </c>
      <c r="U1088" s="58">
        <f t="shared" si="599"/>
        <v>10.0891</v>
      </c>
      <c r="V1088" s="58">
        <f t="shared" si="600"/>
        <v>15.898099999999999</v>
      </c>
      <c r="W1088" s="59">
        <f t="shared" si="601"/>
        <v>14.777999999999999</v>
      </c>
      <c r="X1088" s="57">
        <f t="shared" si="602"/>
        <v>10.0891</v>
      </c>
      <c r="Y1088" s="58">
        <f t="shared" si="603"/>
        <v>9.7221000000000011</v>
      </c>
      <c r="Z1088" s="58">
        <f t="shared" si="604"/>
        <v>14.777999999999999</v>
      </c>
      <c r="AA1088" s="59">
        <f t="shared" si="605"/>
        <v>14.507400000000001</v>
      </c>
      <c r="AB1088" s="8"/>
      <c r="AC1088" s="48">
        <v>371</v>
      </c>
      <c r="AD1088" s="61">
        <v>40.496000000000002</v>
      </c>
      <c r="AE1088" s="62">
        <v>36.558</v>
      </c>
      <c r="AF1088" s="62">
        <v>46.041000000000004</v>
      </c>
      <c r="AG1088" s="62">
        <v>42.607999999999997</v>
      </c>
      <c r="AH1088" s="62">
        <v>51.438999999999993</v>
      </c>
      <c r="AI1088" s="63">
        <v>49.204000000000001</v>
      </c>
      <c r="AJ1088" s="61">
        <v>39.112000000000002</v>
      </c>
      <c r="AK1088" s="62">
        <v>36.558</v>
      </c>
      <c r="AL1088" s="62">
        <v>44.790999999999997</v>
      </c>
      <c r="AM1088" s="62">
        <v>42.607999999999997</v>
      </c>
      <c r="AN1088" s="62">
        <v>50.798999999999999</v>
      </c>
      <c r="AO1088" s="63">
        <v>49.204000000000001</v>
      </c>
      <c r="AP1088" s="61">
        <v>36.558</v>
      </c>
      <c r="AQ1088" s="62">
        <v>35.966999999999999</v>
      </c>
      <c r="AR1088" s="62">
        <v>42.607999999999997</v>
      </c>
      <c r="AS1088" s="62">
        <v>42.01</v>
      </c>
      <c r="AT1088" s="62">
        <v>49.204000000000001</v>
      </c>
      <c r="AU1088" s="63">
        <v>48.779999999999994</v>
      </c>
    </row>
    <row r="1089" spans="1:47" x14ac:dyDescent="0.35">
      <c r="A1089" s="48">
        <v>372</v>
      </c>
      <c r="B1089" s="57">
        <f t="shared" si="582"/>
        <v>28.709600000000002</v>
      </c>
      <c r="C1089" s="58">
        <f t="shared" si="583"/>
        <v>25.6708</v>
      </c>
      <c r="D1089" s="58">
        <f t="shared" si="584"/>
        <v>38.108400000000003</v>
      </c>
      <c r="E1089" s="59">
        <f t="shared" si="585"/>
        <v>32.380400000000002</v>
      </c>
      <c r="F1089" s="57">
        <f t="shared" si="586"/>
        <v>27.322000000000003</v>
      </c>
      <c r="G1089" s="58">
        <f t="shared" si="587"/>
        <v>25.6708</v>
      </c>
      <c r="H1089" s="58">
        <f t="shared" si="588"/>
        <v>34.646999999999998</v>
      </c>
      <c r="I1089" s="59">
        <f t="shared" si="589"/>
        <v>32.380400000000002</v>
      </c>
      <c r="J1089" s="57">
        <f t="shared" si="590"/>
        <v>25.6708</v>
      </c>
      <c r="K1089" s="58">
        <f t="shared" si="591"/>
        <v>25.221799999999998</v>
      </c>
      <c r="L1089" s="58">
        <f t="shared" si="592"/>
        <v>32.380400000000002</v>
      </c>
      <c r="M1089" s="59">
        <f t="shared" si="593"/>
        <v>31.977400000000003</v>
      </c>
      <c r="N1089" s="8"/>
      <c r="O1089" s="48">
        <v>372</v>
      </c>
      <c r="P1089" s="57">
        <f t="shared" si="594"/>
        <v>12.906600000000001</v>
      </c>
      <c r="Q1089" s="58">
        <f t="shared" si="595"/>
        <v>10.1206</v>
      </c>
      <c r="R1089" s="58">
        <f t="shared" si="596"/>
        <v>17.362000000000002</v>
      </c>
      <c r="S1089" s="59">
        <f t="shared" si="597"/>
        <v>14.799499999999998</v>
      </c>
      <c r="T1089" s="57">
        <f t="shared" si="598"/>
        <v>11.6523</v>
      </c>
      <c r="U1089" s="58">
        <f t="shared" si="599"/>
        <v>10.1206</v>
      </c>
      <c r="V1089" s="58">
        <f t="shared" si="600"/>
        <v>15.9199</v>
      </c>
      <c r="W1089" s="59">
        <f t="shared" si="601"/>
        <v>14.799499999999998</v>
      </c>
      <c r="X1089" s="57">
        <f t="shared" si="602"/>
        <v>10.1206</v>
      </c>
      <c r="Y1089" s="58">
        <f t="shared" si="603"/>
        <v>9.7539000000000016</v>
      </c>
      <c r="Z1089" s="58">
        <f t="shared" si="604"/>
        <v>14.799499999999998</v>
      </c>
      <c r="AA1089" s="59">
        <f t="shared" si="605"/>
        <v>14.5289</v>
      </c>
      <c r="AB1089" s="8"/>
      <c r="AC1089" s="48">
        <v>372</v>
      </c>
      <c r="AD1089" s="61">
        <v>40.496000000000002</v>
      </c>
      <c r="AE1089" s="62">
        <v>36.558</v>
      </c>
      <c r="AF1089" s="62">
        <v>46.041000000000004</v>
      </c>
      <c r="AG1089" s="62">
        <v>42.607999999999997</v>
      </c>
      <c r="AH1089" s="62">
        <v>51.438999999999993</v>
      </c>
      <c r="AI1089" s="63">
        <v>49.204000000000001</v>
      </c>
      <c r="AJ1089" s="61">
        <v>39.112000000000002</v>
      </c>
      <c r="AK1089" s="62">
        <v>36.558</v>
      </c>
      <c r="AL1089" s="62">
        <v>44.790999999999997</v>
      </c>
      <c r="AM1089" s="62">
        <v>42.607999999999997</v>
      </c>
      <c r="AN1089" s="62">
        <v>50.798999999999999</v>
      </c>
      <c r="AO1089" s="63">
        <v>49.204000000000001</v>
      </c>
      <c r="AP1089" s="61">
        <v>36.558</v>
      </c>
      <c r="AQ1089" s="62">
        <v>35.966999999999999</v>
      </c>
      <c r="AR1089" s="62">
        <v>42.607999999999997</v>
      </c>
      <c r="AS1089" s="62">
        <v>42.01</v>
      </c>
      <c r="AT1089" s="62">
        <v>49.204000000000001</v>
      </c>
      <c r="AU1089" s="63">
        <v>48.779999999999994</v>
      </c>
    </row>
    <row r="1090" spans="1:47" x14ac:dyDescent="0.35">
      <c r="A1090" s="48">
        <v>373</v>
      </c>
      <c r="B1090" s="57">
        <f t="shared" si="582"/>
        <v>28.732900000000001</v>
      </c>
      <c r="C1090" s="58">
        <f t="shared" si="583"/>
        <v>25.691700000000001</v>
      </c>
      <c r="D1090" s="58">
        <f t="shared" si="584"/>
        <v>38.125100000000003</v>
      </c>
      <c r="E1090" s="59">
        <f t="shared" si="585"/>
        <v>32.403100000000002</v>
      </c>
      <c r="F1090" s="57">
        <f t="shared" si="586"/>
        <v>27.344500000000004</v>
      </c>
      <c r="G1090" s="58">
        <f t="shared" si="587"/>
        <v>25.691700000000001</v>
      </c>
      <c r="H1090" s="58">
        <f t="shared" si="588"/>
        <v>34.669499999999999</v>
      </c>
      <c r="I1090" s="59">
        <f t="shared" si="589"/>
        <v>32.403100000000002</v>
      </c>
      <c r="J1090" s="57">
        <f t="shared" si="590"/>
        <v>25.691700000000001</v>
      </c>
      <c r="K1090" s="58">
        <f t="shared" si="591"/>
        <v>25.242699999999999</v>
      </c>
      <c r="L1090" s="58">
        <f t="shared" si="592"/>
        <v>32.403100000000002</v>
      </c>
      <c r="M1090" s="59">
        <f t="shared" si="593"/>
        <v>32.000100000000003</v>
      </c>
      <c r="N1090" s="8"/>
      <c r="O1090" s="48">
        <v>373</v>
      </c>
      <c r="P1090" s="57">
        <f t="shared" si="594"/>
        <v>12.9374</v>
      </c>
      <c r="Q1090" s="58">
        <f t="shared" si="595"/>
        <v>10.152099999999999</v>
      </c>
      <c r="R1090" s="58">
        <f t="shared" si="596"/>
        <v>17.383800000000001</v>
      </c>
      <c r="S1090" s="59">
        <f t="shared" si="597"/>
        <v>14.820999999999998</v>
      </c>
      <c r="T1090" s="57">
        <f t="shared" si="598"/>
        <v>11.683</v>
      </c>
      <c r="U1090" s="58">
        <f t="shared" si="599"/>
        <v>10.152099999999999</v>
      </c>
      <c r="V1090" s="58">
        <f t="shared" si="600"/>
        <v>15.941699999999999</v>
      </c>
      <c r="W1090" s="59">
        <f t="shared" si="601"/>
        <v>14.820999999999998</v>
      </c>
      <c r="X1090" s="57">
        <f t="shared" si="602"/>
        <v>10.152099999999999</v>
      </c>
      <c r="Y1090" s="58">
        <f t="shared" si="603"/>
        <v>9.7857000000000021</v>
      </c>
      <c r="Z1090" s="58">
        <f t="shared" si="604"/>
        <v>14.820999999999998</v>
      </c>
      <c r="AA1090" s="59">
        <f t="shared" si="605"/>
        <v>14.5504</v>
      </c>
      <c r="AB1090" s="8"/>
      <c r="AC1090" s="48">
        <v>373</v>
      </c>
      <c r="AD1090" s="61">
        <v>40.496000000000002</v>
      </c>
      <c r="AE1090" s="62">
        <v>36.558</v>
      </c>
      <c r="AF1090" s="62">
        <v>46.041000000000004</v>
      </c>
      <c r="AG1090" s="62">
        <v>42.607999999999997</v>
      </c>
      <c r="AH1090" s="62">
        <v>51.438999999999993</v>
      </c>
      <c r="AI1090" s="63">
        <v>49.204000000000001</v>
      </c>
      <c r="AJ1090" s="61">
        <v>39.112000000000002</v>
      </c>
      <c r="AK1090" s="62">
        <v>36.558</v>
      </c>
      <c r="AL1090" s="62">
        <v>44.790999999999997</v>
      </c>
      <c r="AM1090" s="62">
        <v>42.607999999999997</v>
      </c>
      <c r="AN1090" s="62">
        <v>50.798999999999999</v>
      </c>
      <c r="AO1090" s="63">
        <v>49.204000000000001</v>
      </c>
      <c r="AP1090" s="61">
        <v>36.558</v>
      </c>
      <c r="AQ1090" s="62">
        <v>35.966999999999999</v>
      </c>
      <c r="AR1090" s="62">
        <v>42.607999999999997</v>
      </c>
      <c r="AS1090" s="62">
        <v>42.01</v>
      </c>
      <c r="AT1090" s="62">
        <v>49.204000000000001</v>
      </c>
      <c r="AU1090" s="63">
        <v>48.779999999999994</v>
      </c>
    </row>
    <row r="1091" spans="1:47" x14ac:dyDescent="0.35">
      <c r="A1091" s="48">
        <v>374</v>
      </c>
      <c r="B1091" s="57">
        <f t="shared" si="582"/>
        <v>28.7562</v>
      </c>
      <c r="C1091" s="58">
        <f t="shared" si="583"/>
        <v>25.712600000000002</v>
      </c>
      <c r="D1091" s="58">
        <f t="shared" si="584"/>
        <v>38.141800000000003</v>
      </c>
      <c r="E1091" s="59">
        <f t="shared" si="585"/>
        <v>32.425800000000002</v>
      </c>
      <c r="F1091" s="57">
        <f t="shared" si="586"/>
        <v>27.367000000000001</v>
      </c>
      <c r="G1091" s="58">
        <f t="shared" si="587"/>
        <v>25.712600000000002</v>
      </c>
      <c r="H1091" s="58">
        <f t="shared" si="588"/>
        <v>34.692</v>
      </c>
      <c r="I1091" s="59">
        <f t="shared" si="589"/>
        <v>32.425800000000002</v>
      </c>
      <c r="J1091" s="57">
        <f t="shared" si="590"/>
        <v>25.712600000000002</v>
      </c>
      <c r="K1091" s="58">
        <f t="shared" si="591"/>
        <v>25.263599999999997</v>
      </c>
      <c r="L1091" s="58">
        <f t="shared" si="592"/>
        <v>32.425800000000002</v>
      </c>
      <c r="M1091" s="59">
        <f t="shared" si="593"/>
        <v>32.022800000000004</v>
      </c>
      <c r="N1091" s="8"/>
      <c r="O1091" s="48">
        <v>374</v>
      </c>
      <c r="P1091" s="57">
        <f t="shared" si="594"/>
        <v>12.9682</v>
      </c>
      <c r="Q1091" s="58">
        <f t="shared" si="595"/>
        <v>10.1836</v>
      </c>
      <c r="R1091" s="58">
        <f t="shared" si="596"/>
        <v>17.4056</v>
      </c>
      <c r="S1091" s="59">
        <f t="shared" si="597"/>
        <v>14.842499999999998</v>
      </c>
      <c r="T1091" s="57">
        <f t="shared" si="598"/>
        <v>11.713699999999999</v>
      </c>
      <c r="U1091" s="58">
        <f t="shared" si="599"/>
        <v>10.1836</v>
      </c>
      <c r="V1091" s="58">
        <f t="shared" si="600"/>
        <v>15.9635</v>
      </c>
      <c r="W1091" s="59">
        <f t="shared" si="601"/>
        <v>14.842499999999998</v>
      </c>
      <c r="X1091" s="57">
        <f t="shared" si="602"/>
        <v>10.1836</v>
      </c>
      <c r="Y1091" s="58">
        <f t="shared" si="603"/>
        <v>9.8175000000000008</v>
      </c>
      <c r="Z1091" s="58">
        <f t="shared" si="604"/>
        <v>14.842499999999998</v>
      </c>
      <c r="AA1091" s="59">
        <f t="shared" si="605"/>
        <v>14.571899999999999</v>
      </c>
      <c r="AB1091" s="8"/>
      <c r="AC1091" s="48">
        <v>374</v>
      </c>
      <c r="AD1091" s="61">
        <v>40.496000000000002</v>
      </c>
      <c r="AE1091" s="62">
        <v>36.558</v>
      </c>
      <c r="AF1091" s="62">
        <v>46.041000000000004</v>
      </c>
      <c r="AG1091" s="62">
        <v>42.607999999999997</v>
      </c>
      <c r="AH1091" s="62">
        <v>51.438999999999993</v>
      </c>
      <c r="AI1091" s="63">
        <v>49.204000000000001</v>
      </c>
      <c r="AJ1091" s="61">
        <v>39.112000000000002</v>
      </c>
      <c r="AK1091" s="62">
        <v>36.558</v>
      </c>
      <c r="AL1091" s="62">
        <v>44.790999999999997</v>
      </c>
      <c r="AM1091" s="62">
        <v>42.607999999999997</v>
      </c>
      <c r="AN1091" s="62">
        <v>50.798999999999999</v>
      </c>
      <c r="AO1091" s="63">
        <v>49.204000000000001</v>
      </c>
      <c r="AP1091" s="61">
        <v>36.558</v>
      </c>
      <c r="AQ1091" s="62">
        <v>35.966999999999999</v>
      </c>
      <c r="AR1091" s="62">
        <v>42.607999999999997</v>
      </c>
      <c r="AS1091" s="62">
        <v>42.01</v>
      </c>
      <c r="AT1091" s="62">
        <v>49.204000000000001</v>
      </c>
      <c r="AU1091" s="63">
        <v>48.779999999999994</v>
      </c>
    </row>
    <row r="1092" spans="1:47" x14ac:dyDescent="0.35">
      <c r="A1092" s="48">
        <v>375</v>
      </c>
      <c r="B1092" s="57">
        <f t="shared" si="582"/>
        <v>28.779500000000002</v>
      </c>
      <c r="C1092" s="58">
        <f t="shared" si="583"/>
        <v>25.733499999999999</v>
      </c>
      <c r="D1092" s="58">
        <f t="shared" si="584"/>
        <v>38.158500000000004</v>
      </c>
      <c r="E1092" s="59">
        <f t="shared" si="585"/>
        <v>32.448500000000003</v>
      </c>
      <c r="F1092" s="57">
        <f t="shared" si="586"/>
        <v>27.389500000000002</v>
      </c>
      <c r="G1092" s="58">
        <f t="shared" si="587"/>
        <v>25.733499999999999</v>
      </c>
      <c r="H1092" s="58">
        <f t="shared" si="588"/>
        <v>34.714500000000001</v>
      </c>
      <c r="I1092" s="59">
        <f t="shared" si="589"/>
        <v>32.448500000000003</v>
      </c>
      <c r="J1092" s="57">
        <f t="shared" si="590"/>
        <v>25.733499999999999</v>
      </c>
      <c r="K1092" s="58">
        <f t="shared" si="591"/>
        <v>25.284499999999998</v>
      </c>
      <c r="L1092" s="58">
        <f t="shared" si="592"/>
        <v>32.448500000000003</v>
      </c>
      <c r="M1092" s="59">
        <f t="shared" si="593"/>
        <v>32.045500000000004</v>
      </c>
      <c r="N1092" s="8"/>
      <c r="O1092" s="48">
        <v>375</v>
      </c>
      <c r="P1092" s="57">
        <f t="shared" si="594"/>
        <v>12.999000000000001</v>
      </c>
      <c r="Q1092" s="58">
        <f t="shared" si="595"/>
        <v>10.2151</v>
      </c>
      <c r="R1092" s="58">
        <f t="shared" si="596"/>
        <v>17.427399999999999</v>
      </c>
      <c r="S1092" s="59">
        <f t="shared" si="597"/>
        <v>14.864000000000001</v>
      </c>
      <c r="T1092" s="57">
        <f t="shared" si="598"/>
        <v>11.744400000000001</v>
      </c>
      <c r="U1092" s="58">
        <f t="shared" si="599"/>
        <v>10.2151</v>
      </c>
      <c r="V1092" s="58">
        <f t="shared" si="600"/>
        <v>15.985300000000001</v>
      </c>
      <c r="W1092" s="59">
        <f t="shared" si="601"/>
        <v>14.864000000000001</v>
      </c>
      <c r="X1092" s="57">
        <f t="shared" si="602"/>
        <v>10.2151</v>
      </c>
      <c r="Y1092" s="58">
        <f t="shared" si="603"/>
        <v>9.8493000000000013</v>
      </c>
      <c r="Z1092" s="58">
        <f t="shared" si="604"/>
        <v>14.864000000000001</v>
      </c>
      <c r="AA1092" s="59">
        <f t="shared" si="605"/>
        <v>14.593399999999999</v>
      </c>
      <c r="AB1092" s="8"/>
      <c r="AC1092" s="48">
        <v>375</v>
      </c>
      <c r="AD1092" s="61">
        <v>40.496000000000002</v>
      </c>
      <c r="AE1092" s="62">
        <v>36.558</v>
      </c>
      <c r="AF1092" s="62">
        <v>46.041000000000004</v>
      </c>
      <c r="AG1092" s="62">
        <v>42.607999999999997</v>
      </c>
      <c r="AH1092" s="62">
        <v>51.438999999999993</v>
      </c>
      <c r="AI1092" s="63">
        <v>49.204000000000001</v>
      </c>
      <c r="AJ1092" s="61">
        <v>39.112000000000002</v>
      </c>
      <c r="AK1092" s="62">
        <v>36.558</v>
      </c>
      <c r="AL1092" s="62">
        <v>44.790999999999997</v>
      </c>
      <c r="AM1092" s="62">
        <v>42.607999999999997</v>
      </c>
      <c r="AN1092" s="62">
        <v>50.798999999999999</v>
      </c>
      <c r="AO1092" s="63">
        <v>49.204000000000001</v>
      </c>
      <c r="AP1092" s="61">
        <v>36.558</v>
      </c>
      <c r="AQ1092" s="62">
        <v>35.966999999999999</v>
      </c>
      <c r="AR1092" s="62">
        <v>42.607999999999997</v>
      </c>
      <c r="AS1092" s="62">
        <v>42.01</v>
      </c>
      <c r="AT1092" s="62">
        <v>49.204000000000001</v>
      </c>
      <c r="AU1092" s="63">
        <v>48.779999999999994</v>
      </c>
    </row>
    <row r="1093" spans="1:47" x14ac:dyDescent="0.35">
      <c r="A1093" s="48">
        <v>376</v>
      </c>
      <c r="B1093" s="57">
        <f t="shared" si="582"/>
        <v>28.802800000000001</v>
      </c>
      <c r="C1093" s="58">
        <f t="shared" si="583"/>
        <v>25.7544</v>
      </c>
      <c r="D1093" s="58">
        <f t="shared" si="584"/>
        <v>38.175200000000004</v>
      </c>
      <c r="E1093" s="59">
        <f t="shared" si="585"/>
        <v>32.471199999999996</v>
      </c>
      <c r="F1093" s="57">
        <f t="shared" si="586"/>
        <v>27.411999999999999</v>
      </c>
      <c r="G1093" s="58">
        <f t="shared" si="587"/>
        <v>25.7544</v>
      </c>
      <c r="H1093" s="58">
        <f t="shared" si="588"/>
        <v>34.737000000000002</v>
      </c>
      <c r="I1093" s="59">
        <f t="shared" si="589"/>
        <v>32.471199999999996</v>
      </c>
      <c r="J1093" s="57">
        <f t="shared" si="590"/>
        <v>25.7544</v>
      </c>
      <c r="K1093" s="58">
        <f t="shared" si="591"/>
        <v>25.305399999999999</v>
      </c>
      <c r="L1093" s="58">
        <f t="shared" si="592"/>
        <v>32.471199999999996</v>
      </c>
      <c r="M1093" s="59">
        <f t="shared" si="593"/>
        <v>32.068200000000004</v>
      </c>
      <c r="N1093" s="8"/>
      <c r="O1093" s="48">
        <v>376</v>
      </c>
      <c r="P1093" s="57">
        <f t="shared" si="594"/>
        <v>13.0298</v>
      </c>
      <c r="Q1093" s="58">
        <f t="shared" si="595"/>
        <v>10.246599999999999</v>
      </c>
      <c r="R1093" s="58">
        <f t="shared" si="596"/>
        <v>17.449199999999998</v>
      </c>
      <c r="S1093" s="59">
        <f t="shared" si="597"/>
        <v>14.8855</v>
      </c>
      <c r="T1093" s="57">
        <f t="shared" si="598"/>
        <v>11.7751</v>
      </c>
      <c r="U1093" s="58">
        <f t="shared" si="599"/>
        <v>10.246599999999999</v>
      </c>
      <c r="V1093" s="58">
        <f t="shared" si="600"/>
        <v>16.007100000000001</v>
      </c>
      <c r="W1093" s="59">
        <f t="shared" si="601"/>
        <v>14.8855</v>
      </c>
      <c r="X1093" s="57">
        <f t="shared" si="602"/>
        <v>10.246599999999999</v>
      </c>
      <c r="Y1093" s="58">
        <f t="shared" si="603"/>
        <v>9.8811000000000018</v>
      </c>
      <c r="Z1093" s="58">
        <f t="shared" si="604"/>
        <v>14.8855</v>
      </c>
      <c r="AA1093" s="59">
        <f t="shared" si="605"/>
        <v>14.614899999999999</v>
      </c>
      <c r="AB1093" s="8"/>
      <c r="AC1093" s="48">
        <v>376</v>
      </c>
      <c r="AD1093" s="61">
        <v>40.496000000000002</v>
      </c>
      <c r="AE1093" s="62">
        <v>36.558</v>
      </c>
      <c r="AF1093" s="62">
        <v>46.041000000000004</v>
      </c>
      <c r="AG1093" s="62">
        <v>42.607999999999997</v>
      </c>
      <c r="AH1093" s="62">
        <v>51.438999999999993</v>
      </c>
      <c r="AI1093" s="63">
        <v>49.204000000000001</v>
      </c>
      <c r="AJ1093" s="61">
        <v>39.112000000000002</v>
      </c>
      <c r="AK1093" s="62">
        <v>36.558</v>
      </c>
      <c r="AL1093" s="62">
        <v>44.790999999999997</v>
      </c>
      <c r="AM1093" s="62">
        <v>42.607999999999997</v>
      </c>
      <c r="AN1093" s="62">
        <v>50.798999999999999</v>
      </c>
      <c r="AO1093" s="63">
        <v>49.204000000000001</v>
      </c>
      <c r="AP1093" s="61">
        <v>36.558</v>
      </c>
      <c r="AQ1093" s="62">
        <v>35.966999999999999</v>
      </c>
      <c r="AR1093" s="62">
        <v>42.607999999999997</v>
      </c>
      <c r="AS1093" s="62">
        <v>42.01</v>
      </c>
      <c r="AT1093" s="62">
        <v>49.204000000000001</v>
      </c>
      <c r="AU1093" s="63">
        <v>48.779999999999994</v>
      </c>
    </row>
    <row r="1094" spans="1:47" x14ac:dyDescent="0.35">
      <c r="A1094" s="48">
        <v>377</v>
      </c>
      <c r="B1094" s="57">
        <f t="shared" si="582"/>
        <v>28.826100000000004</v>
      </c>
      <c r="C1094" s="58">
        <f t="shared" si="583"/>
        <v>25.775300000000001</v>
      </c>
      <c r="D1094" s="58">
        <f t="shared" si="584"/>
        <v>38.191900000000004</v>
      </c>
      <c r="E1094" s="59">
        <f t="shared" si="585"/>
        <v>32.493899999999996</v>
      </c>
      <c r="F1094" s="57">
        <f t="shared" si="586"/>
        <v>27.4345</v>
      </c>
      <c r="G1094" s="58">
        <f t="shared" si="587"/>
        <v>25.775300000000001</v>
      </c>
      <c r="H1094" s="58">
        <f t="shared" si="588"/>
        <v>34.759500000000003</v>
      </c>
      <c r="I1094" s="59">
        <f t="shared" si="589"/>
        <v>32.493899999999996</v>
      </c>
      <c r="J1094" s="57">
        <f t="shared" si="590"/>
        <v>25.775300000000001</v>
      </c>
      <c r="K1094" s="58">
        <f t="shared" si="591"/>
        <v>25.3263</v>
      </c>
      <c r="L1094" s="58">
        <f t="shared" si="592"/>
        <v>32.493899999999996</v>
      </c>
      <c r="M1094" s="59">
        <f t="shared" si="593"/>
        <v>32.090900000000005</v>
      </c>
      <c r="N1094" s="8"/>
      <c r="O1094" s="48">
        <v>377</v>
      </c>
      <c r="P1094" s="57">
        <f t="shared" si="594"/>
        <v>13.060600000000001</v>
      </c>
      <c r="Q1094" s="58">
        <f t="shared" si="595"/>
        <v>10.2781</v>
      </c>
      <c r="R1094" s="58">
        <f t="shared" si="596"/>
        <v>17.471</v>
      </c>
      <c r="S1094" s="59">
        <f t="shared" si="597"/>
        <v>14.907</v>
      </c>
      <c r="T1094" s="57">
        <f t="shared" si="598"/>
        <v>11.8058</v>
      </c>
      <c r="U1094" s="58">
        <f t="shared" si="599"/>
        <v>10.2781</v>
      </c>
      <c r="V1094" s="58">
        <f t="shared" si="600"/>
        <v>16.0289</v>
      </c>
      <c r="W1094" s="59">
        <f t="shared" si="601"/>
        <v>14.907</v>
      </c>
      <c r="X1094" s="57">
        <f t="shared" si="602"/>
        <v>10.2781</v>
      </c>
      <c r="Y1094" s="58">
        <f t="shared" si="603"/>
        <v>9.9129000000000005</v>
      </c>
      <c r="Z1094" s="58">
        <f t="shared" si="604"/>
        <v>14.907</v>
      </c>
      <c r="AA1094" s="59">
        <f t="shared" si="605"/>
        <v>14.636399999999998</v>
      </c>
      <c r="AB1094" s="8"/>
      <c r="AC1094" s="48">
        <v>377</v>
      </c>
      <c r="AD1094" s="61">
        <v>40.496000000000002</v>
      </c>
      <c r="AE1094" s="62">
        <v>36.558</v>
      </c>
      <c r="AF1094" s="62">
        <v>46.041000000000004</v>
      </c>
      <c r="AG1094" s="62">
        <v>42.607999999999997</v>
      </c>
      <c r="AH1094" s="62">
        <v>51.438999999999993</v>
      </c>
      <c r="AI1094" s="63">
        <v>49.204000000000001</v>
      </c>
      <c r="AJ1094" s="61">
        <v>39.112000000000002</v>
      </c>
      <c r="AK1094" s="62">
        <v>36.558</v>
      </c>
      <c r="AL1094" s="62">
        <v>44.790999999999997</v>
      </c>
      <c r="AM1094" s="62">
        <v>42.607999999999997</v>
      </c>
      <c r="AN1094" s="62">
        <v>50.798999999999999</v>
      </c>
      <c r="AO1094" s="63">
        <v>49.204000000000001</v>
      </c>
      <c r="AP1094" s="61">
        <v>36.558</v>
      </c>
      <c r="AQ1094" s="62">
        <v>35.966999999999999</v>
      </c>
      <c r="AR1094" s="62">
        <v>42.607999999999997</v>
      </c>
      <c r="AS1094" s="62">
        <v>42.01</v>
      </c>
      <c r="AT1094" s="62">
        <v>49.204000000000001</v>
      </c>
      <c r="AU1094" s="63">
        <v>48.779999999999994</v>
      </c>
    </row>
    <row r="1095" spans="1:47" x14ac:dyDescent="0.35">
      <c r="A1095" s="48">
        <v>378</v>
      </c>
      <c r="B1095" s="57">
        <f t="shared" si="582"/>
        <v>28.849400000000003</v>
      </c>
      <c r="C1095" s="58">
        <f t="shared" si="583"/>
        <v>25.796199999999999</v>
      </c>
      <c r="D1095" s="58">
        <f t="shared" si="584"/>
        <v>38.208600000000004</v>
      </c>
      <c r="E1095" s="59">
        <f t="shared" si="585"/>
        <v>32.516599999999997</v>
      </c>
      <c r="F1095" s="57">
        <f t="shared" si="586"/>
        <v>27.457000000000001</v>
      </c>
      <c r="G1095" s="58">
        <f t="shared" si="587"/>
        <v>25.796199999999999</v>
      </c>
      <c r="H1095" s="58">
        <f t="shared" si="588"/>
        <v>34.781999999999996</v>
      </c>
      <c r="I1095" s="59">
        <f t="shared" si="589"/>
        <v>32.516599999999997</v>
      </c>
      <c r="J1095" s="57">
        <f t="shared" si="590"/>
        <v>25.796199999999999</v>
      </c>
      <c r="K1095" s="58">
        <f t="shared" si="591"/>
        <v>25.347199999999997</v>
      </c>
      <c r="L1095" s="58">
        <f t="shared" si="592"/>
        <v>32.516599999999997</v>
      </c>
      <c r="M1095" s="59">
        <f t="shared" si="593"/>
        <v>32.113600000000005</v>
      </c>
      <c r="N1095" s="8"/>
      <c r="O1095" s="48">
        <v>378</v>
      </c>
      <c r="P1095" s="57">
        <f t="shared" si="594"/>
        <v>13.0914</v>
      </c>
      <c r="Q1095" s="58">
        <f t="shared" si="595"/>
        <v>10.3096</v>
      </c>
      <c r="R1095" s="58">
        <f t="shared" si="596"/>
        <v>17.492799999999999</v>
      </c>
      <c r="S1095" s="59">
        <f t="shared" si="597"/>
        <v>14.9285</v>
      </c>
      <c r="T1095" s="57">
        <f t="shared" si="598"/>
        <v>11.836500000000001</v>
      </c>
      <c r="U1095" s="58">
        <f t="shared" si="599"/>
        <v>10.3096</v>
      </c>
      <c r="V1095" s="58">
        <f t="shared" si="600"/>
        <v>16.050699999999999</v>
      </c>
      <c r="W1095" s="59">
        <f t="shared" si="601"/>
        <v>14.9285</v>
      </c>
      <c r="X1095" s="57">
        <f t="shared" si="602"/>
        <v>10.3096</v>
      </c>
      <c r="Y1095" s="58">
        <f t="shared" si="603"/>
        <v>9.944700000000001</v>
      </c>
      <c r="Z1095" s="58">
        <f t="shared" si="604"/>
        <v>14.9285</v>
      </c>
      <c r="AA1095" s="59">
        <f t="shared" si="605"/>
        <v>14.657899999999998</v>
      </c>
      <c r="AB1095" s="8"/>
      <c r="AC1095" s="48">
        <v>378</v>
      </c>
      <c r="AD1095" s="61">
        <v>40.496000000000002</v>
      </c>
      <c r="AE1095" s="62">
        <v>36.558</v>
      </c>
      <c r="AF1095" s="62">
        <v>46.041000000000004</v>
      </c>
      <c r="AG1095" s="62">
        <v>42.607999999999997</v>
      </c>
      <c r="AH1095" s="62">
        <v>51.438999999999993</v>
      </c>
      <c r="AI1095" s="63">
        <v>49.204000000000001</v>
      </c>
      <c r="AJ1095" s="61">
        <v>39.112000000000002</v>
      </c>
      <c r="AK1095" s="62">
        <v>36.558</v>
      </c>
      <c r="AL1095" s="62">
        <v>44.790999999999997</v>
      </c>
      <c r="AM1095" s="62">
        <v>42.607999999999997</v>
      </c>
      <c r="AN1095" s="62">
        <v>50.798999999999999</v>
      </c>
      <c r="AO1095" s="63">
        <v>49.204000000000001</v>
      </c>
      <c r="AP1095" s="61">
        <v>36.558</v>
      </c>
      <c r="AQ1095" s="62">
        <v>35.966999999999999</v>
      </c>
      <c r="AR1095" s="62">
        <v>42.607999999999997</v>
      </c>
      <c r="AS1095" s="62">
        <v>42.01</v>
      </c>
      <c r="AT1095" s="62">
        <v>49.204000000000001</v>
      </c>
      <c r="AU1095" s="63">
        <v>48.779999999999994</v>
      </c>
    </row>
    <row r="1096" spans="1:47" x14ac:dyDescent="0.35">
      <c r="A1096" s="48">
        <v>379</v>
      </c>
      <c r="B1096" s="57">
        <f t="shared" si="582"/>
        <v>28.872700000000002</v>
      </c>
      <c r="C1096" s="58">
        <f t="shared" si="583"/>
        <v>25.8171</v>
      </c>
      <c r="D1096" s="58">
        <f t="shared" si="584"/>
        <v>38.225300000000004</v>
      </c>
      <c r="E1096" s="59">
        <f t="shared" si="585"/>
        <v>32.539299999999997</v>
      </c>
      <c r="F1096" s="57">
        <f t="shared" si="586"/>
        <v>27.479500000000002</v>
      </c>
      <c r="G1096" s="58">
        <f t="shared" si="587"/>
        <v>25.8171</v>
      </c>
      <c r="H1096" s="58">
        <f t="shared" si="588"/>
        <v>34.804500000000004</v>
      </c>
      <c r="I1096" s="59">
        <f t="shared" si="589"/>
        <v>32.539299999999997</v>
      </c>
      <c r="J1096" s="57">
        <f t="shared" si="590"/>
        <v>25.8171</v>
      </c>
      <c r="K1096" s="58">
        <f t="shared" si="591"/>
        <v>25.368099999999998</v>
      </c>
      <c r="L1096" s="58">
        <f t="shared" si="592"/>
        <v>32.539299999999997</v>
      </c>
      <c r="M1096" s="59">
        <f t="shared" si="593"/>
        <v>32.136300000000006</v>
      </c>
      <c r="N1096" s="8"/>
      <c r="O1096" s="48">
        <v>379</v>
      </c>
      <c r="P1096" s="57">
        <f t="shared" si="594"/>
        <v>13.122199999999999</v>
      </c>
      <c r="Q1096" s="58">
        <f t="shared" si="595"/>
        <v>10.341099999999999</v>
      </c>
      <c r="R1096" s="58">
        <f t="shared" si="596"/>
        <v>17.514600000000002</v>
      </c>
      <c r="S1096" s="59">
        <f t="shared" si="597"/>
        <v>14.95</v>
      </c>
      <c r="T1096" s="57">
        <f t="shared" si="598"/>
        <v>11.8672</v>
      </c>
      <c r="U1096" s="58">
        <f t="shared" si="599"/>
        <v>10.341099999999999</v>
      </c>
      <c r="V1096" s="58">
        <f t="shared" si="600"/>
        <v>16.072499999999998</v>
      </c>
      <c r="W1096" s="59">
        <f t="shared" si="601"/>
        <v>14.95</v>
      </c>
      <c r="X1096" s="57">
        <f t="shared" si="602"/>
        <v>10.341099999999999</v>
      </c>
      <c r="Y1096" s="58">
        <f t="shared" si="603"/>
        <v>9.9765000000000015</v>
      </c>
      <c r="Z1096" s="58">
        <f t="shared" si="604"/>
        <v>14.95</v>
      </c>
      <c r="AA1096" s="59">
        <f t="shared" si="605"/>
        <v>14.679399999999998</v>
      </c>
      <c r="AB1096" s="8"/>
      <c r="AC1096" s="48">
        <v>379</v>
      </c>
      <c r="AD1096" s="61">
        <v>40.496000000000002</v>
      </c>
      <c r="AE1096" s="62">
        <v>36.558</v>
      </c>
      <c r="AF1096" s="62">
        <v>46.041000000000004</v>
      </c>
      <c r="AG1096" s="62">
        <v>42.607999999999997</v>
      </c>
      <c r="AH1096" s="62">
        <v>51.438999999999993</v>
      </c>
      <c r="AI1096" s="63">
        <v>49.204000000000001</v>
      </c>
      <c r="AJ1096" s="61">
        <v>39.112000000000002</v>
      </c>
      <c r="AK1096" s="62">
        <v>36.558</v>
      </c>
      <c r="AL1096" s="62">
        <v>44.790999999999997</v>
      </c>
      <c r="AM1096" s="62">
        <v>42.607999999999997</v>
      </c>
      <c r="AN1096" s="62">
        <v>50.798999999999999</v>
      </c>
      <c r="AO1096" s="63">
        <v>49.204000000000001</v>
      </c>
      <c r="AP1096" s="61">
        <v>36.558</v>
      </c>
      <c r="AQ1096" s="62">
        <v>35.966999999999999</v>
      </c>
      <c r="AR1096" s="62">
        <v>42.607999999999997</v>
      </c>
      <c r="AS1096" s="62">
        <v>42.01</v>
      </c>
      <c r="AT1096" s="62">
        <v>49.204000000000001</v>
      </c>
      <c r="AU1096" s="63">
        <v>48.779999999999994</v>
      </c>
    </row>
    <row r="1097" spans="1:47" x14ac:dyDescent="0.35">
      <c r="A1097" s="48">
        <v>380</v>
      </c>
      <c r="B1097" s="57">
        <f t="shared" si="582"/>
        <v>28.896000000000001</v>
      </c>
      <c r="C1097" s="58">
        <f t="shared" si="583"/>
        <v>25.838000000000001</v>
      </c>
      <c r="D1097" s="58">
        <f t="shared" si="584"/>
        <v>38.242000000000004</v>
      </c>
      <c r="E1097" s="59">
        <f t="shared" si="585"/>
        <v>32.561999999999998</v>
      </c>
      <c r="F1097" s="57">
        <f t="shared" si="586"/>
        <v>27.502000000000002</v>
      </c>
      <c r="G1097" s="58">
        <f t="shared" si="587"/>
        <v>25.838000000000001</v>
      </c>
      <c r="H1097" s="58">
        <f t="shared" si="588"/>
        <v>34.826999999999998</v>
      </c>
      <c r="I1097" s="59">
        <f t="shared" si="589"/>
        <v>32.561999999999998</v>
      </c>
      <c r="J1097" s="57">
        <f t="shared" si="590"/>
        <v>25.838000000000001</v>
      </c>
      <c r="K1097" s="58">
        <f t="shared" si="591"/>
        <v>25.388999999999999</v>
      </c>
      <c r="L1097" s="58">
        <f t="shared" si="592"/>
        <v>32.561999999999998</v>
      </c>
      <c r="M1097" s="59">
        <f t="shared" si="593"/>
        <v>32.159000000000006</v>
      </c>
      <c r="N1097" s="8"/>
      <c r="O1097" s="48">
        <v>380</v>
      </c>
      <c r="P1097" s="57">
        <f t="shared" si="594"/>
        <v>13.153</v>
      </c>
      <c r="Q1097" s="58">
        <f t="shared" si="595"/>
        <v>10.3726</v>
      </c>
      <c r="R1097" s="58">
        <f t="shared" si="596"/>
        <v>17.5364</v>
      </c>
      <c r="S1097" s="59">
        <f t="shared" si="597"/>
        <v>14.971499999999999</v>
      </c>
      <c r="T1097" s="57">
        <f t="shared" si="598"/>
        <v>11.8979</v>
      </c>
      <c r="U1097" s="58">
        <f t="shared" si="599"/>
        <v>10.3726</v>
      </c>
      <c r="V1097" s="58">
        <f t="shared" si="600"/>
        <v>16.0943</v>
      </c>
      <c r="W1097" s="59">
        <f t="shared" si="601"/>
        <v>14.971499999999999</v>
      </c>
      <c r="X1097" s="57">
        <f t="shared" si="602"/>
        <v>10.3726</v>
      </c>
      <c r="Y1097" s="58">
        <f t="shared" si="603"/>
        <v>10.008300000000002</v>
      </c>
      <c r="Z1097" s="58">
        <f t="shared" si="604"/>
        <v>14.971499999999999</v>
      </c>
      <c r="AA1097" s="59">
        <f t="shared" si="605"/>
        <v>14.700900000000001</v>
      </c>
      <c r="AB1097" s="8"/>
      <c r="AC1097" s="48">
        <v>380</v>
      </c>
      <c r="AD1097" s="61">
        <v>40.496000000000002</v>
      </c>
      <c r="AE1097" s="62">
        <v>36.558</v>
      </c>
      <c r="AF1097" s="62">
        <v>46.041000000000004</v>
      </c>
      <c r="AG1097" s="62">
        <v>42.607999999999997</v>
      </c>
      <c r="AH1097" s="62">
        <v>51.438999999999993</v>
      </c>
      <c r="AI1097" s="63">
        <v>49.204000000000001</v>
      </c>
      <c r="AJ1097" s="61">
        <v>39.112000000000002</v>
      </c>
      <c r="AK1097" s="62">
        <v>36.558</v>
      </c>
      <c r="AL1097" s="62">
        <v>44.790999999999997</v>
      </c>
      <c r="AM1097" s="62">
        <v>42.607999999999997</v>
      </c>
      <c r="AN1097" s="62">
        <v>50.798999999999999</v>
      </c>
      <c r="AO1097" s="63">
        <v>49.204000000000001</v>
      </c>
      <c r="AP1097" s="61">
        <v>36.558</v>
      </c>
      <c r="AQ1097" s="62">
        <v>35.966999999999999</v>
      </c>
      <c r="AR1097" s="62">
        <v>42.607999999999997</v>
      </c>
      <c r="AS1097" s="62">
        <v>42.01</v>
      </c>
      <c r="AT1097" s="62">
        <v>49.204000000000001</v>
      </c>
      <c r="AU1097" s="63">
        <v>48.779999999999994</v>
      </c>
    </row>
    <row r="1098" spans="1:47" x14ac:dyDescent="0.35">
      <c r="A1098" s="48">
        <v>381</v>
      </c>
      <c r="B1098" s="57">
        <f t="shared" si="582"/>
        <v>28.9193</v>
      </c>
      <c r="C1098" s="58">
        <f t="shared" si="583"/>
        <v>25.858899999999998</v>
      </c>
      <c r="D1098" s="58">
        <f t="shared" si="584"/>
        <v>38.258700000000005</v>
      </c>
      <c r="E1098" s="59">
        <f t="shared" si="585"/>
        <v>32.584699999999998</v>
      </c>
      <c r="F1098" s="57">
        <f t="shared" si="586"/>
        <v>27.524500000000003</v>
      </c>
      <c r="G1098" s="58">
        <f t="shared" si="587"/>
        <v>25.858899999999998</v>
      </c>
      <c r="H1098" s="58">
        <f t="shared" si="588"/>
        <v>34.849499999999999</v>
      </c>
      <c r="I1098" s="59">
        <f t="shared" si="589"/>
        <v>32.584699999999998</v>
      </c>
      <c r="J1098" s="57">
        <f t="shared" si="590"/>
        <v>25.858899999999998</v>
      </c>
      <c r="K1098" s="58">
        <f t="shared" si="591"/>
        <v>25.4099</v>
      </c>
      <c r="L1098" s="58">
        <f t="shared" si="592"/>
        <v>32.584699999999998</v>
      </c>
      <c r="M1098" s="59">
        <f t="shared" si="593"/>
        <v>32.181699999999999</v>
      </c>
      <c r="N1098" s="8"/>
      <c r="O1098" s="48">
        <v>381</v>
      </c>
      <c r="P1098" s="57">
        <f t="shared" si="594"/>
        <v>13.1838</v>
      </c>
      <c r="Q1098" s="58">
        <f t="shared" si="595"/>
        <v>10.4041</v>
      </c>
      <c r="R1098" s="58">
        <f t="shared" si="596"/>
        <v>17.558199999999999</v>
      </c>
      <c r="S1098" s="59">
        <f t="shared" si="597"/>
        <v>14.992999999999999</v>
      </c>
      <c r="T1098" s="57">
        <f t="shared" si="598"/>
        <v>11.928599999999999</v>
      </c>
      <c r="U1098" s="58">
        <f t="shared" si="599"/>
        <v>10.4041</v>
      </c>
      <c r="V1098" s="58">
        <f t="shared" si="600"/>
        <v>16.116099999999999</v>
      </c>
      <c r="W1098" s="59">
        <f t="shared" si="601"/>
        <v>14.992999999999999</v>
      </c>
      <c r="X1098" s="57">
        <f t="shared" si="602"/>
        <v>10.4041</v>
      </c>
      <c r="Y1098" s="58">
        <f t="shared" si="603"/>
        <v>10.040100000000001</v>
      </c>
      <c r="Z1098" s="58">
        <f t="shared" si="604"/>
        <v>14.992999999999999</v>
      </c>
      <c r="AA1098" s="59">
        <f t="shared" si="605"/>
        <v>14.7224</v>
      </c>
      <c r="AB1098" s="8"/>
      <c r="AC1098" s="48">
        <v>381</v>
      </c>
      <c r="AD1098" s="61">
        <v>40.496000000000002</v>
      </c>
      <c r="AE1098" s="62">
        <v>36.558</v>
      </c>
      <c r="AF1098" s="62">
        <v>46.041000000000004</v>
      </c>
      <c r="AG1098" s="62">
        <v>42.607999999999997</v>
      </c>
      <c r="AH1098" s="62">
        <v>51.438999999999993</v>
      </c>
      <c r="AI1098" s="63">
        <v>49.204000000000001</v>
      </c>
      <c r="AJ1098" s="61">
        <v>39.112000000000002</v>
      </c>
      <c r="AK1098" s="62">
        <v>36.558</v>
      </c>
      <c r="AL1098" s="62">
        <v>44.790999999999997</v>
      </c>
      <c r="AM1098" s="62">
        <v>42.607999999999997</v>
      </c>
      <c r="AN1098" s="62">
        <v>50.798999999999999</v>
      </c>
      <c r="AO1098" s="63">
        <v>49.204000000000001</v>
      </c>
      <c r="AP1098" s="61">
        <v>36.558</v>
      </c>
      <c r="AQ1098" s="62">
        <v>35.966999999999999</v>
      </c>
      <c r="AR1098" s="62">
        <v>42.607999999999997</v>
      </c>
      <c r="AS1098" s="62">
        <v>42.01</v>
      </c>
      <c r="AT1098" s="62">
        <v>49.204000000000001</v>
      </c>
      <c r="AU1098" s="63">
        <v>48.779999999999994</v>
      </c>
    </row>
    <row r="1099" spans="1:47" x14ac:dyDescent="0.35">
      <c r="A1099" s="48">
        <v>382</v>
      </c>
      <c r="B1099" s="57">
        <f t="shared" si="582"/>
        <v>28.942600000000002</v>
      </c>
      <c r="C1099" s="58">
        <f t="shared" si="583"/>
        <v>25.879799999999999</v>
      </c>
      <c r="D1099" s="58">
        <f t="shared" si="584"/>
        <v>38.275399999999998</v>
      </c>
      <c r="E1099" s="59">
        <f t="shared" si="585"/>
        <v>32.607399999999998</v>
      </c>
      <c r="F1099" s="57">
        <f t="shared" si="586"/>
        <v>27.547000000000001</v>
      </c>
      <c r="G1099" s="58">
        <f t="shared" si="587"/>
        <v>25.879799999999999</v>
      </c>
      <c r="H1099" s="58">
        <f t="shared" si="588"/>
        <v>34.872</v>
      </c>
      <c r="I1099" s="59">
        <f t="shared" si="589"/>
        <v>32.607399999999998</v>
      </c>
      <c r="J1099" s="57">
        <f t="shared" si="590"/>
        <v>25.879799999999999</v>
      </c>
      <c r="K1099" s="58">
        <f t="shared" si="591"/>
        <v>25.430799999999998</v>
      </c>
      <c r="L1099" s="58">
        <f t="shared" si="592"/>
        <v>32.607399999999998</v>
      </c>
      <c r="M1099" s="59">
        <f t="shared" si="593"/>
        <v>32.2044</v>
      </c>
      <c r="N1099" s="8"/>
      <c r="O1099" s="48">
        <v>382</v>
      </c>
      <c r="P1099" s="57">
        <f t="shared" si="594"/>
        <v>13.214600000000001</v>
      </c>
      <c r="Q1099" s="58">
        <f t="shared" si="595"/>
        <v>10.435599999999999</v>
      </c>
      <c r="R1099" s="58">
        <f t="shared" si="596"/>
        <v>17.579999999999998</v>
      </c>
      <c r="S1099" s="59">
        <f t="shared" si="597"/>
        <v>15.014499999999998</v>
      </c>
      <c r="T1099" s="57">
        <f t="shared" si="598"/>
        <v>11.959300000000001</v>
      </c>
      <c r="U1099" s="58">
        <f t="shared" si="599"/>
        <v>10.435599999999999</v>
      </c>
      <c r="V1099" s="58">
        <f t="shared" si="600"/>
        <v>16.137900000000002</v>
      </c>
      <c r="W1099" s="59">
        <f t="shared" si="601"/>
        <v>15.014499999999998</v>
      </c>
      <c r="X1099" s="57">
        <f t="shared" si="602"/>
        <v>10.435599999999999</v>
      </c>
      <c r="Y1099" s="58">
        <f t="shared" si="603"/>
        <v>10.071900000000001</v>
      </c>
      <c r="Z1099" s="58">
        <f t="shared" si="604"/>
        <v>15.014499999999998</v>
      </c>
      <c r="AA1099" s="59">
        <f t="shared" si="605"/>
        <v>14.7439</v>
      </c>
      <c r="AB1099" s="8"/>
      <c r="AC1099" s="48">
        <v>382</v>
      </c>
      <c r="AD1099" s="61">
        <v>40.496000000000002</v>
      </c>
      <c r="AE1099" s="62">
        <v>36.558</v>
      </c>
      <c r="AF1099" s="62">
        <v>46.041000000000004</v>
      </c>
      <c r="AG1099" s="62">
        <v>42.607999999999997</v>
      </c>
      <c r="AH1099" s="62">
        <v>51.438999999999993</v>
      </c>
      <c r="AI1099" s="63">
        <v>49.204000000000001</v>
      </c>
      <c r="AJ1099" s="61">
        <v>39.112000000000002</v>
      </c>
      <c r="AK1099" s="62">
        <v>36.558</v>
      </c>
      <c r="AL1099" s="62">
        <v>44.790999999999997</v>
      </c>
      <c r="AM1099" s="62">
        <v>42.607999999999997</v>
      </c>
      <c r="AN1099" s="62">
        <v>50.798999999999999</v>
      </c>
      <c r="AO1099" s="63">
        <v>49.204000000000001</v>
      </c>
      <c r="AP1099" s="61">
        <v>36.558</v>
      </c>
      <c r="AQ1099" s="62">
        <v>35.966999999999999</v>
      </c>
      <c r="AR1099" s="62">
        <v>42.607999999999997</v>
      </c>
      <c r="AS1099" s="62">
        <v>42.01</v>
      </c>
      <c r="AT1099" s="62">
        <v>49.204000000000001</v>
      </c>
      <c r="AU1099" s="63">
        <v>48.779999999999994</v>
      </c>
    </row>
    <row r="1100" spans="1:47" x14ac:dyDescent="0.35">
      <c r="A1100" s="48">
        <v>383</v>
      </c>
      <c r="B1100" s="57">
        <f t="shared" si="582"/>
        <v>28.965900000000001</v>
      </c>
      <c r="C1100" s="58">
        <f t="shared" si="583"/>
        <v>25.900700000000001</v>
      </c>
      <c r="D1100" s="58">
        <f t="shared" si="584"/>
        <v>38.292099999999998</v>
      </c>
      <c r="E1100" s="59">
        <f t="shared" si="585"/>
        <v>32.630099999999999</v>
      </c>
      <c r="F1100" s="57">
        <f t="shared" si="586"/>
        <v>27.569500000000001</v>
      </c>
      <c r="G1100" s="58">
        <f t="shared" si="587"/>
        <v>25.900700000000001</v>
      </c>
      <c r="H1100" s="58">
        <f t="shared" si="588"/>
        <v>34.894500000000001</v>
      </c>
      <c r="I1100" s="59">
        <f t="shared" si="589"/>
        <v>32.630099999999999</v>
      </c>
      <c r="J1100" s="57">
        <f t="shared" si="590"/>
        <v>25.900700000000001</v>
      </c>
      <c r="K1100" s="58">
        <f t="shared" si="591"/>
        <v>25.451699999999999</v>
      </c>
      <c r="L1100" s="58">
        <f t="shared" si="592"/>
        <v>32.630099999999999</v>
      </c>
      <c r="M1100" s="59">
        <f t="shared" si="593"/>
        <v>32.2271</v>
      </c>
      <c r="N1100" s="8"/>
      <c r="O1100" s="48">
        <v>383</v>
      </c>
      <c r="P1100" s="57">
        <f t="shared" si="594"/>
        <v>13.2454</v>
      </c>
      <c r="Q1100" s="58">
        <f t="shared" si="595"/>
        <v>10.4671</v>
      </c>
      <c r="R1100" s="58">
        <f t="shared" si="596"/>
        <v>17.601799999999997</v>
      </c>
      <c r="S1100" s="59">
        <f t="shared" si="597"/>
        <v>15.035999999999998</v>
      </c>
      <c r="T1100" s="57">
        <f t="shared" si="598"/>
        <v>11.99</v>
      </c>
      <c r="U1100" s="58">
        <f t="shared" si="599"/>
        <v>10.4671</v>
      </c>
      <c r="V1100" s="58">
        <f t="shared" si="600"/>
        <v>16.159700000000001</v>
      </c>
      <c r="W1100" s="59">
        <f t="shared" si="601"/>
        <v>15.035999999999998</v>
      </c>
      <c r="X1100" s="57">
        <f t="shared" si="602"/>
        <v>10.4671</v>
      </c>
      <c r="Y1100" s="58">
        <f t="shared" si="603"/>
        <v>10.103700000000002</v>
      </c>
      <c r="Z1100" s="58">
        <f t="shared" si="604"/>
        <v>15.035999999999998</v>
      </c>
      <c r="AA1100" s="59">
        <f t="shared" si="605"/>
        <v>14.7654</v>
      </c>
      <c r="AB1100" s="8"/>
      <c r="AC1100" s="48">
        <v>383</v>
      </c>
      <c r="AD1100" s="61">
        <v>40.496000000000002</v>
      </c>
      <c r="AE1100" s="62">
        <v>36.558</v>
      </c>
      <c r="AF1100" s="62">
        <v>46.041000000000004</v>
      </c>
      <c r="AG1100" s="62">
        <v>42.607999999999997</v>
      </c>
      <c r="AH1100" s="62">
        <v>51.438999999999993</v>
      </c>
      <c r="AI1100" s="63">
        <v>49.204000000000001</v>
      </c>
      <c r="AJ1100" s="61">
        <v>39.112000000000002</v>
      </c>
      <c r="AK1100" s="62">
        <v>36.558</v>
      </c>
      <c r="AL1100" s="62">
        <v>44.790999999999997</v>
      </c>
      <c r="AM1100" s="62">
        <v>42.607999999999997</v>
      </c>
      <c r="AN1100" s="62">
        <v>50.798999999999999</v>
      </c>
      <c r="AO1100" s="63">
        <v>49.204000000000001</v>
      </c>
      <c r="AP1100" s="61">
        <v>36.558</v>
      </c>
      <c r="AQ1100" s="62">
        <v>35.966999999999999</v>
      </c>
      <c r="AR1100" s="62">
        <v>42.607999999999997</v>
      </c>
      <c r="AS1100" s="62">
        <v>42.01</v>
      </c>
      <c r="AT1100" s="62">
        <v>49.204000000000001</v>
      </c>
      <c r="AU1100" s="63">
        <v>48.779999999999994</v>
      </c>
    </row>
    <row r="1101" spans="1:47" x14ac:dyDescent="0.35">
      <c r="A1101" s="48">
        <v>384</v>
      </c>
      <c r="B1101" s="57">
        <f t="shared" si="582"/>
        <v>28.989200000000004</v>
      </c>
      <c r="C1101" s="58">
        <f t="shared" si="583"/>
        <v>25.921599999999998</v>
      </c>
      <c r="D1101" s="58">
        <f t="shared" si="584"/>
        <v>38.308799999999998</v>
      </c>
      <c r="E1101" s="59">
        <f t="shared" si="585"/>
        <v>32.652799999999999</v>
      </c>
      <c r="F1101" s="57">
        <f t="shared" si="586"/>
        <v>27.592000000000002</v>
      </c>
      <c r="G1101" s="58">
        <f t="shared" si="587"/>
        <v>25.921599999999998</v>
      </c>
      <c r="H1101" s="58">
        <f t="shared" si="588"/>
        <v>34.917000000000002</v>
      </c>
      <c r="I1101" s="59">
        <f t="shared" si="589"/>
        <v>32.652799999999999</v>
      </c>
      <c r="J1101" s="57">
        <f t="shared" si="590"/>
        <v>25.921599999999998</v>
      </c>
      <c r="K1101" s="58">
        <f t="shared" si="591"/>
        <v>25.4726</v>
      </c>
      <c r="L1101" s="58">
        <f t="shared" si="592"/>
        <v>32.652799999999999</v>
      </c>
      <c r="M1101" s="59">
        <f t="shared" si="593"/>
        <v>32.2498</v>
      </c>
      <c r="N1101" s="8"/>
      <c r="O1101" s="48">
        <v>384</v>
      </c>
      <c r="P1101" s="57">
        <f t="shared" si="594"/>
        <v>13.276200000000001</v>
      </c>
      <c r="Q1101" s="58">
        <f t="shared" si="595"/>
        <v>10.4986</v>
      </c>
      <c r="R1101" s="58">
        <f t="shared" si="596"/>
        <v>17.6236</v>
      </c>
      <c r="S1101" s="59">
        <f t="shared" si="597"/>
        <v>15.057500000000001</v>
      </c>
      <c r="T1101" s="57">
        <f t="shared" si="598"/>
        <v>12.0207</v>
      </c>
      <c r="U1101" s="58">
        <f t="shared" si="599"/>
        <v>10.4986</v>
      </c>
      <c r="V1101" s="58">
        <f t="shared" si="600"/>
        <v>16.1815</v>
      </c>
      <c r="W1101" s="59">
        <f t="shared" si="601"/>
        <v>15.057500000000001</v>
      </c>
      <c r="X1101" s="57">
        <f t="shared" si="602"/>
        <v>10.4986</v>
      </c>
      <c r="Y1101" s="58">
        <f t="shared" si="603"/>
        <v>10.135500000000002</v>
      </c>
      <c r="Z1101" s="58">
        <f t="shared" si="604"/>
        <v>15.057500000000001</v>
      </c>
      <c r="AA1101" s="59">
        <f t="shared" si="605"/>
        <v>14.786899999999999</v>
      </c>
      <c r="AB1101" s="8"/>
      <c r="AC1101" s="48">
        <v>384</v>
      </c>
      <c r="AD1101" s="61">
        <v>40.496000000000002</v>
      </c>
      <c r="AE1101" s="62">
        <v>36.558</v>
      </c>
      <c r="AF1101" s="62">
        <v>46.041000000000004</v>
      </c>
      <c r="AG1101" s="62">
        <v>42.607999999999997</v>
      </c>
      <c r="AH1101" s="62">
        <v>51.438999999999993</v>
      </c>
      <c r="AI1101" s="63">
        <v>49.204000000000001</v>
      </c>
      <c r="AJ1101" s="61">
        <v>39.112000000000002</v>
      </c>
      <c r="AK1101" s="62">
        <v>36.558</v>
      </c>
      <c r="AL1101" s="62">
        <v>44.790999999999997</v>
      </c>
      <c r="AM1101" s="62">
        <v>42.607999999999997</v>
      </c>
      <c r="AN1101" s="62">
        <v>50.798999999999999</v>
      </c>
      <c r="AO1101" s="63">
        <v>49.204000000000001</v>
      </c>
      <c r="AP1101" s="61">
        <v>36.558</v>
      </c>
      <c r="AQ1101" s="62">
        <v>35.966999999999999</v>
      </c>
      <c r="AR1101" s="62">
        <v>42.607999999999997</v>
      </c>
      <c r="AS1101" s="62">
        <v>42.01</v>
      </c>
      <c r="AT1101" s="62">
        <v>49.204000000000001</v>
      </c>
      <c r="AU1101" s="63">
        <v>48.779999999999994</v>
      </c>
    </row>
    <row r="1102" spans="1:47" x14ac:dyDescent="0.35">
      <c r="A1102" s="48">
        <v>385</v>
      </c>
      <c r="B1102" s="57">
        <f t="shared" ref="B1102:B1165" si="606">IF(B393&lt;0,#N/A,0.0233*A1102 + 20.042)</f>
        <v>29.012500000000003</v>
      </c>
      <c r="C1102" s="58">
        <f t="shared" ref="C1102:C1165" si="607">IF(C393&lt;0,#N/A, 0.0209*A1102 + 17.896)</f>
        <v>25.942500000000003</v>
      </c>
      <c r="D1102" s="58">
        <f t="shared" ref="D1102:D1165" si="608">IF(D393&lt;0,#N/A, 0.0167*A1102 + 31.896)</f>
        <v>38.325499999999998</v>
      </c>
      <c r="E1102" s="59">
        <f t="shared" ref="E1102:E1165" si="609">IF(E393&lt;0,#N/A, 0.0227*A1102 + 23.936)</f>
        <v>32.6755</v>
      </c>
      <c r="F1102" s="57">
        <f t="shared" ref="F1102:F1165" si="610">IF(F393&lt;0,#N/A, 0.0225*A1102 + 18.952)</f>
        <v>27.6145</v>
      </c>
      <c r="G1102" s="58">
        <f t="shared" ref="G1102:G1165" si="611">IF(G393&lt;0,#N/A, 0.0209*A1102 + 17.896)</f>
        <v>25.942500000000003</v>
      </c>
      <c r="H1102" s="58">
        <f t="shared" ref="H1102:H1165" si="612">IF(H393&lt;0,#N/A, 0.0225*A1102 + 26.277)</f>
        <v>34.939500000000002</v>
      </c>
      <c r="I1102" s="59">
        <f t="shared" ref="I1102:I1165" si="613">IF(I393&lt;0,#N/A, 0.0227*A1102 + 23.936)</f>
        <v>32.6755</v>
      </c>
      <c r="J1102" s="57">
        <f t="shared" ref="J1102:J1165" si="614">IF(J393&lt;0,#N/A, 0.0209*A1102 + 17.896)</f>
        <v>25.942500000000003</v>
      </c>
      <c r="K1102" s="58">
        <f t="shared" ref="K1102:K1165" si="615">IF(K393&lt;0,#N/A, 0.0209*A1102 + 17.447)</f>
        <v>25.493499999999997</v>
      </c>
      <c r="L1102" s="58">
        <f t="shared" ref="L1102:L1165" si="616">IF(L393&lt;0,#N/A, 0.0227*A1102 + 23.936)</f>
        <v>32.6755</v>
      </c>
      <c r="M1102" s="59">
        <f t="shared" ref="M1102:M1165" si="617">IF(M393&lt;0,#N/A, 0.0227*A1102 + 23.533)</f>
        <v>32.272500000000001</v>
      </c>
      <c r="N1102" s="8"/>
      <c r="O1102" s="48">
        <v>385</v>
      </c>
      <c r="P1102" s="57">
        <f t="shared" ref="P1102:P1165" si="618">IF(P393&lt;0,#N/A, 0.0308*O1102 + 1.449)</f>
        <v>13.307</v>
      </c>
      <c r="Q1102" s="58">
        <f t="shared" ref="Q1102:Q1165" si="619">IF(Q393&lt;0,#N/A, 0.0315*O1102 - 1.5974)</f>
        <v>10.530099999999999</v>
      </c>
      <c r="R1102" s="58">
        <f t="shared" ref="R1102:R1165" si="620">IF(R393&lt;0,#N/A, 0.0218*O1102 + 9.2524)</f>
        <v>17.645400000000002</v>
      </c>
      <c r="S1102" s="59">
        <f t="shared" ref="S1102:S1165" si="621">IF(S393&lt;0,#N/A, 0.0215*O1102 + 6.8015)</f>
        <v>15.079000000000001</v>
      </c>
      <c r="T1102" s="57">
        <f t="shared" ref="T1102:T1165" si="622">IF(T393&lt;0,#N/A, 0.0307*O1102 + 0.2319)</f>
        <v>12.051400000000001</v>
      </c>
      <c r="U1102" s="58">
        <f t="shared" ref="U1102:U1165" si="623">IF(U393&lt;0,#N/A, 0.0315*O1102 - 1.5974)</f>
        <v>10.530099999999999</v>
      </c>
      <c r="V1102" s="58">
        <f t="shared" ref="V1102:V1165" si="624">IF(V393&lt;0,#N/A, 0.0218*O1102 + 7.8103)</f>
        <v>16.203299999999999</v>
      </c>
      <c r="W1102" s="59">
        <f t="shared" ref="W1102:W1165" si="625">IF(W393&lt;0,#N/A, 0.0215*O1102 + 6.8015)</f>
        <v>15.079000000000001</v>
      </c>
      <c r="X1102" s="57">
        <f t="shared" ref="X1102:X1165" si="626">IF(X393&lt;0,#N/A, 0.0315*O1102 - 1.5974)</f>
        <v>10.530099999999999</v>
      </c>
      <c r="Y1102" s="58">
        <f t="shared" ref="Y1102:Y1165" si="627">IF(Y393&lt;0,#N/A, 0.0318*O1102 - 2.0757)</f>
        <v>10.167300000000001</v>
      </c>
      <c r="Z1102" s="58">
        <f t="shared" ref="Z1102:Z1165" si="628" xml:space="preserve"> IF(Z393&lt;0,#N/A,0.0215*O1102 + 6.8015)</f>
        <v>15.079000000000001</v>
      </c>
      <c r="AA1102" s="59">
        <f t="shared" ref="AA1102:AA1165" si="629" xml:space="preserve"> IF(AA393&lt;0,#N/A,0.0215*O1102+ 6.5309)</f>
        <v>14.808399999999999</v>
      </c>
      <c r="AB1102" s="8"/>
      <c r="AC1102" s="48">
        <v>385</v>
      </c>
      <c r="AD1102" s="61">
        <v>40.496000000000002</v>
      </c>
      <c r="AE1102" s="62">
        <v>36.558</v>
      </c>
      <c r="AF1102" s="62">
        <v>46.041000000000004</v>
      </c>
      <c r="AG1102" s="62">
        <v>42.607999999999997</v>
      </c>
      <c r="AH1102" s="62">
        <v>51.438999999999993</v>
      </c>
      <c r="AI1102" s="63">
        <v>49.204000000000001</v>
      </c>
      <c r="AJ1102" s="61">
        <v>39.112000000000002</v>
      </c>
      <c r="AK1102" s="62">
        <v>36.558</v>
      </c>
      <c r="AL1102" s="62">
        <v>44.790999999999997</v>
      </c>
      <c r="AM1102" s="62">
        <v>42.607999999999997</v>
      </c>
      <c r="AN1102" s="62">
        <v>50.798999999999999</v>
      </c>
      <c r="AO1102" s="63">
        <v>49.204000000000001</v>
      </c>
      <c r="AP1102" s="61">
        <v>36.558</v>
      </c>
      <c r="AQ1102" s="62">
        <v>35.966999999999999</v>
      </c>
      <c r="AR1102" s="62">
        <v>42.607999999999997</v>
      </c>
      <c r="AS1102" s="62">
        <v>42.01</v>
      </c>
      <c r="AT1102" s="62">
        <v>49.204000000000001</v>
      </c>
      <c r="AU1102" s="63">
        <v>48.779999999999994</v>
      </c>
    </row>
    <row r="1103" spans="1:47" x14ac:dyDescent="0.35">
      <c r="A1103" s="48">
        <v>386</v>
      </c>
      <c r="B1103" s="57">
        <f t="shared" si="606"/>
        <v>29.035800000000002</v>
      </c>
      <c r="C1103" s="58">
        <f t="shared" si="607"/>
        <v>25.9634</v>
      </c>
      <c r="D1103" s="58">
        <f t="shared" si="608"/>
        <v>38.342199999999998</v>
      </c>
      <c r="E1103" s="59">
        <f t="shared" si="609"/>
        <v>32.6982</v>
      </c>
      <c r="F1103" s="57">
        <f t="shared" si="610"/>
        <v>27.637</v>
      </c>
      <c r="G1103" s="58">
        <f t="shared" si="611"/>
        <v>25.9634</v>
      </c>
      <c r="H1103" s="58">
        <f t="shared" si="612"/>
        <v>34.962000000000003</v>
      </c>
      <c r="I1103" s="59">
        <f t="shared" si="613"/>
        <v>32.6982</v>
      </c>
      <c r="J1103" s="57">
        <f t="shared" si="614"/>
        <v>25.9634</v>
      </c>
      <c r="K1103" s="58">
        <f t="shared" si="615"/>
        <v>25.514399999999998</v>
      </c>
      <c r="L1103" s="58">
        <f t="shared" si="616"/>
        <v>32.6982</v>
      </c>
      <c r="M1103" s="59">
        <f t="shared" si="617"/>
        <v>32.295200000000001</v>
      </c>
      <c r="N1103" s="8"/>
      <c r="O1103" s="48">
        <v>386</v>
      </c>
      <c r="P1103" s="57">
        <f t="shared" si="618"/>
        <v>13.3378</v>
      </c>
      <c r="Q1103" s="58">
        <f t="shared" si="619"/>
        <v>10.5616</v>
      </c>
      <c r="R1103" s="58">
        <f t="shared" si="620"/>
        <v>17.667200000000001</v>
      </c>
      <c r="S1103" s="59">
        <f t="shared" si="621"/>
        <v>15.1005</v>
      </c>
      <c r="T1103" s="57">
        <f t="shared" si="622"/>
        <v>12.082100000000001</v>
      </c>
      <c r="U1103" s="58">
        <f t="shared" si="623"/>
        <v>10.5616</v>
      </c>
      <c r="V1103" s="58">
        <f t="shared" si="624"/>
        <v>16.225099999999998</v>
      </c>
      <c r="W1103" s="59">
        <f t="shared" si="625"/>
        <v>15.1005</v>
      </c>
      <c r="X1103" s="57">
        <f t="shared" si="626"/>
        <v>10.5616</v>
      </c>
      <c r="Y1103" s="58">
        <f t="shared" si="627"/>
        <v>10.199100000000001</v>
      </c>
      <c r="Z1103" s="58">
        <f t="shared" si="628"/>
        <v>15.1005</v>
      </c>
      <c r="AA1103" s="59">
        <f t="shared" si="629"/>
        <v>14.829899999999999</v>
      </c>
      <c r="AB1103" s="8"/>
      <c r="AC1103" s="48">
        <v>386</v>
      </c>
      <c r="AD1103" s="61">
        <v>40.496000000000002</v>
      </c>
      <c r="AE1103" s="62">
        <v>36.558</v>
      </c>
      <c r="AF1103" s="62">
        <v>46.041000000000004</v>
      </c>
      <c r="AG1103" s="62">
        <v>42.607999999999997</v>
      </c>
      <c r="AH1103" s="62">
        <v>51.438999999999993</v>
      </c>
      <c r="AI1103" s="63">
        <v>49.204000000000001</v>
      </c>
      <c r="AJ1103" s="61">
        <v>39.112000000000002</v>
      </c>
      <c r="AK1103" s="62">
        <v>36.558</v>
      </c>
      <c r="AL1103" s="62">
        <v>44.790999999999997</v>
      </c>
      <c r="AM1103" s="62">
        <v>42.607999999999997</v>
      </c>
      <c r="AN1103" s="62">
        <v>50.798999999999999</v>
      </c>
      <c r="AO1103" s="63">
        <v>49.204000000000001</v>
      </c>
      <c r="AP1103" s="61">
        <v>36.558</v>
      </c>
      <c r="AQ1103" s="62">
        <v>35.966999999999999</v>
      </c>
      <c r="AR1103" s="62">
        <v>42.607999999999997</v>
      </c>
      <c r="AS1103" s="62">
        <v>42.01</v>
      </c>
      <c r="AT1103" s="62">
        <v>49.204000000000001</v>
      </c>
      <c r="AU1103" s="63">
        <v>48.779999999999994</v>
      </c>
    </row>
    <row r="1104" spans="1:47" x14ac:dyDescent="0.35">
      <c r="A1104" s="48">
        <v>387</v>
      </c>
      <c r="B1104" s="57">
        <f t="shared" si="606"/>
        <v>29.059100000000001</v>
      </c>
      <c r="C1104" s="58">
        <f t="shared" si="607"/>
        <v>25.984300000000001</v>
      </c>
      <c r="D1104" s="58">
        <f t="shared" si="608"/>
        <v>38.358899999999998</v>
      </c>
      <c r="E1104" s="59">
        <f t="shared" si="609"/>
        <v>32.7209</v>
      </c>
      <c r="F1104" s="57">
        <f t="shared" si="610"/>
        <v>27.659500000000001</v>
      </c>
      <c r="G1104" s="58">
        <f t="shared" si="611"/>
        <v>25.984300000000001</v>
      </c>
      <c r="H1104" s="58">
        <f t="shared" si="612"/>
        <v>34.984499999999997</v>
      </c>
      <c r="I1104" s="59">
        <f t="shared" si="613"/>
        <v>32.7209</v>
      </c>
      <c r="J1104" s="57">
        <f t="shared" si="614"/>
        <v>25.984300000000001</v>
      </c>
      <c r="K1104" s="58">
        <f t="shared" si="615"/>
        <v>25.535299999999999</v>
      </c>
      <c r="L1104" s="58">
        <f t="shared" si="616"/>
        <v>32.7209</v>
      </c>
      <c r="M1104" s="59">
        <f t="shared" si="617"/>
        <v>32.317900000000002</v>
      </c>
      <c r="N1104" s="8"/>
      <c r="O1104" s="48">
        <v>387</v>
      </c>
      <c r="P1104" s="57">
        <f t="shared" si="618"/>
        <v>13.368600000000001</v>
      </c>
      <c r="Q1104" s="58">
        <f t="shared" si="619"/>
        <v>10.5931</v>
      </c>
      <c r="R1104" s="58">
        <f t="shared" si="620"/>
        <v>17.689</v>
      </c>
      <c r="S1104" s="59">
        <f t="shared" si="621"/>
        <v>15.122</v>
      </c>
      <c r="T1104" s="57">
        <f t="shared" si="622"/>
        <v>12.1128</v>
      </c>
      <c r="U1104" s="58">
        <f t="shared" si="623"/>
        <v>10.5931</v>
      </c>
      <c r="V1104" s="58">
        <f t="shared" si="624"/>
        <v>16.2469</v>
      </c>
      <c r="W1104" s="59">
        <f t="shared" si="625"/>
        <v>15.122</v>
      </c>
      <c r="X1104" s="57">
        <f t="shared" si="626"/>
        <v>10.5931</v>
      </c>
      <c r="Y1104" s="58">
        <f t="shared" si="627"/>
        <v>10.230900000000002</v>
      </c>
      <c r="Z1104" s="58">
        <f t="shared" si="628"/>
        <v>15.122</v>
      </c>
      <c r="AA1104" s="59">
        <f t="shared" si="629"/>
        <v>14.851399999999998</v>
      </c>
      <c r="AB1104" s="8"/>
      <c r="AC1104" s="48">
        <v>387</v>
      </c>
      <c r="AD1104" s="61">
        <v>40.496000000000002</v>
      </c>
      <c r="AE1104" s="62">
        <v>36.558</v>
      </c>
      <c r="AF1104" s="62">
        <v>46.041000000000004</v>
      </c>
      <c r="AG1104" s="62">
        <v>42.607999999999997</v>
      </c>
      <c r="AH1104" s="62">
        <v>51.438999999999993</v>
      </c>
      <c r="AI1104" s="63">
        <v>49.204000000000001</v>
      </c>
      <c r="AJ1104" s="61">
        <v>39.112000000000002</v>
      </c>
      <c r="AK1104" s="62">
        <v>36.558</v>
      </c>
      <c r="AL1104" s="62">
        <v>44.790999999999997</v>
      </c>
      <c r="AM1104" s="62">
        <v>42.607999999999997</v>
      </c>
      <c r="AN1104" s="62">
        <v>50.798999999999999</v>
      </c>
      <c r="AO1104" s="63">
        <v>49.204000000000001</v>
      </c>
      <c r="AP1104" s="61">
        <v>36.558</v>
      </c>
      <c r="AQ1104" s="62">
        <v>35.966999999999999</v>
      </c>
      <c r="AR1104" s="62">
        <v>42.607999999999997</v>
      </c>
      <c r="AS1104" s="62">
        <v>42.01</v>
      </c>
      <c r="AT1104" s="62">
        <v>49.204000000000001</v>
      </c>
      <c r="AU1104" s="63">
        <v>48.779999999999994</v>
      </c>
    </row>
    <row r="1105" spans="1:47" x14ac:dyDescent="0.35">
      <c r="A1105" s="48">
        <v>388</v>
      </c>
      <c r="B1105" s="57">
        <f t="shared" si="606"/>
        <v>29.0824</v>
      </c>
      <c r="C1105" s="58">
        <f t="shared" si="607"/>
        <v>26.005200000000002</v>
      </c>
      <c r="D1105" s="58">
        <f t="shared" si="608"/>
        <v>38.375599999999999</v>
      </c>
      <c r="E1105" s="59">
        <f t="shared" si="609"/>
        <v>32.743600000000001</v>
      </c>
      <c r="F1105" s="57">
        <f t="shared" si="610"/>
        <v>27.682000000000002</v>
      </c>
      <c r="G1105" s="58">
        <f t="shared" si="611"/>
        <v>26.005200000000002</v>
      </c>
      <c r="H1105" s="58">
        <f t="shared" si="612"/>
        <v>35.007000000000005</v>
      </c>
      <c r="I1105" s="59">
        <f t="shared" si="613"/>
        <v>32.743600000000001</v>
      </c>
      <c r="J1105" s="57">
        <f t="shared" si="614"/>
        <v>26.005200000000002</v>
      </c>
      <c r="K1105" s="58">
        <f t="shared" si="615"/>
        <v>25.556199999999997</v>
      </c>
      <c r="L1105" s="58">
        <f t="shared" si="616"/>
        <v>32.743600000000001</v>
      </c>
      <c r="M1105" s="59">
        <f t="shared" si="617"/>
        <v>32.340600000000002</v>
      </c>
      <c r="N1105" s="8"/>
      <c r="O1105" s="48">
        <v>388</v>
      </c>
      <c r="P1105" s="57">
        <f t="shared" si="618"/>
        <v>13.3994</v>
      </c>
      <c r="Q1105" s="58">
        <f t="shared" si="619"/>
        <v>10.624599999999999</v>
      </c>
      <c r="R1105" s="58">
        <f t="shared" si="620"/>
        <v>17.710799999999999</v>
      </c>
      <c r="S1105" s="59">
        <f t="shared" si="621"/>
        <v>15.1435</v>
      </c>
      <c r="T1105" s="57">
        <f t="shared" si="622"/>
        <v>12.1435</v>
      </c>
      <c r="U1105" s="58">
        <f t="shared" si="623"/>
        <v>10.624599999999999</v>
      </c>
      <c r="V1105" s="58">
        <f t="shared" si="624"/>
        <v>16.268699999999999</v>
      </c>
      <c r="W1105" s="59">
        <f t="shared" si="625"/>
        <v>15.1435</v>
      </c>
      <c r="X1105" s="57">
        <f t="shared" si="626"/>
        <v>10.624599999999999</v>
      </c>
      <c r="Y1105" s="58">
        <f t="shared" si="627"/>
        <v>10.262700000000001</v>
      </c>
      <c r="Z1105" s="58">
        <f t="shared" si="628"/>
        <v>15.1435</v>
      </c>
      <c r="AA1105" s="59">
        <f t="shared" si="629"/>
        <v>14.872899999999998</v>
      </c>
      <c r="AB1105" s="8"/>
      <c r="AC1105" s="48">
        <v>388</v>
      </c>
      <c r="AD1105" s="61">
        <v>40.496000000000002</v>
      </c>
      <c r="AE1105" s="62">
        <v>36.558</v>
      </c>
      <c r="AF1105" s="62">
        <v>46.041000000000004</v>
      </c>
      <c r="AG1105" s="62">
        <v>42.607999999999997</v>
      </c>
      <c r="AH1105" s="62">
        <v>51.438999999999993</v>
      </c>
      <c r="AI1105" s="63">
        <v>49.204000000000001</v>
      </c>
      <c r="AJ1105" s="61">
        <v>39.112000000000002</v>
      </c>
      <c r="AK1105" s="62">
        <v>36.558</v>
      </c>
      <c r="AL1105" s="62">
        <v>44.790999999999997</v>
      </c>
      <c r="AM1105" s="62">
        <v>42.607999999999997</v>
      </c>
      <c r="AN1105" s="62">
        <v>50.798999999999999</v>
      </c>
      <c r="AO1105" s="63">
        <v>49.204000000000001</v>
      </c>
      <c r="AP1105" s="61">
        <v>36.558</v>
      </c>
      <c r="AQ1105" s="62">
        <v>35.966999999999999</v>
      </c>
      <c r="AR1105" s="62">
        <v>42.607999999999997</v>
      </c>
      <c r="AS1105" s="62">
        <v>42.01</v>
      </c>
      <c r="AT1105" s="62">
        <v>49.204000000000001</v>
      </c>
      <c r="AU1105" s="63">
        <v>48.779999999999994</v>
      </c>
    </row>
    <row r="1106" spans="1:47" x14ac:dyDescent="0.35">
      <c r="A1106" s="48">
        <v>389</v>
      </c>
      <c r="B1106" s="57">
        <f t="shared" si="606"/>
        <v>29.105700000000002</v>
      </c>
      <c r="C1106" s="58">
        <f t="shared" si="607"/>
        <v>26.0261</v>
      </c>
      <c r="D1106" s="58">
        <f t="shared" si="608"/>
        <v>38.392299999999999</v>
      </c>
      <c r="E1106" s="59">
        <f t="shared" si="609"/>
        <v>32.766300000000001</v>
      </c>
      <c r="F1106" s="57">
        <f t="shared" si="610"/>
        <v>27.704500000000003</v>
      </c>
      <c r="G1106" s="58">
        <f t="shared" si="611"/>
        <v>26.0261</v>
      </c>
      <c r="H1106" s="58">
        <f t="shared" si="612"/>
        <v>35.029499999999999</v>
      </c>
      <c r="I1106" s="59">
        <f t="shared" si="613"/>
        <v>32.766300000000001</v>
      </c>
      <c r="J1106" s="57">
        <f t="shared" si="614"/>
        <v>26.0261</v>
      </c>
      <c r="K1106" s="58">
        <f t="shared" si="615"/>
        <v>25.577099999999998</v>
      </c>
      <c r="L1106" s="58">
        <f t="shared" si="616"/>
        <v>32.766300000000001</v>
      </c>
      <c r="M1106" s="59">
        <f t="shared" si="617"/>
        <v>32.363300000000002</v>
      </c>
      <c r="N1106" s="8"/>
      <c r="O1106" s="48">
        <v>389</v>
      </c>
      <c r="P1106" s="57">
        <f t="shared" si="618"/>
        <v>13.430200000000001</v>
      </c>
      <c r="Q1106" s="58">
        <f t="shared" si="619"/>
        <v>10.6561</v>
      </c>
      <c r="R1106" s="58">
        <f t="shared" si="620"/>
        <v>17.732599999999998</v>
      </c>
      <c r="S1106" s="59">
        <f t="shared" si="621"/>
        <v>15.164999999999999</v>
      </c>
      <c r="T1106" s="57">
        <f t="shared" si="622"/>
        <v>12.174200000000001</v>
      </c>
      <c r="U1106" s="58">
        <f t="shared" si="623"/>
        <v>10.6561</v>
      </c>
      <c r="V1106" s="58">
        <f t="shared" si="624"/>
        <v>16.290500000000002</v>
      </c>
      <c r="W1106" s="59">
        <f t="shared" si="625"/>
        <v>15.164999999999999</v>
      </c>
      <c r="X1106" s="57">
        <f t="shared" si="626"/>
        <v>10.6561</v>
      </c>
      <c r="Y1106" s="58">
        <f t="shared" si="627"/>
        <v>10.294500000000001</v>
      </c>
      <c r="Z1106" s="58">
        <f t="shared" si="628"/>
        <v>15.164999999999999</v>
      </c>
      <c r="AA1106" s="59">
        <f t="shared" si="629"/>
        <v>14.894400000000001</v>
      </c>
      <c r="AB1106" s="8"/>
      <c r="AC1106" s="48">
        <v>389</v>
      </c>
      <c r="AD1106" s="61">
        <v>40.496000000000002</v>
      </c>
      <c r="AE1106" s="62">
        <v>36.558</v>
      </c>
      <c r="AF1106" s="62">
        <v>46.041000000000004</v>
      </c>
      <c r="AG1106" s="62">
        <v>42.607999999999997</v>
      </c>
      <c r="AH1106" s="62">
        <v>51.438999999999993</v>
      </c>
      <c r="AI1106" s="63">
        <v>49.204000000000001</v>
      </c>
      <c r="AJ1106" s="61">
        <v>39.112000000000002</v>
      </c>
      <c r="AK1106" s="62">
        <v>36.558</v>
      </c>
      <c r="AL1106" s="62">
        <v>44.790999999999997</v>
      </c>
      <c r="AM1106" s="62">
        <v>42.607999999999997</v>
      </c>
      <c r="AN1106" s="62">
        <v>50.798999999999999</v>
      </c>
      <c r="AO1106" s="63">
        <v>49.204000000000001</v>
      </c>
      <c r="AP1106" s="61">
        <v>36.558</v>
      </c>
      <c r="AQ1106" s="62">
        <v>35.966999999999999</v>
      </c>
      <c r="AR1106" s="62">
        <v>42.607999999999997</v>
      </c>
      <c r="AS1106" s="62">
        <v>42.01</v>
      </c>
      <c r="AT1106" s="62">
        <v>49.204000000000001</v>
      </c>
      <c r="AU1106" s="63">
        <v>48.779999999999994</v>
      </c>
    </row>
    <row r="1107" spans="1:47" x14ac:dyDescent="0.35">
      <c r="A1107" s="48">
        <v>390</v>
      </c>
      <c r="B1107" s="57">
        <f t="shared" si="606"/>
        <v>29.129000000000001</v>
      </c>
      <c r="C1107" s="58">
        <f t="shared" si="607"/>
        <v>26.047000000000001</v>
      </c>
      <c r="D1107" s="58">
        <f t="shared" si="608"/>
        <v>38.408999999999999</v>
      </c>
      <c r="E1107" s="59">
        <f t="shared" si="609"/>
        <v>32.789000000000001</v>
      </c>
      <c r="F1107" s="57">
        <f t="shared" si="610"/>
        <v>27.727000000000004</v>
      </c>
      <c r="G1107" s="58">
        <f t="shared" si="611"/>
        <v>26.047000000000001</v>
      </c>
      <c r="H1107" s="58">
        <f t="shared" si="612"/>
        <v>35.052</v>
      </c>
      <c r="I1107" s="59">
        <f t="shared" si="613"/>
        <v>32.789000000000001</v>
      </c>
      <c r="J1107" s="57">
        <f t="shared" si="614"/>
        <v>26.047000000000001</v>
      </c>
      <c r="K1107" s="58">
        <f t="shared" si="615"/>
        <v>25.597999999999999</v>
      </c>
      <c r="L1107" s="58">
        <f t="shared" si="616"/>
        <v>32.789000000000001</v>
      </c>
      <c r="M1107" s="59">
        <f t="shared" si="617"/>
        <v>32.386000000000003</v>
      </c>
      <c r="N1107" s="8"/>
      <c r="O1107" s="48">
        <v>390</v>
      </c>
      <c r="P1107" s="57">
        <f t="shared" si="618"/>
        <v>13.461</v>
      </c>
      <c r="Q1107" s="58">
        <f t="shared" si="619"/>
        <v>10.6876</v>
      </c>
      <c r="R1107" s="58">
        <f t="shared" si="620"/>
        <v>17.7544</v>
      </c>
      <c r="S1107" s="59">
        <f t="shared" si="621"/>
        <v>15.186499999999999</v>
      </c>
      <c r="T1107" s="57">
        <f t="shared" si="622"/>
        <v>12.2049</v>
      </c>
      <c r="U1107" s="58">
        <f t="shared" si="623"/>
        <v>10.6876</v>
      </c>
      <c r="V1107" s="58">
        <f t="shared" si="624"/>
        <v>16.3123</v>
      </c>
      <c r="W1107" s="59">
        <f t="shared" si="625"/>
        <v>15.186499999999999</v>
      </c>
      <c r="X1107" s="57">
        <f t="shared" si="626"/>
        <v>10.6876</v>
      </c>
      <c r="Y1107" s="58">
        <f t="shared" si="627"/>
        <v>10.326300000000002</v>
      </c>
      <c r="Z1107" s="58">
        <f t="shared" si="628"/>
        <v>15.186499999999999</v>
      </c>
      <c r="AA1107" s="59">
        <f t="shared" si="629"/>
        <v>14.915900000000001</v>
      </c>
      <c r="AB1107" s="8"/>
      <c r="AC1107" s="48">
        <v>390</v>
      </c>
      <c r="AD1107" s="61">
        <v>40.496000000000002</v>
      </c>
      <c r="AE1107" s="62">
        <v>36.558</v>
      </c>
      <c r="AF1107" s="62">
        <v>46.041000000000004</v>
      </c>
      <c r="AG1107" s="62">
        <v>42.607999999999997</v>
      </c>
      <c r="AH1107" s="62">
        <v>51.438999999999993</v>
      </c>
      <c r="AI1107" s="63">
        <v>49.204000000000001</v>
      </c>
      <c r="AJ1107" s="61">
        <v>39.112000000000002</v>
      </c>
      <c r="AK1107" s="62">
        <v>36.558</v>
      </c>
      <c r="AL1107" s="62">
        <v>44.790999999999997</v>
      </c>
      <c r="AM1107" s="62">
        <v>42.607999999999997</v>
      </c>
      <c r="AN1107" s="62">
        <v>50.798999999999999</v>
      </c>
      <c r="AO1107" s="63">
        <v>49.204000000000001</v>
      </c>
      <c r="AP1107" s="61">
        <v>36.558</v>
      </c>
      <c r="AQ1107" s="62">
        <v>35.966999999999999</v>
      </c>
      <c r="AR1107" s="62">
        <v>42.607999999999997</v>
      </c>
      <c r="AS1107" s="62">
        <v>42.01</v>
      </c>
      <c r="AT1107" s="62">
        <v>49.204000000000001</v>
      </c>
      <c r="AU1107" s="63">
        <v>48.779999999999994</v>
      </c>
    </row>
    <row r="1108" spans="1:47" x14ac:dyDescent="0.35">
      <c r="A1108" s="48">
        <v>391</v>
      </c>
      <c r="B1108" s="57">
        <f t="shared" si="606"/>
        <v>29.152300000000004</v>
      </c>
      <c r="C1108" s="58">
        <f t="shared" si="607"/>
        <v>26.067900000000002</v>
      </c>
      <c r="D1108" s="58">
        <f t="shared" si="608"/>
        <v>38.425699999999999</v>
      </c>
      <c r="E1108" s="59">
        <f t="shared" si="609"/>
        <v>32.811700000000002</v>
      </c>
      <c r="F1108" s="57">
        <f t="shared" si="610"/>
        <v>27.749500000000001</v>
      </c>
      <c r="G1108" s="58">
        <f t="shared" si="611"/>
        <v>26.067900000000002</v>
      </c>
      <c r="H1108" s="58">
        <f t="shared" si="612"/>
        <v>35.0745</v>
      </c>
      <c r="I1108" s="59">
        <f t="shared" si="613"/>
        <v>32.811700000000002</v>
      </c>
      <c r="J1108" s="57">
        <f t="shared" si="614"/>
        <v>26.067900000000002</v>
      </c>
      <c r="K1108" s="58">
        <f t="shared" si="615"/>
        <v>25.618899999999996</v>
      </c>
      <c r="L1108" s="58">
        <f t="shared" si="616"/>
        <v>32.811700000000002</v>
      </c>
      <c r="M1108" s="59">
        <f t="shared" si="617"/>
        <v>32.408700000000003</v>
      </c>
      <c r="N1108" s="8"/>
      <c r="O1108" s="48">
        <v>391</v>
      </c>
      <c r="P1108" s="57">
        <f t="shared" si="618"/>
        <v>13.4918</v>
      </c>
      <c r="Q1108" s="58">
        <f t="shared" si="619"/>
        <v>10.719099999999999</v>
      </c>
      <c r="R1108" s="58">
        <f t="shared" si="620"/>
        <v>17.776199999999999</v>
      </c>
      <c r="S1108" s="59">
        <f t="shared" si="621"/>
        <v>15.207999999999998</v>
      </c>
      <c r="T1108" s="57">
        <f t="shared" si="622"/>
        <v>12.2356</v>
      </c>
      <c r="U1108" s="58">
        <f t="shared" si="623"/>
        <v>10.719099999999999</v>
      </c>
      <c r="V1108" s="58">
        <f t="shared" si="624"/>
        <v>16.334099999999999</v>
      </c>
      <c r="W1108" s="59">
        <f t="shared" si="625"/>
        <v>15.207999999999998</v>
      </c>
      <c r="X1108" s="57">
        <f t="shared" si="626"/>
        <v>10.719099999999999</v>
      </c>
      <c r="Y1108" s="58">
        <f t="shared" si="627"/>
        <v>10.358100000000002</v>
      </c>
      <c r="Z1108" s="58">
        <f t="shared" si="628"/>
        <v>15.207999999999998</v>
      </c>
      <c r="AA1108" s="59">
        <f t="shared" si="629"/>
        <v>14.9374</v>
      </c>
      <c r="AB1108" s="8"/>
      <c r="AC1108" s="48">
        <v>391</v>
      </c>
      <c r="AD1108" s="61">
        <v>40.496000000000002</v>
      </c>
      <c r="AE1108" s="62">
        <v>36.558</v>
      </c>
      <c r="AF1108" s="62">
        <v>46.041000000000004</v>
      </c>
      <c r="AG1108" s="62">
        <v>42.607999999999997</v>
      </c>
      <c r="AH1108" s="62">
        <v>51.438999999999993</v>
      </c>
      <c r="AI1108" s="63">
        <v>49.204000000000001</v>
      </c>
      <c r="AJ1108" s="61">
        <v>39.112000000000002</v>
      </c>
      <c r="AK1108" s="62">
        <v>36.558</v>
      </c>
      <c r="AL1108" s="62">
        <v>44.790999999999997</v>
      </c>
      <c r="AM1108" s="62">
        <v>42.607999999999997</v>
      </c>
      <c r="AN1108" s="62">
        <v>50.798999999999999</v>
      </c>
      <c r="AO1108" s="63">
        <v>49.204000000000001</v>
      </c>
      <c r="AP1108" s="61">
        <v>36.558</v>
      </c>
      <c r="AQ1108" s="62">
        <v>35.966999999999999</v>
      </c>
      <c r="AR1108" s="62">
        <v>42.607999999999997</v>
      </c>
      <c r="AS1108" s="62">
        <v>42.01</v>
      </c>
      <c r="AT1108" s="62">
        <v>49.204000000000001</v>
      </c>
      <c r="AU1108" s="63">
        <v>48.779999999999994</v>
      </c>
    </row>
    <row r="1109" spans="1:47" x14ac:dyDescent="0.35">
      <c r="A1109" s="48">
        <v>392</v>
      </c>
      <c r="B1109" s="57">
        <f t="shared" si="606"/>
        <v>29.175600000000003</v>
      </c>
      <c r="C1109" s="58">
        <f t="shared" si="607"/>
        <v>26.088799999999999</v>
      </c>
      <c r="D1109" s="58">
        <f t="shared" si="608"/>
        <v>38.442399999999999</v>
      </c>
      <c r="E1109" s="59">
        <f t="shared" si="609"/>
        <v>32.834400000000002</v>
      </c>
      <c r="F1109" s="57">
        <f t="shared" si="610"/>
        <v>27.772000000000002</v>
      </c>
      <c r="G1109" s="58">
        <f t="shared" si="611"/>
        <v>26.088799999999999</v>
      </c>
      <c r="H1109" s="58">
        <f t="shared" si="612"/>
        <v>35.097000000000001</v>
      </c>
      <c r="I1109" s="59">
        <f t="shared" si="613"/>
        <v>32.834400000000002</v>
      </c>
      <c r="J1109" s="57">
        <f t="shared" si="614"/>
        <v>26.088799999999999</v>
      </c>
      <c r="K1109" s="58">
        <f t="shared" si="615"/>
        <v>25.639800000000001</v>
      </c>
      <c r="L1109" s="58">
        <f t="shared" si="616"/>
        <v>32.834400000000002</v>
      </c>
      <c r="M1109" s="59">
        <f t="shared" si="617"/>
        <v>32.431400000000004</v>
      </c>
      <c r="N1109" s="8"/>
      <c r="O1109" s="48">
        <v>392</v>
      </c>
      <c r="P1109" s="57">
        <f t="shared" si="618"/>
        <v>13.522600000000001</v>
      </c>
      <c r="Q1109" s="58">
        <f t="shared" si="619"/>
        <v>10.7506</v>
      </c>
      <c r="R1109" s="58">
        <f t="shared" si="620"/>
        <v>17.798000000000002</v>
      </c>
      <c r="S1109" s="59">
        <f t="shared" si="621"/>
        <v>15.229499999999998</v>
      </c>
      <c r="T1109" s="57">
        <f t="shared" si="622"/>
        <v>12.266299999999999</v>
      </c>
      <c r="U1109" s="58">
        <f t="shared" si="623"/>
        <v>10.7506</v>
      </c>
      <c r="V1109" s="58">
        <f t="shared" si="624"/>
        <v>16.355899999999998</v>
      </c>
      <c r="W1109" s="59">
        <f t="shared" si="625"/>
        <v>15.229499999999998</v>
      </c>
      <c r="X1109" s="57">
        <f t="shared" si="626"/>
        <v>10.7506</v>
      </c>
      <c r="Y1109" s="58">
        <f t="shared" si="627"/>
        <v>10.389900000000001</v>
      </c>
      <c r="Z1109" s="58">
        <f t="shared" si="628"/>
        <v>15.229499999999998</v>
      </c>
      <c r="AA1109" s="59">
        <f t="shared" si="629"/>
        <v>14.9589</v>
      </c>
      <c r="AB1109" s="8"/>
      <c r="AC1109" s="48">
        <v>392</v>
      </c>
      <c r="AD1109" s="61">
        <v>40.496000000000002</v>
      </c>
      <c r="AE1109" s="62">
        <v>36.558</v>
      </c>
      <c r="AF1109" s="62">
        <v>46.041000000000004</v>
      </c>
      <c r="AG1109" s="62">
        <v>42.607999999999997</v>
      </c>
      <c r="AH1109" s="62">
        <v>51.438999999999993</v>
      </c>
      <c r="AI1109" s="63">
        <v>49.204000000000001</v>
      </c>
      <c r="AJ1109" s="61">
        <v>39.112000000000002</v>
      </c>
      <c r="AK1109" s="62">
        <v>36.558</v>
      </c>
      <c r="AL1109" s="62">
        <v>44.790999999999997</v>
      </c>
      <c r="AM1109" s="62">
        <v>42.607999999999997</v>
      </c>
      <c r="AN1109" s="62">
        <v>50.798999999999999</v>
      </c>
      <c r="AO1109" s="63">
        <v>49.204000000000001</v>
      </c>
      <c r="AP1109" s="61">
        <v>36.558</v>
      </c>
      <c r="AQ1109" s="62">
        <v>35.966999999999999</v>
      </c>
      <c r="AR1109" s="62">
        <v>42.607999999999997</v>
      </c>
      <c r="AS1109" s="62">
        <v>42.01</v>
      </c>
      <c r="AT1109" s="62">
        <v>49.204000000000001</v>
      </c>
      <c r="AU1109" s="63">
        <v>48.779999999999994</v>
      </c>
    </row>
    <row r="1110" spans="1:47" x14ac:dyDescent="0.35">
      <c r="A1110" s="48">
        <v>393</v>
      </c>
      <c r="B1110" s="57">
        <f t="shared" si="606"/>
        <v>29.198900000000002</v>
      </c>
      <c r="C1110" s="58">
        <f t="shared" si="607"/>
        <v>26.1097</v>
      </c>
      <c r="D1110" s="58">
        <f t="shared" si="608"/>
        <v>38.459099999999999</v>
      </c>
      <c r="E1110" s="59">
        <f t="shared" si="609"/>
        <v>32.857100000000003</v>
      </c>
      <c r="F1110" s="57">
        <f t="shared" si="610"/>
        <v>27.794499999999999</v>
      </c>
      <c r="G1110" s="58">
        <f t="shared" si="611"/>
        <v>26.1097</v>
      </c>
      <c r="H1110" s="58">
        <f t="shared" si="612"/>
        <v>35.119500000000002</v>
      </c>
      <c r="I1110" s="59">
        <f t="shared" si="613"/>
        <v>32.857100000000003</v>
      </c>
      <c r="J1110" s="57">
        <f t="shared" si="614"/>
        <v>26.1097</v>
      </c>
      <c r="K1110" s="58">
        <f t="shared" si="615"/>
        <v>25.660699999999999</v>
      </c>
      <c r="L1110" s="58">
        <f t="shared" si="616"/>
        <v>32.857100000000003</v>
      </c>
      <c r="M1110" s="59">
        <f t="shared" si="617"/>
        <v>32.454100000000004</v>
      </c>
      <c r="N1110" s="8"/>
      <c r="O1110" s="48">
        <v>393</v>
      </c>
      <c r="P1110" s="57">
        <f t="shared" si="618"/>
        <v>13.5534</v>
      </c>
      <c r="Q1110" s="58">
        <f t="shared" si="619"/>
        <v>10.7821</v>
      </c>
      <c r="R1110" s="58">
        <f t="shared" si="620"/>
        <v>17.819800000000001</v>
      </c>
      <c r="S1110" s="59">
        <f t="shared" si="621"/>
        <v>15.250999999999998</v>
      </c>
      <c r="T1110" s="57">
        <f t="shared" si="622"/>
        <v>12.297000000000001</v>
      </c>
      <c r="U1110" s="58">
        <f t="shared" si="623"/>
        <v>10.7821</v>
      </c>
      <c r="V1110" s="58">
        <f t="shared" si="624"/>
        <v>16.377699999999997</v>
      </c>
      <c r="W1110" s="59">
        <f t="shared" si="625"/>
        <v>15.250999999999998</v>
      </c>
      <c r="X1110" s="57">
        <f t="shared" si="626"/>
        <v>10.7821</v>
      </c>
      <c r="Y1110" s="58">
        <f t="shared" si="627"/>
        <v>10.421700000000001</v>
      </c>
      <c r="Z1110" s="58">
        <f t="shared" si="628"/>
        <v>15.250999999999998</v>
      </c>
      <c r="AA1110" s="59">
        <f t="shared" si="629"/>
        <v>14.980399999999999</v>
      </c>
      <c r="AB1110" s="8"/>
      <c r="AC1110" s="48">
        <v>393</v>
      </c>
      <c r="AD1110" s="61">
        <v>40.496000000000002</v>
      </c>
      <c r="AE1110" s="62">
        <v>36.558</v>
      </c>
      <c r="AF1110" s="62">
        <v>46.041000000000004</v>
      </c>
      <c r="AG1110" s="62">
        <v>42.607999999999997</v>
      </c>
      <c r="AH1110" s="62">
        <v>51.438999999999993</v>
      </c>
      <c r="AI1110" s="63">
        <v>49.204000000000001</v>
      </c>
      <c r="AJ1110" s="61">
        <v>39.112000000000002</v>
      </c>
      <c r="AK1110" s="62">
        <v>36.558</v>
      </c>
      <c r="AL1110" s="62">
        <v>44.790999999999997</v>
      </c>
      <c r="AM1110" s="62">
        <v>42.607999999999997</v>
      </c>
      <c r="AN1110" s="62">
        <v>50.798999999999999</v>
      </c>
      <c r="AO1110" s="63">
        <v>49.204000000000001</v>
      </c>
      <c r="AP1110" s="61">
        <v>36.558</v>
      </c>
      <c r="AQ1110" s="62">
        <v>35.966999999999999</v>
      </c>
      <c r="AR1110" s="62">
        <v>42.607999999999997</v>
      </c>
      <c r="AS1110" s="62">
        <v>42.01</v>
      </c>
      <c r="AT1110" s="62">
        <v>49.204000000000001</v>
      </c>
      <c r="AU1110" s="63">
        <v>48.779999999999994</v>
      </c>
    </row>
    <row r="1111" spans="1:47" x14ac:dyDescent="0.35">
      <c r="A1111" s="48">
        <v>394</v>
      </c>
      <c r="B1111" s="57">
        <f t="shared" si="606"/>
        <v>29.222200000000001</v>
      </c>
      <c r="C1111" s="58">
        <f t="shared" si="607"/>
        <v>26.130600000000001</v>
      </c>
      <c r="D1111" s="58">
        <f t="shared" si="608"/>
        <v>38.4758</v>
      </c>
      <c r="E1111" s="59">
        <f t="shared" si="609"/>
        <v>32.879800000000003</v>
      </c>
      <c r="F1111" s="57">
        <f t="shared" si="610"/>
        <v>27.817</v>
      </c>
      <c r="G1111" s="58">
        <f t="shared" si="611"/>
        <v>26.130600000000001</v>
      </c>
      <c r="H1111" s="58">
        <f t="shared" si="612"/>
        <v>35.142000000000003</v>
      </c>
      <c r="I1111" s="59">
        <f t="shared" si="613"/>
        <v>32.879800000000003</v>
      </c>
      <c r="J1111" s="57">
        <f t="shared" si="614"/>
        <v>26.130600000000001</v>
      </c>
      <c r="K1111" s="58">
        <f t="shared" si="615"/>
        <v>25.681599999999996</v>
      </c>
      <c r="L1111" s="58">
        <f t="shared" si="616"/>
        <v>32.879800000000003</v>
      </c>
      <c r="M1111" s="59">
        <f t="shared" si="617"/>
        <v>32.476800000000004</v>
      </c>
      <c r="N1111" s="8"/>
      <c r="O1111" s="48">
        <v>394</v>
      </c>
      <c r="P1111" s="57">
        <f t="shared" si="618"/>
        <v>13.584200000000001</v>
      </c>
      <c r="Q1111" s="58">
        <f t="shared" si="619"/>
        <v>10.813599999999999</v>
      </c>
      <c r="R1111" s="58">
        <f t="shared" si="620"/>
        <v>17.8416</v>
      </c>
      <c r="S1111" s="59">
        <f t="shared" si="621"/>
        <v>15.272500000000001</v>
      </c>
      <c r="T1111" s="57">
        <f t="shared" si="622"/>
        <v>12.3277</v>
      </c>
      <c r="U1111" s="58">
        <f t="shared" si="623"/>
        <v>10.813599999999999</v>
      </c>
      <c r="V1111" s="58">
        <f t="shared" si="624"/>
        <v>16.3995</v>
      </c>
      <c r="W1111" s="59">
        <f t="shared" si="625"/>
        <v>15.272500000000001</v>
      </c>
      <c r="X1111" s="57">
        <f t="shared" si="626"/>
        <v>10.813599999999999</v>
      </c>
      <c r="Y1111" s="58">
        <f t="shared" si="627"/>
        <v>10.453500000000002</v>
      </c>
      <c r="Z1111" s="58">
        <f t="shared" si="628"/>
        <v>15.272500000000001</v>
      </c>
      <c r="AA1111" s="59">
        <f t="shared" si="629"/>
        <v>15.001899999999999</v>
      </c>
      <c r="AB1111" s="8"/>
      <c r="AC1111" s="48">
        <v>394</v>
      </c>
      <c r="AD1111" s="61">
        <v>40.496000000000002</v>
      </c>
      <c r="AE1111" s="62">
        <v>36.558</v>
      </c>
      <c r="AF1111" s="62">
        <v>46.041000000000004</v>
      </c>
      <c r="AG1111" s="62">
        <v>42.607999999999997</v>
      </c>
      <c r="AH1111" s="62">
        <v>51.438999999999993</v>
      </c>
      <c r="AI1111" s="63">
        <v>49.204000000000001</v>
      </c>
      <c r="AJ1111" s="61">
        <v>39.112000000000002</v>
      </c>
      <c r="AK1111" s="62">
        <v>36.558</v>
      </c>
      <c r="AL1111" s="62">
        <v>44.790999999999997</v>
      </c>
      <c r="AM1111" s="62">
        <v>42.607999999999997</v>
      </c>
      <c r="AN1111" s="62">
        <v>50.798999999999999</v>
      </c>
      <c r="AO1111" s="63">
        <v>49.204000000000001</v>
      </c>
      <c r="AP1111" s="61">
        <v>36.558</v>
      </c>
      <c r="AQ1111" s="62">
        <v>35.966999999999999</v>
      </c>
      <c r="AR1111" s="62">
        <v>42.607999999999997</v>
      </c>
      <c r="AS1111" s="62">
        <v>42.01</v>
      </c>
      <c r="AT1111" s="62">
        <v>49.204000000000001</v>
      </c>
      <c r="AU1111" s="63">
        <v>48.779999999999994</v>
      </c>
    </row>
    <row r="1112" spans="1:47" x14ac:dyDescent="0.35">
      <c r="A1112" s="48">
        <v>395</v>
      </c>
      <c r="B1112" s="57">
        <f t="shared" si="606"/>
        <v>29.2455</v>
      </c>
      <c r="C1112" s="58">
        <f t="shared" si="607"/>
        <v>26.151499999999999</v>
      </c>
      <c r="D1112" s="58">
        <f t="shared" si="608"/>
        <v>38.4925</v>
      </c>
      <c r="E1112" s="59">
        <f t="shared" si="609"/>
        <v>32.902500000000003</v>
      </c>
      <c r="F1112" s="57">
        <f t="shared" si="610"/>
        <v>27.839500000000001</v>
      </c>
      <c r="G1112" s="58">
        <f t="shared" si="611"/>
        <v>26.151499999999999</v>
      </c>
      <c r="H1112" s="58">
        <f t="shared" si="612"/>
        <v>35.164500000000004</v>
      </c>
      <c r="I1112" s="59">
        <f t="shared" si="613"/>
        <v>32.902500000000003</v>
      </c>
      <c r="J1112" s="57">
        <f t="shared" si="614"/>
        <v>26.151499999999999</v>
      </c>
      <c r="K1112" s="58">
        <f t="shared" si="615"/>
        <v>25.702500000000001</v>
      </c>
      <c r="L1112" s="58">
        <f t="shared" si="616"/>
        <v>32.902500000000003</v>
      </c>
      <c r="M1112" s="59">
        <f t="shared" si="617"/>
        <v>32.499499999999998</v>
      </c>
      <c r="N1112" s="8"/>
      <c r="O1112" s="48">
        <v>395</v>
      </c>
      <c r="P1112" s="57">
        <f t="shared" si="618"/>
        <v>13.615</v>
      </c>
      <c r="Q1112" s="58">
        <f t="shared" si="619"/>
        <v>10.8451</v>
      </c>
      <c r="R1112" s="58">
        <f t="shared" si="620"/>
        <v>17.863399999999999</v>
      </c>
      <c r="S1112" s="59">
        <f t="shared" si="621"/>
        <v>15.294</v>
      </c>
      <c r="T1112" s="57">
        <f t="shared" si="622"/>
        <v>12.3584</v>
      </c>
      <c r="U1112" s="58">
        <f t="shared" si="623"/>
        <v>10.8451</v>
      </c>
      <c r="V1112" s="58">
        <f t="shared" si="624"/>
        <v>16.421300000000002</v>
      </c>
      <c r="W1112" s="59">
        <f t="shared" si="625"/>
        <v>15.294</v>
      </c>
      <c r="X1112" s="57">
        <f t="shared" si="626"/>
        <v>10.8451</v>
      </c>
      <c r="Y1112" s="58">
        <f t="shared" si="627"/>
        <v>10.485300000000001</v>
      </c>
      <c r="Z1112" s="58">
        <f t="shared" si="628"/>
        <v>15.294</v>
      </c>
      <c r="AA1112" s="59">
        <f t="shared" si="629"/>
        <v>15.023399999999999</v>
      </c>
      <c r="AB1112" s="8"/>
      <c r="AC1112" s="48">
        <v>395</v>
      </c>
      <c r="AD1112" s="61">
        <v>40.496000000000002</v>
      </c>
      <c r="AE1112" s="62">
        <v>36.558</v>
      </c>
      <c r="AF1112" s="62">
        <v>46.041000000000004</v>
      </c>
      <c r="AG1112" s="62">
        <v>42.607999999999997</v>
      </c>
      <c r="AH1112" s="62">
        <v>51.438999999999993</v>
      </c>
      <c r="AI1112" s="63">
        <v>49.204000000000001</v>
      </c>
      <c r="AJ1112" s="61">
        <v>39.112000000000002</v>
      </c>
      <c r="AK1112" s="62">
        <v>36.558</v>
      </c>
      <c r="AL1112" s="62">
        <v>44.790999999999997</v>
      </c>
      <c r="AM1112" s="62">
        <v>42.607999999999997</v>
      </c>
      <c r="AN1112" s="62">
        <v>50.798999999999999</v>
      </c>
      <c r="AO1112" s="63">
        <v>49.204000000000001</v>
      </c>
      <c r="AP1112" s="61">
        <v>36.558</v>
      </c>
      <c r="AQ1112" s="62">
        <v>35.966999999999999</v>
      </c>
      <c r="AR1112" s="62">
        <v>42.607999999999997</v>
      </c>
      <c r="AS1112" s="62">
        <v>42.01</v>
      </c>
      <c r="AT1112" s="62">
        <v>49.204000000000001</v>
      </c>
      <c r="AU1112" s="63">
        <v>48.779999999999994</v>
      </c>
    </row>
    <row r="1113" spans="1:47" x14ac:dyDescent="0.35">
      <c r="A1113" s="48">
        <v>396</v>
      </c>
      <c r="B1113" s="57">
        <f t="shared" si="606"/>
        <v>29.268800000000002</v>
      </c>
      <c r="C1113" s="58">
        <f t="shared" si="607"/>
        <v>26.1724</v>
      </c>
      <c r="D1113" s="58">
        <f t="shared" si="608"/>
        <v>38.5092</v>
      </c>
      <c r="E1113" s="59">
        <f t="shared" si="609"/>
        <v>32.925200000000004</v>
      </c>
      <c r="F1113" s="57">
        <f t="shared" si="610"/>
        <v>27.862000000000002</v>
      </c>
      <c r="G1113" s="58">
        <f t="shared" si="611"/>
        <v>26.1724</v>
      </c>
      <c r="H1113" s="58">
        <f t="shared" si="612"/>
        <v>35.186999999999998</v>
      </c>
      <c r="I1113" s="59">
        <f t="shared" si="613"/>
        <v>32.925200000000004</v>
      </c>
      <c r="J1113" s="57">
        <f t="shared" si="614"/>
        <v>26.1724</v>
      </c>
      <c r="K1113" s="58">
        <f t="shared" si="615"/>
        <v>25.723399999999998</v>
      </c>
      <c r="L1113" s="58">
        <f t="shared" si="616"/>
        <v>32.925200000000004</v>
      </c>
      <c r="M1113" s="59">
        <f t="shared" si="617"/>
        <v>32.522199999999998</v>
      </c>
      <c r="N1113" s="8"/>
      <c r="O1113" s="48">
        <v>396</v>
      </c>
      <c r="P1113" s="57">
        <f t="shared" si="618"/>
        <v>13.645799999999999</v>
      </c>
      <c r="Q1113" s="58">
        <f t="shared" si="619"/>
        <v>10.8766</v>
      </c>
      <c r="R1113" s="58">
        <f t="shared" si="620"/>
        <v>17.885199999999998</v>
      </c>
      <c r="S1113" s="59">
        <f t="shared" si="621"/>
        <v>15.3155</v>
      </c>
      <c r="T1113" s="57">
        <f t="shared" si="622"/>
        <v>12.389100000000001</v>
      </c>
      <c r="U1113" s="58">
        <f t="shared" si="623"/>
        <v>10.8766</v>
      </c>
      <c r="V1113" s="58">
        <f t="shared" si="624"/>
        <v>16.443100000000001</v>
      </c>
      <c r="W1113" s="59">
        <f t="shared" si="625"/>
        <v>15.3155</v>
      </c>
      <c r="X1113" s="57">
        <f t="shared" si="626"/>
        <v>10.8766</v>
      </c>
      <c r="Y1113" s="58">
        <f t="shared" si="627"/>
        <v>10.517100000000001</v>
      </c>
      <c r="Z1113" s="58">
        <f t="shared" si="628"/>
        <v>15.3155</v>
      </c>
      <c r="AA1113" s="59">
        <f t="shared" si="629"/>
        <v>15.044899999999998</v>
      </c>
      <c r="AB1113" s="8"/>
      <c r="AC1113" s="48">
        <v>396</v>
      </c>
      <c r="AD1113" s="61">
        <v>40.496000000000002</v>
      </c>
      <c r="AE1113" s="62">
        <v>36.558</v>
      </c>
      <c r="AF1113" s="62">
        <v>46.041000000000004</v>
      </c>
      <c r="AG1113" s="62">
        <v>42.607999999999997</v>
      </c>
      <c r="AH1113" s="62">
        <v>51.438999999999993</v>
      </c>
      <c r="AI1113" s="63">
        <v>49.204000000000001</v>
      </c>
      <c r="AJ1113" s="61">
        <v>39.112000000000002</v>
      </c>
      <c r="AK1113" s="62">
        <v>36.558</v>
      </c>
      <c r="AL1113" s="62">
        <v>44.790999999999997</v>
      </c>
      <c r="AM1113" s="62">
        <v>42.607999999999997</v>
      </c>
      <c r="AN1113" s="62">
        <v>50.798999999999999</v>
      </c>
      <c r="AO1113" s="63">
        <v>49.204000000000001</v>
      </c>
      <c r="AP1113" s="61">
        <v>36.558</v>
      </c>
      <c r="AQ1113" s="62">
        <v>35.966999999999999</v>
      </c>
      <c r="AR1113" s="62">
        <v>42.607999999999997</v>
      </c>
      <c r="AS1113" s="62">
        <v>42.01</v>
      </c>
      <c r="AT1113" s="62">
        <v>49.204000000000001</v>
      </c>
      <c r="AU1113" s="63">
        <v>48.779999999999994</v>
      </c>
    </row>
    <row r="1114" spans="1:47" x14ac:dyDescent="0.35">
      <c r="A1114" s="48">
        <v>397</v>
      </c>
      <c r="B1114" s="57">
        <f t="shared" si="606"/>
        <v>29.292100000000001</v>
      </c>
      <c r="C1114" s="58">
        <f t="shared" si="607"/>
        <v>26.193300000000001</v>
      </c>
      <c r="D1114" s="58">
        <f t="shared" si="608"/>
        <v>38.5259</v>
      </c>
      <c r="E1114" s="59">
        <f t="shared" si="609"/>
        <v>32.947900000000004</v>
      </c>
      <c r="F1114" s="57">
        <f t="shared" si="610"/>
        <v>27.884500000000003</v>
      </c>
      <c r="G1114" s="58">
        <f t="shared" si="611"/>
        <v>26.193300000000001</v>
      </c>
      <c r="H1114" s="58">
        <f t="shared" si="612"/>
        <v>35.209499999999998</v>
      </c>
      <c r="I1114" s="59">
        <f t="shared" si="613"/>
        <v>32.947900000000004</v>
      </c>
      <c r="J1114" s="57">
        <f t="shared" si="614"/>
        <v>26.193300000000001</v>
      </c>
      <c r="K1114" s="58">
        <f t="shared" si="615"/>
        <v>25.744299999999999</v>
      </c>
      <c r="L1114" s="58">
        <f t="shared" si="616"/>
        <v>32.947900000000004</v>
      </c>
      <c r="M1114" s="59">
        <f t="shared" si="617"/>
        <v>32.544899999999998</v>
      </c>
      <c r="N1114" s="8"/>
      <c r="O1114" s="48">
        <v>397</v>
      </c>
      <c r="P1114" s="57">
        <f t="shared" si="618"/>
        <v>13.676600000000001</v>
      </c>
      <c r="Q1114" s="58">
        <f t="shared" si="619"/>
        <v>10.908099999999999</v>
      </c>
      <c r="R1114" s="58">
        <f t="shared" si="620"/>
        <v>17.907</v>
      </c>
      <c r="S1114" s="59">
        <f t="shared" si="621"/>
        <v>15.337</v>
      </c>
      <c r="T1114" s="57">
        <f t="shared" si="622"/>
        <v>12.4198</v>
      </c>
      <c r="U1114" s="58">
        <f t="shared" si="623"/>
        <v>10.908099999999999</v>
      </c>
      <c r="V1114" s="58">
        <f t="shared" si="624"/>
        <v>16.4649</v>
      </c>
      <c r="W1114" s="59">
        <f t="shared" si="625"/>
        <v>15.337</v>
      </c>
      <c r="X1114" s="57">
        <f t="shared" si="626"/>
        <v>10.908099999999999</v>
      </c>
      <c r="Y1114" s="58">
        <f t="shared" si="627"/>
        <v>10.548900000000001</v>
      </c>
      <c r="Z1114" s="58">
        <f t="shared" si="628"/>
        <v>15.337</v>
      </c>
      <c r="AA1114" s="59">
        <f t="shared" si="629"/>
        <v>15.066399999999998</v>
      </c>
      <c r="AB1114" s="8"/>
      <c r="AC1114" s="48">
        <v>397</v>
      </c>
      <c r="AD1114" s="61">
        <v>40.496000000000002</v>
      </c>
      <c r="AE1114" s="62">
        <v>36.558</v>
      </c>
      <c r="AF1114" s="62">
        <v>46.041000000000004</v>
      </c>
      <c r="AG1114" s="62">
        <v>42.607999999999997</v>
      </c>
      <c r="AH1114" s="62">
        <v>51.438999999999993</v>
      </c>
      <c r="AI1114" s="63">
        <v>49.204000000000001</v>
      </c>
      <c r="AJ1114" s="61">
        <v>39.112000000000002</v>
      </c>
      <c r="AK1114" s="62">
        <v>36.558</v>
      </c>
      <c r="AL1114" s="62">
        <v>44.790999999999997</v>
      </c>
      <c r="AM1114" s="62">
        <v>42.607999999999997</v>
      </c>
      <c r="AN1114" s="62">
        <v>50.798999999999999</v>
      </c>
      <c r="AO1114" s="63">
        <v>49.204000000000001</v>
      </c>
      <c r="AP1114" s="61">
        <v>36.558</v>
      </c>
      <c r="AQ1114" s="62">
        <v>35.966999999999999</v>
      </c>
      <c r="AR1114" s="62">
        <v>42.607999999999997</v>
      </c>
      <c r="AS1114" s="62">
        <v>42.01</v>
      </c>
      <c r="AT1114" s="62">
        <v>49.204000000000001</v>
      </c>
      <c r="AU1114" s="63">
        <v>48.779999999999994</v>
      </c>
    </row>
    <row r="1115" spans="1:47" x14ac:dyDescent="0.35">
      <c r="A1115" s="48">
        <v>398</v>
      </c>
      <c r="B1115" s="57">
        <f t="shared" si="606"/>
        <v>29.315400000000004</v>
      </c>
      <c r="C1115" s="58">
        <f t="shared" si="607"/>
        <v>26.214199999999998</v>
      </c>
      <c r="D1115" s="58">
        <f t="shared" si="608"/>
        <v>38.5426</v>
      </c>
      <c r="E1115" s="59">
        <f t="shared" si="609"/>
        <v>32.970600000000005</v>
      </c>
      <c r="F1115" s="57">
        <f t="shared" si="610"/>
        <v>27.907000000000004</v>
      </c>
      <c r="G1115" s="58">
        <f t="shared" si="611"/>
        <v>26.214199999999998</v>
      </c>
      <c r="H1115" s="58">
        <f t="shared" si="612"/>
        <v>35.231999999999999</v>
      </c>
      <c r="I1115" s="59">
        <f t="shared" si="613"/>
        <v>32.970600000000005</v>
      </c>
      <c r="J1115" s="57">
        <f t="shared" si="614"/>
        <v>26.214199999999998</v>
      </c>
      <c r="K1115" s="58">
        <f t="shared" si="615"/>
        <v>25.7652</v>
      </c>
      <c r="L1115" s="58">
        <f t="shared" si="616"/>
        <v>32.970600000000005</v>
      </c>
      <c r="M1115" s="59">
        <f t="shared" si="617"/>
        <v>32.567599999999999</v>
      </c>
      <c r="N1115" s="8"/>
      <c r="O1115" s="48">
        <v>398</v>
      </c>
      <c r="P1115" s="57">
        <f t="shared" si="618"/>
        <v>13.7074</v>
      </c>
      <c r="Q1115" s="58">
        <f t="shared" si="619"/>
        <v>10.9396</v>
      </c>
      <c r="R1115" s="58">
        <f t="shared" si="620"/>
        <v>17.928799999999999</v>
      </c>
      <c r="S1115" s="59">
        <f t="shared" si="621"/>
        <v>15.358499999999999</v>
      </c>
      <c r="T1115" s="57">
        <f t="shared" si="622"/>
        <v>12.4505</v>
      </c>
      <c r="U1115" s="58">
        <f t="shared" si="623"/>
        <v>10.9396</v>
      </c>
      <c r="V1115" s="58">
        <f t="shared" si="624"/>
        <v>16.486699999999999</v>
      </c>
      <c r="W1115" s="59">
        <f t="shared" si="625"/>
        <v>15.358499999999999</v>
      </c>
      <c r="X1115" s="57">
        <f t="shared" si="626"/>
        <v>10.9396</v>
      </c>
      <c r="Y1115" s="58">
        <f t="shared" si="627"/>
        <v>10.580700000000002</v>
      </c>
      <c r="Z1115" s="58">
        <f t="shared" si="628"/>
        <v>15.358499999999999</v>
      </c>
      <c r="AA1115" s="59">
        <f t="shared" si="629"/>
        <v>15.087899999999998</v>
      </c>
      <c r="AB1115" s="8"/>
      <c r="AC1115" s="48">
        <v>398</v>
      </c>
      <c r="AD1115" s="61">
        <v>40.496000000000002</v>
      </c>
      <c r="AE1115" s="62">
        <v>36.558</v>
      </c>
      <c r="AF1115" s="62">
        <v>46.041000000000004</v>
      </c>
      <c r="AG1115" s="62">
        <v>42.607999999999997</v>
      </c>
      <c r="AH1115" s="62">
        <v>51.438999999999993</v>
      </c>
      <c r="AI1115" s="63">
        <v>49.204000000000001</v>
      </c>
      <c r="AJ1115" s="61">
        <v>39.112000000000002</v>
      </c>
      <c r="AK1115" s="62">
        <v>36.558</v>
      </c>
      <c r="AL1115" s="62">
        <v>44.790999999999997</v>
      </c>
      <c r="AM1115" s="62">
        <v>42.607999999999997</v>
      </c>
      <c r="AN1115" s="62">
        <v>50.798999999999999</v>
      </c>
      <c r="AO1115" s="63">
        <v>49.204000000000001</v>
      </c>
      <c r="AP1115" s="61">
        <v>36.558</v>
      </c>
      <c r="AQ1115" s="62">
        <v>35.966999999999999</v>
      </c>
      <c r="AR1115" s="62">
        <v>42.607999999999997</v>
      </c>
      <c r="AS1115" s="62">
        <v>42.01</v>
      </c>
      <c r="AT1115" s="62">
        <v>49.204000000000001</v>
      </c>
      <c r="AU1115" s="63">
        <v>48.779999999999994</v>
      </c>
    </row>
    <row r="1116" spans="1:47" x14ac:dyDescent="0.35">
      <c r="A1116" s="48">
        <v>399</v>
      </c>
      <c r="B1116" s="57">
        <f t="shared" si="606"/>
        <v>29.338700000000003</v>
      </c>
      <c r="C1116" s="58">
        <f t="shared" si="607"/>
        <v>26.235100000000003</v>
      </c>
      <c r="D1116" s="58">
        <f t="shared" si="608"/>
        <v>38.5593</v>
      </c>
      <c r="E1116" s="59">
        <f t="shared" si="609"/>
        <v>32.993299999999998</v>
      </c>
      <c r="F1116" s="57">
        <f t="shared" si="610"/>
        <v>27.929500000000001</v>
      </c>
      <c r="G1116" s="58">
        <f t="shared" si="611"/>
        <v>26.235100000000003</v>
      </c>
      <c r="H1116" s="58">
        <f t="shared" si="612"/>
        <v>35.2545</v>
      </c>
      <c r="I1116" s="59">
        <f t="shared" si="613"/>
        <v>32.993299999999998</v>
      </c>
      <c r="J1116" s="57">
        <f t="shared" si="614"/>
        <v>26.235100000000003</v>
      </c>
      <c r="K1116" s="58">
        <f t="shared" si="615"/>
        <v>25.786099999999998</v>
      </c>
      <c r="L1116" s="58">
        <f t="shared" si="616"/>
        <v>32.993299999999998</v>
      </c>
      <c r="M1116" s="59">
        <f t="shared" si="617"/>
        <v>32.590299999999999</v>
      </c>
      <c r="N1116" s="8"/>
      <c r="O1116" s="48">
        <v>399</v>
      </c>
      <c r="P1116" s="57">
        <f t="shared" si="618"/>
        <v>13.738200000000001</v>
      </c>
      <c r="Q1116" s="58">
        <f t="shared" si="619"/>
        <v>10.9711</v>
      </c>
      <c r="R1116" s="58">
        <f t="shared" si="620"/>
        <v>17.950600000000001</v>
      </c>
      <c r="S1116" s="59">
        <f t="shared" si="621"/>
        <v>15.379999999999999</v>
      </c>
      <c r="T1116" s="57">
        <f t="shared" si="622"/>
        <v>12.481199999999999</v>
      </c>
      <c r="U1116" s="58">
        <f t="shared" si="623"/>
        <v>10.9711</v>
      </c>
      <c r="V1116" s="58">
        <f t="shared" si="624"/>
        <v>16.508499999999998</v>
      </c>
      <c r="W1116" s="59">
        <f t="shared" si="625"/>
        <v>15.379999999999999</v>
      </c>
      <c r="X1116" s="57">
        <f t="shared" si="626"/>
        <v>10.9711</v>
      </c>
      <c r="Y1116" s="58">
        <f t="shared" si="627"/>
        <v>10.612500000000001</v>
      </c>
      <c r="Z1116" s="58">
        <f t="shared" si="628"/>
        <v>15.379999999999999</v>
      </c>
      <c r="AA1116" s="59">
        <f t="shared" si="629"/>
        <v>15.109400000000001</v>
      </c>
      <c r="AB1116" s="8"/>
      <c r="AC1116" s="48">
        <v>399</v>
      </c>
      <c r="AD1116" s="61">
        <v>40.496000000000002</v>
      </c>
      <c r="AE1116" s="62">
        <v>36.558</v>
      </c>
      <c r="AF1116" s="62">
        <v>46.041000000000004</v>
      </c>
      <c r="AG1116" s="62">
        <v>42.607999999999997</v>
      </c>
      <c r="AH1116" s="62">
        <v>51.438999999999993</v>
      </c>
      <c r="AI1116" s="63">
        <v>49.204000000000001</v>
      </c>
      <c r="AJ1116" s="61">
        <v>39.112000000000002</v>
      </c>
      <c r="AK1116" s="62">
        <v>36.558</v>
      </c>
      <c r="AL1116" s="62">
        <v>44.790999999999997</v>
      </c>
      <c r="AM1116" s="62">
        <v>42.607999999999997</v>
      </c>
      <c r="AN1116" s="62">
        <v>50.798999999999999</v>
      </c>
      <c r="AO1116" s="63">
        <v>49.204000000000001</v>
      </c>
      <c r="AP1116" s="61">
        <v>36.558</v>
      </c>
      <c r="AQ1116" s="62">
        <v>35.966999999999999</v>
      </c>
      <c r="AR1116" s="62">
        <v>42.607999999999997</v>
      </c>
      <c r="AS1116" s="62">
        <v>42.01</v>
      </c>
      <c r="AT1116" s="62">
        <v>49.204000000000001</v>
      </c>
      <c r="AU1116" s="63">
        <v>48.779999999999994</v>
      </c>
    </row>
    <row r="1117" spans="1:47" x14ac:dyDescent="0.35">
      <c r="A1117" s="48">
        <v>400</v>
      </c>
      <c r="B1117" s="57">
        <f t="shared" si="606"/>
        <v>29.362000000000002</v>
      </c>
      <c r="C1117" s="58">
        <f t="shared" si="607"/>
        <v>26.256</v>
      </c>
      <c r="D1117" s="58">
        <f t="shared" si="608"/>
        <v>38.576000000000001</v>
      </c>
      <c r="E1117" s="59">
        <f t="shared" si="609"/>
        <v>33.015999999999998</v>
      </c>
      <c r="F1117" s="57">
        <f t="shared" si="610"/>
        <v>27.952000000000002</v>
      </c>
      <c r="G1117" s="58">
        <f t="shared" si="611"/>
        <v>26.256</v>
      </c>
      <c r="H1117" s="58">
        <f t="shared" si="612"/>
        <v>35.277000000000001</v>
      </c>
      <c r="I1117" s="59">
        <f t="shared" si="613"/>
        <v>33.015999999999998</v>
      </c>
      <c r="J1117" s="57">
        <f t="shared" si="614"/>
        <v>26.256</v>
      </c>
      <c r="K1117" s="58">
        <f t="shared" si="615"/>
        <v>25.806999999999999</v>
      </c>
      <c r="L1117" s="58">
        <f t="shared" si="616"/>
        <v>33.015999999999998</v>
      </c>
      <c r="M1117" s="59">
        <f t="shared" si="617"/>
        <v>32.613</v>
      </c>
      <c r="N1117" s="8"/>
      <c r="O1117" s="48">
        <v>400</v>
      </c>
      <c r="P1117" s="57">
        <f t="shared" si="618"/>
        <v>13.769</v>
      </c>
      <c r="Q1117" s="58">
        <f t="shared" si="619"/>
        <v>11.002599999999999</v>
      </c>
      <c r="R1117" s="58">
        <f t="shared" si="620"/>
        <v>17.9724</v>
      </c>
      <c r="S1117" s="59">
        <f t="shared" si="621"/>
        <v>15.401499999999999</v>
      </c>
      <c r="T1117" s="57">
        <f t="shared" si="622"/>
        <v>12.511900000000001</v>
      </c>
      <c r="U1117" s="58">
        <f t="shared" si="623"/>
        <v>11.002599999999999</v>
      </c>
      <c r="V1117" s="58">
        <f t="shared" si="624"/>
        <v>16.5303</v>
      </c>
      <c r="W1117" s="59">
        <f t="shared" si="625"/>
        <v>15.401499999999999</v>
      </c>
      <c r="X1117" s="57">
        <f t="shared" si="626"/>
        <v>11.002599999999999</v>
      </c>
      <c r="Y1117" s="58">
        <f t="shared" si="627"/>
        <v>10.644300000000001</v>
      </c>
      <c r="Z1117" s="58">
        <f t="shared" si="628"/>
        <v>15.401499999999999</v>
      </c>
      <c r="AA1117" s="59">
        <f t="shared" si="629"/>
        <v>15.1309</v>
      </c>
      <c r="AB1117" s="8"/>
      <c r="AC1117" s="48">
        <v>400</v>
      </c>
      <c r="AD1117" s="61">
        <v>40.496000000000002</v>
      </c>
      <c r="AE1117" s="62">
        <v>36.558</v>
      </c>
      <c r="AF1117" s="62">
        <v>46.041000000000004</v>
      </c>
      <c r="AG1117" s="62">
        <v>42.607999999999997</v>
      </c>
      <c r="AH1117" s="62">
        <v>51.438999999999993</v>
      </c>
      <c r="AI1117" s="63">
        <v>49.204000000000001</v>
      </c>
      <c r="AJ1117" s="61">
        <v>39.112000000000002</v>
      </c>
      <c r="AK1117" s="62">
        <v>36.558</v>
      </c>
      <c r="AL1117" s="62">
        <v>44.790999999999997</v>
      </c>
      <c r="AM1117" s="62">
        <v>42.607999999999997</v>
      </c>
      <c r="AN1117" s="62">
        <v>50.798999999999999</v>
      </c>
      <c r="AO1117" s="63">
        <v>49.204000000000001</v>
      </c>
      <c r="AP1117" s="61">
        <v>36.558</v>
      </c>
      <c r="AQ1117" s="62">
        <v>35.966999999999999</v>
      </c>
      <c r="AR1117" s="62">
        <v>42.607999999999997</v>
      </c>
      <c r="AS1117" s="62">
        <v>42.01</v>
      </c>
      <c r="AT1117" s="62">
        <v>49.204000000000001</v>
      </c>
      <c r="AU1117" s="63">
        <v>48.779999999999994</v>
      </c>
    </row>
    <row r="1118" spans="1:47" x14ac:dyDescent="0.35">
      <c r="A1118" s="48">
        <v>401</v>
      </c>
      <c r="B1118" s="57">
        <f t="shared" si="606"/>
        <v>29.385300000000001</v>
      </c>
      <c r="C1118" s="58">
        <f t="shared" si="607"/>
        <v>26.276899999999998</v>
      </c>
      <c r="D1118" s="58">
        <f t="shared" si="608"/>
        <v>38.592700000000001</v>
      </c>
      <c r="E1118" s="59">
        <f t="shared" si="609"/>
        <v>33.038699999999999</v>
      </c>
      <c r="F1118" s="57">
        <f t="shared" si="610"/>
        <v>27.974499999999999</v>
      </c>
      <c r="G1118" s="58">
        <f t="shared" si="611"/>
        <v>26.276899999999998</v>
      </c>
      <c r="H1118" s="58">
        <f t="shared" si="612"/>
        <v>35.299500000000002</v>
      </c>
      <c r="I1118" s="59">
        <f t="shared" si="613"/>
        <v>33.038699999999999</v>
      </c>
      <c r="J1118" s="57">
        <f t="shared" si="614"/>
        <v>26.276899999999998</v>
      </c>
      <c r="K1118" s="58">
        <f t="shared" si="615"/>
        <v>25.8279</v>
      </c>
      <c r="L1118" s="58">
        <f t="shared" si="616"/>
        <v>33.038699999999999</v>
      </c>
      <c r="M1118" s="59">
        <f t="shared" si="617"/>
        <v>32.6357</v>
      </c>
      <c r="N1118" s="8"/>
      <c r="O1118" s="48">
        <v>401</v>
      </c>
      <c r="P1118" s="57">
        <f t="shared" si="618"/>
        <v>13.799799999999999</v>
      </c>
      <c r="Q1118" s="58">
        <f t="shared" si="619"/>
        <v>11.0341</v>
      </c>
      <c r="R1118" s="58">
        <f t="shared" si="620"/>
        <v>17.994199999999999</v>
      </c>
      <c r="S1118" s="59">
        <f t="shared" si="621"/>
        <v>15.422999999999998</v>
      </c>
      <c r="T1118" s="57">
        <f t="shared" si="622"/>
        <v>12.5426</v>
      </c>
      <c r="U1118" s="58">
        <f t="shared" si="623"/>
        <v>11.0341</v>
      </c>
      <c r="V1118" s="58">
        <f t="shared" si="624"/>
        <v>16.552099999999999</v>
      </c>
      <c r="W1118" s="59">
        <f t="shared" si="625"/>
        <v>15.422999999999998</v>
      </c>
      <c r="X1118" s="57">
        <f t="shared" si="626"/>
        <v>11.0341</v>
      </c>
      <c r="Y1118" s="58">
        <f t="shared" si="627"/>
        <v>10.676100000000002</v>
      </c>
      <c r="Z1118" s="58">
        <f t="shared" si="628"/>
        <v>15.422999999999998</v>
      </c>
      <c r="AA1118" s="59">
        <f t="shared" si="629"/>
        <v>15.1524</v>
      </c>
      <c r="AB1118" s="8"/>
      <c r="AC1118" s="48">
        <v>401</v>
      </c>
      <c r="AD1118" s="61">
        <v>40.496000000000002</v>
      </c>
      <c r="AE1118" s="62">
        <v>36.558</v>
      </c>
      <c r="AF1118" s="62">
        <v>46.041000000000004</v>
      </c>
      <c r="AG1118" s="62">
        <v>42.607999999999997</v>
      </c>
      <c r="AH1118" s="62">
        <v>51.438999999999993</v>
      </c>
      <c r="AI1118" s="63">
        <v>49.204000000000001</v>
      </c>
      <c r="AJ1118" s="61">
        <v>39.112000000000002</v>
      </c>
      <c r="AK1118" s="62">
        <v>36.558</v>
      </c>
      <c r="AL1118" s="62">
        <v>44.790999999999997</v>
      </c>
      <c r="AM1118" s="62">
        <v>42.607999999999997</v>
      </c>
      <c r="AN1118" s="62">
        <v>50.798999999999999</v>
      </c>
      <c r="AO1118" s="63">
        <v>49.204000000000001</v>
      </c>
      <c r="AP1118" s="61">
        <v>36.558</v>
      </c>
      <c r="AQ1118" s="62">
        <v>35.966999999999999</v>
      </c>
      <c r="AR1118" s="62">
        <v>42.607999999999997</v>
      </c>
      <c r="AS1118" s="62">
        <v>42.01</v>
      </c>
      <c r="AT1118" s="62">
        <v>49.204000000000001</v>
      </c>
      <c r="AU1118" s="63">
        <v>48.779999999999994</v>
      </c>
    </row>
    <row r="1119" spans="1:47" x14ac:dyDescent="0.35">
      <c r="A1119" s="48">
        <v>402</v>
      </c>
      <c r="B1119" s="57">
        <f t="shared" si="606"/>
        <v>29.4086</v>
      </c>
      <c r="C1119" s="58">
        <f t="shared" si="607"/>
        <v>26.297800000000002</v>
      </c>
      <c r="D1119" s="58">
        <f t="shared" si="608"/>
        <v>38.609400000000001</v>
      </c>
      <c r="E1119" s="59">
        <f t="shared" si="609"/>
        <v>33.061399999999999</v>
      </c>
      <c r="F1119" s="57">
        <f t="shared" si="610"/>
        <v>27.997</v>
      </c>
      <c r="G1119" s="58">
        <f t="shared" si="611"/>
        <v>26.297800000000002</v>
      </c>
      <c r="H1119" s="58">
        <f t="shared" si="612"/>
        <v>35.322000000000003</v>
      </c>
      <c r="I1119" s="59">
        <f t="shared" si="613"/>
        <v>33.061399999999999</v>
      </c>
      <c r="J1119" s="57">
        <f t="shared" si="614"/>
        <v>26.297800000000002</v>
      </c>
      <c r="K1119" s="58">
        <f t="shared" si="615"/>
        <v>25.848799999999997</v>
      </c>
      <c r="L1119" s="58">
        <f t="shared" si="616"/>
        <v>33.061399999999999</v>
      </c>
      <c r="M1119" s="59">
        <f t="shared" si="617"/>
        <v>32.6584</v>
      </c>
      <c r="N1119" s="8"/>
      <c r="O1119" s="48">
        <v>402</v>
      </c>
      <c r="P1119" s="57">
        <f t="shared" si="618"/>
        <v>13.8306</v>
      </c>
      <c r="Q1119" s="58">
        <f t="shared" si="619"/>
        <v>11.0656</v>
      </c>
      <c r="R1119" s="58">
        <f t="shared" si="620"/>
        <v>18.015999999999998</v>
      </c>
      <c r="S1119" s="59">
        <f t="shared" si="621"/>
        <v>15.444499999999998</v>
      </c>
      <c r="T1119" s="57">
        <f t="shared" si="622"/>
        <v>12.5733</v>
      </c>
      <c r="U1119" s="58">
        <f t="shared" si="623"/>
        <v>11.0656</v>
      </c>
      <c r="V1119" s="58">
        <f t="shared" si="624"/>
        <v>16.573900000000002</v>
      </c>
      <c r="W1119" s="59">
        <f t="shared" si="625"/>
        <v>15.444499999999998</v>
      </c>
      <c r="X1119" s="57">
        <f t="shared" si="626"/>
        <v>11.0656</v>
      </c>
      <c r="Y1119" s="58">
        <f t="shared" si="627"/>
        <v>10.707900000000002</v>
      </c>
      <c r="Z1119" s="58">
        <f t="shared" si="628"/>
        <v>15.444499999999998</v>
      </c>
      <c r="AA1119" s="59">
        <f t="shared" si="629"/>
        <v>15.1739</v>
      </c>
      <c r="AB1119" s="8"/>
      <c r="AC1119" s="48">
        <v>402</v>
      </c>
      <c r="AD1119" s="61">
        <v>40.496000000000002</v>
      </c>
      <c r="AE1119" s="62">
        <v>36.558</v>
      </c>
      <c r="AF1119" s="62">
        <v>46.041000000000004</v>
      </c>
      <c r="AG1119" s="62">
        <v>42.607999999999997</v>
      </c>
      <c r="AH1119" s="62">
        <v>51.438999999999993</v>
      </c>
      <c r="AI1119" s="63">
        <v>49.204000000000001</v>
      </c>
      <c r="AJ1119" s="61">
        <v>39.112000000000002</v>
      </c>
      <c r="AK1119" s="62">
        <v>36.558</v>
      </c>
      <c r="AL1119" s="62">
        <v>44.790999999999997</v>
      </c>
      <c r="AM1119" s="62">
        <v>42.607999999999997</v>
      </c>
      <c r="AN1119" s="62">
        <v>50.798999999999999</v>
      </c>
      <c r="AO1119" s="63">
        <v>49.204000000000001</v>
      </c>
      <c r="AP1119" s="61">
        <v>36.558</v>
      </c>
      <c r="AQ1119" s="62">
        <v>35.966999999999999</v>
      </c>
      <c r="AR1119" s="62">
        <v>42.607999999999997</v>
      </c>
      <c r="AS1119" s="62">
        <v>42.01</v>
      </c>
      <c r="AT1119" s="62">
        <v>49.204000000000001</v>
      </c>
      <c r="AU1119" s="63">
        <v>48.779999999999994</v>
      </c>
    </row>
    <row r="1120" spans="1:47" x14ac:dyDescent="0.35">
      <c r="A1120" s="48">
        <v>403</v>
      </c>
      <c r="B1120" s="57">
        <f t="shared" si="606"/>
        <v>29.431900000000002</v>
      </c>
      <c r="C1120" s="58">
        <f t="shared" si="607"/>
        <v>26.3187</v>
      </c>
      <c r="D1120" s="58">
        <f t="shared" si="608"/>
        <v>38.626100000000001</v>
      </c>
      <c r="E1120" s="59">
        <f t="shared" si="609"/>
        <v>33.084099999999999</v>
      </c>
      <c r="F1120" s="57">
        <f t="shared" si="610"/>
        <v>28.019500000000001</v>
      </c>
      <c r="G1120" s="58">
        <f t="shared" si="611"/>
        <v>26.3187</v>
      </c>
      <c r="H1120" s="58">
        <f t="shared" si="612"/>
        <v>35.344499999999996</v>
      </c>
      <c r="I1120" s="59">
        <f t="shared" si="613"/>
        <v>33.084099999999999</v>
      </c>
      <c r="J1120" s="57">
        <f t="shared" si="614"/>
        <v>26.3187</v>
      </c>
      <c r="K1120" s="58">
        <f t="shared" si="615"/>
        <v>25.869699999999998</v>
      </c>
      <c r="L1120" s="58">
        <f t="shared" si="616"/>
        <v>33.084099999999999</v>
      </c>
      <c r="M1120" s="59">
        <f t="shared" si="617"/>
        <v>32.681100000000001</v>
      </c>
      <c r="N1120" s="8"/>
      <c r="O1120" s="48">
        <v>403</v>
      </c>
      <c r="P1120" s="57">
        <f t="shared" si="618"/>
        <v>13.8614</v>
      </c>
      <c r="Q1120" s="58">
        <f t="shared" si="619"/>
        <v>11.097099999999999</v>
      </c>
      <c r="R1120" s="58">
        <f t="shared" si="620"/>
        <v>18.037799999999997</v>
      </c>
      <c r="S1120" s="59">
        <f t="shared" si="621"/>
        <v>15.465999999999998</v>
      </c>
      <c r="T1120" s="57">
        <f t="shared" si="622"/>
        <v>12.604000000000001</v>
      </c>
      <c r="U1120" s="58">
        <f t="shared" si="623"/>
        <v>11.097099999999999</v>
      </c>
      <c r="V1120" s="58">
        <f t="shared" si="624"/>
        <v>16.595700000000001</v>
      </c>
      <c r="W1120" s="59">
        <f t="shared" si="625"/>
        <v>15.465999999999998</v>
      </c>
      <c r="X1120" s="57">
        <f t="shared" si="626"/>
        <v>11.097099999999999</v>
      </c>
      <c r="Y1120" s="58">
        <f t="shared" si="627"/>
        <v>10.739700000000001</v>
      </c>
      <c r="Z1120" s="58">
        <f t="shared" si="628"/>
        <v>15.465999999999998</v>
      </c>
      <c r="AA1120" s="59">
        <f t="shared" si="629"/>
        <v>15.195399999999999</v>
      </c>
      <c r="AB1120" s="8"/>
      <c r="AC1120" s="48">
        <v>403</v>
      </c>
      <c r="AD1120" s="61">
        <v>40.496000000000002</v>
      </c>
      <c r="AE1120" s="62">
        <v>36.558</v>
      </c>
      <c r="AF1120" s="62">
        <v>46.041000000000004</v>
      </c>
      <c r="AG1120" s="62">
        <v>42.607999999999997</v>
      </c>
      <c r="AH1120" s="62">
        <v>51.438999999999993</v>
      </c>
      <c r="AI1120" s="63">
        <v>49.204000000000001</v>
      </c>
      <c r="AJ1120" s="61">
        <v>39.112000000000002</v>
      </c>
      <c r="AK1120" s="62">
        <v>36.558</v>
      </c>
      <c r="AL1120" s="62">
        <v>44.790999999999997</v>
      </c>
      <c r="AM1120" s="62">
        <v>42.607999999999997</v>
      </c>
      <c r="AN1120" s="62">
        <v>50.798999999999999</v>
      </c>
      <c r="AO1120" s="63">
        <v>49.204000000000001</v>
      </c>
      <c r="AP1120" s="61">
        <v>36.558</v>
      </c>
      <c r="AQ1120" s="62">
        <v>35.966999999999999</v>
      </c>
      <c r="AR1120" s="62">
        <v>42.607999999999997</v>
      </c>
      <c r="AS1120" s="62">
        <v>42.01</v>
      </c>
      <c r="AT1120" s="62">
        <v>49.204000000000001</v>
      </c>
      <c r="AU1120" s="63">
        <v>48.779999999999994</v>
      </c>
    </row>
    <row r="1121" spans="1:47" x14ac:dyDescent="0.35">
      <c r="A1121" s="48">
        <v>404</v>
      </c>
      <c r="B1121" s="57">
        <f t="shared" si="606"/>
        <v>29.455200000000001</v>
      </c>
      <c r="C1121" s="58">
        <f t="shared" si="607"/>
        <v>26.339600000000001</v>
      </c>
      <c r="D1121" s="58">
        <f t="shared" si="608"/>
        <v>38.642800000000001</v>
      </c>
      <c r="E1121" s="59">
        <f t="shared" si="609"/>
        <v>33.1068</v>
      </c>
      <c r="F1121" s="57">
        <f t="shared" si="610"/>
        <v>28.042000000000002</v>
      </c>
      <c r="G1121" s="58">
        <f t="shared" si="611"/>
        <v>26.339600000000001</v>
      </c>
      <c r="H1121" s="58">
        <f t="shared" si="612"/>
        <v>35.367000000000004</v>
      </c>
      <c r="I1121" s="59">
        <f t="shared" si="613"/>
        <v>33.1068</v>
      </c>
      <c r="J1121" s="57">
        <f t="shared" si="614"/>
        <v>26.339600000000001</v>
      </c>
      <c r="K1121" s="58">
        <f t="shared" si="615"/>
        <v>25.890599999999999</v>
      </c>
      <c r="L1121" s="58">
        <f t="shared" si="616"/>
        <v>33.1068</v>
      </c>
      <c r="M1121" s="59">
        <f t="shared" si="617"/>
        <v>32.703800000000001</v>
      </c>
      <c r="N1121" s="8"/>
      <c r="O1121" s="48">
        <v>404</v>
      </c>
      <c r="P1121" s="57">
        <f t="shared" si="618"/>
        <v>13.892200000000001</v>
      </c>
      <c r="Q1121" s="58">
        <f t="shared" si="619"/>
        <v>11.1286</v>
      </c>
      <c r="R1121" s="58">
        <f t="shared" si="620"/>
        <v>18.0596</v>
      </c>
      <c r="S1121" s="59">
        <f t="shared" si="621"/>
        <v>15.487500000000001</v>
      </c>
      <c r="T1121" s="57">
        <f t="shared" si="622"/>
        <v>12.6347</v>
      </c>
      <c r="U1121" s="58">
        <f t="shared" si="623"/>
        <v>11.1286</v>
      </c>
      <c r="V1121" s="58">
        <f t="shared" si="624"/>
        <v>16.6175</v>
      </c>
      <c r="W1121" s="59">
        <f t="shared" si="625"/>
        <v>15.487500000000001</v>
      </c>
      <c r="X1121" s="57">
        <f t="shared" si="626"/>
        <v>11.1286</v>
      </c>
      <c r="Y1121" s="58">
        <f t="shared" si="627"/>
        <v>10.771500000000001</v>
      </c>
      <c r="Z1121" s="58">
        <f t="shared" si="628"/>
        <v>15.487500000000001</v>
      </c>
      <c r="AA1121" s="59">
        <f t="shared" si="629"/>
        <v>15.216899999999999</v>
      </c>
      <c r="AB1121" s="8"/>
      <c r="AC1121" s="48">
        <v>404</v>
      </c>
      <c r="AD1121" s="61">
        <v>40.496000000000002</v>
      </c>
      <c r="AE1121" s="62">
        <v>36.558</v>
      </c>
      <c r="AF1121" s="62">
        <v>46.041000000000004</v>
      </c>
      <c r="AG1121" s="62">
        <v>42.607999999999997</v>
      </c>
      <c r="AH1121" s="62">
        <v>51.438999999999993</v>
      </c>
      <c r="AI1121" s="63">
        <v>49.204000000000001</v>
      </c>
      <c r="AJ1121" s="61">
        <v>39.112000000000002</v>
      </c>
      <c r="AK1121" s="62">
        <v>36.558</v>
      </c>
      <c r="AL1121" s="62">
        <v>44.790999999999997</v>
      </c>
      <c r="AM1121" s="62">
        <v>42.607999999999997</v>
      </c>
      <c r="AN1121" s="62">
        <v>50.798999999999999</v>
      </c>
      <c r="AO1121" s="63">
        <v>49.204000000000001</v>
      </c>
      <c r="AP1121" s="61">
        <v>36.558</v>
      </c>
      <c r="AQ1121" s="62">
        <v>35.966999999999999</v>
      </c>
      <c r="AR1121" s="62">
        <v>42.607999999999997</v>
      </c>
      <c r="AS1121" s="62">
        <v>42.01</v>
      </c>
      <c r="AT1121" s="62">
        <v>49.204000000000001</v>
      </c>
      <c r="AU1121" s="63">
        <v>48.779999999999994</v>
      </c>
    </row>
    <row r="1122" spans="1:47" x14ac:dyDescent="0.35">
      <c r="A1122" s="48">
        <v>405</v>
      </c>
      <c r="B1122" s="57">
        <f t="shared" si="606"/>
        <v>29.478500000000004</v>
      </c>
      <c r="C1122" s="58">
        <f t="shared" si="607"/>
        <v>26.360500000000002</v>
      </c>
      <c r="D1122" s="58">
        <f t="shared" si="608"/>
        <v>38.659500000000001</v>
      </c>
      <c r="E1122" s="59">
        <f t="shared" si="609"/>
        <v>33.1295</v>
      </c>
      <c r="F1122" s="57">
        <f t="shared" si="610"/>
        <v>28.064500000000002</v>
      </c>
      <c r="G1122" s="58">
        <f t="shared" si="611"/>
        <v>26.360500000000002</v>
      </c>
      <c r="H1122" s="58">
        <f t="shared" si="612"/>
        <v>35.389499999999998</v>
      </c>
      <c r="I1122" s="59">
        <f t="shared" si="613"/>
        <v>33.1295</v>
      </c>
      <c r="J1122" s="57">
        <f t="shared" si="614"/>
        <v>26.360500000000002</v>
      </c>
      <c r="K1122" s="58">
        <f t="shared" si="615"/>
        <v>25.911499999999997</v>
      </c>
      <c r="L1122" s="58">
        <f t="shared" si="616"/>
        <v>33.1295</v>
      </c>
      <c r="M1122" s="59">
        <f t="shared" si="617"/>
        <v>32.726500000000001</v>
      </c>
      <c r="N1122" s="8"/>
      <c r="O1122" s="48">
        <v>405</v>
      </c>
      <c r="P1122" s="57">
        <f t="shared" si="618"/>
        <v>13.923</v>
      </c>
      <c r="Q1122" s="58">
        <f t="shared" si="619"/>
        <v>11.1601</v>
      </c>
      <c r="R1122" s="58">
        <f t="shared" si="620"/>
        <v>18.081400000000002</v>
      </c>
      <c r="S1122" s="59">
        <f t="shared" si="621"/>
        <v>15.509</v>
      </c>
      <c r="T1122" s="57">
        <f t="shared" si="622"/>
        <v>12.6654</v>
      </c>
      <c r="U1122" s="58">
        <f t="shared" si="623"/>
        <v>11.1601</v>
      </c>
      <c r="V1122" s="58">
        <f t="shared" si="624"/>
        <v>16.639299999999999</v>
      </c>
      <c r="W1122" s="59">
        <f t="shared" si="625"/>
        <v>15.509</v>
      </c>
      <c r="X1122" s="57">
        <f t="shared" si="626"/>
        <v>11.1601</v>
      </c>
      <c r="Y1122" s="58">
        <f t="shared" si="627"/>
        <v>10.803300000000002</v>
      </c>
      <c r="Z1122" s="58">
        <f t="shared" si="628"/>
        <v>15.509</v>
      </c>
      <c r="AA1122" s="59">
        <f t="shared" si="629"/>
        <v>15.238399999999999</v>
      </c>
      <c r="AB1122" s="8"/>
      <c r="AC1122" s="48">
        <v>405</v>
      </c>
      <c r="AD1122" s="61">
        <v>40.496000000000002</v>
      </c>
      <c r="AE1122" s="62">
        <v>36.558</v>
      </c>
      <c r="AF1122" s="62">
        <v>46.041000000000004</v>
      </c>
      <c r="AG1122" s="62">
        <v>42.607999999999997</v>
      </c>
      <c r="AH1122" s="62">
        <v>51.438999999999993</v>
      </c>
      <c r="AI1122" s="63">
        <v>49.204000000000001</v>
      </c>
      <c r="AJ1122" s="61">
        <v>39.112000000000002</v>
      </c>
      <c r="AK1122" s="62">
        <v>36.558</v>
      </c>
      <c r="AL1122" s="62">
        <v>44.790999999999997</v>
      </c>
      <c r="AM1122" s="62">
        <v>42.607999999999997</v>
      </c>
      <c r="AN1122" s="62">
        <v>50.798999999999999</v>
      </c>
      <c r="AO1122" s="63">
        <v>49.204000000000001</v>
      </c>
      <c r="AP1122" s="61">
        <v>36.558</v>
      </c>
      <c r="AQ1122" s="62">
        <v>35.966999999999999</v>
      </c>
      <c r="AR1122" s="62">
        <v>42.607999999999997</v>
      </c>
      <c r="AS1122" s="62">
        <v>42.01</v>
      </c>
      <c r="AT1122" s="62">
        <v>49.204000000000001</v>
      </c>
      <c r="AU1122" s="63">
        <v>48.779999999999994</v>
      </c>
    </row>
    <row r="1123" spans="1:47" x14ac:dyDescent="0.35">
      <c r="A1123" s="48">
        <v>406</v>
      </c>
      <c r="B1123" s="57">
        <f t="shared" si="606"/>
        <v>29.501800000000003</v>
      </c>
      <c r="C1123" s="58">
        <f t="shared" si="607"/>
        <v>26.381399999999999</v>
      </c>
      <c r="D1123" s="58">
        <f t="shared" si="608"/>
        <v>38.676200000000001</v>
      </c>
      <c r="E1123" s="59">
        <f t="shared" si="609"/>
        <v>33.152200000000001</v>
      </c>
      <c r="F1123" s="57">
        <f t="shared" si="610"/>
        <v>28.087000000000003</v>
      </c>
      <c r="G1123" s="58">
        <f t="shared" si="611"/>
        <v>26.381399999999999</v>
      </c>
      <c r="H1123" s="58">
        <f t="shared" si="612"/>
        <v>35.411999999999999</v>
      </c>
      <c r="I1123" s="59">
        <f t="shared" si="613"/>
        <v>33.152200000000001</v>
      </c>
      <c r="J1123" s="57">
        <f t="shared" si="614"/>
        <v>26.381399999999999</v>
      </c>
      <c r="K1123" s="58">
        <f t="shared" si="615"/>
        <v>25.932399999999998</v>
      </c>
      <c r="L1123" s="58">
        <f t="shared" si="616"/>
        <v>33.152200000000001</v>
      </c>
      <c r="M1123" s="59">
        <f t="shared" si="617"/>
        <v>32.749200000000002</v>
      </c>
      <c r="N1123" s="8"/>
      <c r="O1123" s="48">
        <v>406</v>
      </c>
      <c r="P1123" s="57">
        <f t="shared" si="618"/>
        <v>13.953800000000001</v>
      </c>
      <c r="Q1123" s="58">
        <f t="shared" si="619"/>
        <v>11.191599999999999</v>
      </c>
      <c r="R1123" s="58">
        <f t="shared" si="620"/>
        <v>18.103200000000001</v>
      </c>
      <c r="S1123" s="59">
        <f t="shared" si="621"/>
        <v>15.5305</v>
      </c>
      <c r="T1123" s="57">
        <f t="shared" si="622"/>
        <v>12.696099999999999</v>
      </c>
      <c r="U1123" s="58">
        <f t="shared" si="623"/>
        <v>11.191599999999999</v>
      </c>
      <c r="V1123" s="58">
        <f t="shared" si="624"/>
        <v>16.661099999999998</v>
      </c>
      <c r="W1123" s="59">
        <f t="shared" si="625"/>
        <v>15.5305</v>
      </c>
      <c r="X1123" s="57">
        <f t="shared" si="626"/>
        <v>11.191599999999999</v>
      </c>
      <c r="Y1123" s="58">
        <f t="shared" si="627"/>
        <v>10.835100000000001</v>
      </c>
      <c r="Z1123" s="58">
        <f t="shared" si="628"/>
        <v>15.5305</v>
      </c>
      <c r="AA1123" s="59">
        <f t="shared" si="629"/>
        <v>15.259899999999998</v>
      </c>
      <c r="AB1123" s="8"/>
      <c r="AC1123" s="48">
        <v>406</v>
      </c>
      <c r="AD1123" s="61">
        <v>40.496000000000002</v>
      </c>
      <c r="AE1123" s="62">
        <v>36.558</v>
      </c>
      <c r="AF1123" s="62">
        <v>46.041000000000004</v>
      </c>
      <c r="AG1123" s="62">
        <v>42.607999999999997</v>
      </c>
      <c r="AH1123" s="62">
        <v>51.438999999999993</v>
      </c>
      <c r="AI1123" s="63">
        <v>49.204000000000001</v>
      </c>
      <c r="AJ1123" s="61">
        <v>39.112000000000002</v>
      </c>
      <c r="AK1123" s="62">
        <v>36.558</v>
      </c>
      <c r="AL1123" s="62">
        <v>44.790999999999997</v>
      </c>
      <c r="AM1123" s="62">
        <v>42.607999999999997</v>
      </c>
      <c r="AN1123" s="62">
        <v>50.798999999999999</v>
      </c>
      <c r="AO1123" s="63">
        <v>49.204000000000001</v>
      </c>
      <c r="AP1123" s="61">
        <v>36.558</v>
      </c>
      <c r="AQ1123" s="62">
        <v>35.966999999999999</v>
      </c>
      <c r="AR1123" s="62">
        <v>42.607999999999997</v>
      </c>
      <c r="AS1123" s="62">
        <v>42.01</v>
      </c>
      <c r="AT1123" s="62">
        <v>49.204000000000001</v>
      </c>
      <c r="AU1123" s="63">
        <v>48.779999999999994</v>
      </c>
    </row>
    <row r="1124" spans="1:47" x14ac:dyDescent="0.35">
      <c r="A1124" s="48">
        <v>407</v>
      </c>
      <c r="B1124" s="57">
        <f t="shared" si="606"/>
        <v>29.525100000000002</v>
      </c>
      <c r="C1124" s="58">
        <f t="shared" si="607"/>
        <v>26.4023</v>
      </c>
      <c r="D1124" s="58">
        <f t="shared" si="608"/>
        <v>38.692900000000002</v>
      </c>
      <c r="E1124" s="59">
        <f t="shared" si="609"/>
        <v>33.174900000000001</v>
      </c>
      <c r="F1124" s="57">
        <f t="shared" si="610"/>
        <v>28.109500000000001</v>
      </c>
      <c r="G1124" s="58">
        <f t="shared" si="611"/>
        <v>26.4023</v>
      </c>
      <c r="H1124" s="58">
        <f t="shared" si="612"/>
        <v>35.4345</v>
      </c>
      <c r="I1124" s="59">
        <f t="shared" si="613"/>
        <v>33.174900000000001</v>
      </c>
      <c r="J1124" s="57">
        <f t="shared" si="614"/>
        <v>26.4023</v>
      </c>
      <c r="K1124" s="58">
        <f t="shared" si="615"/>
        <v>25.953299999999999</v>
      </c>
      <c r="L1124" s="58">
        <f t="shared" si="616"/>
        <v>33.174900000000001</v>
      </c>
      <c r="M1124" s="59">
        <f t="shared" si="617"/>
        <v>32.771900000000002</v>
      </c>
      <c r="N1124" s="8"/>
      <c r="O1124" s="48">
        <v>407</v>
      </c>
      <c r="P1124" s="57">
        <f t="shared" si="618"/>
        <v>13.9846</v>
      </c>
      <c r="Q1124" s="58">
        <f t="shared" si="619"/>
        <v>11.223100000000001</v>
      </c>
      <c r="R1124" s="58">
        <f t="shared" si="620"/>
        <v>18.125</v>
      </c>
      <c r="S1124" s="59">
        <f t="shared" si="621"/>
        <v>15.552</v>
      </c>
      <c r="T1124" s="57">
        <f t="shared" si="622"/>
        <v>12.726800000000001</v>
      </c>
      <c r="U1124" s="58">
        <f t="shared" si="623"/>
        <v>11.223100000000001</v>
      </c>
      <c r="V1124" s="58">
        <f t="shared" si="624"/>
        <v>16.6829</v>
      </c>
      <c r="W1124" s="59">
        <f t="shared" si="625"/>
        <v>15.552</v>
      </c>
      <c r="X1124" s="57">
        <f t="shared" si="626"/>
        <v>11.223100000000001</v>
      </c>
      <c r="Y1124" s="58">
        <f t="shared" si="627"/>
        <v>10.866900000000001</v>
      </c>
      <c r="Z1124" s="58">
        <f t="shared" si="628"/>
        <v>15.552</v>
      </c>
      <c r="AA1124" s="59">
        <f t="shared" si="629"/>
        <v>15.281399999999998</v>
      </c>
      <c r="AB1124" s="8"/>
      <c r="AC1124" s="48">
        <v>407</v>
      </c>
      <c r="AD1124" s="61">
        <v>40.496000000000002</v>
      </c>
      <c r="AE1124" s="62">
        <v>36.558</v>
      </c>
      <c r="AF1124" s="62">
        <v>46.041000000000004</v>
      </c>
      <c r="AG1124" s="62">
        <v>42.607999999999997</v>
      </c>
      <c r="AH1124" s="62">
        <v>51.438999999999993</v>
      </c>
      <c r="AI1124" s="63">
        <v>49.204000000000001</v>
      </c>
      <c r="AJ1124" s="61">
        <v>39.112000000000002</v>
      </c>
      <c r="AK1124" s="62">
        <v>36.558</v>
      </c>
      <c r="AL1124" s="62">
        <v>44.790999999999997</v>
      </c>
      <c r="AM1124" s="62">
        <v>42.607999999999997</v>
      </c>
      <c r="AN1124" s="62">
        <v>50.798999999999999</v>
      </c>
      <c r="AO1124" s="63">
        <v>49.204000000000001</v>
      </c>
      <c r="AP1124" s="61">
        <v>36.558</v>
      </c>
      <c r="AQ1124" s="62">
        <v>35.966999999999999</v>
      </c>
      <c r="AR1124" s="62">
        <v>42.607999999999997</v>
      </c>
      <c r="AS1124" s="62">
        <v>42.01</v>
      </c>
      <c r="AT1124" s="62">
        <v>49.204000000000001</v>
      </c>
      <c r="AU1124" s="63">
        <v>48.779999999999994</v>
      </c>
    </row>
    <row r="1125" spans="1:47" x14ac:dyDescent="0.35">
      <c r="A1125" s="48">
        <v>408</v>
      </c>
      <c r="B1125" s="57">
        <f t="shared" si="606"/>
        <v>29.548400000000001</v>
      </c>
      <c r="C1125" s="58">
        <f t="shared" si="607"/>
        <v>26.423200000000001</v>
      </c>
      <c r="D1125" s="58">
        <f t="shared" si="608"/>
        <v>38.709600000000002</v>
      </c>
      <c r="E1125" s="59">
        <f t="shared" si="609"/>
        <v>33.197600000000001</v>
      </c>
      <c r="F1125" s="57">
        <f t="shared" si="610"/>
        <v>28.132000000000001</v>
      </c>
      <c r="G1125" s="58">
        <f t="shared" si="611"/>
        <v>26.423200000000001</v>
      </c>
      <c r="H1125" s="58">
        <f t="shared" si="612"/>
        <v>35.457000000000001</v>
      </c>
      <c r="I1125" s="59">
        <f t="shared" si="613"/>
        <v>33.197600000000001</v>
      </c>
      <c r="J1125" s="57">
        <f t="shared" si="614"/>
        <v>26.423200000000001</v>
      </c>
      <c r="K1125" s="58">
        <f t="shared" si="615"/>
        <v>25.974199999999996</v>
      </c>
      <c r="L1125" s="58">
        <f t="shared" si="616"/>
        <v>33.197600000000001</v>
      </c>
      <c r="M1125" s="59">
        <f t="shared" si="617"/>
        <v>32.794600000000003</v>
      </c>
      <c r="N1125" s="8"/>
      <c r="O1125" s="48">
        <v>408</v>
      </c>
      <c r="P1125" s="57">
        <f t="shared" si="618"/>
        <v>14.0154</v>
      </c>
      <c r="Q1125" s="58">
        <f t="shared" si="619"/>
        <v>11.2546</v>
      </c>
      <c r="R1125" s="58">
        <f t="shared" si="620"/>
        <v>18.146799999999999</v>
      </c>
      <c r="S1125" s="59">
        <f t="shared" si="621"/>
        <v>15.573499999999999</v>
      </c>
      <c r="T1125" s="57">
        <f t="shared" si="622"/>
        <v>12.7575</v>
      </c>
      <c r="U1125" s="58">
        <f t="shared" si="623"/>
        <v>11.2546</v>
      </c>
      <c r="V1125" s="58">
        <f t="shared" si="624"/>
        <v>16.704699999999999</v>
      </c>
      <c r="W1125" s="59">
        <f t="shared" si="625"/>
        <v>15.573499999999999</v>
      </c>
      <c r="X1125" s="57">
        <f t="shared" si="626"/>
        <v>11.2546</v>
      </c>
      <c r="Y1125" s="58">
        <f t="shared" si="627"/>
        <v>10.898700000000002</v>
      </c>
      <c r="Z1125" s="58">
        <f t="shared" si="628"/>
        <v>15.573499999999999</v>
      </c>
      <c r="AA1125" s="59">
        <f t="shared" si="629"/>
        <v>15.302899999999998</v>
      </c>
      <c r="AB1125" s="8"/>
      <c r="AC1125" s="48">
        <v>408</v>
      </c>
      <c r="AD1125" s="61">
        <v>40.496000000000002</v>
      </c>
      <c r="AE1125" s="62">
        <v>36.558</v>
      </c>
      <c r="AF1125" s="62">
        <v>46.041000000000004</v>
      </c>
      <c r="AG1125" s="62">
        <v>42.607999999999997</v>
      </c>
      <c r="AH1125" s="62">
        <v>51.438999999999993</v>
      </c>
      <c r="AI1125" s="63">
        <v>49.204000000000001</v>
      </c>
      <c r="AJ1125" s="61">
        <v>39.112000000000002</v>
      </c>
      <c r="AK1125" s="62">
        <v>36.558</v>
      </c>
      <c r="AL1125" s="62">
        <v>44.790999999999997</v>
      </c>
      <c r="AM1125" s="62">
        <v>42.607999999999997</v>
      </c>
      <c r="AN1125" s="62">
        <v>50.798999999999999</v>
      </c>
      <c r="AO1125" s="63">
        <v>49.204000000000001</v>
      </c>
      <c r="AP1125" s="61">
        <v>36.558</v>
      </c>
      <c r="AQ1125" s="62">
        <v>35.966999999999999</v>
      </c>
      <c r="AR1125" s="62">
        <v>42.607999999999997</v>
      </c>
      <c r="AS1125" s="62">
        <v>42.01</v>
      </c>
      <c r="AT1125" s="62">
        <v>49.204000000000001</v>
      </c>
      <c r="AU1125" s="63">
        <v>48.779999999999994</v>
      </c>
    </row>
    <row r="1126" spans="1:47" x14ac:dyDescent="0.35">
      <c r="A1126" s="48">
        <v>409</v>
      </c>
      <c r="B1126" s="57">
        <f t="shared" si="606"/>
        <v>29.5717</v>
      </c>
      <c r="C1126" s="58">
        <f t="shared" si="607"/>
        <v>26.444099999999999</v>
      </c>
      <c r="D1126" s="58">
        <f t="shared" si="608"/>
        <v>38.726300000000002</v>
      </c>
      <c r="E1126" s="59">
        <f t="shared" si="609"/>
        <v>33.220300000000002</v>
      </c>
      <c r="F1126" s="57">
        <f t="shared" si="610"/>
        <v>28.154499999999999</v>
      </c>
      <c r="G1126" s="58">
        <f t="shared" si="611"/>
        <v>26.444099999999999</v>
      </c>
      <c r="H1126" s="58">
        <f t="shared" si="612"/>
        <v>35.479500000000002</v>
      </c>
      <c r="I1126" s="59">
        <f t="shared" si="613"/>
        <v>33.220300000000002</v>
      </c>
      <c r="J1126" s="57">
        <f t="shared" si="614"/>
        <v>26.444099999999999</v>
      </c>
      <c r="K1126" s="58">
        <f t="shared" si="615"/>
        <v>25.995100000000001</v>
      </c>
      <c r="L1126" s="58">
        <f t="shared" si="616"/>
        <v>33.220300000000002</v>
      </c>
      <c r="M1126" s="59">
        <f t="shared" si="617"/>
        <v>32.817300000000003</v>
      </c>
      <c r="N1126" s="8"/>
      <c r="O1126" s="48">
        <v>409</v>
      </c>
      <c r="P1126" s="57">
        <f t="shared" si="618"/>
        <v>14.046200000000001</v>
      </c>
      <c r="Q1126" s="58">
        <f t="shared" si="619"/>
        <v>11.286099999999999</v>
      </c>
      <c r="R1126" s="58">
        <f t="shared" si="620"/>
        <v>18.168599999999998</v>
      </c>
      <c r="S1126" s="59">
        <f t="shared" si="621"/>
        <v>15.594999999999999</v>
      </c>
      <c r="T1126" s="57">
        <f t="shared" si="622"/>
        <v>12.7882</v>
      </c>
      <c r="U1126" s="58">
        <f t="shared" si="623"/>
        <v>11.286099999999999</v>
      </c>
      <c r="V1126" s="58">
        <f t="shared" si="624"/>
        <v>16.726500000000001</v>
      </c>
      <c r="W1126" s="59">
        <f t="shared" si="625"/>
        <v>15.594999999999999</v>
      </c>
      <c r="X1126" s="57">
        <f t="shared" si="626"/>
        <v>11.286099999999999</v>
      </c>
      <c r="Y1126" s="58">
        <f t="shared" si="627"/>
        <v>10.930500000000002</v>
      </c>
      <c r="Z1126" s="58">
        <f t="shared" si="628"/>
        <v>15.594999999999999</v>
      </c>
      <c r="AA1126" s="59">
        <f t="shared" si="629"/>
        <v>15.324400000000001</v>
      </c>
      <c r="AB1126" s="8"/>
      <c r="AC1126" s="48">
        <v>409</v>
      </c>
      <c r="AD1126" s="61">
        <v>40.496000000000002</v>
      </c>
      <c r="AE1126" s="62">
        <v>36.558</v>
      </c>
      <c r="AF1126" s="62">
        <v>46.041000000000004</v>
      </c>
      <c r="AG1126" s="62">
        <v>42.607999999999997</v>
      </c>
      <c r="AH1126" s="62">
        <v>51.438999999999993</v>
      </c>
      <c r="AI1126" s="63">
        <v>49.204000000000001</v>
      </c>
      <c r="AJ1126" s="61">
        <v>39.112000000000002</v>
      </c>
      <c r="AK1126" s="62">
        <v>36.558</v>
      </c>
      <c r="AL1126" s="62">
        <v>44.790999999999997</v>
      </c>
      <c r="AM1126" s="62">
        <v>42.607999999999997</v>
      </c>
      <c r="AN1126" s="62">
        <v>50.798999999999999</v>
      </c>
      <c r="AO1126" s="63">
        <v>49.204000000000001</v>
      </c>
      <c r="AP1126" s="61">
        <v>36.558</v>
      </c>
      <c r="AQ1126" s="62">
        <v>35.966999999999999</v>
      </c>
      <c r="AR1126" s="62">
        <v>42.607999999999997</v>
      </c>
      <c r="AS1126" s="62">
        <v>42.01</v>
      </c>
      <c r="AT1126" s="62">
        <v>49.204000000000001</v>
      </c>
      <c r="AU1126" s="63">
        <v>48.779999999999994</v>
      </c>
    </row>
    <row r="1127" spans="1:47" x14ac:dyDescent="0.35">
      <c r="A1127" s="48">
        <v>410</v>
      </c>
      <c r="B1127" s="57">
        <f t="shared" si="606"/>
        <v>29.595000000000002</v>
      </c>
      <c r="C1127" s="58">
        <f t="shared" si="607"/>
        <v>26.465</v>
      </c>
      <c r="D1127" s="58">
        <f t="shared" si="608"/>
        <v>38.743000000000002</v>
      </c>
      <c r="E1127" s="59">
        <f t="shared" si="609"/>
        <v>33.243000000000002</v>
      </c>
      <c r="F1127" s="57">
        <f t="shared" si="610"/>
        <v>28.177</v>
      </c>
      <c r="G1127" s="58">
        <f t="shared" si="611"/>
        <v>26.465</v>
      </c>
      <c r="H1127" s="58">
        <f t="shared" si="612"/>
        <v>35.502000000000002</v>
      </c>
      <c r="I1127" s="59">
        <f t="shared" si="613"/>
        <v>33.243000000000002</v>
      </c>
      <c r="J1127" s="57">
        <f t="shared" si="614"/>
        <v>26.465</v>
      </c>
      <c r="K1127" s="58">
        <f t="shared" si="615"/>
        <v>26.015999999999998</v>
      </c>
      <c r="L1127" s="58">
        <f t="shared" si="616"/>
        <v>33.243000000000002</v>
      </c>
      <c r="M1127" s="59">
        <f t="shared" si="617"/>
        <v>32.840000000000003</v>
      </c>
      <c r="N1127" s="8"/>
      <c r="O1127" s="48">
        <v>410</v>
      </c>
      <c r="P1127" s="57">
        <f t="shared" si="618"/>
        <v>14.077</v>
      </c>
      <c r="Q1127" s="58">
        <f t="shared" si="619"/>
        <v>11.317600000000001</v>
      </c>
      <c r="R1127" s="58">
        <f t="shared" si="620"/>
        <v>18.1904</v>
      </c>
      <c r="S1127" s="59">
        <f t="shared" si="621"/>
        <v>15.616499999999998</v>
      </c>
      <c r="T1127" s="57">
        <f t="shared" si="622"/>
        <v>12.818900000000001</v>
      </c>
      <c r="U1127" s="58">
        <f t="shared" si="623"/>
        <v>11.317600000000001</v>
      </c>
      <c r="V1127" s="58">
        <f t="shared" si="624"/>
        <v>16.7483</v>
      </c>
      <c r="W1127" s="59">
        <f t="shared" si="625"/>
        <v>15.616499999999998</v>
      </c>
      <c r="X1127" s="57">
        <f t="shared" si="626"/>
        <v>11.317600000000001</v>
      </c>
      <c r="Y1127" s="58">
        <f t="shared" si="627"/>
        <v>10.962300000000001</v>
      </c>
      <c r="Z1127" s="58">
        <f t="shared" si="628"/>
        <v>15.616499999999998</v>
      </c>
      <c r="AA1127" s="59">
        <f t="shared" si="629"/>
        <v>15.3459</v>
      </c>
      <c r="AB1127" s="8"/>
      <c r="AC1127" s="48">
        <v>410</v>
      </c>
      <c r="AD1127" s="61">
        <v>40.496000000000002</v>
      </c>
      <c r="AE1127" s="62">
        <v>36.558</v>
      </c>
      <c r="AF1127" s="62">
        <v>46.041000000000004</v>
      </c>
      <c r="AG1127" s="62">
        <v>42.607999999999997</v>
      </c>
      <c r="AH1127" s="62">
        <v>51.438999999999993</v>
      </c>
      <c r="AI1127" s="63">
        <v>49.204000000000001</v>
      </c>
      <c r="AJ1127" s="61">
        <v>39.112000000000002</v>
      </c>
      <c r="AK1127" s="62">
        <v>36.558</v>
      </c>
      <c r="AL1127" s="62">
        <v>44.790999999999997</v>
      </c>
      <c r="AM1127" s="62">
        <v>42.607999999999997</v>
      </c>
      <c r="AN1127" s="62">
        <v>50.798999999999999</v>
      </c>
      <c r="AO1127" s="63">
        <v>49.204000000000001</v>
      </c>
      <c r="AP1127" s="61">
        <v>36.558</v>
      </c>
      <c r="AQ1127" s="62">
        <v>35.966999999999999</v>
      </c>
      <c r="AR1127" s="62">
        <v>42.607999999999997</v>
      </c>
      <c r="AS1127" s="62">
        <v>42.01</v>
      </c>
      <c r="AT1127" s="62">
        <v>49.204000000000001</v>
      </c>
      <c r="AU1127" s="63">
        <v>48.779999999999994</v>
      </c>
    </row>
    <row r="1128" spans="1:47" x14ac:dyDescent="0.35">
      <c r="A1128" s="48">
        <v>411</v>
      </c>
      <c r="B1128" s="57">
        <f t="shared" si="606"/>
        <v>29.618300000000001</v>
      </c>
      <c r="C1128" s="58">
        <f t="shared" si="607"/>
        <v>26.485900000000001</v>
      </c>
      <c r="D1128" s="58">
        <f t="shared" si="608"/>
        <v>38.759700000000002</v>
      </c>
      <c r="E1128" s="59">
        <f t="shared" si="609"/>
        <v>33.265700000000002</v>
      </c>
      <c r="F1128" s="57">
        <f t="shared" si="610"/>
        <v>28.1995</v>
      </c>
      <c r="G1128" s="58">
        <f t="shared" si="611"/>
        <v>26.485900000000001</v>
      </c>
      <c r="H1128" s="58">
        <f t="shared" si="612"/>
        <v>35.524500000000003</v>
      </c>
      <c r="I1128" s="59">
        <f t="shared" si="613"/>
        <v>33.265700000000002</v>
      </c>
      <c r="J1128" s="57">
        <f t="shared" si="614"/>
        <v>26.485900000000001</v>
      </c>
      <c r="K1128" s="58">
        <f t="shared" si="615"/>
        <v>26.036899999999999</v>
      </c>
      <c r="L1128" s="58">
        <f t="shared" si="616"/>
        <v>33.265700000000002</v>
      </c>
      <c r="M1128" s="59">
        <f t="shared" si="617"/>
        <v>32.862700000000004</v>
      </c>
      <c r="N1128" s="8"/>
      <c r="O1128" s="48">
        <v>411</v>
      </c>
      <c r="P1128" s="57">
        <f t="shared" si="618"/>
        <v>14.107800000000001</v>
      </c>
      <c r="Q1128" s="58">
        <f t="shared" si="619"/>
        <v>11.3491</v>
      </c>
      <c r="R1128" s="58">
        <f t="shared" si="620"/>
        <v>18.212199999999999</v>
      </c>
      <c r="S1128" s="59">
        <f t="shared" si="621"/>
        <v>15.637999999999998</v>
      </c>
      <c r="T1128" s="57">
        <f t="shared" si="622"/>
        <v>12.849600000000001</v>
      </c>
      <c r="U1128" s="58">
        <f t="shared" si="623"/>
        <v>11.3491</v>
      </c>
      <c r="V1128" s="58">
        <f t="shared" si="624"/>
        <v>16.770099999999999</v>
      </c>
      <c r="W1128" s="59">
        <f t="shared" si="625"/>
        <v>15.637999999999998</v>
      </c>
      <c r="X1128" s="57">
        <f t="shared" si="626"/>
        <v>11.3491</v>
      </c>
      <c r="Y1128" s="58">
        <f t="shared" si="627"/>
        <v>10.994100000000001</v>
      </c>
      <c r="Z1128" s="58">
        <f t="shared" si="628"/>
        <v>15.637999999999998</v>
      </c>
      <c r="AA1128" s="59">
        <f t="shared" si="629"/>
        <v>15.3674</v>
      </c>
      <c r="AB1128" s="8"/>
      <c r="AC1128" s="48">
        <v>411</v>
      </c>
      <c r="AD1128" s="61">
        <v>40.496000000000002</v>
      </c>
      <c r="AE1128" s="62">
        <v>36.558</v>
      </c>
      <c r="AF1128" s="62">
        <v>46.041000000000004</v>
      </c>
      <c r="AG1128" s="62">
        <v>42.607999999999997</v>
      </c>
      <c r="AH1128" s="62">
        <v>51.438999999999993</v>
      </c>
      <c r="AI1128" s="63">
        <v>49.204000000000001</v>
      </c>
      <c r="AJ1128" s="61">
        <v>39.112000000000002</v>
      </c>
      <c r="AK1128" s="62">
        <v>36.558</v>
      </c>
      <c r="AL1128" s="62">
        <v>44.790999999999997</v>
      </c>
      <c r="AM1128" s="62">
        <v>42.607999999999997</v>
      </c>
      <c r="AN1128" s="62">
        <v>50.798999999999999</v>
      </c>
      <c r="AO1128" s="63">
        <v>49.204000000000001</v>
      </c>
      <c r="AP1128" s="61">
        <v>36.558</v>
      </c>
      <c r="AQ1128" s="62">
        <v>35.966999999999999</v>
      </c>
      <c r="AR1128" s="62">
        <v>42.607999999999997</v>
      </c>
      <c r="AS1128" s="62">
        <v>42.01</v>
      </c>
      <c r="AT1128" s="62">
        <v>49.204000000000001</v>
      </c>
      <c r="AU1128" s="63">
        <v>48.779999999999994</v>
      </c>
    </row>
    <row r="1129" spans="1:47" x14ac:dyDescent="0.35">
      <c r="A1129" s="48">
        <v>412</v>
      </c>
      <c r="B1129" s="57">
        <f t="shared" si="606"/>
        <v>29.641600000000004</v>
      </c>
      <c r="C1129" s="58">
        <f t="shared" si="607"/>
        <v>26.506799999999998</v>
      </c>
      <c r="D1129" s="58">
        <f t="shared" si="608"/>
        <v>38.776400000000002</v>
      </c>
      <c r="E1129" s="59">
        <f t="shared" si="609"/>
        <v>33.288400000000003</v>
      </c>
      <c r="F1129" s="57">
        <f t="shared" si="610"/>
        <v>28.222000000000001</v>
      </c>
      <c r="G1129" s="58">
        <f t="shared" si="611"/>
        <v>26.506799999999998</v>
      </c>
      <c r="H1129" s="58">
        <f t="shared" si="612"/>
        <v>35.546999999999997</v>
      </c>
      <c r="I1129" s="59">
        <f t="shared" si="613"/>
        <v>33.288400000000003</v>
      </c>
      <c r="J1129" s="57">
        <f t="shared" si="614"/>
        <v>26.506799999999998</v>
      </c>
      <c r="K1129" s="58">
        <f t="shared" si="615"/>
        <v>26.0578</v>
      </c>
      <c r="L1129" s="58">
        <f t="shared" si="616"/>
        <v>33.288400000000003</v>
      </c>
      <c r="M1129" s="59">
        <f t="shared" si="617"/>
        <v>32.885400000000004</v>
      </c>
      <c r="N1129" s="8"/>
      <c r="O1129" s="48">
        <v>412</v>
      </c>
      <c r="P1129" s="57">
        <f t="shared" si="618"/>
        <v>14.1386</v>
      </c>
      <c r="Q1129" s="58">
        <f t="shared" si="619"/>
        <v>11.380599999999999</v>
      </c>
      <c r="R1129" s="58">
        <f t="shared" si="620"/>
        <v>18.234000000000002</v>
      </c>
      <c r="S1129" s="59">
        <f t="shared" si="621"/>
        <v>15.659499999999998</v>
      </c>
      <c r="T1129" s="57">
        <f t="shared" si="622"/>
        <v>12.8803</v>
      </c>
      <c r="U1129" s="58">
        <f t="shared" si="623"/>
        <v>11.380599999999999</v>
      </c>
      <c r="V1129" s="58">
        <f t="shared" si="624"/>
        <v>16.791899999999998</v>
      </c>
      <c r="W1129" s="59">
        <f t="shared" si="625"/>
        <v>15.659499999999998</v>
      </c>
      <c r="X1129" s="57">
        <f t="shared" si="626"/>
        <v>11.380599999999999</v>
      </c>
      <c r="Y1129" s="58">
        <f t="shared" si="627"/>
        <v>11.025900000000002</v>
      </c>
      <c r="Z1129" s="58">
        <f t="shared" si="628"/>
        <v>15.659499999999998</v>
      </c>
      <c r="AA1129" s="59">
        <f t="shared" si="629"/>
        <v>15.3889</v>
      </c>
      <c r="AB1129" s="8"/>
      <c r="AC1129" s="48">
        <v>412</v>
      </c>
      <c r="AD1129" s="61">
        <v>40.496000000000002</v>
      </c>
      <c r="AE1129" s="62">
        <v>36.558</v>
      </c>
      <c r="AF1129" s="62">
        <v>46.041000000000004</v>
      </c>
      <c r="AG1129" s="62">
        <v>42.607999999999997</v>
      </c>
      <c r="AH1129" s="62">
        <v>51.438999999999993</v>
      </c>
      <c r="AI1129" s="63">
        <v>49.204000000000001</v>
      </c>
      <c r="AJ1129" s="61">
        <v>39.112000000000002</v>
      </c>
      <c r="AK1129" s="62">
        <v>36.558</v>
      </c>
      <c r="AL1129" s="62">
        <v>44.790999999999997</v>
      </c>
      <c r="AM1129" s="62">
        <v>42.607999999999997</v>
      </c>
      <c r="AN1129" s="62">
        <v>50.798999999999999</v>
      </c>
      <c r="AO1129" s="63">
        <v>49.204000000000001</v>
      </c>
      <c r="AP1129" s="61">
        <v>36.558</v>
      </c>
      <c r="AQ1129" s="62">
        <v>35.966999999999999</v>
      </c>
      <c r="AR1129" s="62">
        <v>42.607999999999997</v>
      </c>
      <c r="AS1129" s="62">
        <v>42.01</v>
      </c>
      <c r="AT1129" s="62">
        <v>49.204000000000001</v>
      </c>
      <c r="AU1129" s="63">
        <v>48.779999999999994</v>
      </c>
    </row>
    <row r="1130" spans="1:47" x14ac:dyDescent="0.35">
      <c r="A1130" s="48">
        <v>413</v>
      </c>
      <c r="B1130" s="57">
        <f t="shared" si="606"/>
        <v>29.664900000000003</v>
      </c>
      <c r="C1130" s="58">
        <f t="shared" si="607"/>
        <v>26.527699999999999</v>
      </c>
      <c r="D1130" s="58">
        <f t="shared" si="608"/>
        <v>38.793100000000003</v>
      </c>
      <c r="E1130" s="59">
        <f t="shared" si="609"/>
        <v>33.311099999999996</v>
      </c>
      <c r="F1130" s="57">
        <f t="shared" si="610"/>
        <v>28.244500000000002</v>
      </c>
      <c r="G1130" s="58">
        <f t="shared" si="611"/>
        <v>26.527699999999999</v>
      </c>
      <c r="H1130" s="58">
        <f t="shared" si="612"/>
        <v>35.569500000000005</v>
      </c>
      <c r="I1130" s="59">
        <f t="shared" si="613"/>
        <v>33.311099999999996</v>
      </c>
      <c r="J1130" s="57">
        <f t="shared" si="614"/>
        <v>26.527699999999999</v>
      </c>
      <c r="K1130" s="58">
        <f t="shared" si="615"/>
        <v>26.078699999999998</v>
      </c>
      <c r="L1130" s="58">
        <f t="shared" si="616"/>
        <v>33.311099999999996</v>
      </c>
      <c r="M1130" s="59">
        <f t="shared" si="617"/>
        <v>32.908100000000005</v>
      </c>
      <c r="N1130" s="8"/>
      <c r="O1130" s="48">
        <v>413</v>
      </c>
      <c r="P1130" s="57">
        <f t="shared" si="618"/>
        <v>14.1694</v>
      </c>
      <c r="Q1130" s="58">
        <f t="shared" si="619"/>
        <v>11.412100000000001</v>
      </c>
      <c r="R1130" s="58">
        <f t="shared" si="620"/>
        <v>18.255800000000001</v>
      </c>
      <c r="S1130" s="59">
        <f t="shared" si="621"/>
        <v>15.681000000000001</v>
      </c>
      <c r="T1130" s="57">
        <f t="shared" si="622"/>
        <v>12.911</v>
      </c>
      <c r="U1130" s="58">
        <f t="shared" si="623"/>
        <v>11.412100000000001</v>
      </c>
      <c r="V1130" s="58">
        <f t="shared" si="624"/>
        <v>16.813699999999997</v>
      </c>
      <c r="W1130" s="59">
        <f t="shared" si="625"/>
        <v>15.681000000000001</v>
      </c>
      <c r="X1130" s="57">
        <f t="shared" si="626"/>
        <v>11.412100000000001</v>
      </c>
      <c r="Y1130" s="58">
        <f t="shared" si="627"/>
        <v>11.057700000000001</v>
      </c>
      <c r="Z1130" s="58">
        <f t="shared" si="628"/>
        <v>15.681000000000001</v>
      </c>
      <c r="AA1130" s="59">
        <f t="shared" si="629"/>
        <v>15.410399999999999</v>
      </c>
      <c r="AB1130" s="8"/>
      <c r="AC1130" s="48">
        <v>413</v>
      </c>
      <c r="AD1130" s="61">
        <v>40.496000000000002</v>
      </c>
      <c r="AE1130" s="62">
        <v>36.558</v>
      </c>
      <c r="AF1130" s="62">
        <v>46.041000000000004</v>
      </c>
      <c r="AG1130" s="62">
        <v>42.607999999999997</v>
      </c>
      <c r="AH1130" s="62">
        <v>51.438999999999993</v>
      </c>
      <c r="AI1130" s="63">
        <v>49.204000000000001</v>
      </c>
      <c r="AJ1130" s="61">
        <v>39.112000000000002</v>
      </c>
      <c r="AK1130" s="62">
        <v>36.558</v>
      </c>
      <c r="AL1130" s="62">
        <v>44.790999999999997</v>
      </c>
      <c r="AM1130" s="62">
        <v>42.607999999999997</v>
      </c>
      <c r="AN1130" s="62">
        <v>50.798999999999999</v>
      </c>
      <c r="AO1130" s="63">
        <v>49.204000000000001</v>
      </c>
      <c r="AP1130" s="61">
        <v>36.558</v>
      </c>
      <c r="AQ1130" s="62">
        <v>35.966999999999999</v>
      </c>
      <c r="AR1130" s="62">
        <v>42.607999999999997</v>
      </c>
      <c r="AS1130" s="62">
        <v>42.01</v>
      </c>
      <c r="AT1130" s="62">
        <v>49.204000000000001</v>
      </c>
      <c r="AU1130" s="63">
        <v>48.779999999999994</v>
      </c>
    </row>
    <row r="1131" spans="1:47" x14ac:dyDescent="0.35">
      <c r="A1131" s="48">
        <v>414</v>
      </c>
      <c r="B1131" s="57">
        <f t="shared" si="606"/>
        <v>29.688200000000002</v>
      </c>
      <c r="C1131" s="58">
        <f t="shared" si="607"/>
        <v>26.5486</v>
      </c>
      <c r="D1131" s="58">
        <f t="shared" si="608"/>
        <v>38.809800000000003</v>
      </c>
      <c r="E1131" s="59">
        <f t="shared" si="609"/>
        <v>33.333799999999997</v>
      </c>
      <c r="F1131" s="57">
        <f t="shared" si="610"/>
        <v>28.267000000000003</v>
      </c>
      <c r="G1131" s="58">
        <f t="shared" si="611"/>
        <v>26.5486</v>
      </c>
      <c r="H1131" s="58">
        <f t="shared" si="612"/>
        <v>35.591999999999999</v>
      </c>
      <c r="I1131" s="59">
        <f t="shared" si="613"/>
        <v>33.333799999999997</v>
      </c>
      <c r="J1131" s="57">
        <f t="shared" si="614"/>
        <v>26.5486</v>
      </c>
      <c r="K1131" s="58">
        <f t="shared" si="615"/>
        <v>26.099599999999999</v>
      </c>
      <c r="L1131" s="58">
        <f t="shared" si="616"/>
        <v>33.333799999999997</v>
      </c>
      <c r="M1131" s="59">
        <f t="shared" si="617"/>
        <v>32.930800000000005</v>
      </c>
      <c r="N1131" s="8"/>
      <c r="O1131" s="48">
        <v>414</v>
      </c>
      <c r="P1131" s="57">
        <f t="shared" si="618"/>
        <v>14.200200000000001</v>
      </c>
      <c r="Q1131" s="58">
        <f t="shared" si="619"/>
        <v>11.4436</v>
      </c>
      <c r="R1131" s="58">
        <f t="shared" si="620"/>
        <v>18.2776</v>
      </c>
      <c r="S1131" s="59">
        <f t="shared" si="621"/>
        <v>15.702500000000001</v>
      </c>
      <c r="T1131" s="57">
        <f t="shared" si="622"/>
        <v>12.941700000000001</v>
      </c>
      <c r="U1131" s="58">
        <f t="shared" si="623"/>
        <v>11.4436</v>
      </c>
      <c r="V1131" s="58">
        <f t="shared" si="624"/>
        <v>16.8355</v>
      </c>
      <c r="W1131" s="59">
        <f t="shared" si="625"/>
        <v>15.702500000000001</v>
      </c>
      <c r="X1131" s="57">
        <f t="shared" si="626"/>
        <v>11.4436</v>
      </c>
      <c r="Y1131" s="58">
        <f t="shared" si="627"/>
        <v>11.089500000000001</v>
      </c>
      <c r="Z1131" s="58">
        <f t="shared" si="628"/>
        <v>15.702500000000001</v>
      </c>
      <c r="AA1131" s="59">
        <f t="shared" si="629"/>
        <v>15.431899999999999</v>
      </c>
      <c r="AB1131" s="8"/>
      <c r="AC1131" s="48">
        <v>414</v>
      </c>
      <c r="AD1131" s="61">
        <v>40.496000000000002</v>
      </c>
      <c r="AE1131" s="62">
        <v>36.558</v>
      </c>
      <c r="AF1131" s="62">
        <v>46.041000000000004</v>
      </c>
      <c r="AG1131" s="62">
        <v>42.607999999999997</v>
      </c>
      <c r="AH1131" s="62">
        <v>51.438999999999993</v>
      </c>
      <c r="AI1131" s="63">
        <v>49.204000000000001</v>
      </c>
      <c r="AJ1131" s="61">
        <v>39.112000000000002</v>
      </c>
      <c r="AK1131" s="62">
        <v>36.558</v>
      </c>
      <c r="AL1131" s="62">
        <v>44.790999999999997</v>
      </c>
      <c r="AM1131" s="62">
        <v>42.607999999999997</v>
      </c>
      <c r="AN1131" s="62">
        <v>50.798999999999999</v>
      </c>
      <c r="AO1131" s="63">
        <v>49.204000000000001</v>
      </c>
      <c r="AP1131" s="61">
        <v>36.558</v>
      </c>
      <c r="AQ1131" s="62">
        <v>35.966999999999999</v>
      </c>
      <c r="AR1131" s="62">
        <v>42.607999999999997</v>
      </c>
      <c r="AS1131" s="62">
        <v>42.01</v>
      </c>
      <c r="AT1131" s="62">
        <v>49.204000000000001</v>
      </c>
      <c r="AU1131" s="63">
        <v>48.779999999999994</v>
      </c>
    </row>
    <row r="1132" spans="1:47" x14ac:dyDescent="0.35">
      <c r="A1132" s="48">
        <v>415</v>
      </c>
      <c r="B1132" s="57">
        <f t="shared" si="606"/>
        <v>29.711500000000001</v>
      </c>
      <c r="C1132" s="58">
        <f t="shared" si="607"/>
        <v>26.569499999999998</v>
      </c>
      <c r="D1132" s="58">
        <f t="shared" si="608"/>
        <v>38.826500000000003</v>
      </c>
      <c r="E1132" s="59">
        <f t="shared" si="609"/>
        <v>33.356499999999997</v>
      </c>
      <c r="F1132" s="57">
        <f t="shared" si="610"/>
        <v>28.289500000000004</v>
      </c>
      <c r="G1132" s="58">
        <f t="shared" si="611"/>
        <v>26.569499999999998</v>
      </c>
      <c r="H1132" s="58">
        <f t="shared" si="612"/>
        <v>35.6145</v>
      </c>
      <c r="I1132" s="59">
        <f t="shared" si="613"/>
        <v>33.356499999999997</v>
      </c>
      <c r="J1132" s="57">
        <f t="shared" si="614"/>
        <v>26.569499999999998</v>
      </c>
      <c r="K1132" s="58">
        <f t="shared" si="615"/>
        <v>26.1205</v>
      </c>
      <c r="L1132" s="58">
        <f t="shared" si="616"/>
        <v>33.356499999999997</v>
      </c>
      <c r="M1132" s="59">
        <f t="shared" si="617"/>
        <v>32.953500000000005</v>
      </c>
      <c r="N1132" s="8"/>
      <c r="O1132" s="48">
        <v>415</v>
      </c>
      <c r="P1132" s="57">
        <f t="shared" si="618"/>
        <v>14.231</v>
      </c>
      <c r="Q1132" s="58">
        <f t="shared" si="619"/>
        <v>11.475099999999999</v>
      </c>
      <c r="R1132" s="58">
        <f t="shared" si="620"/>
        <v>18.299399999999999</v>
      </c>
      <c r="S1132" s="59">
        <f t="shared" si="621"/>
        <v>15.724</v>
      </c>
      <c r="T1132" s="57">
        <f t="shared" si="622"/>
        <v>12.9724</v>
      </c>
      <c r="U1132" s="58">
        <f t="shared" si="623"/>
        <v>11.475099999999999</v>
      </c>
      <c r="V1132" s="58">
        <f t="shared" si="624"/>
        <v>16.857300000000002</v>
      </c>
      <c r="W1132" s="59">
        <f t="shared" si="625"/>
        <v>15.724</v>
      </c>
      <c r="X1132" s="57">
        <f t="shared" si="626"/>
        <v>11.475099999999999</v>
      </c>
      <c r="Y1132" s="58">
        <f t="shared" si="627"/>
        <v>11.121300000000002</v>
      </c>
      <c r="Z1132" s="58">
        <f t="shared" si="628"/>
        <v>15.724</v>
      </c>
      <c r="AA1132" s="59">
        <f t="shared" si="629"/>
        <v>15.453399999999998</v>
      </c>
      <c r="AB1132" s="8"/>
      <c r="AC1132" s="48">
        <v>415</v>
      </c>
      <c r="AD1132" s="61">
        <v>40.496000000000002</v>
      </c>
      <c r="AE1132" s="62">
        <v>36.558</v>
      </c>
      <c r="AF1132" s="62">
        <v>46.041000000000004</v>
      </c>
      <c r="AG1132" s="62">
        <v>42.607999999999997</v>
      </c>
      <c r="AH1132" s="62">
        <v>51.438999999999993</v>
      </c>
      <c r="AI1132" s="63">
        <v>49.204000000000001</v>
      </c>
      <c r="AJ1132" s="61">
        <v>39.112000000000002</v>
      </c>
      <c r="AK1132" s="62">
        <v>36.558</v>
      </c>
      <c r="AL1132" s="62">
        <v>44.790999999999997</v>
      </c>
      <c r="AM1132" s="62">
        <v>42.607999999999997</v>
      </c>
      <c r="AN1132" s="62">
        <v>50.798999999999999</v>
      </c>
      <c r="AO1132" s="63">
        <v>49.204000000000001</v>
      </c>
      <c r="AP1132" s="61">
        <v>36.558</v>
      </c>
      <c r="AQ1132" s="62">
        <v>35.966999999999999</v>
      </c>
      <c r="AR1132" s="62">
        <v>42.607999999999997</v>
      </c>
      <c r="AS1132" s="62">
        <v>42.01</v>
      </c>
      <c r="AT1132" s="62">
        <v>49.204000000000001</v>
      </c>
      <c r="AU1132" s="63">
        <v>48.779999999999994</v>
      </c>
    </row>
    <row r="1133" spans="1:47" x14ac:dyDescent="0.35">
      <c r="A1133" s="48">
        <v>416</v>
      </c>
      <c r="B1133" s="57">
        <f t="shared" si="606"/>
        <v>29.7348</v>
      </c>
      <c r="C1133" s="58">
        <f t="shared" si="607"/>
        <v>26.590400000000002</v>
      </c>
      <c r="D1133" s="58">
        <f t="shared" si="608"/>
        <v>38.843200000000003</v>
      </c>
      <c r="E1133" s="59">
        <f t="shared" si="609"/>
        <v>33.379199999999997</v>
      </c>
      <c r="F1133" s="57">
        <f t="shared" si="610"/>
        <v>28.312000000000001</v>
      </c>
      <c r="G1133" s="58">
        <f t="shared" si="611"/>
        <v>26.590400000000002</v>
      </c>
      <c r="H1133" s="58">
        <f t="shared" si="612"/>
        <v>35.637</v>
      </c>
      <c r="I1133" s="59">
        <f t="shared" si="613"/>
        <v>33.379199999999997</v>
      </c>
      <c r="J1133" s="57">
        <f t="shared" si="614"/>
        <v>26.590400000000002</v>
      </c>
      <c r="K1133" s="58">
        <f t="shared" si="615"/>
        <v>26.141399999999997</v>
      </c>
      <c r="L1133" s="58">
        <f t="shared" si="616"/>
        <v>33.379199999999997</v>
      </c>
      <c r="M1133" s="59">
        <f t="shared" si="617"/>
        <v>32.976200000000006</v>
      </c>
      <c r="N1133" s="8"/>
      <c r="O1133" s="48">
        <v>416</v>
      </c>
      <c r="P1133" s="57">
        <f t="shared" si="618"/>
        <v>14.261800000000001</v>
      </c>
      <c r="Q1133" s="58">
        <f t="shared" si="619"/>
        <v>11.506599999999999</v>
      </c>
      <c r="R1133" s="58">
        <f t="shared" si="620"/>
        <v>18.321199999999997</v>
      </c>
      <c r="S1133" s="59">
        <f t="shared" si="621"/>
        <v>15.7455</v>
      </c>
      <c r="T1133" s="57">
        <f t="shared" si="622"/>
        <v>13.0031</v>
      </c>
      <c r="U1133" s="58">
        <f t="shared" si="623"/>
        <v>11.506599999999999</v>
      </c>
      <c r="V1133" s="58">
        <f t="shared" si="624"/>
        <v>16.879100000000001</v>
      </c>
      <c r="W1133" s="59">
        <f t="shared" si="625"/>
        <v>15.7455</v>
      </c>
      <c r="X1133" s="57">
        <f t="shared" si="626"/>
        <v>11.506599999999999</v>
      </c>
      <c r="Y1133" s="58">
        <f t="shared" si="627"/>
        <v>11.153100000000002</v>
      </c>
      <c r="Z1133" s="58">
        <f t="shared" si="628"/>
        <v>15.7455</v>
      </c>
      <c r="AA1133" s="59">
        <f t="shared" si="629"/>
        <v>15.474899999999998</v>
      </c>
      <c r="AB1133" s="8"/>
      <c r="AC1133" s="48">
        <v>416</v>
      </c>
      <c r="AD1133" s="61">
        <v>40.496000000000002</v>
      </c>
      <c r="AE1133" s="62">
        <v>36.558</v>
      </c>
      <c r="AF1133" s="62">
        <v>46.041000000000004</v>
      </c>
      <c r="AG1133" s="62">
        <v>42.607999999999997</v>
      </c>
      <c r="AH1133" s="62">
        <v>51.438999999999993</v>
      </c>
      <c r="AI1133" s="63">
        <v>49.204000000000001</v>
      </c>
      <c r="AJ1133" s="61">
        <v>39.112000000000002</v>
      </c>
      <c r="AK1133" s="62">
        <v>36.558</v>
      </c>
      <c r="AL1133" s="62">
        <v>44.790999999999997</v>
      </c>
      <c r="AM1133" s="62">
        <v>42.607999999999997</v>
      </c>
      <c r="AN1133" s="62">
        <v>50.798999999999999</v>
      </c>
      <c r="AO1133" s="63">
        <v>49.204000000000001</v>
      </c>
      <c r="AP1133" s="61">
        <v>36.558</v>
      </c>
      <c r="AQ1133" s="62">
        <v>35.966999999999999</v>
      </c>
      <c r="AR1133" s="62">
        <v>42.607999999999997</v>
      </c>
      <c r="AS1133" s="62">
        <v>42.01</v>
      </c>
      <c r="AT1133" s="62">
        <v>49.204000000000001</v>
      </c>
      <c r="AU1133" s="63">
        <v>48.779999999999994</v>
      </c>
    </row>
    <row r="1134" spans="1:47" x14ac:dyDescent="0.35">
      <c r="A1134" s="48">
        <v>417</v>
      </c>
      <c r="B1134" s="57">
        <f t="shared" si="606"/>
        <v>29.758100000000002</v>
      </c>
      <c r="C1134" s="58">
        <f t="shared" si="607"/>
        <v>26.6113</v>
      </c>
      <c r="D1134" s="58">
        <f t="shared" si="608"/>
        <v>38.859900000000003</v>
      </c>
      <c r="E1134" s="59">
        <f t="shared" si="609"/>
        <v>33.401899999999998</v>
      </c>
      <c r="F1134" s="57">
        <f t="shared" si="610"/>
        <v>28.334500000000002</v>
      </c>
      <c r="G1134" s="58">
        <f t="shared" si="611"/>
        <v>26.6113</v>
      </c>
      <c r="H1134" s="58">
        <f t="shared" si="612"/>
        <v>35.659500000000001</v>
      </c>
      <c r="I1134" s="59">
        <f t="shared" si="613"/>
        <v>33.401899999999998</v>
      </c>
      <c r="J1134" s="57">
        <f t="shared" si="614"/>
        <v>26.6113</v>
      </c>
      <c r="K1134" s="58">
        <f t="shared" si="615"/>
        <v>26.162299999999998</v>
      </c>
      <c r="L1134" s="58">
        <f t="shared" si="616"/>
        <v>33.401899999999998</v>
      </c>
      <c r="M1134" s="59">
        <f t="shared" si="617"/>
        <v>32.998900000000006</v>
      </c>
      <c r="N1134" s="8"/>
      <c r="O1134" s="48">
        <v>417</v>
      </c>
      <c r="P1134" s="57">
        <f t="shared" si="618"/>
        <v>14.2926</v>
      </c>
      <c r="Q1134" s="58">
        <f t="shared" si="619"/>
        <v>11.5381</v>
      </c>
      <c r="R1134" s="58">
        <f t="shared" si="620"/>
        <v>18.343</v>
      </c>
      <c r="S1134" s="59">
        <f t="shared" si="621"/>
        <v>15.766999999999999</v>
      </c>
      <c r="T1134" s="57">
        <f t="shared" si="622"/>
        <v>13.033799999999999</v>
      </c>
      <c r="U1134" s="58">
        <f t="shared" si="623"/>
        <v>11.5381</v>
      </c>
      <c r="V1134" s="58">
        <f t="shared" si="624"/>
        <v>16.9009</v>
      </c>
      <c r="W1134" s="59">
        <f t="shared" si="625"/>
        <v>15.766999999999999</v>
      </c>
      <c r="X1134" s="57">
        <f t="shared" si="626"/>
        <v>11.5381</v>
      </c>
      <c r="Y1134" s="58">
        <f t="shared" si="627"/>
        <v>11.184900000000001</v>
      </c>
      <c r="Z1134" s="58">
        <f t="shared" si="628"/>
        <v>15.766999999999999</v>
      </c>
      <c r="AA1134" s="59">
        <f t="shared" si="629"/>
        <v>15.496399999999998</v>
      </c>
      <c r="AB1134" s="8"/>
      <c r="AC1134" s="48">
        <v>417</v>
      </c>
      <c r="AD1134" s="61">
        <v>40.496000000000002</v>
      </c>
      <c r="AE1134" s="62">
        <v>36.558</v>
      </c>
      <c r="AF1134" s="62">
        <v>46.041000000000004</v>
      </c>
      <c r="AG1134" s="62">
        <v>42.607999999999997</v>
      </c>
      <c r="AH1134" s="62">
        <v>51.438999999999993</v>
      </c>
      <c r="AI1134" s="63">
        <v>49.204000000000001</v>
      </c>
      <c r="AJ1134" s="61">
        <v>39.112000000000002</v>
      </c>
      <c r="AK1134" s="62">
        <v>36.558</v>
      </c>
      <c r="AL1134" s="62">
        <v>44.790999999999997</v>
      </c>
      <c r="AM1134" s="62">
        <v>42.607999999999997</v>
      </c>
      <c r="AN1134" s="62">
        <v>50.798999999999999</v>
      </c>
      <c r="AO1134" s="63">
        <v>49.204000000000001</v>
      </c>
      <c r="AP1134" s="61">
        <v>36.558</v>
      </c>
      <c r="AQ1134" s="62">
        <v>35.966999999999999</v>
      </c>
      <c r="AR1134" s="62">
        <v>42.607999999999997</v>
      </c>
      <c r="AS1134" s="62">
        <v>42.01</v>
      </c>
      <c r="AT1134" s="62">
        <v>49.204000000000001</v>
      </c>
      <c r="AU1134" s="63">
        <v>48.779999999999994</v>
      </c>
    </row>
    <row r="1135" spans="1:47" x14ac:dyDescent="0.35">
      <c r="A1135" s="48">
        <v>418</v>
      </c>
      <c r="B1135" s="57">
        <f t="shared" si="606"/>
        <v>29.781400000000001</v>
      </c>
      <c r="C1135" s="58">
        <f t="shared" si="607"/>
        <v>26.632200000000001</v>
      </c>
      <c r="D1135" s="58">
        <f t="shared" si="608"/>
        <v>38.876600000000003</v>
      </c>
      <c r="E1135" s="59">
        <f t="shared" si="609"/>
        <v>33.424599999999998</v>
      </c>
      <c r="F1135" s="57">
        <f t="shared" si="610"/>
        <v>28.356999999999999</v>
      </c>
      <c r="G1135" s="58">
        <f t="shared" si="611"/>
        <v>26.632200000000001</v>
      </c>
      <c r="H1135" s="58">
        <f t="shared" si="612"/>
        <v>35.682000000000002</v>
      </c>
      <c r="I1135" s="59">
        <f t="shared" si="613"/>
        <v>33.424599999999998</v>
      </c>
      <c r="J1135" s="57">
        <f t="shared" si="614"/>
        <v>26.632200000000001</v>
      </c>
      <c r="K1135" s="58">
        <f t="shared" si="615"/>
        <v>26.183199999999999</v>
      </c>
      <c r="L1135" s="58">
        <f t="shared" si="616"/>
        <v>33.424599999999998</v>
      </c>
      <c r="M1135" s="59">
        <f t="shared" si="617"/>
        <v>33.021599999999999</v>
      </c>
      <c r="N1135" s="8"/>
      <c r="O1135" s="48">
        <v>418</v>
      </c>
      <c r="P1135" s="57">
        <f t="shared" si="618"/>
        <v>14.323399999999999</v>
      </c>
      <c r="Q1135" s="58">
        <f t="shared" si="619"/>
        <v>11.569599999999999</v>
      </c>
      <c r="R1135" s="58">
        <f t="shared" si="620"/>
        <v>18.364799999999999</v>
      </c>
      <c r="S1135" s="59">
        <f t="shared" si="621"/>
        <v>15.788499999999999</v>
      </c>
      <c r="T1135" s="57">
        <f t="shared" si="622"/>
        <v>13.064500000000001</v>
      </c>
      <c r="U1135" s="58">
        <f t="shared" si="623"/>
        <v>11.569599999999999</v>
      </c>
      <c r="V1135" s="58">
        <f t="shared" si="624"/>
        <v>16.922699999999999</v>
      </c>
      <c r="W1135" s="59">
        <f t="shared" si="625"/>
        <v>15.788499999999999</v>
      </c>
      <c r="X1135" s="57">
        <f t="shared" si="626"/>
        <v>11.569599999999999</v>
      </c>
      <c r="Y1135" s="58">
        <f t="shared" si="627"/>
        <v>11.216700000000001</v>
      </c>
      <c r="Z1135" s="58">
        <f t="shared" si="628"/>
        <v>15.788499999999999</v>
      </c>
      <c r="AA1135" s="59">
        <f t="shared" si="629"/>
        <v>15.517900000000001</v>
      </c>
      <c r="AB1135" s="8"/>
      <c r="AC1135" s="48">
        <v>418</v>
      </c>
      <c r="AD1135" s="61">
        <v>40.496000000000002</v>
      </c>
      <c r="AE1135" s="62">
        <v>36.558</v>
      </c>
      <c r="AF1135" s="62">
        <v>46.041000000000004</v>
      </c>
      <c r="AG1135" s="62">
        <v>42.607999999999997</v>
      </c>
      <c r="AH1135" s="62">
        <v>51.438999999999993</v>
      </c>
      <c r="AI1135" s="63">
        <v>49.204000000000001</v>
      </c>
      <c r="AJ1135" s="61">
        <v>39.112000000000002</v>
      </c>
      <c r="AK1135" s="62">
        <v>36.558</v>
      </c>
      <c r="AL1135" s="62">
        <v>44.790999999999997</v>
      </c>
      <c r="AM1135" s="62">
        <v>42.607999999999997</v>
      </c>
      <c r="AN1135" s="62">
        <v>50.798999999999999</v>
      </c>
      <c r="AO1135" s="63">
        <v>49.204000000000001</v>
      </c>
      <c r="AP1135" s="61">
        <v>36.558</v>
      </c>
      <c r="AQ1135" s="62">
        <v>35.966999999999999</v>
      </c>
      <c r="AR1135" s="62">
        <v>42.607999999999997</v>
      </c>
      <c r="AS1135" s="62">
        <v>42.01</v>
      </c>
      <c r="AT1135" s="62">
        <v>49.204000000000001</v>
      </c>
      <c r="AU1135" s="63">
        <v>48.779999999999994</v>
      </c>
    </row>
    <row r="1136" spans="1:47" x14ac:dyDescent="0.35">
      <c r="A1136" s="48">
        <v>419</v>
      </c>
      <c r="B1136" s="57">
        <f t="shared" si="606"/>
        <v>29.804700000000004</v>
      </c>
      <c r="C1136" s="58">
        <f t="shared" si="607"/>
        <v>26.653100000000002</v>
      </c>
      <c r="D1136" s="58">
        <f t="shared" si="608"/>
        <v>38.893300000000004</v>
      </c>
      <c r="E1136" s="59">
        <f t="shared" si="609"/>
        <v>33.447299999999998</v>
      </c>
      <c r="F1136" s="57">
        <f t="shared" si="610"/>
        <v>28.3795</v>
      </c>
      <c r="G1136" s="58">
        <f t="shared" si="611"/>
        <v>26.653100000000002</v>
      </c>
      <c r="H1136" s="58">
        <f t="shared" si="612"/>
        <v>35.704500000000003</v>
      </c>
      <c r="I1136" s="59">
        <f t="shared" si="613"/>
        <v>33.447299999999998</v>
      </c>
      <c r="J1136" s="57">
        <f t="shared" si="614"/>
        <v>26.653100000000002</v>
      </c>
      <c r="K1136" s="58">
        <f t="shared" si="615"/>
        <v>26.204099999999997</v>
      </c>
      <c r="L1136" s="58">
        <f t="shared" si="616"/>
        <v>33.447299999999998</v>
      </c>
      <c r="M1136" s="59">
        <f t="shared" si="617"/>
        <v>33.0443</v>
      </c>
      <c r="N1136" s="8"/>
      <c r="O1136" s="48">
        <v>419</v>
      </c>
      <c r="P1136" s="57">
        <f t="shared" si="618"/>
        <v>14.354200000000001</v>
      </c>
      <c r="Q1136" s="58">
        <f t="shared" si="619"/>
        <v>11.601099999999999</v>
      </c>
      <c r="R1136" s="58">
        <f t="shared" si="620"/>
        <v>18.386600000000001</v>
      </c>
      <c r="S1136" s="59">
        <f t="shared" si="621"/>
        <v>15.809999999999999</v>
      </c>
      <c r="T1136" s="57">
        <f t="shared" si="622"/>
        <v>13.0952</v>
      </c>
      <c r="U1136" s="58">
        <f t="shared" si="623"/>
        <v>11.601099999999999</v>
      </c>
      <c r="V1136" s="58">
        <f t="shared" si="624"/>
        <v>16.944499999999998</v>
      </c>
      <c r="W1136" s="59">
        <f t="shared" si="625"/>
        <v>15.809999999999999</v>
      </c>
      <c r="X1136" s="57">
        <f t="shared" si="626"/>
        <v>11.601099999999999</v>
      </c>
      <c r="Y1136" s="58">
        <f t="shared" si="627"/>
        <v>11.248500000000002</v>
      </c>
      <c r="Z1136" s="58">
        <f t="shared" si="628"/>
        <v>15.809999999999999</v>
      </c>
      <c r="AA1136" s="59">
        <f t="shared" si="629"/>
        <v>15.539400000000001</v>
      </c>
      <c r="AB1136" s="8"/>
      <c r="AC1136" s="48">
        <v>419</v>
      </c>
      <c r="AD1136" s="61">
        <v>40.496000000000002</v>
      </c>
      <c r="AE1136" s="62">
        <v>36.558</v>
      </c>
      <c r="AF1136" s="62">
        <v>46.041000000000004</v>
      </c>
      <c r="AG1136" s="62">
        <v>42.607999999999997</v>
      </c>
      <c r="AH1136" s="62">
        <v>51.438999999999993</v>
      </c>
      <c r="AI1136" s="63">
        <v>49.204000000000001</v>
      </c>
      <c r="AJ1136" s="61">
        <v>39.112000000000002</v>
      </c>
      <c r="AK1136" s="62">
        <v>36.558</v>
      </c>
      <c r="AL1136" s="62">
        <v>44.790999999999997</v>
      </c>
      <c r="AM1136" s="62">
        <v>42.607999999999997</v>
      </c>
      <c r="AN1136" s="62">
        <v>50.798999999999999</v>
      </c>
      <c r="AO1136" s="63">
        <v>49.204000000000001</v>
      </c>
      <c r="AP1136" s="61">
        <v>36.558</v>
      </c>
      <c r="AQ1136" s="62">
        <v>35.966999999999999</v>
      </c>
      <c r="AR1136" s="62">
        <v>42.607999999999997</v>
      </c>
      <c r="AS1136" s="62">
        <v>42.01</v>
      </c>
      <c r="AT1136" s="62">
        <v>49.204000000000001</v>
      </c>
      <c r="AU1136" s="63">
        <v>48.779999999999994</v>
      </c>
    </row>
    <row r="1137" spans="1:47" x14ac:dyDescent="0.35">
      <c r="A1137" s="48">
        <v>420</v>
      </c>
      <c r="B1137" s="57">
        <f t="shared" si="606"/>
        <v>29.828000000000003</v>
      </c>
      <c r="C1137" s="58">
        <f t="shared" si="607"/>
        <v>26.673999999999999</v>
      </c>
      <c r="D1137" s="58">
        <f t="shared" si="608"/>
        <v>38.910000000000004</v>
      </c>
      <c r="E1137" s="59">
        <f t="shared" si="609"/>
        <v>33.47</v>
      </c>
      <c r="F1137" s="57">
        <f t="shared" si="610"/>
        <v>28.402000000000001</v>
      </c>
      <c r="G1137" s="58">
        <f t="shared" si="611"/>
        <v>26.673999999999999</v>
      </c>
      <c r="H1137" s="58">
        <f t="shared" si="612"/>
        <v>35.727000000000004</v>
      </c>
      <c r="I1137" s="59">
        <f t="shared" si="613"/>
        <v>33.47</v>
      </c>
      <c r="J1137" s="57">
        <f t="shared" si="614"/>
        <v>26.673999999999999</v>
      </c>
      <c r="K1137" s="58">
        <f t="shared" si="615"/>
        <v>26.224999999999998</v>
      </c>
      <c r="L1137" s="58">
        <f t="shared" si="616"/>
        <v>33.47</v>
      </c>
      <c r="M1137" s="59">
        <f t="shared" si="617"/>
        <v>33.067</v>
      </c>
      <c r="N1137" s="8"/>
      <c r="O1137" s="48">
        <v>420</v>
      </c>
      <c r="P1137" s="57">
        <f t="shared" si="618"/>
        <v>14.385</v>
      </c>
      <c r="Q1137" s="58">
        <f t="shared" si="619"/>
        <v>11.6326</v>
      </c>
      <c r="R1137" s="58">
        <f t="shared" si="620"/>
        <v>18.4084</v>
      </c>
      <c r="S1137" s="59">
        <f t="shared" si="621"/>
        <v>15.831499999999998</v>
      </c>
      <c r="T1137" s="57">
        <f t="shared" si="622"/>
        <v>13.1259</v>
      </c>
      <c r="U1137" s="58">
        <f t="shared" si="623"/>
        <v>11.6326</v>
      </c>
      <c r="V1137" s="58">
        <f t="shared" si="624"/>
        <v>16.9663</v>
      </c>
      <c r="W1137" s="59">
        <f t="shared" si="625"/>
        <v>15.831499999999998</v>
      </c>
      <c r="X1137" s="57">
        <f t="shared" si="626"/>
        <v>11.6326</v>
      </c>
      <c r="Y1137" s="58">
        <f t="shared" si="627"/>
        <v>11.280300000000002</v>
      </c>
      <c r="Z1137" s="58">
        <f t="shared" si="628"/>
        <v>15.831499999999998</v>
      </c>
      <c r="AA1137" s="59">
        <f t="shared" si="629"/>
        <v>15.5609</v>
      </c>
      <c r="AB1137" s="8"/>
      <c r="AC1137" s="48">
        <v>420</v>
      </c>
      <c r="AD1137" s="61">
        <v>40.496000000000002</v>
      </c>
      <c r="AE1137" s="62">
        <v>36.558</v>
      </c>
      <c r="AF1137" s="62">
        <v>46.041000000000004</v>
      </c>
      <c r="AG1137" s="62">
        <v>42.607999999999997</v>
      </c>
      <c r="AH1137" s="62">
        <v>51.438999999999993</v>
      </c>
      <c r="AI1137" s="63">
        <v>49.204000000000001</v>
      </c>
      <c r="AJ1137" s="61">
        <v>39.112000000000002</v>
      </c>
      <c r="AK1137" s="62">
        <v>36.558</v>
      </c>
      <c r="AL1137" s="62">
        <v>44.790999999999997</v>
      </c>
      <c r="AM1137" s="62">
        <v>42.607999999999997</v>
      </c>
      <c r="AN1137" s="62">
        <v>50.798999999999999</v>
      </c>
      <c r="AO1137" s="63">
        <v>49.204000000000001</v>
      </c>
      <c r="AP1137" s="61">
        <v>36.558</v>
      </c>
      <c r="AQ1137" s="62">
        <v>35.966999999999999</v>
      </c>
      <c r="AR1137" s="62">
        <v>42.607999999999997</v>
      </c>
      <c r="AS1137" s="62">
        <v>42.01</v>
      </c>
      <c r="AT1137" s="62">
        <v>49.204000000000001</v>
      </c>
      <c r="AU1137" s="63">
        <v>48.779999999999994</v>
      </c>
    </row>
    <row r="1138" spans="1:47" x14ac:dyDescent="0.35">
      <c r="A1138" s="48">
        <v>421</v>
      </c>
      <c r="B1138" s="57">
        <f t="shared" si="606"/>
        <v>29.851300000000002</v>
      </c>
      <c r="C1138" s="58">
        <f t="shared" si="607"/>
        <v>26.694900000000001</v>
      </c>
      <c r="D1138" s="58">
        <f t="shared" si="608"/>
        <v>38.926699999999997</v>
      </c>
      <c r="E1138" s="59">
        <f t="shared" si="609"/>
        <v>33.492699999999999</v>
      </c>
      <c r="F1138" s="57">
        <f t="shared" si="610"/>
        <v>28.424500000000002</v>
      </c>
      <c r="G1138" s="58">
        <f t="shared" si="611"/>
        <v>26.694900000000001</v>
      </c>
      <c r="H1138" s="58">
        <f t="shared" si="612"/>
        <v>35.749499999999998</v>
      </c>
      <c r="I1138" s="59">
        <f t="shared" si="613"/>
        <v>33.492699999999999</v>
      </c>
      <c r="J1138" s="57">
        <f t="shared" si="614"/>
        <v>26.694900000000001</v>
      </c>
      <c r="K1138" s="58">
        <f t="shared" si="615"/>
        <v>26.245899999999999</v>
      </c>
      <c r="L1138" s="58">
        <f t="shared" si="616"/>
        <v>33.492699999999999</v>
      </c>
      <c r="M1138" s="59">
        <f t="shared" si="617"/>
        <v>33.089700000000001</v>
      </c>
      <c r="N1138" s="8"/>
      <c r="O1138" s="48">
        <v>421</v>
      </c>
      <c r="P1138" s="57">
        <f t="shared" si="618"/>
        <v>14.415800000000001</v>
      </c>
      <c r="Q1138" s="58">
        <f t="shared" si="619"/>
        <v>11.664099999999999</v>
      </c>
      <c r="R1138" s="58">
        <f t="shared" si="620"/>
        <v>18.430199999999999</v>
      </c>
      <c r="S1138" s="59">
        <f t="shared" si="621"/>
        <v>15.852999999999998</v>
      </c>
      <c r="T1138" s="57">
        <f t="shared" si="622"/>
        <v>13.156600000000001</v>
      </c>
      <c r="U1138" s="58">
        <f t="shared" si="623"/>
        <v>11.664099999999999</v>
      </c>
      <c r="V1138" s="58">
        <f t="shared" si="624"/>
        <v>16.988099999999999</v>
      </c>
      <c r="W1138" s="59">
        <f t="shared" si="625"/>
        <v>15.852999999999998</v>
      </c>
      <c r="X1138" s="57">
        <f t="shared" si="626"/>
        <v>11.664099999999999</v>
      </c>
      <c r="Y1138" s="58">
        <f t="shared" si="627"/>
        <v>11.312100000000001</v>
      </c>
      <c r="Z1138" s="58">
        <f t="shared" si="628"/>
        <v>15.852999999999998</v>
      </c>
      <c r="AA1138" s="59">
        <f t="shared" si="629"/>
        <v>15.5824</v>
      </c>
      <c r="AB1138" s="8"/>
      <c r="AC1138" s="48">
        <v>421</v>
      </c>
      <c r="AD1138" s="61">
        <v>40.496000000000002</v>
      </c>
      <c r="AE1138" s="62">
        <v>36.558</v>
      </c>
      <c r="AF1138" s="62">
        <v>46.041000000000004</v>
      </c>
      <c r="AG1138" s="62">
        <v>42.607999999999997</v>
      </c>
      <c r="AH1138" s="62">
        <v>51.438999999999993</v>
      </c>
      <c r="AI1138" s="63">
        <v>49.204000000000001</v>
      </c>
      <c r="AJ1138" s="61">
        <v>39.112000000000002</v>
      </c>
      <c r="AK1138" s="62">
        <v>36.558</v>
      </c>
      <c r="AL1138" s="62">
        <v>44.790999999999997</v>
      </c>
      <c r="AM1138" s="62">
        <v>42.607999999999997</v>
      </c>
      <c r="AN1138" s="62">
        <v>50.798999999999999</v>
      </c>
      <c r="AO1138" s="63">
        <v>49.204000000000001</v>
      </c>
      <c r="AP1138" s="61">
        <v>36.558</v>
      </c>
      <c r="AQ1138" s="62">
        <v>35.966999999999999</v>
      </c>
      <c r="AR1138" s="62">
        <v>42.607999999999997</v>
      </c>
      <c r="AS1138" s="62">
        <v>42.01</v>
      </c>
      <c r="AT1138" s="62">
        <v>49.204000000000001</v>
      </c>
      <c r="AU1138" s="63">
        <v>48.779999999999994</v>
      </c>
    </row>
    <row r="1139" spans="1:47" x14ac:dyDescent="0.35">
      <c r="A1139" s="48">
        <v>422</v>
      </c>
      <c r="B1139" s="57">
        <f t="shared" si="606"/>
        <v>29.874600000000001</v>
      </c>
      <c r="C1139" s="58">
        <f t="shared" si="607"/>
        <v>26.715800000000002</v>
      </c>
      <c r="D1139" s="58">
        <f t="shared" si="608"/>
        <v>38.943399999999997</v>
      </c>
      <c r="E1139" s="59">
        <f t="shared" si="609"/>
        <v>33.5154</v>
      </c>
      <c r="F1139" s="57">
        <f t="shared" si="610"/>
        <v>28.447000000000003</v>
      </c>
      <c r="G1139" s="58">
        <f t="shared" si="611"/>
        <v>26.715800000000002</v>
      </c>
      <c r="H1139" s="58">
        <f t="shared" si="612"/>
        <v>35.771999999999998</v>
      </c>
      <c r="I1139" s="59">
        <f t="shared" si="613"/>
        <v>33.5154</v>
      </c>
      <c r="J1139" s="57">
        <f t="shared" si="614"/>
        <v>26.715800000000002</v>
      </c>
      <c r="K1139" s="58">
        <f t="shared" si="615"/>
        <v>26.266799999999996</v>
      </c>
      <c r="L1139" s="58">
        <f t="shared" si="616"/>
        <v>33.5154</v>
      </c>
      <c r="M1139" s="59">
        <f t="shared" si="617"/>
        <v>33.112400000000001</v>
      </c>
      <c r="N1139" s="8"/>
      <c r="O1139" s="48">
        <v>422</v>
      </c>
      <c r="P1139" s="57">
        <f t="shared" si="618"/>
        <v>14.4466</v>
      </c>
      <c r="Q1139" s="58">
        <f t="shared" si="619"/>
        <v>11.695599999999999</v>
      </c>
      <c r="R1139" s="58">
        <f t="shared" si="620"/>
        <v>18.451999999999998</v>
      </c>
      <c r="S1139" s="59">
        <f t="shared" si="621"/>
        <v>15.874499999999998</v>
      </c>
      <c r="T1139" s="57">
        <f t="shared" si="622"/>
        <v>13.1873</v>
      </c>
      <c r="U1139" s="58">
        <f t="shared" si="623"/>
        <v>11.695599999999999</v>
      </c>
      <c r="V1139" s="58">
        <f t="shared" si="624"/>
        <v>17.009900000000002</v>
      </c>
      <c r="W1139" s="59">
        <f t="shared" si="625"/>
        <v>15.874499999999998</v>
      </c>
      <c r="X1139" s="57">
        <f t="shared" si="626"/>
        <v>11.695599999999999</v>
      </c>
      <c r="Y1139" s="58">
        <f t="shared" si="627"/>
        <v>11.343900000000001</v>
      </c>
      <c r="Z1139" s="58">
        <f t="shared" si="628"/>
        <v>15.874499999999998</v>
      </c>
      <c r="AA1139" s="59">
        <f t="shared" si="629"/>
        <v>15.603899999999999</v>
      </c>
      <c r="AB1139" s="8"/>
      <c r="AC1139" s="48">
        <v>422</v>
      </c>
      <c r="AD1139" s="61">
        <v>40.496000000000002</v>
      </c>
      <c r="AE1139" s="62">
        <v>36.558</v>
      </c>
      <c r="AF1139" s="62">
        <v>46.041000000000004</v>
      </c>
      <c r="AG1139" s="62">
        <v>42.607999999999997</v>
      </c>
      <c r="AH1139" s="62">
        <v>51.438999999999993</v>
      </c>
      <c r="AI1139" s="63">
        <v>49.204000000000001</v>
      </c>
      <c r="AJ1139" s="61">
        <v>39.112000000000002</v>
      </c>
      <c r="AK1139" s="62">
        <v>36.558</v>
      </c>
      <c r="AL1139" s="62">
        <v>44.790999999999997</v>
      </c>
      <c r="AM1139" s="62">
        <v>42.607999999999997</v>
      </c>
      <c r="AN1139" s="62">
        <v>50.798999999999999</v>
      </c>
      <c r="AO1139" s="63">
        <v>49.204000000000001</v>
      </c>
      <c r="AP1139" s="61">
        <v>36.558</v>
      </c>
      <c r="AQ1139" s="62">
        <v>35.966999999999999</v>
      </c>
      <c r="AR1139" s="62">
        <v>42.607999999999997</v>
      </c>
      <c r="AS1139" s="62">
        <v>42.01</v>
      </c>
      <c r="AT1139" s="62">
        <v>49.204000000000001</v>
      </c>
      <c r="AU1139" s="63">
        <v>48.779999999999994</v>
      </c>
    </row>
    <row r="1140" spans="1:47" x14ac:dyDescent="0.35">
      <c r="A1140" s="48">
        <v>423</v>
      </c>
      <c r="B1140" s="57">
        <f t="shared" si="606"/>
        <v>29.8979</v>
      </c>
      <c r="C1140" s="58">
        <f t="shared" si="607"/>
        <v>26.736699999999999</v>
      </c>
      <c r="D1140" s="58">
        <f t="shared" si="608"/>
        <v>38.960099999999997</v>
      </c>
      <c r="E1140" s="59">
        <f t="shared" si="609"/>
        <v>33.5381</v>
      </c>
      <c r="F1140" s="57">
        <f t="shared" si="610"/>
        <v>28.469500000000004</v>
      </c>
      <c r="G1140" s="58">
        <f t="shared" si="611"/>
        <v>26.736699999999999</v>
      </c>
      <c r="H1140" s="58">
        <f t="shared" si="612"/>
        <v>35.794499999999999</v>
      </c>
      <c r="I1140" s="59">
        <f t="shared" si="613"/>
        <v>33.5381</v>
      </c>
      <c r="J1140" s="57">
        <f t="shared" si="614"/>
        <v>26.736699999999999</v>
      </c>
      <c r="K1140" s="58">
        <f t="shared" si="615"/>
        <v>26.287700000000001</v>
      </c>
      <c r="L1140" s="58">
        <f t="shared" si="616"/>
        <v>33.5381</v>
      </c>
      <c r="M1140" s="59">
        <f t="shared" si="617"/>
        <v>33.135100000000001</v>
      </c>
      <c r="N1140" s="8"/>
      <c r="O1140" s="48">
        <v>423</v>
      </c>
      <c r="P1140" s="57">
        <f t="shared" si="618"/>
        <v>14.477399999999999</v>
      </c>
      <c r="Q1140" s="58">
        <f t="shared" si="619"/>
        <v>11.7271</v>
      </c>
      <c r="R1140" s="58">
        <f t="shared" si="620"/>
        <v>18.473799999999997</v>
      </c>
      <c r="S1140" s="59">
        <f t="shared" si="621"/>
        <v>15.896000000000001</v>
      </c>
      <c r="T1140" s="57">
        <f t="shared" si="622"/>
        <v>13.218</v>
      </c>
      <c r="U1140" s="58">
        <f t="shared" si="623"/>
        <v>11.7271</v>
      </c>
      <c r="V1140" s="58">
        <f t="shared" si="624"/>
        <v>17.031700000000001</v>
      </c>
      <c r="W1140" s="59">
        <f t="shared" si="625"/>
        <v>15.896000000000001</v>
      </c>
      <c r="X1140" s="57">
        <f t="shared" si="626"/>
        <v>11.7271</v>
      </c>
      <c r="Y1140" s="58">
        <f t="shared" si="627"/>
        <v>11.375700000000002</v>
      </c>
      <c r="Z1140" s="58">
        <f t="shared" si="628"/>
        <v>15.896000000000001</v>
      </c>
      <c r="AA1140" s="59">
        <f t="shared" si="629"/>
        <v>15.625399999999999</v>
      </c>
      <c r="AB1140" s="8"/>
      <c r="AC1140" s="48">
        <v>423</v>
      </c>
      <c r="AD1140" s="61">
        <v>40.496000000000002</v>
      </c>
      <c r="AE1140" s="62">
        <v>36.558</v>
      </c>
      <c r="AF1140" s="62">
        <v>46.041000000000004</v>
      </c>
      <c r="AG1140" s="62">
        <v>42.607999999999997</v>
      </c>
      <c r="AH1140" s="62">
        <v>51.438999999999993</v>
      </c>
      <c r="AI1140" s="63">
        <v>49.204000000000001</v>
      </c>
      <c r="AJ1140" s="61">
        <v>39.112000000000002</v>
      </c>
      <c r="AK1140" s="62">
        <v>36.558</v>
      </c>
      <c r="AL1140" s="62">
        <v>44.790999999999997</v>
      </c>
      <c r="AM1140" s="62">
        <v>42.607999999999997</v>
      </c>
      <c r="AN1140" s="62">
        <v>50.798999999999999</v>
      </c>
      <c r="AO1140" s="63">
        <v>49.204000000000001</v>
      </c>
      <c r="AP1140" s="61">
        <v>36.558</v>
      </c>
      <c r="AQ1140" s="62">
        <v>35.966999999999999</v>
      </c>
      <c r="AR1140" s="62">
        <v>42.607999999999997</v>
      </c>
      <c r="AS1140" s="62">
        <v>42.01</v>
      </c>
      <c r="AT1140" s="62">
        <v>49.204000000000001</v>
      </c>
      <c r="AU1140" s="63">
        <v>48.779999999999994</v>
      </c>
    </row>
    <row r="1141" spans="1:47" x14ac:dyDescent="0.35">
      <c r="A1141" s="48">
        <v>424</v>
      </c>
      <c r="B1141" s="57">
        <f t="shared" si="606"/>
        <v>29.921200000000002</v>
      </c>
      <c r="C1141" s="58">
        <f t="shared" si="607"/>
        <v>26.7576</v>
      </c>
      <c r="D1141" s="58">
        <f t="shared" si="608"/>
        <v>38.976799999999997</v>
      </c>
      <c r="E1141" s="59">
        <f t="shared" si="609"/>
        <v>33.5608</v>
      </c>
      <c r="F1141" s="57">
        <f t="shared" si="610"/>
        <v>28.492000000000001</v>
      </c>
      <c r="G1141" s="58">
        <f t="shared" si="611"/>
        <v>26.7576</v>
      </c>
      <c r="H1141" s="58">
        <f t="shared" si="612"/>
        <v>35.817</v>
      </c>
      <c r="I1141" s="59">
        <f t="shared" si="613"/>
        <v>33.5608</v>
      </c>
      <c r="J1141" s="57">
        <f t="shared" si="614"/>
        <v>26.7576</v>
      </c>
      <c r="K1141" s="58">
        <f t="shared" si="615"/>
        <v>26.308599999999998</v>
      </c>
      <c r="L1141" s="58">
        <f t="shared" si="616"/>
        <v>33.5608</v>
      </c>
      <c r="M1141" s="59">
        <f t="shared" si="617"/>
        <v>33.157800000000002</v>
      </c>
      <c r="N1141" s="8"/>
      <c r="O1141" s="48">
        <v>424</v>
      </c>
      <c r="P1141" s="57">
        <f t="shared" si="618"/>
        <v>14.5082</v>
      </c>
      <c r="Q1141" s="58">
        <f t="shared" si="619"/>
        <v>11.758599999999999</v>
      </c>
      <c r="R1141" s="58">
        <f t="shared" si="620"/>
        <v>18.4956</v>
      </c>
      <c r="S1141" s="59">
        <f t="shared" si="621"/>
        <v>15.9175</v>
      </c>
      <c r="T1141" s="57">
        <f t="shared" si="622"/>
        <v>13.248699999999999</v>
      </c>
      <c r="U1141" s="58">
        <f t="shared" si="623"/>
        <v>11.758599999999999</v>
      </c>
      <c r="V1141" s="58">
        <f t="shared" si="624"/>
        <v>17.0535</v>
      </c>
      <c r="W1141" s="59">
        <f t="shared" si="625"/>
        <v>15.9175</v>
      </c>
      <c r="X1141" s="57">
        <f t="shared" si="626"/>
        <v>11.758599999999999</v>
      </c>
      <c r="Y1141" s="58">
        <f t="shared" si="627"/>
        <v>11.407500000000001</v>
      </c>
      <c r="Z1141" s="58">
        <f t="shared" si="628"/>
        <v>15.9175</v>
      </c>
      <c r="AA1141" s="59">
        <f t="shared" si="629"/>
        <v>15.646899999999999</v>
      </c>
      <c r="AB1141" s="8"/>
      <c r="AC1141" s="48">
        <v>424</v>
      </c>
      <c r="AD1141" s="61">
        <v>40.496000000000002</v>
      </c>
      <c r="AE1141" s="62">
        <v>36.558</v>
      </c>
      <c r="AF1141" s="62">
        <v>46.041000000000004</v>
      </c>
      <c r="AG1141" s="62">
        <v>42.607999999999997</v>
      </c>
      <c r="AH1141" s="62">
        <v>51.438999999999993</v>
      </c>
      <c r="AI1141" s="63">
        <v>49.204000000000001</v>
      </c>
      <c r="AJ1141" s="61">
        <v>39.112000000000002</v>
      </c>
      <c r="AK1141" s="62">
        <v>36.558</v>
      </c>
      <c r="AL1141" s="62">
        <v>44.790999999999997</v>
      </c>
      <c r="AM1141" s="62">
        <v>42.607999999999997</v>
      </c>
      <c r="AN1141" s="62">
        <v>50.798999999999999</v>
      </c>
      <c r="AO1141" s="63">
        <v>49.204000000000001</v>
      </c>
      <c r="AP1141" s="61">
        <v>36.558</v>
      </c>
      <c r="AQ1141" s="62">
        <v>35.966999999999999</v>
      </c>
      <c r="AR1141" s="62">
        <v>42.607999999999997</v>
      </c>
      <c r="AS1141" s="62">
        <v>42.01</v>
      </c>
      <c r="AT1141" s="62">
        <v>49.204000000000001</v>
      </c>
      <c r="AU1141" s="63">
        <v>48.779999999999994</v>
      </c>
    </row>
    <row r="1142" spans="1:47" x14ac:dyDescent="0.35">
      <c r="A1142" s="48">
        <v>425</v>
      </c>
      <c r="B1142" s="57">
        <f t="shared" si="606"/>
        <v>29.944500000000001</v>
      </c>
      <c r="C1142" s="58">
        <f t="shared" si="607"/>
        <v>26.778500000000001</v>
      </c>
      <c r="D1142" s="58">
        <f t="shared" si="608"/>
        <v>38.993499999999997</v>
      </c>
      <c r="E1142" s="59">
        <f t="shared" si="609"/>
        <v>33.583500000000001</v>
      </c>
      <c r="F1142" s="57">
        <f t="shared" si="610"/>
        <v>28.514500000000002</v>
      </c>
      <c r="G1142" s="58">
        <f t="shared" si="611"/>
        <v>26.778500000000001</v>
      </c>
      <c r="H1142" s="58">
        <f t="shared" si="612"/>
        <v>35.839500000000001</v>
      </c>
      <c r="I1142" s="59">
        <f t="shared" si="613"/>
        <v>33.583500000000001</v>
      </c>
      <c r="J1142" s="57">
        <f t="shared" si="614"/>
        <v>26.778500000000001</v>
      </c>
      <c r="K1142" s="58">
        <f t="shared" si="615"/>
        <v>26.329499999999996</v>
      </c>
      <c r="L1142" s="58">
        <f t="shared" si="616"/>
        <v>33.583500000000001</v>
      </c>
      <c r="M1142" s="59">
        <f t="shared" si="617"/>
        <v>33.180500000000002</v>
      </c>
      <c r="N1142" s="8"/>
      <c r="O1142" s="48">
        <v>425</v>
      </c>
      <c r="P1142" s="57">
        <f t="shared" si="618"/>
        <v>14.539</v>
      </c>
      <c r="Q1142" s="58">
        <f t="shared" si="619"/>
        <v>11.790099999999999</v>
      </c>
      <c r="R1142" s="58">
        <f t="shared" si="620"/>
        <v>18.517400000000002</v>
      </c>
      <c r="S1142" s="59">
        <f t="shared" si="621"/>
        <v>15.939</v>
      </c>
      <c r="T1142" s="57">
        <f t="shared" si="622"/>
        <v>13.279400000000001</v>
      </c>
      <c r="U1142" s="58">
        <f t="shared" si="623"/>
        <v>11.790099999999999</v>
      </c>
      <c r="V1142" s="58">
        <f t="shared" si="624"/>
        <v>17.075299999999999</v>
      </c>
      <c r="W1142" s="59">
        <f t="shared" si="625"/>
        <v>15.939</v>
      </c>
      <c r="X1142" s="57">
        <f t="shared" si="626"/>
        <v>11.790099999999999</v>
      </c>
      <c r="Y1142" s="58">
        <f t="shared" si="627"/>
        <v>11.439300000000001</v>
      </c>
      <c r="Z1142" s="58">
        <f t="shared" si="628"/>
        <v>15.939</v>
      </c>
      <c r="AA1142" s="59">
        <f t="shared" si="629"/>
        <v>15.668399999999998</v>
      </c>
      <c r="AB1142" s="8"/>
      <c r="AC1142" s="48">
        <v>425</v>
      </c>
      <c r="AD1142" s="61">
        <v>40.496000000000002</v>
      </c>
      <c r="AE1142" s="62">
        <v>36.558</v>
      </c>
      <c r="AF1142" s="62">
        <v>46.041000000000004</v>
      </c>
      <c r="AG1142" s="62">
        <v>42.607999999999997</v>
      </c>
      <c r="AH1142" s="62">
        <v>51.438999999999993</v>
      </c>
      <c r="AI1142" s="63">
        <v>49.204000000000001</v>
      </c>
      <c r="AJ1142" s="61">
        <v>39.112000000000002</v>
      </c>
      <c r="AK1142" s="62">
        <v>36.558</v>
      </c>
      <c r="AL1142" s="62">
        <v>44.790999999999997</v>
      </c>
      <c r="AM1142" s="62">
        <v>42.607999999999997</v>
      </c>
      <c r="AN1142" s="62">
        <v>50.798999999999999</v>
      </c>
      <c r="AO1142" s="63">
        <v>49.204000000000001</v>
      </c>
      <c r="AP1142" s="61">
        <v>36.558</v>
      </c>
      <c r="AQ1142" s="62">
        <v>35.966999999999999</v>
      </c>
      <c r="AR1142" s="62">
        <v>42.607999999999997</v>
      </c>
      <c r="AS1142" s="62">
        <v>42.01</v>
      </c>
      <c r="AT1142" s="62">
        <v>49.204000000000001</v>
      </c>
      <c r="AU1142" s="63">
        <v>48.779999999999994</v>
      </c>
    </row>
    <row r="1143" spans="1:47" x14ac:dyDescent="0.35">
      <c r="A1143" s="48">
        <v>426</v>
      </c>
      <c r="B1143" s="57">
        <f t="shared" si="606"/>
        <v>29.967800000000004</v>
      </c>
      <c r="C1143" s="58">
        <f t="shared" si="607"/>
        <v>26.799399999999999</v>
      </c>
      <c r="D1143" s="58">
        <f t="shared" si="608"/>
        <v>39.010199999999998</v>
      </c>
      <c r="E1143" s="59">
        <f t="shared" si="609"/>
        <v>33.606200000000001</v>
      </c>
      <c r="F1143" s="57">
        <f t="shared" si="610"/>
        <v>28.536999999999999</v>
      </c>
      <c r="G1143" s="58">
        <f t="shared" si="611"/>
        <v>26.799399999999999</v>
      </c>
      <c r="H1143" s="58">
        <f t="shared" si="612"/>
        <v>35.862000000000002</v>
      </c>
      <c r="I1143" s="59">
        <f t="shared" si="613"/>
        <v>33.606200000000001</v>
      </c>
      <c r="J1143" s="57">
        <f t="shared" si="614"/>
        <v>26.799399999999999</v>
      </c>
      <c r="K1143" s="58">
        <f t="shared" si="615"/>
        <v>26.3504</v>
      </c>
      <c r="L1143" s="58">
        <f t="shared" si="616"/>
        <v>33.606200000000001</v>
      </c>
      <c r="M1143" s="59">
        <f t="shared" si="617"/>
        <v>33.203200000000002</v>
      </c>
      <c r="N1143" s="8"/>
      <c r="O1143" s="48">
        <v>426</v>
      </c>
      <c r="P1143" s="57">
        <f t="shared" si="618"/>
        <v>14.569800000000001</v>
      </c>
      <c r="Q1143" s="58">
        <f t="shared" si="619"/>
        <v>11.8216</v>
      </c>
      <c r="R1143" s="58">
        <f t="shared" si="620"/>
        <v>18.539200000000001</v>
      </c>
      <c r="S1143" s="59">
        <f t="shared" si="621"/>
        <v>15.9605</v>
      </c>
      <c r="T1143" s="57">
        <f t="shared" si="622"/>
        <v>13.3101</v>
      </c>
      <c r="U1143" s="58">
        <f t="shared" si="623"/>
        <v>11.8216</v>
      </c>
      <c r="V1143" s="58">
        <f t="shared" si="624"/>
        <v>17.097099999999998</v>
      </c>
      <c r="W1143" s="59">
        <f t="shared" si="625"/>
        <v>15.9605</v>
      </c>
      <c r="X1143" s="57">
        <f t="shared" si="626"/>
        <v>11.8216</v>
      </c>
      <c r="Y1143" s="58">
        <f t="shared" si="627"/>
        <v>11.471100000000002</v>
      </c>
      <c r="Z1143" s="58">
        <f t="shared" si="628"/>
        <v>15.9605</v>
      </c>
      <c r="AA1143" s="59">
        <f t="shared" si="629"/>
        <v>15.689899999999998</v>
      </c>
      <c r="AB1143" s="8"/>
      <c r="AC1143" s="48">
        <v>426</v>
      </c>
      <c r="AD1143" s="61">
        <v>40.496000000000002</v>
      </c>
      <c r="AE1143" s="62">
        <v>36.558</v>
      </c>
      <c r="AF1143" s="62">
        <v>46.041000000000004</v>
      </c>
      <c r="AG1143" s="62">
        <v>42.607999999999997</v>
      </c>
      <c r="AH1143" s="62">
        <v>51.438999999999993</v>
      </c>
      <c r="AI1143" s="63">
        <v>49.204000000000001</v>
      </c>
      <c r="AJ1143" s="61">
        <v>39.112000000000002</v>
      </c>
      <c r="AK1143" s="62">
        <v>36.558</v>
      </c>
      <c r="AL1143" s="62">
        <v>44.790999999999997</v>
      </c>
      <c r="AM1143" s="62">
        <v>42.607999999999997</v>
      </c>
      <c r="AN1143" s="62">
        <v>50.798999999999999</v>
      </c>
      <c r="AO1143" s="63">
        <v>49.204000000000001</v>
      </c>
      <c r="AP1143" s="61">
        <v>36.558</v>
      </c>
      <c r="AQ1143" s="62">
        <v>35.966999999999999</v>
      </c>
      <c r="AR1143" s="62">
        <v>42.607999999999997</v>
      </c>
      <c r="AS1143" s="62">
        <v>42.01</v>
      </c>
      <c r="AT1143" s="62">
        <v>49.204000000000001</v>
      </c>
      <c r="AU1143" s="63">
        <v>48.779999999999994</v>
      </c>
    </row>
    <row r="1144" spans="1:47" x14ac:dyDescent="0.35">
      <c r="A1144" s="48">
        <v>427</v>
      </c>
      <c r="B1144" s="57">
        <f t="shared" si="606"/>
        <v>29.991100000000003</v>
      </c>
      <c r="C1144" s="58">
        <f t="shared" si="607"/>
        <v>26.8203</v>
      </c>
      <c r="D1144" s="58">
        <f t="shared" si="608"/>
        <v>39.026899999999998</v>
      </c>
      <c r="E1144" s="59">
        <f t="shared" si="609"/>
        <v>33.628900000000002</v>
      </c>
      <c r="F1144" s="57">
        <f t="shared" si="610"/>
        <v>28.5595</v>
      </c>
      <c r="G1144" s="58">
        <f t="shared" si="611"/>
        <v>26.8203</v>
      </c>
      <c r="H1144" s="58">
        <f t="shared" si="612"/>
        <v>35.884500000000003</v>
      </c>
      <c r="I1144" s="59">
        <f t="shared" si="613"/>
        <v>33.628900000000002</v>
      </c>
      <c r="J1144" s="57">
        <f t="shared" si="614"/>
        <v>26.8203</v>
      </c>
      <c r="K1144" s="58">
        <f t="shared" si="615"/>
        <v>26.371299999999998</v>
      </c>
      <c r="L1144" s="58">
        <f t="shared" si="616"/>
        <v>33.628900000000002</v>
      </c>
      <c r="M1144" s="59">
        <f t="shared" si="617"/>
        <v>33.225900000000003</v>
      </c>
      <c r="N1144" s="8"/>
      <c r="O1144" s="48">
        <v>427</v>
      </c>
      <c r="P1144" s="57">
        <f t="shared" si="618"/>
        <v>14.6006</v>
      </c>
      <c r="Q1144" s="58">
        <f t="shared" si="619"/>
        <v>11.8531</v>
      </c>
      <c r="R1144" s="58">
        <f t="shared" si="620"/>
        <v>18.561</v>
      </c>
      <c r="S1144" s="59">
        <f t="shared" si="621"/>
        <v>15.981999999999999</v>
      </c>
      <c r="T1144" s="57">
        <f t="shared" si="622"/>
        <v>13.3408</v>
      </c>
      <c r="U1144" s="58">
        <f t="shared" si="623"/>
        <v>11.8531</v>
      </c>
      <c r="V1144" s="58">
        <f t="shared" si="624"/>
        <v>17.1189</v>
      </c>
      <c r="W1144" s="59">
        <f t="shared" si="625"/>
        <v>15.981999999999999</v>
      </c>
      <c r="X1144" s="57">
        <f t="shared" si="626"/>
        <v>11.8531</v>
      </c>
      <c r="Y1144" s="58">
        <f t="shared" si="627"/>
        <v>11.502900000000002</v>
      </c>
      <c r="Z1144" s="58">
        <f t="shared" si="628"/>
        <v>15.981999999999999</v>
      </c>
      <c r="AA1144" s="59">
        <f t="shared" si="629"/>
        <v>15.711399999999998</v>
      </c>
      <c r="AB1144" s="8"/>
      <c r="AC1144" s="48">
        <v>427</v>
      </c>
      <c r="AD1144" s="61">
        <v>40.496000000000002</v>
      </c>
      <c r="AE1144" s="62">
        <v>36.558</v>
      </c>
      <c r="AF1144" s="62">
        <v>46.041000000000004</v>
      </c>
      <c r="AG1144" s="62">
        <v>42.607999999999997</v>
      </c>
      <c r="AH1144" s="62">
        <v>51.438999999999993</v>
      </c>
      <c r="AI1144" s="63">
        <v>49.204000000000001</v>
      </c>
      <c r="AJ1144" s="61">
        <v>39.112000000000002</v>
      </c>
      <c r="AK1144" s="62">
        <v>36.558</v>
      </c>
      <c r="AL1144" s="62">
        <v>44.790999999999997</v>
      </c>
      <c r="AM1144" s="62">
        <v>42.607999999999997</v>
      </c>
      <c r="AN1144" s="62">
        <v>50.798999999999999</v>
      </c>
      <c r="AO1144" s="63">
        <v>49.204000000000001</v>
      </c>
      <c r="AP1144" s="61">
        <v>36.558</v>
      </c>
      <c r="AQ1144" s="62">
        <v>35.966999999999999</v>
      </c>
      <c r="AR1144" s="62">
        <v>42.607999999999997</v>
      </c>
      <c r="AS1144" s="62">
        <v>42.01</v>
      </c>
      <c r="AT1144" s="62">
        <v>49.204000000000001</v>
      </c>
      <c r="AU1144" s="63">
        <v>48.779999999999994</v>
      </c>
    </row>
    <row r="1145" spans="1:47" x14ac:dyDescent="0.35">
      <c r="A1145" s="48">
        <v>428</v>
      </c>
      <c r="B1145" s="57">
        <f t="shared" si="606"/>
        <v>30.014400000000002</v>
      </c>
      <c r="C1145" s="58">
        <f t="shared" si="607"/>
        <v>26.841200000000001</v>
      </c>
      <c r="D1145" s="58">
        <f t="shared" si="608"/>
        <v>39.043599999999998</v>
      </c>
      <c r="E1145" s="59">
        <f t="shared" si="609"/>
        <v>33.651600000000002</v>
      </c>
      <c r="F1145" s="57">
        <f t="shared" si="610"/>
        <v>28.582000000000001</v>
      </c>
      <c r="G1145" s="58">
        <f t="shared" si="611"/>
        <v>26.841200000000001</v>
      </c>
      <c r="H1145" s="58">
        <f t="shared" si="612"/>
        <v>35.906999999999996</v>
      </c>
      <c r="I1145" s="59">
        <f t="shared" si="613"/>
        <v>33.651600000000002</v>
      </c>
      <c r="J1145" s="57">
        <f t="shared" si="614"/>
        <v>26.841200000000001</v>
      </c>
      <c r="K1145" s="58">
        <f t="shared" si="615"/>
        <v>26.392199999999999</v>
      </c>
      <c r="L1145" s="58">
        <f t="shared" si="616"/>
        <v>33.651600000000002</v>
      </c>
      <c r="M1145" s="59">
        <f t="shared" si="617"/>
        <v>33.248600000000003</v>
      </c>
      <c r="N1145" s="8"/>
      <c r="O1145" s="48">
        <v>428</v>
      </c>
      <c r="P1145" s="57">
        <f t="shared" si="618"/>
        <v>14.631400000000001</v>
      </c>
      <c r="Q1145" s="58">
        <f t="shared" si="619"/>
        <v>11.884599999999999</v>
      </c>
      <c r="R1145" s="58">
        <f t="shared" si="620"/>
        <v>18.582799999999999</v>
      </c>
      <c r="S1145" s="59">
        <f t="shared" si="621"/>
        <v>16.003499999999999</v>
      </c>
      <c r="T1145" s="57">
        <f t="shared" si="622"/>
        <v>13.371500000000001</v>
      </c>
      <c r="U1145" s="58">
        <f t="shared" si="623"/>
        <v>11.884599999999999</v>
      </c>
      <c r="V1145" s="58">
        <f t="shared" si="624"/>
        <v>17.140699999999999</v>
      </c>
      <c r="W1145" s="59">
        <f t="shared" si="625"/>
        <v>16.003499999999999</v>
      </c>
      <c r="X1145" s="57">
        <f t="shared" si="626"/>
        <v>11.884599999999999</v>
      </c>
      <c r="Y1145" s="58">
        <f t="shared" si="627"/>
        <v>11.534700000000001</v>
      </c>
      <c r="Z1145" s="58">
        <f t="shared" si="628"/>
        <v>16.003499999999999</v>
      </c>
      <c r="AA1145" s="59">
        <f t="shared" si="629"/>
        <v>15.732900000000001</v>
      </c>
      <c r="AB1145" s="8"/>
      <c r="AC1145" s="48">
        <v>428</v>
      </c>
      <c r="AD1145" s="61">
        <v>40.496000000000002</v>
      </c>
      <c r="AE1145" s="62">
        <v>36.558</v>
      </c>
      <c r="AF1145" s="62">
        <v>46.041000000000004</v>
      </c>
      <c r="AG1145" s="62">
        <v>42.607999999999997</v>
      </c>
      <c r="AH1145" s="62">
        <v>51.438999999999993</v>
      </c>
      <c r="AI1145" s="63">
        <v>49.204000000000001</v>
      </c>
      <c r="AJ1145" s="61">
        <v>39.112000000000002</v>
      </c>
      <c r="AK1145" s="62">
        <v>36.558</v>
      </c>
      <c r="AL1145" s="62">
        <v>44.790999999999997</v>
      </c>
      <c r="AM1145" s="62">
        <v>42.607999999999997</v>
      </c>
      <c r="AN1145" s="62">
        <v>50.798999999999999</v>
      </c>
      <c r="AO1145" s="63">
        <v>49.204000000000001</v>
      </c>
      <c r="AP1145" s="61">
        <v>36.558</v>
      </c>
      <c r="AQ1145" s="62">
        <v>35.966999999999999</v>
      </c>
      <c r="AR1145" s="62">
        <v>42.607999999999997</v>
      </c>
      <c r="AS1145" s="62">
        <v>42.01</v>
      </c>
      <c r="AT1145" s="62">
        <v>49.204000000000001</v>
      </c>
      <c r="AU1145" s="63">
        <v>48.779999999999994</v>
      </c>
    </row>
    <row r="1146" spans="1:47" x14ac:dyDescent="0.35">
      <c r="A1146" s="48">
        <v>429</v>
      </c>
      <c r="B1146" s="57">
        <f t="shared" si="606"/>
        <v>30.037700000000001</v>
      </c>
      <c r="C1146" s="58">
        <f t="shared" si="607"/>
        <v>26.862099999999998</v>
      </c>
      <c r="D1146" s="58">
        <f t="shared" si="608"/>
        <v>39.060299999999998</v>
      </c>
      <c r="E1146" s="59">
        <f t="shared" si="609"/>
        <v>33.674300000000002</v>
      </c>
      <c r="F1146" s="57">
        <f t="shared" si="610"/>
        <v>28.604500000000002</v>
      </c>
      <c r="G1146" s="58">
        <f t="shared" si="611"/>
        <v>26.862099999999998</v>
      </c>
      <c r="H1146" s="58">
        <f t="shared" si="612"/>
        <v>35.929500000000004</v>
      </c>
      <c r="I1146" s="59">
        <f t="shared" si="613"/>
        <v>33.674300000000002</v>
      </c>
      <c r="J1146" s="57">
        <f t="shared" si="614"/>
        <v>26.862099999999998</v>
      </c>
      <c r="K1146" s="58">
        <f t="shared" si="615"/>
        <v>26.4131</v>
      </c>
      <c r="L1146" s="58">
        <f t="shared" si="616"/>
        <v>33.674300000000002</v>
      </c>
      <c r="M1146" s="59">
        <f t="shared" si="617"/>
        <v>33.271300000000004</v>
      </c>
      <c r="N1146" s="8"/>
      <c r="O1146" s="48">
        <v>429</v>
      </c>
      <c r="P1146" s="57">
        <f t="shared" si="618"/>
        <v>14.6622</v>
      </c>
      <c r="Q1146" s="58">
        <f t="shared" si="619"/>
        <v>11.9161</v>
      </c>
      <c r="R1146" s="58">
        <f t="shared" si="620"/>
        <v>18.604599999999998</v>
      </c>
      <c r="S1146" s="59">
        <f t="shared" si="621"/>
        <v>16.024999999999999</v>
      </c>
      <c r="T1146" s="57">
        <f t="shared" si="622"/>
        <v>13.402200000000001</v>
      </c>
      <c r="U1146" s="58">
        <f t="shared" si="623"/>
        <v>11.9161</v>
      </c>
      <c r="V1146" s="58">
        <f t="shared" si="624"/>
        <v>17.162500000000001</v>
      </c>
      <c r="W1146" s="59">
        <f t="shared" si="625"/>
        <v>16.024999999999999</v>
      </c>
      <c r="X1146" s="57">
        <f t="shared" si="626"/>
        <v>11.9161</v>
      </c>
      <c r="Y1146" s="58">
        <f t="shared" si="627"/>
        <v>11.566500000000001</v>
      </c>
      <c r="Z1146" s="58">
        <f t="shared" si="628"/>
        <v>16.024999999999999</v>
      </c>
      <c r="AA1146" s="59">
        <f t="shared" si="629"/>
        <v>15.7544</v>
      </c>
      <c r="AB1146" s="8"/>
      <c r="AC1146" s="48">
        <v>429</v>
      </c>
      <c r="AD1146" s="61">
        <v>40.496000000000002</v>
      </c>
      <c r="AE1146" s="62">
        <v>36.558</v>
      </c>
      <c r="AF1146" s="62">
        <v>46.041000000000004</v>
      </c>
      <c r="AG1146" s="62">
        <v>42.607999999999997</v>
      </c>
      <c r="AH1146" s="62">
        <v>51.438999999999993</v>
      </c>
      <c r="AI1146" s="63">
        <v>49.204000000000001</v>
      </c>
      <c r="AJ1146" s="61">
        <v>39.112000000000002</v>
      </c>
      <c r="AK1146" s="62">
        <v>36.558</v>
      </c>
      <c r="AL1146" s="62">
        <v>44.790999999999997</v>
      </c>
      <c r="AM1146" s="62">
        <v>42.607999999999997</v>
      </c>
      <c r="AN1146" s="62">
        <v>50.798999999999999</v>
      </c>
      <c r="AO1146" s="63">
        <v>49.204000000000001</v>
      </c>
      <c r="AP1146" s="61">
        <v>36.558</v>
      </c>
      <c r="AQ1146" s="62">
        <v>35.966999999999999</v>
      </c>
      <c r="AR1146" s="62">
        <v>42.607999999999997</v>
      </c>
      <c r="AS1146" s="62">
        <v>42.01</v>
      </c>
      <c r="AT1146" s="62">
        <v>49.204000000000001</v>
      </c>
      <c r="AU1146" s="63">
        <v>48.779999999999994</v>
      </c>
    </row>
    <row r="1147" spans="1:47" x14ac:dyDescent="0.35">
      <c r="A1147" s="48">
        <v>430</v>
      </c>
      <c r="B1147" s="57">
        <f t="shared" si="606"/>
        <v>30.061</v>
      </c>
      <c r="C1147" s="58">
        <f t="shared" si="607"/>
        <v>26.883000000000003</v>
      </c>
      <c r="D1147" s="58">
        <f t="shared" si="608"/>
        <v>39.076999999999998</v>
      </c>
      <c r="E1147" s="59">
        <f t="shared" si="609"/>
        <v>33.697000000000003</v>
      </c>
      <c r="F1147" s="57">
        <f t="shared" si="610"/>
        <v>28.627000000000002</v>
      </c>
      <c r="G1147" s="58">
        <f t="shared" si="611"/>
        <v>26.883000000000003</v>
      </c>
      <c r="H1147" s="58">
        <f t="shared" si="612"/>
        <v>35.951999999999998</v>
      </c>
      <c r="I1147" s="59">
        <f t="shared" si="613"/>
        <v>33.697000000000003</v>
      </c>
      <c r="J1147" s="57">
        <f t="shared" si="614"/>
        <v>26.883000000000003</v>
      </c>
      <c r="K1147" s="58">
        <f t="shared" si="615"/>
        <v>26.433999999999997</v>
      </c>
      <c r="L1147" s="58">
        <f t="shared" si="616"/>
        <v>33.697000000000003</v>
      </c>
      <c r="M1147" s="59">
        <f t="shared" si="617"/>
        <v>33.294000000000004</v>
      </c>
      <c r="N1147" s="8"/>
      <c r="O1147" s="48">
        <v>430</v>
      </c>
      <c r="P1147" s="57">
        <f t="shared" si="618"/>
        <v>14.693</v>
      </c>
      <c r="Q1147" s="58">
        <f t="shared" si="619"/>
        <v>11.9476</v>
      </c>
      <c r="R1147" s="58">
        <f t="shared" si="620"/>
        <v>18.6264</v>
      </c>
      <c r="S1147" s="59">
        <f t="shared" si="621"/>
        <v>16.046499999999998</v>
      </c>
      <c r="T1147" s="57">
        <f t="shared" si="622"/>
        <v>13.4329</v>
      </c>
      <c r="U1147" s="58">
        <f t="shared" si="623"/>
        <v>11.9476</v>
      </c>
      <c r="V1147" s="58">
        <f t="shared" si="624"/>
        <v>17.1843</v>
      </c>
      <c r="W1147" s="59">
        <f t="shared" si="625"/>
        <v>16.046499999999998</v>
      </c>
      <c r="X1147" s="57">
        <f t="shared" si="626"/>
        <v>11.9476</v>
      </c>
      <c r="Y1147" s="58">
        <f t="shared" si="627"/>
        <v>11.598300000000002</v>
      </c>
      <c r="Z1147" s="58">
        <f t="shared" si="628"/>
        <v>16.046499999999998</v>
      </c>
      <c r="AA1147" s="59">
        <f t="shared" si="629"/>
        <v>15.7759</v>
      </c>
      <c r="AB1147" s="8"/>
      <c r="AC1147" s="48">
        <v>430</v>
      </c>
      <c r="AD1147" s="61">
        <v>40.496000000000002</v>
      </c>
      <c r="AE1147" s="62">
        <v>36.558</v>
      </c>
      <c r="AF1147" s="62">
        <v>46.041000000000004</v>
      </c>
      <c r="AG1147" s="62">
        <v>42.607999999999997</v>
      </c>
      <c r="AH1147" s="62">
        <v>51.438999999999993</v>
      </c>
      <c r="AI1147" s="63">
        <v>49.204000000000001</v>
      </c>
      <c r="AJ1147" s="61">
        <v>39.112000000000002</v>
      </c>
      <c r="AK1147" s="62">
        <v>36.558</v>
      </c>
      <c r="AL1147" s="62">
        <v>44.790999999999997</v>
      </c>
      <c r="AM1147" s="62">
        <v>42.607999999999997</v>
      </c>
      <c r="AN1147" s="62">
        <v>50.798999999999999</v>
      </c>
      <c r="AO1147" s="63">
        <v>49.204000000000001</v>
      </c>
      <c r="AP1147" s="61">
        <v>36.558</v>
      </c>
      <c r="AQ1147" s="62">
        <v>35.966999999999999</v>
      </c>
      <c r="AR1147" s="62">
        <v>42.607999999999997</v>
      </c>
      <c r="AS1147" s="62">
        <v>42.01</v>
      </c>
      <c r="AT1147" s="62">
        <v>49.204000000000001</v>
      </c>
      <c r="AU1147" s="63">
        <v>48.779999999999994</v>
      </c>
    </row>
    <row r="1148" spans="1:47" x14ac:dyDescent="0.35">
      <c r="A1148" s="48">
        <v>431</v>
      </c>
      <c r="B1148" s="57">
        <f t="shared" si="606"/>
        <v>30.084300000000002</v>
      </c>
      <c r="C1148" s="58">
        <f t="shared" si="607"/>
        <v>26.9039</v>
      </c>
      <c r="D1148" s="58">
        <f t="shared" si="608"/>
        <v>39.093699999999998</v>
      </c>
      <c r="E1148" s="59">
        <f t="shared" si="609"/>
        <v>33.719700000000003</v>
      </c>
      <c r="F1148" s="57">
        <f t="shared" si="610"/>
        <v>28.649500000000003</v>
      </c>
      <c r="G1148" s="58">
        <f t="shared" si="611"/>
        <v>26.9039</v>
      </c>
      <c r="H1148" s="58">
        <f t="shared" si="612"/>
        <v>35.974499999999999</v>
      </c>
      <c r="I1148" s="59">
        <f t="shared" si="613"/>
        <v>33.719700000000003</v>
      </c>
      <c r="J1148" s="57">
        <f t="shared" si="614"/>
        <v>26.9039</v>
      </c>
      <c r="K1148" s="58">
        <f t="shared" si="615"/>
        <v>26.454899999999999</v>
      </c>
      <c r="L1148" s="58">
        <f t="shared" si="616"/>
        <v>33.719700000000003</v>
      </c>
      <c r="M1148" s="59">
        <f t="shared" si="617"/>
        <v>33.316700000000004</v>
      </c>
      <c r="N1148" s="8"/>
      <c r="O1148" s="48">
        <v>431</v>
      </c>
      <c r="P1148" s="57">
        <f t="shared" si="618"/>
        <v>14.723800000000001</v>
      </c>
      <c r="Q1148" s="58">
        <f t="shared" si="619"/>
        <v>11.979099999999999</v>
      </c>
      <c r="R1148" s="58">
        <f t="shared" si="620"/>
        <v>18.648199999999999</v>
      </c>
      <c r="S1148" s="59">
        <f t="shared" si="621"/>
        <v>16.067999999999998</v>
      </c>
      <c r="T1148" s="57">
        <f t="shared" si="622"/>
        <v>13.4636</v>
      </c>
      <c r="U1148" s="58">
        <f t="shared" si="623"/>
        <v>11.979099999999999</v>
      </c>
      <c r="V1148" s="58">
        <f t="shared" si="624"/>
        <v>17.206099999999999</v>
      </c>
      <c r="W1148" s="59">
        <f t="shared" si="625"/>
        <v>16.067999999999998</v>
      </c>
      <c r="X1148" s="57">
        <f t="shared" si="626"/>
        <v>11.979099999999999</v>
      </c>
      <c r="Y1148" s="58">
        <f t="shared" si="627"/>
        <v>11.630100000000001</v>
      </c>
      <c r="Z1148" s="58">
        <f t="shared" si="628"/>
        <v>16.067999999999998</v>
      </c>
      <c r="AA1148" s="59">
        <f t="shared" si="629"/>
        <v>15.7974</v>
      </c>
      <c r="AB1148" s="8"/>
      <c r="AC1148" s="48">
        <v>431</v>
      </c>
      <c r="AD1148" s="61">
        <v>40.496000000000002</v>
      </c>
      <c r="AE1148" s="62">
        <v>36.558</v>
      </c>
      <c r="AF1148" s="62">
        <v>46.041000000000004</v>
      </c>
      <c r="AG1148" s="62">
        <v>42.607999999999997</v>
      </c>
      <c r="AH1148" s="62">
        <v>51.438999999999993</v>
      </c>
      <c r="AI1148" s="63">
        <v>49.204000000000001</v>
      </c>
      <c r="AJ1148" s="61">
        <v>39.112000000000002</v>
      </c>
      <c r="AK1148" s="62">
        <v>36.558</v>
      </c>
      <c r="AL1148" s="62">
        <v>44.790999999999997</v>
      </c>
      <c r="AM1148" s="62">
        <v>42.607999999999997</v>
      </c>
      <c r="AN1148" s="62">
        <v>50.798999999999999</v>
      </c>
      <c r="AO1148" s="63">
        <v>49.204000000000001</v>
      </c>
      <c r="AP1148" s="61">
        <v>36.558</v>
      </c>
      <c r="AQ1148" s="62">
        <v>35.966999999999999</v>
      </c>
      <c r="AR1148" s="62">
        <v>42.607999999999997</v>
      </c>
      <c r="AS1148" s="62">
        <v>42.01</v>
      </c>
      <c r="AT1148" s="62">
        <v>49.204000000000001</v>
      </c>
      <c r="AU1148" s="63">
        <v>48.779999999999994</v>
      </c>
    </row>
    <row r="1149" spans="1:47" x14ac:dyDescent="0.35">
      <c r="A1149" s="48">
        <v>432</v>
      </c>
      <c r="B1149" s="57">
        <f t="shared" si="606"/>
        <v>30.107600000000001</v>
      </c>
      <c r="C1149" s="58">
        <f t="shared" si="607"/>
        <v>26.924799999999998</v>
      </c>
      <c r="D1149" s="58">
        <f t="shared" si="608"/>
        <v>39.110399999999998</v>
      </c>
      <c r="E1149" s="59">
        <f t="shared" si="609"/>
        <v>33.742400000000004</v>
      </c>
      <c r="F1149" s="57">
        <f t="shared" si="610"/>
        <v>28.672000000000001</v>
      </c>
      <c r="G1149" s="58">
        <f t="shared" si="611"/>
        <v>26.924799999999998</v>
      </c>
      <c r="H1149" s="58">
        <f t="shared" si="612"/>
        <v>35.997</v>
      </c>
      <c r="I1149" s="59">
        <f t="shared" si="613"/>
        <v>33.742400000000004</v>
      </c>
      <c r="J1149" s="57">
        <f t="shared" si="614"/>
        <v>26.924799999999998</v>
      </c>
      <c r="K1149" s="58">
        <f t="shared" si="615"/>
        <v>26.4758</v>
      </c>
      <c r="L1149" s="58">
        <f t="shared" si="616"/>
        <v>33.742400000000004</v>
      </c>
      <c r="M1149" s="59">
        <f t="shared" si="617"/>
        <v>33.339399999999998</v>
      </c>
      <c r="N1149" s="8"/>
      <c r="O1149" s="48">
        <v>432</v>
      </c>
      <c r="P1149" s="57">
        <f t="shared" si="618"/>
        <v>14.7546</v>
      </c>
      <c r="Q1149" s="58">
        <f t="shared" si="619"/>
        <v>12.0106</v>
      </c>
      <c r="R1149" s="58">
        <f t="shared" si="620"/>
        <v>18.670000000000002</v>
      </c>
      <c r="S1149" s="59">
        <f t="shared" si="621"/>
        <v>16.089499999999997</v>
      </c>
      <c r="T1149" s="57">
        <f t="shared" si="622"/>
        <v>13.494300000000001</v>
      </c>
      <c r="U1149" s="58">
        <f t="shared" si="623"/>
        <v>12.0106</v>
      </c>
      <c r="V1149" s="58">
        <f t="shared" si="624"/>
        <v>17.227899999999998</v>
      </c>
      <c r="W1149" s="59">
        <f t="shared" si="625"/>
        <v>16.089499999999997</v>
      </c>
      <c r="X1149" s="57">
        <f t="shared" si="626"/>
        <v>12.0106</v>
      </c>
      <c r="Y1149" s="58">
        <f t="shared" si="627"/>
        <v>11.661900000000001</v>
      </c>
      <c r="Z1149" s="58">
        <f t="shared" si="628"/>
        <v>16.089499999999997</v>
      </c>
      <c r="AA1149" s="59">
        <f t="shared" si="629"/>
        <v>15.818899999999999</v>
      </c>
      <c r="AB1149" s="8"/>
      <c r="AC1149" s="48">
        <v>432</v>
      </c>
      <c r="AD1149" s="61">
        <v>40.496000000000002</v>
      </c>
      <c r="AE1149" s="62">
        <v>36.558</v>
      </c>
      <c r="AF1149" s="62">
        <v>46.041000000000004</v>
      </c>
      <c r="AG1149" s="62">
        <v>42.607999999999997</v>
      </c>
      <c r="AH1149" s="62">
        <v>51.438999999999993</v>
      </c>
      <c r="AI1149" s="63">
        <v>49.204000000000001</v>
      </c>
      <c r="AJ1149" s="61">
        <v>39.112000000000002</v>
      </c>
      <c r="AK1149" s="62">
        <v>36.558</v>
      </c>
      <c r="AL1149" s="62">
        <v>44.790999999999997</v>
      </c>
      <c r="AM1149" s="62">
        <v>42.607999999999997</v>
      </c>
      <c r="AN1149" s="62">
        <v>50.798999999999999</v>
      </c>
      <c r="AO1149" s="63">
        <v>49.204000000000001</v>
      </c>
      <c r="AP1149" s="61">
        <v>36.558</v>
      </c>
      <c r="AQ1149" s="62">
        <v>35.966999999999999</v>
      </c>
      <c r="AR1149" s="62">
        <v>42.607999999999997</v>
      </c>
      <c r="AS1149" s="62">
        <v>42.01</v>
      </c>
      <c r="AT1149" s="62">
        <v>49.204000000000001</v>
      </c>
      <c r="AU1149" s="63">
        <v>48.779999999999994</v>
      </c>
    </row>
    <row r="1150" spans="1:47" x14ac:dyDescent="0.35">
      <c r="A1150" s="48">
        <v>433</v>
      </c>
      <c r="B1150" s="57">
        <f t="shared" si="606"/>
        <v>30.130900000000004</v>
      </c>
      <c r="C1150" s="58">
        <f t="shared" si="607"/>
        <v>26.945700000000002</v>
      </c>
      <c r="D1150" s="58">
        <f t="shared" si="608"/>
        <v>39.127099999999999</v>
      </c>
      <c r="E1150" s="59">
        <f t="shared" si="609"/>
        <v>33.765100000000004</v>
      </c>
      <c r="F1150" s="57">
        <f t="shared" si="610"/>
        <v>28.694500000000001</v>
      </c>
      <c r="G1150" s="58">
        <f t="shared" si="611"/>
        <v>26.945700000000002</v>
      </c>
      <c r="H1150" s="58">
        <f t="shared" si="612"/>
        <v>36.019500000000001</v>
      </c>
      <c r="I1150" s="59">
        <f t="shared" si="613"/>
        <v>33.765100000000004</v>
      </c>
      <c r="J1150" s="57">
        <f t="shared" si="614"/>
        <v>26.945700000000002</v>
      </c>
      <c r="K1150" s="58">
        <f t="shared" si="615"/>
        <v>26.496699999999997</v>
      </c>
      <c r="L1150" s="58">
        <f t="shared" si="616"/>
        <v>33.765100000000004</v>
      </c>
      <c r="M1150" s="59">
        <f t="shared" si="617"/>
        <v>33.362099999999998</v>
      </c>
      <c r="N1150" s="8"/>
      <c r="O1150" s="48">
        <v>433</v>
      </c>
      <c r="P1150" s="57">
        <f t="shared" si="618"/>
        <v>14.785400000000001</v>
      </c>
      <c r="Q1150" s="58">
        <f t="shared" si="619"/>
        <v>12.0421</v>
      </c>
      <c r="R1150" s="58">
        <f t="shared" si="620"/>
        <v>18.691800000000001</v>
      </c>
      <c r="S1150" s="59">
        <f t="shared" si="621"/>
        <v>16.111000000000001</v>
      </c>
      <c r="T1150" s="57">
        <f t="shared" si="622"/>
        <v>13.525</v>
      </c>
      <c r="U1150" s="58">
        <f t="shared" si="623"/>
        <v>12.0421</v>
      </c>
      <c r="V1150" s="58">
        <f t="shared" si="624"/>
        <v>17.249699999999997</v>
      </c>
      <c r="W1150" s="59">
        <f t="shared" si="625"/>
        <v>16.111000000000001</v>
      </c>
      <c r="X1150" s="57">
        <f t="shared" si="626"/>
        <v>12.0421</v>
      </c>
      <c r="Y1150" s="58">
        <f t="shared" si="627"/>
        <v>11.693700000000002</v>
      </c>
      <c r="Z1150" s="58">
        <f t="shared" si="628"/>
        <v>16.111000000000001</v>
      </c>
      <c r="AA1150" s="59">
        <f t="shared" si="629"/>
        <v>15.840399999999999</v>
      </c>
      <c r="AB1150" s="8"/>
      <c r="AC1150" s="48">
        <v>433</v>
      </c>
      <c r="AD1150" s="61">
        <v>40.496000000000002</v>
      </c>
      <c r="AE1150" s="62">
        <v>36.558</v>
      </c>
      <c r="AF1150" s="62">
        <v>46.041000000000004</v>
      </c>
      <c r="AG1150" s="62">
        <v>42.607999999999997</v>
      </c>
      <c r="AH1150" s="62">
        <v>51.438999999999993</v>
      </c>
      <c r="AI1150" s="63">
        <v>49.204000000000001</v>
      </c>
      <c r="AJ1150" s="61">
        <v>39.112000000000002</v>
      </c>
      <c r="AK1150" s="62">
        <v>36.558</v>
      </c>
      <c r="AL1150" s="62">
        <v>44.790999999999997</v>
      </c>
      <c r="AM1150" s="62">
        <v>42.607999999999997</v>
      </c>
      <c r="AN1150" s="62">
        <v>50.798999999999999</v>
      </c>
      <c r="AO1150" s="63">
        <v>49.204000000000001</v>
      </c>
      <c r="AP1150" s="61">
        <v>36.558</v>
      </c>
      <c r="AQ1150" s="62">
        <v>35.966999999999999</v>
      </c>
      <c r="AR1150" s="62">
        <v>42.607999999999997</v>
      </c>
      <c r="AS1150" s="62">
        <v>42.01</v>
      </c>
      <c r="AT1150" s="62">
        <v>49.204000000000001</v>
      </c>
      <c r="AU1150" s="63">
        <v>48.779999999999994</v>
      </c>
    </row>
    <row r="1151" spans="1:47" x14ac:dyDescent="0.35">
      <c r="A1151" s="48">
        <v>434</v>
      </c>
      <c r="B1151" s="57">
        <f t="shared" si="606"/>
        <v>30.154200000000003</v>
      </c>
      <c r="C1151" s="58">
        <f t="shared" si="607"/>
        <v>26.9666</v>
      </c>
      <c r="D1151" s="58">
        <f t="shared" si="608"/>
        <v>39.143799999999999</v>
      </c>
      <c r="E1151" s="59">
        <f t="shared" si="609"/>
        <v>33.787800000000004</v>
      </c>
      <c r="F1151" s="57">
        <f t="shared" si="610"/>
        <v>28.716999999999999</v>
      </c>
      <c r="G1151" s="58">
        <f t="shared" si="611"/>
        <v>26.9666</v>
      </c>
      <c r="H1151" s="58">
        <f t="shared" si="612"/>
        <v>36.042000000000002</v>
      </c>
      <c r="I1151" s="59">
        <f t="shared" si="613"/>
        <v>33.787800000000004</v>
      </c>
      <c r="J1151" s="57">
        <f t="shared" si="614"/>
        <v>26.9666</v>
      </c>
      <c r="K1151" s="58">
        <f t="shared" si="615"/>
        <v>26.517599999999998</v>
      </c>
      <c r="L1151" s="58">
        <f t="shared" si="616"/>
        <v>33.787800000000004</v>
      </c>
      <c r="M1151" s="59">
        <f t="shared" si="617"/>
        <v>33.384799999999998</v>
      </c>
      <c r="N1151" s="8"/>
      <c r="O1151" s="48">
        <v>434</v>
      </c>
      <c r="P1151" s="57">
        <f t="shared" si="618"/>
        <v>14.8162</v>
      </c>
      <c r="Q1151" s="58">
        <f t="shared" si="619"/>
        <v>12.073599999999999</v>
      </c>
      <c r="R1151" s="58">
        <f t="shared" si="620"/>
        <v>18.7136</v>
      </c>
      <c r="S1151" s="59">
        <f t="shared" si="621"/>
        <v>16.1325</v>
      </c>
      <c r="T1151" s="57">
        <f t="shared" si="622"/>
        <v>13.5557</v>
      </c>
      <c r="U1151" s="58">
        <f t="shared" si="623"/>
        <v>12.073599999999999</v>
      </c>
      <c r="V1151" s="58">
        <f t="shared" si="624"/>
        <v>17.2715</v>
      </c>
      <c r="W1151" s="59">
        <f t="shared" si="625"/>
        <v>16.1325</v>
      </c>
      <c r="X1151" s="57">
        <f t="shared" si="626"/>
        <v>12.073599999999999</v>
      </c>
      <c r="Y1151" s="58">
        <f t="shared" si="627"/>
        <v>11.725500000000002</v>
      </c>
      <c r="Z1151" s="58">
        <f t="shared" si="628"/>
        <v>16.1325</v>
      </c>
      <c r="AA1151" s="59">
        <f t="shared" si="629"/>
        <v>15.861899999999999</v>
      </c>
      <c r="AB1151" s="8"/>
      <c r="AC1151" s="48">
        <v>434</v>
      </c>
      <c r="AD1151" s="61">
        <v>40.496000000000002</v>
      </c>
      <c r="AE1151" s="62">
        <v>36.558</v>
      </c>
      <c r="AF1151" s="62">
        <v>46.041000000000004</v>
      </c>
      <c r="AG1151" s="62">
        <v>42.607999999999997</v>
      </c>
      <c r="AH1151" s="62">
        <v>51.438999999999993</v>
      </c>
      <c r="AI1151" s="63">
        <v>49.204000000000001</v>
      </c>
      <c r="AJ1151" s="61">
        <v>39.112000000000002</v>
      </c>
      <c r="AK1151" s="62">
        <v>36.558</v>
      </c>
      <c r="AL1151" s="62">
        <v>44.790999999999997</v>
      </c>
      <c r="AM1151" s="62">
        <v>42.607999999999997</v>
      </c>
      <c r="AN1151" s="62">
        <v>50.798999999999999</v>
      </c>
      <c r="AO1151" s="63">
        <v>49.204000000000001</v>
      </c>
      <c r="AP1151" s="61">
        <v>36.558</v>
      </c>
      <c r="AQ1151" s="62">
        <v>35.966999999999999</v>
      </c>
      <c r="AR1151" s="62">
        <v>42.607999999999997</v>
      </c>
      <c r="AS1151" s="62">
        <v>42.01</v>
      </c>
      <c r="AT1151" s="62">
        <v>49.204000000000001</v>
      </c>
      <c r="AU1151" s="63">
        <v>48.779999999999994</v>
      </c>
    </row>
    <row r="1152" spans="1:47" x14ac:dyDescent="0.35">
      <c r="A1152" s="48">
        <v>435</v>
      </c>
      <c r="B1152" s="57">
        <f t="shared" si="606"/>
        <v>30.177500000000002</v>
      </c>
      <c r="C1152" s="58">
        <f t="shared" si="607"/>
        <v>26.987500000000001</v>
      </c>
      <c r="D1152" s="58">
        <f t="shared" si="608"/>
        <v>39.160499999999999</v>
      </c>
      <c r="E1152" s="59">
        <f t="shared" si="609"/>
        <v>33.810500000000005</v>
      </c>
      <c r="F1152" s="57">
        <f t="shared" si="610"/>
        <v>28.7395</v>
      </c>
      <c r="G1152" s="58">
        <f t="shared" si="611"/>
        <v>26.987500000000001</v>
      </c>
      <c r="H1152" s="58">
        <f t="shared" si="612"/>
        <v>36.064500000000002</v>
      </c>
      <c r="I1152" s="59">
        <f t="shared" si="613"/>
        <v>33.810500000000005</v>
      </c>
      <c r="J1152" s="57">
        <f t="shared" si="614"/>
        <v>26.987500000000001</v>
      </c>
      <c r="K1152" s="58">
        <f t="shared" si="615"/>
        <v>26.538499999999999</v>
      </c>
      <c r="L1152" s="58">
        <f t="shared" si="616"/>
        <v>33.810500000000005</v>
      </c>
      <c r="M1152" s="59">
        <f t="shared" si="617"/>
        <v>33.407499999999999</v>
      </c>
      <c r="N1152" s="8"/>
      <c r="O1152" s="48">
        <v>435</v>
      </c>
      <c r="P1152" s="57">
        <f t="shared" si="618"/>
        <v>14.847</v>
      </c>
      <c r="Q1152" s="58">
        <f t="shared" si="619"/>
        <v>12.1051</v>
      </c>
      <c r="R1152" s="58">
        <f t="shared" si="620"/>
        <v>18.735399999999998</v>
      </c>
      <c r="S1152" s="59">
        <f t="shared" si="621"/>
        <v>16.154</v>
      </c>
      <c r="T1152" s="57">
        <f t="shared" si="622"/>
        <v>13.586399999999999</v>
      </c>
      <c r="U1152" s="58">
        <f t="shared" si="623"/>
        <v>12.1051</v>
      </c>
      <c r="V1152" s="58">
        <f t="shared" si="624"/>
        <v>17.293300000000002</v>
      </c>
      <c r="W1152" s="59">
        <f t="shared" si="625"/>
        <v>16.154</v>
      </c>
      <c r="X1152" s="57">
        <f t="shared" si="626"/>
        <v>12.1051</v>
      </c>
      <c r="Y1152" s="58">
        <f t="shared" si="627"/>
        <v>11.757300000000001</v>
      </c>
      <c r="Z1152" s="58">
        <f t="shared" si="628"/>
        <v>16.154</v>
      </c>
      <c r="AA1152" s="59">
        <f t="shared" si="629"/>
        <v>15.883399999999998</v>
      </c>
      <c r="AB1152" s="8"/>
      <c r="AC1152" s="48">
        <v>435</v>
      </c>
      <c r="AD1152" s="61">
        <v>40.496000000000002</v>
      </c>
      <c r="AE1152" s="62">
        <v>36.558</v>
      </c>
      <c r="AF1152" s="62">
        <v>46.041000000000004</v>
      </c>
      <c r="AG1152" s="62">
        <v>42.607999999999997</v>
      </c>
      <c r="AH1152" s="62">
        <v>51.438999999999993</v>
      </c>
      <c r="AI1152" s="63">
        <v>49.204000000000001</v>
      </c>
      <c r="AJ1152" s="61">
        <v>39.112000000000002</v>
      </c>
      <c r="AK1152" s="62">
        <v>36.558</v>
      </c>
      <c r="AL1152" s="62">
        <v>44.790999999999997</v>
      </c>
      <c r="AM1152" s="62">
        <v>42.607999999999997</v>
      </c>
      <c r="AN1152" s="62">
        <v>50.798999999999999</v>
      </c>
      <c r="AO1152" s="63">
        <v>49.204000000000001</v>
      </c>
      <c r="AP1152" s="61">
        <v>36.558</v>
      </c>
      <c r="AQ1152" s="62">
        <v>35.966999999999999</v>
      </c>
      <c r="AR1152" s="62">
        <v>42.607999999999997</v>
      </c>
      <c r="AS1152" s="62">
        <v>42.01</v>
      </c>
      <c r="AT1152" s="62">
        <v>49.204000000000001</v>
      </c>
      <c r="AU1152" s="63">
        <v>48.779999999999994</v>
      </c>
    </row>
    <row r="1153" spans="1:47" x14ac:dyDescent="0.35">
      <c r="A1153" s="48">
        <v>436</v>
      </c>
      <c r="B1153" s="57">
        <f t="shared" si="606"/>
        <v>30.200800000000001</v>
      </c>
      <c r="C1153" s="58">
        <f t="shared" si="607"/>
        <v>27.008400000000002</v>
      </c>
      <c r="D1153" s="58">
        <f t="shared" si="608"/>
        <v>39.177199999999999</v>
      </c>
      <c r="E1153" s="59">
        <f t="shared" si="609"/>
        <v>33.833199999999998</v>
      </c>
      <c r="F1153" s="57">
        <f t="shared" si="610"/>
        <v>28.762</v>
      </c>
      <c r="G1153" s="58">
        <f t="shared" si="611"/>
        <v>27.008400000000002</v>
      </c>
      <c r="H1153" s="58">
        <f t="shared" si="612"/>
        <v>36.087000000000003</v>
      </c>
      <c r="I1153" s="59">
        <f t="shared" si="613"/>
        <v>33.833199999999998</v>
      </c>
      <c r="J1153" s="57">
        <f t="shared" si="614"/>
        <v>27.008400000000002</v>
      </c>
      <c r="K1153" s="58">
        <f t="shared" si="615"/>
        <v>26.559399999999997</v>
      </c>
      <c r="L1153" s="58">
        <f t="shared" si="616"/>
        <v>33.833199999999998</v>
      </c>
      <c r="M1153" s="59">
        <f t="shared" si="617"/>
        <v>33.430199999999999</v>
      </c>
      <c r="N1153" s="8"/>
      <c r="O1153" s="48">
        <v>436</v>
      </c>
      <c r="P1153" s="57">
        <f t="shared" si="618"/>
        <v>14.877800000000001</v>
      </c>
      <c r="Q1153" s="58">
        <f t="shared" si="619"/>
        <v>12.1366</v>
      </c>
      <c r="R1153" s="58">
        <f t="shared" si="620"/>
        <v>18.757199999999997</v>
      </c>
      <c r="S1153" s="59">
        <f t="shared" si="621"/>
        <v>16.1755</v>
      </c>
      <c r="T1153" s="57">
        <f t="shared" si="622"/>
        <v>13.617100000000001</v>
      </c>
      <c r="U1153" s="58">
        <f t="shared" si="623"/>
        <v>12.1366</v>
      </c>
      <c r="V1153" s="58">
        <f t="shared" si="624"/>
        <v>17.315100000000001</v>
      </c>
      <c r="W1153" s="59">
        <f t="shared" si="625"/>
        <v>16.1755</v>
      </c>
      <c r="X1153" s="57">
        <f t="shared" si="626"/>
        <v>12.1366</v>
      </c>
      <c r="Y1153" s="58">
        <f t="shared" si="627"/>
        <v>11.789100000000001</v>
      </c>
      <c r="Z1153" s="58">
        <f t="shared" si="628"/>
        <v>16.1755</v>
      </c>
      <c r="AA1153" s="59">
        <f t="shared" si="629"/>
        <v>15.904899999999998</v>
      </c>
      <c r="AB1153" s="8"/>
      <c r="AC1153" s="48">
        <v>436</v>
      </c>
      <c r="AD1153" s="61">
        <v>40.496000000000002</v>
      </c>
      <c r="AE1153" s="62">
        <v>36.558</v>
      </c>
      <c r="AF1153" s="62">
        <v>46.041000000000004</v>
      </c>
      <c r="AG1153" s="62">
        <v>42.607999999999997</v>
      </c>
      <c r="AH1153" s="62">
        <v>51.438999999999993</v>
      </c>
      <c r="AI1153" s="63">
        <v>49.204000000000001</v>
      </c>
      <c r="AJ1153" s="61">
        <v>39.112000000000002</v>
      </c>
      <c r="AK1153" s="62">
        <v>36.558</v>
      </c>
      <c r="AL1153" s="62">
        <v>44.790999999999997</v>
      </c>
      <c r="AM1153" s="62">
        <v>42.607999999999997</v>
      </c>
      <c r="AN1153" s="62">
        <v>50.798999999999999</v>
      </c>
      <c r="AO1153" s="63">
        <v>49.204000000000001</v>
      </c>
      <c r="AP1153" s="61">
        <v>36.558</v>
      </c>
      <c r="AQ1153" s="62">
        <v>35.966999999999999</v>
      </c>
      <c r="AR1153" s="62">
        <v>42.607999999999997</v>
      </c>
      <c r="AS1153" s="62">
        <v>42.01</v>
      </c>
      <c r="AT1153" s="62">
        <v>49.204000000000001</v>
      </c>
      <c r="AU1153" s="63">
        <v>48.779999999999994</v>
      </c>
    </row>
    <row r="1154" spans="1:47" x14ac:dyDescent="0.35">
      <c r="A1154" s="48">
        <v>437</v>
      </c>
      <c r="B1154" s="57">
        <f t="shared" si="606"/>
        <v>30.2241</v>
      </c>
      <c r="C1154" s="58">
        <f t="shared" si="607"/>
        <v>27.029299999999999</v>
      </c>
      <c r="D1154" s="58">
        <f t="shared" si="608"/>
        <v>39.193899999999999</v>
      </c>
      <c r="E1154" s="59">
        <f t="shared" si="609"/>
        <v>33.855899999999998</v>
      </c>
      <c r="F1154" s="57">
        <f t="shared" si="610"/>
        <v>28.784500000000001</v>
      </c>
      <c r="G1154" s="58">
        <f t="shared" si="611"/>
        <v>27.029299999999999</v>
      </c>
      <c r="H1154" s="58">
        <f t="shared" si="612"/>
        <v>36.109499999999997</v>
      </c>
      <c r="I1154" s="59">
        <f t="shared" si="613"/>
        <v>33.855899999999998</v>
      </c>
      <c r="J1154" s="57">
        <f t="shared" si="614"/>
        <v>27.029299999999999</v>
      </c>
      <c r="K1154" s="58">
        <f t="shared" si="615"/>
        <v>26.580300000000001</v>
      </c>
      <c r="L1154" s="58">
        <f t="shared" si="616"/>
        <v>33.855899999999998</v>
      </c>
      <c r="M1154" s="59">
        <f t="shared" si="617"/>
        <v>33.4529</v>
      </c>
      <c r="N1154" s="8"/>
      <c r="O1154" s="48">
        <v>437</v>
      </c>
      <c r="P1154" s="57">
        <f t="shared" si="618"/>
        <v>14.9086</v>
      </c>
      <c r="Q1154" s="58">
        <f t="shared" si="619"/>
        <v>12.168099999999999</v>
      </c>
      <c r="R1154" s="58">
        <f t="shared" si="620"/>
        <v>18.779</v>
      </c>
      <c r="S1154" s="59">
        <f t="shared" si="621"/>
        <v>16.196999999999999</v>
      </c>
      <c r="T1154" s="57">
        <f t="shared" si="622"/>
        <v>13.6478</v>
      </c>
      <c r="U1154" s="58">
        <f t="shared" si="623"/>
        <v>12.168099999999999</v>
      </c>
      <c r="V1154" s="58">
        <f t="shared" si="624"/>
        <v>17.3369</v>
      </c>
      <c r="W1154" s="59">
        <f t="shared" si="625"/>
        <v>16.196999999999999</v>
      </c>
      <c r="X1154" s="57">
        <f t="shared" si="626"/>
        <v>12.168099999999999</v>
      </c>
      <c r="Y1154" s="58">
        <f t="shared" si="627"/>
        <v>11.820900000000002</v>
      </c>
      <c r="Z1154" s="58">
        <f t="shared" si="628"/>
        <v>16.196999999999999</v>
      </c>
      <c r="AA1154" s="59">
        <f t="shared" si="629"/>
        <v>15.926399999999997</v>
      </c>
      <c r="AB1154" s="8"/>
      <c r="AC1154" s="48">
        <v>437</v>
      </c>
      <c r="AD1154" s="61">
        <v>40.496000000000002</v>
      </c>
      <c r="AE1154" s="62">
        <v>36.558</v>
      </c>
      <c r="AF1154" s="62">
        <v>46.041000000000004</v>
      </c>
      <c r="AG1154" s="62">
        <v>42.607999999999997</v>
      </c>
      <c r="AH1154" s="62">
        <v>51.438999999999993</v>
      </c>
      <c r="AI1154" s="63">
        <v>49.204000000000001</v>
      </c>
      <c r="AJ1154" s="61">
        <v>39.112000000000002</v>
      </c>
      <c r="AK1154" s="62">
        <v>36.558</v>
      </c>
      <c r="AL1154" s="62">
        <v>44.790999999999997</v>
      </c>
      <c r="AM1154" s="62">
        <v>42.607999999999997</v>
      </c>
      <c r="AN1154" s="62">
        <v>50.798999999999999</v>
      </c>
      <c r="AO1154" s="63">
        <v>49.204000000000001</v>
      </c>
      <c r="AP1154" s="61">
        <v>36.558</v>
      </c>
      <c r="AQ1154" s="62">
        <v>35.966999999999999</v>
      </c>
      <c r="AR1154" s="62">
        <v>42.607999999999997</v>
      </c>
      <c r="AS1154" s="62">
        <v>42.01</v>
      </c>
      <c r="AT1154" s="62">
        <v>49.204000000000001</v>
      </c>
      <c r="AU1154" s="63">
        <v>48.779999999999994</v>
      </c>
    </row>
    <row r="1155" spans="1:47" x14ac:dyDescent="0.35">
      <c r="A1155" s="48">
        <v>438</v>
      </c>
      <c r="B1155" s="57">
        <f t="shared" si="606"/>
        <v>30.247400000000003</v>
      </c>
      <c r="C1155" s="58">
        <f t="shared" si="607"/>
        <v>27.0502</v>
      </c>
      <c r="D1155" s="58">
        <f t="shared" si="608"/>
        <v>39.210599999999999</v>
      </c>
      <c r="E1155" s="59">
        <f t="shared" si="609"/>
        <v>33.878599999999999</v>
      </c>
      <c r="F1155" s="57">
        <f t="shared" si="610"/>
        <v>28.807000000000002</v>
      </c>
      <c r="G1155" s="58">
        <f t="shared" si="611"/>
        <v>27.0502</v>
      </c>
      <c r="H1155" s="58">
        <f t="shared" si="612"/>
        <v>36.132000000000005</v>
      </c>
      <c r="I1155" s="59">
        <f t="shared" si="613"/>
        <v>33.878599999999999</v>
      </c>
      <c r="J1155" s="57">
        <f t="shared" si="614"/>
        <v>27.0502</v>
      </c>
      <c r="K1155" s="58">
        <f t="shared" si="615"/>
        <v>26.601199999999999</v>
      </c>
      <c r="L1155" s="58">
        <f t="shared" si="616"/>
        <v>33.878599999999999</v>
      </c>
      <c r="M1155" s="59">
        <f t="shared" si="617"/>
        <v>33.4756</v>
      </c>
      <c r="N1155" s="8"/>
      <c r="O1155" s="48">
        <v>438</v>
      </c>
      <c r="P1155" s="57">
        <f t="shared" si="618"/>
        <v>14.939400000000001</v>
      </c>
      <c r="Q1155" s="58">
        <f t="shared" si="619"/>
        <v>12.1996</v>
      </c>
      <c r="R1155" s="58">
        <f t="shared" si="620"/>
        <v>18.800799999999999</v>
      </c>
      <c r="S1155" s="59">
        <f t="shared" si="621"/>
        <v>16.218499999999999</v>
      </c>
      <c r="T1155" s="57">
        <f t="shared" si="622"/>
        <v>13.6785</v>
      </c>
      <c r="U1155" s="58">
        <f t="shared" si="623"/>
        <v>12.1996</v>
      </c>
      <c r="V1155" s="58">
        <f t="shared" si="624"/>
        <v>17.358699999999999</v>
      </c>
      <c r="W1155" s="59">
        <f t="shared" si="625"/>
        <v>16.218499999999999</v>
      </c>
      <c r="X1155" s="57">
        <f t="shared" si="626"/>
        <v>12.1996</v>
      </c>
      <c r="Y1155" s="58">
        <f t="shared" si="627"/>
        <v>11.852700000000002</v>
      </c>
      <c r="Z1155" s="58">
        <f t="shared" si="628"/>
        <v>16.218499999999999</v>
      </c>
      <c r="AA1155" s="59">
        <f t="shared" si="629"/>
        <v>15.947900000000001</v>
      </c>
      <c r="AB1155" s="8"/>
      <c r="AC1155" s="48">
        <v>438</v>
      </c>
      <c r="AD1155" s="61">
        <v>40.496000000000002</v>
      </c>
      <c r="AE1155" s="62">
        <v>36.558</v>
      </c>
      <c r="AF1155" s="62">
        <v>46.041000000000004</v>
      </c>
      <c r="AG1155" s="62">
        <v>42.607999999999997</v>
      </c>
      <c r="AH1155" s="62">
        <v>51.438999999999993</v>
      </c>
      <c r="AI1155" s="63">
        <v>49.204000000000001</v>
      </c>
      <c r="AJ1155" s="61">
        <v>39.112000000000002</v>
      </c>
      <c r="AK1155" s="62">
        <v>36.558</v>
      </c>
      <c r="AL1155" s="62">
        <v>44.790999999999997</v>
      </c>
      <c r="AM1155" s="62">
        <v>42.607999999999997</v>
      </c>
      <c r="AN1155" s="62">
        <v>50.798999999999999</v>
      </c>
      <c r="AO1155" s="63">
        <v>49.204000000000001</v>
      </c>
      <c r="AP1155" s="61">
        <v>36.558</v>
      </c>
      <c r="AQ1155" s="62">
        <v>35.966999999999999</v>
      </c>
      <c r="AR1155" s="62">
        <v>42.607999999999997</v>
      </c>
      <c r="AS1155" s="62">
        <v>42.01</v>
      </c>
      <c r="AT1155" s="62">
        <v>49.204000000000001</v>
      </c>
      <c r="AU1155" s="63">
        <v>48.779999999999994</v>
      </c>
    </row>
    <row r="1156" spans="1:47" x14ac:dyDescent="0.35">
      <c r="A1156" s="48">
        <v>439</v>
      </c>
      <c r="B1156" s="57">
        <f t="shared" si="606"/>
        <v>30.270700000000001</v>
      </c>
      <c r="C1156" s="58">
        <f t="shared" si="607"/>
        <v>27.071100000000001</v>
      </c>
      <c r="D1156" s="58">
        <f t="shared" si="608"/>
        <v>39.2273</v>
      </c>
      <c r="E1156" s="59">
        <f t="shared" si="609"/>
        <v>33.901299999999999</v>
      </c>
      <c r="F1156" s="57">
        <f t="shared" si="610"/>
        <v>28.829500000000003</v>
      </c>
      <c r="G1156" s="58">
        <f t="shared" si="611"/>
        <v>27.071100000000001</v>
      </c>
      <c r="H1156" s="58">
        <f t="shared" si="612"/>
        <v>36.154499999999999</v>
      </c>
      <c r="I1156" s="59">
        <f t="shared" si="613"/>
        <v>33.901299999999999</v>
      </c>
      <c r="J1156" s="57">
        <f t="shared" si="614"/>
        <v>27.071100000000001</v>
      </c>
      <c r="K1156" s="58">
        <f t="shared" si="615"/>
        <v>26.622099999999996</v>
      </c>
      <c r="L1156" s="58">
        <f t="shared" si="616"/>
        <v>33.901299999999999</v>
      </c>
      <c r="M1156" s="59">
        <f t="shared" si="617"/>
        <v>33.4983</v>
      </c>
      <c r="N1156" s="8"/>
      <c r="O1156" s="48">
        <v>439</v>
      </c>
      <c r="P1156" s="57">
        <f t="shared" si="618"/>
        <v>14.9702</v>
      </c>
      <c r="Q1156" s="58">
        <f t="shared" si="619"/>
        <v>12.2311</v>
      </c>
      <c r="R1156" s="58">
        <f t="shared" si="620"/>
        <v>18.822600000000001</v>
      </c>
      <c r="S1156" s="59">
        <f t="shared" si="621"/>
        <v>16.239999999999998</v>
      </c>
      <c r="T1156" s="57">
        <f t="shared" si="622"/>
        <v>13.709200000000001</v>
      </c>
      <c r="U1156" s="58">
        <f t="shared" si="623"/>
        <v>12.2311</v>
      </c>
      <c r="V1156" s="58">
        <f t="shared" si="624"/>
        <v>17.380499999999998</v>
      </c>
      <c r="W1156" s="59">
        <f t="shared" si="625"/>
        <v>16.239999999999998</v>
      </c>
      <c r="X1156" s="57">
        <f t="shared" si="626"/>
        <v>12.2311</v>
      </c>
      <c r="Y1156" s="58">
        <f t="shared" si="627"/>
        <v>11.884500000000001</v>
      </c>
      <c r="Z1156" s="58">
        <f t="shared" si="628"/>
        <v>16.239999999999998</v>
      </c>
      <c r="AA1156" s="59">
        <f t="shared" si="629"/>
        <v>15.9694</v>
      </c>
      <c r="AB1156" s="8"/>
      <c r="AC1156" s="48">
        <v>439</v>
      </c>
      <c r="AD1156" s="61">
        <v>40.496000000000002</v>
      </c>
      <c r="AE1156" s="62">
        <v>36.558</v>
      </c>
      <c r="AF1156" s="62">
        <v>46.041000000000004</v>
      </c>
      <c r="AG1156" s="62">
        <v>42.607999999999997</v>
      </c>
      <c r="AH1156" s="62">
        <v>51.438999999999993</v>
      </c>
      <c r="AI1156" s="63">
        <v>49.204000000000001</v>
      </c>
      <c r="AJ1156" s="61">
        <v>39.112000000000002</v>
      </c>
      <c r="AK1156" s="62">
        <v>36.558</v>
      </c>
      <c r="AL1156" s="62">
        <v>44.790999999999997</v>
      </c>
      <c r="AM1156" s="62">
        <v>42.607999999999997</v>
      </c>
      <c r="AN1156" s="62">
        <v>50.798999999999999</v>
      </c>
      <c r="AO1156" s="63">
        <v>49.204000000000001</v>
      </c>
      <c r="AP1156" s="61">
        <v>36.558</v>
      </c>
      <c r="AQ1156" s="62">
        <v>35.966999999999999</v>
      </c>
      <c r="AR1156" s="62">
        <v>42.607999999999997</v>
      </c>
      <c r="AS1156" s="62">
        <v>42.01</v>
      </c>
      <c r="AT1156" s="62">
        <v>49.204000000000001</v>
      </c>
      <c r="AU1156" s="63">
        <v>48.779999999999994</v>
      </c>
    </row>
    <row r="1157" spans="1:47" x14ac:dyDescent="0.35">
      <c r="A1157" s="48">
        <v>440</v>
      </c>
      <c r="B1157" s="57">
        <f t="shared" si="606"/>
        <v>30.294000000000004</v>
      </c>
      <c r="C1157" s="58">
        <f t="shared" si="607"/>
        <v>27.091999999999999</v>
      </c>
      <c r="D1157" s="58">
        <f t="shared" si="608"/>
        <v>39.244</v>
      </c>
      <c r="E1157" s="59">
        <f t="shared" si="609"/>
        <v>33.923999999999999</v>
      </c>
      <c r="F1157" s="57">
        <f t="shared" si="610"/>
        <v>28.852000000000004</v>
      </c>
      <c r="G1157" s="58">
        <f t="shared" si="611"/>
        <v>27.091999999999999</v>
      </c>
      <c r="H1157" s="58">
        <f t="shared" si="612"/>
        <v>36.177</v>
      </c>
      <c r="I1157" s="59">
        <f t="shared" si="613"/>
        <v>33.923999999999999</v>
      </c>
      <c r="J1157" s="57">
        <f t="shared" si="614"/>
        <v>27.091999999999999</v>
      </c>
      <c r="K1157" s="58">
        <f t="shared" si="615"/>
        <v>26.643000000000001</v>
      </c>
      <c r="L1157" s="58">
        <f t="shared" si="616"/>
        <v>33.923999999999999</v>
      </c>
      <c r="M1157" s="59">
        <f t="shared" si="617"/>
        <v>33.521000000000001</v>
      </c>
      <c r="N1157" s="8"/>
      <c r="O1157" s="48">
        <v>440</v>
      </c>
      <c r="P1157" s="57">
        <f t="shared" si="618"/>
        <v>15.000999999999999</v>
      </c>
      <c r="Q1157" s="58">
        <f t="shared" si="619"/>
        <v>12.262599999999999</v>
      </c>
      <c r="R1157" s="58">
        <f t="shared" si="620"/>
        <v>18.8444</v>
      </c>
      <c r="S1157" s="59">
        <f t="shared" si="621"/>
        <v>16.261499999999998</v>
      </c>
      <c r="T1157" s="57">
        <f t="shared" si="622"/>
        <v>13.7399</v>
      </c>
      <c r="U1157" s="58">
        <f t="shared" si="623"/>
        <v>12.262599999999999</v>
      </c>
      <c r="V1157" s="58">
        <f t="shared" si="624"/>
        <v>17.4023</v>
      </c>
      <c r="W1157" s="59">
        <f t="shared" si="625"/>
        <v>16.261499999999998</v>
      </c>
      <c r="X1157" s="57">
        <f t="shared" si="626"/>
        <v>12.262599999999999</v>
      </c>
      <c r="Y1157" s="58">
        <f t="shared" si="627"/>
        <v>11.916300000000001</v>
      </c>
      <c r="Z1157" s="58">
        <f t="shared" si="628"/>
        <v>16.261499999999998</v>
      </c>
      <c r="AA1157" s="59">
        <f t="shared" si="629"/>
        <v>15.9909</v>
      </c>
      <c r="AB1157" s="8"/>
      <c r="AC1157" s="48">
        <v>440</v>
      </c>
      <c r="AD1157" s="61">
        <v>40.496000000000002</v>
      </c>
      <c r="AE1157" s="62">
        <v>36.558</v>
      </c>
      <c r="AF1157" s="62">
        <v>46.041000000000004</v>
      </c>
      <c r="AG1157" s="62">
        <v>42.607999999999997</v>
      </c>
      <c r="AH1157" s="62">
        <v>51.438999999999993</v>
      </c>
      <c r="AI1157" s="63">
        <v>49.204000000000001</v>
      </c>
      <c r="AJ1157" s="61">
        <v>39.112000000000002</v>
      </c>
      <c r="AK1157" s="62">
        <v>36.558</v>
      </c>
      <c r="AL1157" s="62">
        <v>44.790999999999997</v>
      </c>
      <c r="AM1157" s="62">
        <v>42.607999999999997</v>
      </c>
      <c r="AN1157" s="62">
        <v>50.798999999999999</v>
      </c>
      <c r="AO1157" s="63">
        <v>49.204000000000001</v>
      </c>
      <c r="AP1157" s="61">
        <v>36.558</v>
      </c>
      <c r="AQ1157" s="62">
        <v>35.966999999999999</v>
      </c>
      <c r="AR1157" s="62">
        <v>42.607999999999997</v>
      </c>
      <c r="AS1157" s="62">
        <v>42.01</v>
      </c>
      <c r="AT1157" s="62">
        <v>49.204000000000001</v>
      </c>
      <c r="AU1157" s="63">
        <v>48.779999999999994</v>
      </c>
    </row>
    <row r="1158" spans="1:47" x14ac:dyDescent="0.35">
      <c r="A1158" s="48">
        <v>441</v>
      </c>
      <c r="B1158" s="57">
        <f t="shared" si="606"/>
        <v>30.317300000000003</v>
      </c>
      <c r="C1158" s="58">
        <f t="shared" si="607"/>
        <v>27.1129</v>
      </c>
      <c r="D1158" s="58">
        <f t="shared" si="608"/>
        <v>39.2607</v>
      </c>
      <c r="E1158" s="59">
        <f t="shared" si="609"/>
        <v>33.9467</v>
      </c>
      <c r="F1158" s="57">
        <f t="shared" si="610"/>
        <v>28.874500000000001</v>
      </c>
      <c r="G1158" s="58">
        <f t="shared" si="611"/>
        <v>27.1129</v>
      </c>
      <c r="H1158" s="58">
        <f t="shared" si="612"/>
        <v>36.1995</v>
      </c>
      <c r="I1158" s="59">
        <f t="shared" si="613"/>
        <v>33.9467</v>
      </c>
      <c r="J1158" s="57">
        <f t="shared" si="614"/>
        <v>27.1129</v>
      </c>
      <c r="K1158" s="58">
        <f t="shared" si="615"/>
        <v>26.663899999999998</v>
      </c>
      <c r="L1158" s="58">
        <f t="shared" si="616"/>
        <v>33.9467</v>
      </c>
      <c r="M1158" s="59">
        <f t="shared" si="617"/>
        <v>33.543700000000001</v>
      </c>
      <c r="N1158" s="8"/>
      <c r="O1158" s="48">
        <v>441</v>
      </c>
      <c r="P1158" s="57">
        <f t="shared" si="618"/>
        <v>15.0318</v>
      </c>
      <c r="Q1158" s="58">
        <f t="shared" si="619"/>
        <v>12.2941</v>
      </c>
      <c r="R1158" s="58">
        <f t="shared" si="620"/>
        <v>18.866199999999999</v>
      </c>
      <c r="S1158" s="59">
        <f t="shared" si="621"/>
        <v>16.282999999999998</v>
      </c>
      <c r="T1158" s="57">
        <f t="shared" si="622"/>
        <v>13.7706</v>
      </c>
      <c r="U1158" s="58">
        <f t="shared" si="623"/>
        <v>12.2941</v>
      </c>
      <c r="V1158" s="58">
        <f t="shared" si="624"/>
        <v>17.424099999999999</v>
      </c>
      <c r="W1158" s="59">
        <f t="shared" si="625"/>
        <v>16.282999999999998</v>
      </c>
      <c r="X1158" s="57">
        <f t="shared" si="626"/>
        <v>12.2941</v>
      </c>
      <c r="Y1158" s="58">
        <f t="shared" si="627"/>
        <v>11.948100000000002</v>
      </c>
      <c r="Z1158" s="58">
        <f t="shared" si="628"/>
        <v>16.282999999999998</v>
      </c>
      <c r="AA1158" s="59">
        <f t="shared" si="629"/>
        <v>16.0124</v>
      </c>
      <c r="AB1158" s="8"/>
      <c r="AC1158" s="48">
        <v>441</v>
      </c>
      <c r="AD1158" s="61">
        <v>40.496000000000002</v>
      </c>
      <c r="AE1158" s="62">
        <v>36.558</v>
      </c>
      <c r="AF1158" s="62">
        <v>46.041000000000004</v>
      </c>
      <c r="AG1158" s="62">
        <v>42.607999999999997</v>
      </c>
      <c r="AH1158" s="62">
        <v>51.438999999999993</v>
      </c>
      <c r="AI1158" s="63">
        <v>49.204000000000001</v>
      </c>
      <c r="AJ1158" s="61">
        <v>39.112000000000002</v>
      </c>
      <c r="AK1158" s="62">
        <v>36.558</v>
      </c>
      <c r="AL1158" s="62">
        <v>44.790999999999997</v>
      </c>
      <c r="AM1158" s="62">
        <v>42.607999999999997</v>
      </c>
      <c r="AN1158" s="62">
        <v>50.798999999999999</v>
      </c>
      <c r="AO1158" s="63">
        <v>49.204000000000001</v>
      </c>
      <c r="AP1158" s="61">
        <v>36.558</v>
      </c>
      <c r="AQ1158" s="62">
        <v>35.966999999999999</v>
      </c>
      <c r="AR1158" s="62">
        <v>42.607999999999997</v>
      </c>
      <c r="AS1158" s="62">
        <v>42.01</v>
      </c>
      <c r="AT1158" s="62">
        <v>49.204000000000001</v>
      </c>
      <c r="AU1158" s="63">
        <v>48.779999999999994</v>
      </c>
    </row>
    <row r="1159" spans="1:47" x14ac:dyDescent="0.35">
      <c r="A1159" s="48">
        <v>442</v>
      </c>
      <c r="B1159" s="57">
        <f t="shared" si="606"/>
        <v>30.340600000000002</v>
      </c>
      <c r="C1159" s="58">
        <f t="shared" si="607"/>
        <v>27.133800000000001</v>
      </c>
      <c r="D1159" s="58">
        <f t="shared" si="608"/>
        <v>39.2774</v>
      </c>
      <c r="E1159" s="59">
        <f t="shared" si="609"/>
        <v>33.9694</v>
      </c>
      <c r="F1159" s="57">
        <f t="shared" si="610"/>
        <v>28.897000000000002</v>
      </c>
      <c r="G1159" s="58">
        <f t="shared" si="611"/>
        <v>27.133800000000001</v>
      </c>
      <c r="H1159" s="58">
        <f t="shared" si="612"/>
        <v>36.222000000000001</v>
      </c>
      <c r="I1159" s="59">
        <f t="shared" si="613"/>
        <v>33.9694</v>
      </c>
      <c r="J1159" s="57">
        <f t="shared" si="614"/>
        <v>27.133800000000001</v>
      </c>
      <c r="K1159" s="58">
        <f t="shared" si="615"/>
        <v>26.684799999999999</v>
      </c>
      <c r="L1159" s="58">
        <f t="shared" si="616"/>
        <v>33.9694</v>
      </c>
      <c r="M1159" s="59">
        <f t="shared" si="617"/>
        <v>33.566400000000002</v>
      </c>
      <c r="N1159" s="8"/>
      <c r="O1159" s="48">
        <v>442</v>
      </c>
      <c r="P1159" s="57">
        <f t="shared" si="618"/>
        <v>15.0626</v>
      </c>
      <c r="Q1159" s="58">
        <f t="shared" si="619"/>
        <v>12.3256</v>
      </c>
      <c r="R1159" s="58">
        <f t="shared" si="620"/>
        <v>18.887999999999998</v>
      </c>
      <c r="S1159" s="59">
        <f t="shared" si="621"/>
        <v>16.304500000000001</v>
      </c>
      <c r="T1159" s="57">
        <f t="shared" si="622"/>
        <v>13.801299999999999</v>
      </c>
      <c r="U1159" s="58">
        <f t="shared" si="623"/>
        <v>12.3256</v>
      </c>
      <c r="V1159" s="58">
        <f t="shared" si="624"/>
        <v>17.445900000000002</v>
      </c>
      <c r="W1159" s="59">
        <f t="shared" si="625"/>
        <v>16.304500000000001</v>
      </c>
      <c r="X1159" s="57">
        <f t="shared" si="626"/>
        <v>12.3256</v>
      </c>
      <c r="Y1159" s="58">
        <f t="shared" si="627"/>
        <v>11.979900000000001</v>
      </c>
      <c r="Z1159" s="58">
        <f t="shared" si="628"/>
        <v>16.304500000000001</v>
      </c>
      <c r="AA1159" s="59">
        <f t="shared" si="629"/>
        <v>16.033899999999999</v>
      </c>
      <c r="AB1159" s="8"/>
      <c r="AC1159" s="48">
        <v>442</v>
      </c>
      <c r="AD1159" s="61">
        <v>40.496000000000002</v>
      </c>
      <c r="AE1159" s="62">
        <v>36.558</v>
      </c>
      <c r="AF1159" s="62">
        <v>46.041000000000004</v>
      </c>
      <c r="AG1159" s="62">
        <v>42.607999999999997</v>
      </c>
      <c r="AH1159" s="62">
        <v>51.438999999999993</v>
      </c>
      <c r="AI1159" s="63">
        <v>49.204000000000001</v>
      </c>
      <c r="AJ1159" s="61">
        <v>39.112000000000002</v>
      </c>
      <c r="AK1159" s="62">
        <v>36.558</v>
      </c>
      <c r="AL1159" s="62">
        <v>44.790999999999997</v>
      </c>
      <c r="AM1159" s="62">
        <v>42.607999999999997</v>
      </c>
      <c r="AN1159" s="62">
        <v>50.798999999999999</v>
      </c>
      <c r="AO1159" s="63">
        <v>49.204000000000001</v>
      </c>
      <c r="AP1159" s="61">
        <v>36.558</v>
      </c>
      <c r="AQ1159" s="62">
        <v>35.966999999999999</v>
      </c>
      <c r="AR1159" s="62">
        <v>42.607999999999997</v>
      </c>
      <c r="AS1159" s="62">
        <v>42.01</v>
      </c>
      <c r="AT1159" s="62">
        <v>49.204000000000001</v>
      </c>
      <c r="AU1159" s="63">
        <v>48.779999999999994</v>
      </c>
    </row>
    <row r="1160" spans="1:47" x14ac:dyDescent="0.35">
      <c r="A1160" s="48">
        <v>443</v>
      </c>
      <c r="B1160" s="57">
        <f t="shared" si="606"/>
        <v>30.363900000000001</v>
      </c>
      <c r="C1160" s="58">
        <f t="shared" si="607"/>
        <v>27.154699999999998</v>
      </c>
      <c r="D1160" s="58">
        <f t="shared" si="608"/>
        <v>39.2941</v>
      </c>
      <c r="E1160" s="59">
        <f t="shared" si="609"/>
        <v>33.992100000000001</v>
      </c>
      <c r="F1160" s="57">
        <f t="shared" si="610"/>
        <v>28.919499999999999</v>
      </c>
      <c r="G1160" s="58">
        <f t="shared" si="611"/>
        <v>27.154699999999998</v>
      </c>
      <c r="H1160" s="58">
        <f t="shared" si="612"/>
        <v>36.244500000000002</v>
      </c>
      <c r="I1160" s="59">
        <f t="shared" si="613"/>
        <v>33.992100000000001</v>
      </c>
      <c r="J1160" s="57">
        <f t="shared" si="614"/>
        <v>27.154699999999998</v>
      </c>
      <c r="K1160" s="58">
        <f t="shared" si="615"/>
        <v>26.7057</v>
      </c>
      <c r="L1160" s="58">
        <f t="shared" si="616"/>
        <v>33.992100000000001</v>
      </c>
      <c r="M1160" s="59">
        <f t="shared" si="617"/>
        <v>33.589100000000002</v>
      </c>
      <c r="N1160" s="8"/>
      <c r="O1160" s="48">
        <v>443</v>
      </c>
      <c r="P1160" s="57">
        <f t="shared" si="618"/>
        <v>15.093400000000001</v>
      </c>
      <c r="Q1160" s="58">
        <f t="shared" si="619"/>
        <v>12.357099999999999</v>
      </c>
      <c r="R1160" s="58">
        <f t="shared" si="620"/>
        <v>18.909799999999997</v>
      </c>
      <c r="S1160" s="59">
        <f t="shared" si="621"/>
        <v>16.326000000000001</v>
      </c>
      <c r="T1160" s="57">
        <f t="shared" si="622"/>
        <v>13.832000000000001</v>
      </c>
      <c r="U1160" s="58">
        <f t="shared" si="623"/>
        <v>12.357099999999999</v>
      </c>
      <c r="V1160" s="58">
        <f t="shared" si="624"/>
        <v>17.467700000000001</v>
      </c>
      <c r="W1160" s="59">
        <f t="shared" si="625"/>
        <v>16.326000000000001</v>
      </c>
      <c r="X1160" s="57">
        <f t="shared" si="626"/>
        <v>12.357099999999999</v>
      </c>
      <c r="Y1160" s="58">
        <f t="shared" si="627"/>
        <v>12.011700000000001</v>
      </c>
      <c r="Z1160" s="58">
        <f t="shared" si="628"/>
        <v>16.326000000000001</v>
      </c>
      <c r="AA1160" s="59">
        <f t="shared" si="629"/>
        <v>16.055399999999999</v>
      </c>
      <c r="AB1160" s="8"/>
      <c r="AC1160" s="48">
        <v>443</v>
      </c>
      <c r="AD1160" s="61">
        <v>40.496000000000002</v>
      </c>
      <c r="AE1160" s="62">
        <v>36.558</v>
      </c>
      <c r="AF1160" s="62">
        <v>46.041000000000004</v>
      </c>
      <c r="AG1160" s="62">
        <v>42.607999999999997</v>
      </c>
      <c r="AH1160" s="62">
        <v>51.438999999999993</v>
      </c>
      <c r="AI1160" s="63">
        <v>49.204000000000001</v>
      </c>
      <c r="AJ1160" s="61">
        <v>39.112000000000002</v>
      </c>
      <c r="AK1160" s="62">
        <v>36.558</v>
      </c>
      <c r="AL1160" s="62">
        <v>44.790999999999997</v>
      </c>
      <c r="AM1160" s="62">
        <v>42.607999999999997</v>
      </c>
      <c r="AN1160" s="62">
        <v>50.798999999999999</v>
      </c>
      <c r="AO1160" s="63">
        <v>49.204000000000001</v>
      </c>
      <c r="AP1160" s="61">
        <v>36.558</v>
      </c>
      <c r="AQ1160" s="62">
        <v>35.966999999999999</v>
      </c>
      <c r="AR1160" s="62">
        <v>42.607999999999997</v>
      </c>
      <c r="AS1160" s="62">
        <v>42.01</v>
      </c>
      <c r="AT1160" s="62">
        <v>49.204000000000001</v>
      </c>
      <c r="AU1160" s="63">
        <v>48.779999999999994</v>
      </c>
    </row>
    <row r="1161" spans="1:47" x14ac:dyDescent="0.35">
      <c r="A1161" s="48">
        <v>444</v>
      </c>
      <c r="B1161" s="57">
        <f t="shared" si="606"/>
        <v>30.3872</v>
      </c>
      <c r="C1161" s="58">
        <f t="shared" si="607"/>
        <v>27.175599999999999</v>
      </c>
      <c r="D1161" s="58">
        <f t="shared" si="608"/>
        <v>39.3108</v>
      </c>
      <c r="E1161" s="59">
        <f t="shared" si="609"/>
        <v>34.014800000000001</v>
      </c>
      <c r="F1161" s="57">
        <f t="shared" si="610"/>
        <v>28.942</v>
      </c>
      <c r="G1161" s="58">
        <f t="shared" si="611"/>
        <v>27.175599999999999</v>
      </c>
      <c r="H1161" s="58">
        <f t="shared" si="612"/>
        <v>36.267000000000003</v>
      </c>
      <c r="I1161" s="59">
        <f t="shared" si="613"/>
        <v>34.014800000000001</v>
      </c>
      <c r="J1161" s="57">
        <f t="shared" si="614"/>
        <v>27.175599999999999</v>
      </c>
      <c r="K1161" s="58">
        <f t="shared" si="615"/>
        <v>26.726599999999998</v>
      </c>
      <c r="L1161" s="58">
        <f t="shared" si="616"/>
        <v>34.014800000000001</v>
      </c>
      <c r="M1161" s="59">
        <f t="shared" si="617"/>
        <v>33.611800000000002</v>
      </c>
      <c r="N1161" s="8"/>
      <c r="O1161" s="48">
        <v>444</v>
      </c>
      <c r="P1161" s="57">
        <f t="shared" si="618"/>
        <v>15.1242</v>
      </c>
      <c r="Q1161" s="58">
        <f t="shared" si="619"/>
        <v>12.3886</v>
      </c>
      <c r="R1161" s="58">
        <f t="shared" si="620"/>
        <v>18.9316</v>
      </c>
      <c r="S1161" s="59">
        <f t="shared" si="621"/>
        <v>16.3475</v>
      </c>
      <c r="T1161" s="57">
        <f t="shared" si="622"/>
        <v>13.8627</v>
      </c>
      <c r="U1161" s="58">
        <f t="shared" si="623"/>
        <v>12.3886</v>
      </c>
      <c r="V1161" s="58">
        <f t="shared" si="624"/>
        <v>17.4895</v>
      </c>
      <c r="W1161" s="59">
        <f t="shared" si="625"/>
        <v>16.3475</v>
      </c>
      <c r="X1161" s="57">
        <f t="shared" si="626"/>
        <v>12.3886</v>
      </c>
      <c r="Y1161" s="58">
        <f t="shared" si="627"/>
        <v>12.043500000000002</v>
      </c>
      <c r="Z1161" s="58">
        <f t="shared" si="628"/>
        <v>16.3475</v>
      </c>
      <c r="AA1161" s="59">
        <f t="shared" si="629"/>
        <v>16.076899999999998</v>
      </c>
      <c r="AB1161" s="8"/>
      <c r="AC1161" s="48">
        <v>444</v>
      </c>
      <c r="AD1161" s="61">
        <v>40.496000000000002</v>
      </c>
      <c r="AE1161" s="62">
        <v>36.558</v>
      </c>
      <c r="AF1161" s="62">
        <v>46.041000000000004</v>
      </c>
      <c r="AG1161" s="62">
        <v>42.607999999999997</v>
      </c>
      <c r="AH1161" s="62">
        <v>51.438999999999993</v>
      </c>
      <c r="AI1161" s="63">
        <v>49.204000000000001</v>
      </c>
      <c r="AJ1161" s="61">
        <v>39.112000000000002</v>
      </c>
      <c r="AK1161" s="62">
        <v>36.558</v>
      </c>
      <c r="AL1161" s="62">
        <v>44.790999999999997</v>
      </c>
      <c r="AM1161" s="62">
        <v>42.607999999999997</v>
      </c>
      <c r="AN1161" s="62">
        <v>50.798999999999999</v>
      </c>
      <c r="AO1161" s="63">
        <v>49.204000000000001</v>
      </c>
      <c r="AP1161" s="61">
        <v>36.558</v>
      </c>
      <c r="AQ1161" s="62">
        <v>35.966999999999999</v>
      </c>
      <c r="AR1161" s="62">
        <v>42.607999999999997</v>
      </c>
      <c r="AS1161" s="62">
        <v>42.01</v>
      </c>
      <c r="AT1161" s="62">
        <v>49.204000000000001</v>
      </c>
      <c r="AU1161" s="63">
        <v>48.779999999999994</v>
      </c>
    </row>
    <row r="1162" spans="1:47" x14ac:dyDescent="0.35">
      <c r="A1162" s="48">
        <v>445</v>
      </c>
      <c r="B1162" s="57">
        <f t="shared" si="606"/>
        <v>30.410500000000003</v>
      </c>
      <c r="C1162" s="58">
        <f t="shared" si="607"/>
        <v>27.1965</v>
      </c>
      <c r="D1162" s="58">
        <f t="shared" si="608"/>
        <v>39.327500000000001</v>
      </c>
      <c r="E1162" s="59">
        <f t="shared" si="609"/>
        <v>34.037500000000001</v>
      </c>
      <c r="F1162" s="57">
        <f t="shared" si="610"/>
        <v>28.964500000000001</v>
      </c>
      <c r="G1162" s="58">
        <f t="shared" si="611"/>
        <v>27.1965</v>
      </c>
      <c r="H1162" s="58">
        <f t="shared" si="612"/>
        <v>36.289500000000004</v>
      </c>
      <c r="I1162" s="59">
        <f t="shared" si="613"/>
        <v>34.037500000000001</v>
      </c>
      <c r="J1162" s="57">
        <f t="shared" si="614"/>
        <v>27.1965</v>
      </c>
      <c r="K1162" s="58">
        <f t="shared" si="615"/>
        <v>26.747499999999999</v>
      </c>
      <c r="L1162" s="58">
        <f t="shared" si="616"/>
        <v>34.037500000000001</v>
      </c>
      <c r="M1162" s="59">
        <f t="shared" si="617"/>
        <v>33.634500000000003</v>
      </c>
      <c r="N1162" s="8"/>
      <c r="O1162" s="48">
        <v>445</v>
      </c>
      <c r="P1162" s="57">
        <f t="shared" si="618"/>
        <v>15.155000000000001</v>
      </c>
      <c r="Q1162" s="58">
        <f t="shared" si="619"/>
        <v>12.4201</v>
      </c>
      <c r="R1162" s="58">
        <f t="shared" si="620"/>
        <v>18.953400000000002</v>
      </c>
      <c r="S1162" s="59">
        <f t="shared" si="621"/>
        <v>16.369</v>
      </c>
      <c r="T1162" s="57">
        <f t="shared" si="622"/>
        <v>13.8934</v>
      </c>
      <c r="U1162" s="58">
        <f t="shared" si="623"/>
        <v>12.4201</v>
      </c>
      <c r="V1162" s="58">
        <f t="shared" si="624"/>
        <v>17.511299999999999</v>
      </c>
      <c r="W1162" s="59">
        <f t="shared" si="625"/>
        <v>16.369</v>
      </c>
      <c r="X1162" s="57">
        <f t="shared" si="626"/>
        <v>12.4201</v>
      </c>
      <c r="Y1162" s="58">
        <f t="shared" si="627"/>
        <v>12.075300000000002</v>
      </c>
      <c r="Z1162" s="58">
        <f t="shared" si="628"/>
        <v>16.369</v>
      </c>
      <c r="AA1162" s="59">
        <f t="shared" si="629"/>
        <v>16.098399999999998</v>
      </c>
      <c r="AB1162" s="8"/>
      <c r="AC1162" s="48">
        <v>445</v>
      </c>
      <c r="AD1162" s="61">
        <v>40.496000000000002</v>
      </c>
      <c r="AE1162" s="62">
        <v>36.558</v>
      </c>
      <c r="AF1162" s="62">
        <v>46.041000000000004</v>
      </c>
      <c r="AG1162" s="62">
        <v>42.607999999999997</v>
      </c>
      <c r="AH1162" s="62">
        <v>51.438999999999993</v>
      </c>
      <c r="AI1162" s="63">
        <v>49.204000000000001</v>
      </c>
      <c r="AJ1162" s="61">
        <v>39.112000000000002</v>
      </c>
      <c r="AK1162" s="62">
        <v>36.558</v>
      </c>
      <c r="AL1162" s="62">
        <v>44.790999999999997</v>
      </c>
      <c r="AM1162" s="62">
        <v>42.607999999999997</v>
      </c>
      <c r="AN1162" s="62">
        <v>50.798999999999999</v>
      </c>
      <c r="AO1162" s="63">
        <v>49.204000000000001</v>
      </c>
      <c r="AP1162" s="61">
        <v>36.558</v>
      </c>
      <c r="AQ1162" s="62">
        <v>35.966999999999999</v>
      </c>
      <c r="AR1162" s="62">
        <v>42.607999999999997</v>
      </c>
      <c r="AS1162" s="62">
        <v>42.01</v>
      </c>
      <c r="AT1162" s="62">
        <v>49.204000000000001</v>
      </c>
      <c r="AU1162" s="63">
        <v>48.779999999999994</v>
      </c>
    </row>
    <row r="1163" spans="1:47" x14ac:dyDescent="0.35">
      <c r="A1163" s="48">
        <v>446</v>
      </c>
      <c r="B1163" s="57">
        <f t="shared" si="606"/>
        <v>30.433800000000002</v>
      </c>
      <c r="C1163" s="58">
        <f t="shared" si="607"/>
        <v>27.217399999999998</v>
      </c>
      <c r="D1163" s="58">
        <f t="shared" si="608"/>
        <v>39.344200000000001</v>
      </c>
      <c r="E1163" s="59">
        <f t="shared" si="609"/>
        <v>34.060200000000002</v>
      </c>
      <c r="F1163" s="57">
        <f t="shared" si="610"/>
        <v>28.987000000000002</v>
      </c>
      <c r="G1163" s="58">
        <f t="shared" si="611"/>
        <v>27.217399999999998</v>
      </c>
      <c r="H1163" s="58">
        <f t="shared" si="612"/>
        <v>36.311999999999998</v>
      </c>
      <c r="I1163" s="59">
        <f t="shared" si="613"/>
        <v>34.060200000000002</v>
      </c>
      <c r="J1163" s="57">
        <f t="shared" si="614"/>
        <v>27.217399999999998</v>
      </c>
      <c r="K1163" s="58">
        <f t="shared" si="615"/>
        <v>26.7684</v>
      </c>
      <c r="L1163" s="58">
        <f t="shared" si="616"/>
        <v>34.060200000000002</v>
      </c>
      <c r="M1163" s="59">
        <f t="shared" si="617"/>
        <v>33.657200000000003</v>
      </c>
      <c r="N1163" s="8"/>
      <c r="O1163" s="48">
        <v>446</v>
      </c>
      <c r="P1163" s="57">
        <f t="shared" si="618"/>
        <v>15.1858</v>
      </c>
      <c r="Q1163" s="58">
        <f t="shared" si="619"/>
        <v>12.451599999999999</v>
      </c>
      <c r="R1163" s="58">
        <f t="shared" si="620"/>
        <v>18.975200000000001</v>
      </c>
      <c r="S1163" s="59">
        <f t="shared" si="621"/>
        <v>16.390499999999999</v>
      </c>
      <c r="T1163" s="57">
        <f t="shared" si="622"/>
        <v>13.924100000000001</v>
      </c>
      <c r="U1163" s="58">
        <f t="shared" si="623"/>
        <v>12.451599999999999</v>
      </c>
      <c r="V1163" s="58">
        <f t="shared" si="624"/>
        <v>17.533099999999997</v>
      </c>
      <c r="W1163" s="59">
        <f t="shared" si="625"/>
        <v>16.390499999999999</v>
      </c>
      <c r="X1163" s="57">
        <f t="shared" si="626"/>
        <v>12.451599999999999</v>
      </c>
      <c r="Y1163" s="58">
        <f t="shared" si="627"/>
        <v>12.107100000000001</v>
      </c>
      <c r="Z1163" s="58">
        <f t="shared" si="628"/>
        <v>16.390499999999999</v>
      </c>
      <c r="AA1163" s="59">
        <f t="shared" si="629"/>
        <v>16.119899999999998</v>
      </c>
      <c r="AB1163" s="8"/>
      <c r="AC1163" s="48">
        <v>446</v>
      </c>
      <c r="AD1163" s="61">
        <v>40.496000000000002</v>
      </c>
      <c r="AE1163" s="62">
        <v>36.558</v>
      </c>
      <c r="AF1163" s="62">
        <v>46.041000000000004</v>
      </c>
      <c r="AG1163" s="62">
        <v>42.607999999999997</v>
      </c>
      <c r="AH1163" s="62">
        <v>51.438999999999993</v>
      </c>
      <c r="AI1163" s="63">
        <v>49.204000000000001</v>
      </c>
      <c r="AJ1163" s="61">
        <v>39.112000000000002</v>
      </c>
      <c r="AK1163" s="62">
        <v>36.558</v>
      </c>
      <c r="AL1163" s="62">
        <v>44.790999999999997</v>
      </c>
      <c r="AM1163" s="62">
        <v>42.607999999999997</v>
      </c>
      <c r="AN1163" s="62">
        <v>50.798999999999999</v>
      </c>
      <c r="AO1163" s="63">
        <v>49.204000000000001</v>
      </c>
      <c r="AP1163" s="61">
        <v>36.558</v>
      </c>
      <c r="AQ1163" s="62">
        <v>35.966999999999999</v>
      </c>
      <c r="AR1163" s="62">
        <v>42.607999999999997</v>
      </c>
      <c r="AS1163" s="62">
        <v>42.01</v>
      </c>
      <c r="AT1163" s="62">
        <v>49.204000000000001</v>
      </c>
      <c r="AU1163" s="63">
        <v>48.779999999999994</v>
      </c>
    </row>
    <row r="1164" spans="1:47" x14ac:dyDescent="0.35">
      <c r="A1164" s="48">
        <v>447</v>
      </c>
      <c r="B1164" s="57">
        <f t="shared" si="606"/>
        <v>30.457100000000004</v>
      </c>
      <c r="C1164" s="58">
        <f t="shared" si="607"/>
        <v>27.238300000000002</v>
      </c>
      <c r="D1164" s="58">
        <f t="shared" si="608"/>
        <v>39.360900000000001</v>
      </c>
      <c r="E1164" s="59">
        <f t="shared" si="609"/>
        <v>34.082900000000002</v>
      </c>
      <c r="F1164" s="57">
        <f t="shared" si="610"/>
        <v>29.009500000000003</v>
      </c>
      <c r="G1164" s="58">
        <f t="shared" si="611"/>
        <v>27.238300000000002</v>
      </c>
      <c r="H1164" s="58">
        <f t="shared" si="612"/>
        <v>36.334499999999998</v>
      </c>
      <c r="I1164" s="59">
        <f t="shared" si="613"/>
        <v>34.082900000000002</v>
      </c>
      <c r="J1164" s="57">
        <f t="shared" si="614"/>
        <v>27.238300000000002</v>
      </c>
      <c r="K1164" s="58">
        <f t="shared" si="615"/>
        <v>26.789299999999997</v>
      </c>
      <c r="L1164" s="58">
        <f t="shared" si="616"/>
        <v>34.082900000000002</v>
      </c>
      <c r="M1164" s="59">
        <f t="shared" si="617"/>
        <v>33.679900000000004</v>
      </c>
      <c r="N1164" s="8"/>
      <c r="O1164" s="48">
        <v>447</v>
      </c>
      <c r="P1164" s="57">
        <f t="shared" si="618"/>
        <v>15.2166</v>
      </c>
      <c r="Q1164" s="58">
        <f t="shared" si="619"/>
        <v>12.4831</v>
      </c>
      <c r="R1164" s="58">
        <f t="shared" si="620"/>
        <v>18.997</v>
      </c>
      <c r="S1164" s="59">
        <f t="shared" si="621"/>
        <v>16.411999999999999</v>
      </c>
      <c r="T1164" s="57">
        <f t="shared" si="622"/>
        <v>13.954800000000001</v>
      </c>
      <c r="U1164" s="58">
        <f t="shared" si="623"/>
        <v>12.4831</v>
      </c>
      <c r="V1164" s="58">
        <f t="shared" si="624"/>
        <v>17.5549</v>
      </c>
      <c r="W1164" s="59">
        <f t="shared" si="625"/>
        <v>16.411999999999999</v>
      </c>
      <c r="X1164" s="57">
        <f t="shared" si="626"/>
        <v>12.4831</v>
      </c>
      <c r="Y1164" s="58">
        <f t="shared" si="627"/>
        <v>12.138900000000001</v>
      </c>
      <c r="Z1164" s="58">
        <f t="shared" si="628"/>
        <v>16.411999999999999</v>
      </c>
      <c r="AA1164" s="59">
        <f t="shared" si="629"/>
        <v>16.141400000000001</v>
      </c>
      <c r="AB1164" s="8"/>
      <c r="AC1164" s="48">
        <v>447</v>
      </c>
      <c r="AD1164" s="61">
        <v>40.496000000000002</v>
      </c>
      <c r="AE1164" s="62">
        <v>36.558</v>
      </c>
      <c r="AF1164" s="62">
        <v>46.041000000000004</v>
      </c>
      <c r="AG1164" s="62">
        <v>42.607999999999997</v>
      </c>
      <c r="AH1164" s="62">
        <v>51.438999999999993</v>
      </c>
      <c r="AI1164" s="63">
        <v>49.204000000000001</v>
      </c>
      <c r="AJ1164" s="61">
        <v>39.112000000000002</v>
      </c>
      <c r="AK1164" s="62">
        <v>36.558</v>
      </c>
      <c r="AL1164" s="62">
        <v>44.790999999999997</v>
      </c>
      <c r="AM1164" s="62">
        <v>42.607999999999997</v>
      </c>
      <c r="AN1164" s="62">
        <v>50.798999999999999</v>
      </c>
      <c r="AO1164" s="63">
        <v>49.204000000000001</v>
      </c>
      <c r="AP1164" s="61">
        <v>36.558</v>
      </c>
      <c r="AQ1164" s="62">
        <v>35.966999999999999</v>
      </c>
      <c r="AR1164" s="62">
        <v>42.607999999999997</v>
      </c>
      <c r="AS1164" s="62">
        <v>42.01</v>
      </c>
      <c r="AT1164" s="62">
        <v>49.204000000000001</v>
      </c>
      <c r="AU1164" s="63">
        <v>48.779999999999994</v>
      </c>
    </row>
    <row r="1165" spans="1:47" x14ac:dyDescent="0.35">
      <c r="A1165" s="48">
        <v>448</v>
      </c>
      <c r="B1165" s="57">
        <f t="shared" si="606"/>
        <v>30.480400000000003</v>
      </c>
      <c r="C1165" s="58">
        <f t="shared" si="607"/>
        <v>27.2592</v>
      </c>
      <c r="D1165" s="58">
        <f t="shared" si="608"/>
        <v>39.377600000000001</v>
      </c>
      <c r="E1165" s="59">
        <f t="shared" si="609"/>
        <v>34.105600000000003</v>
      </c>
      <c r="F1165" s="57">
        <f t="shared" si="610"/>
        <v>29.032000000000004</v>
      </c>
      <c r="G1165" s="58">
        <f t="shared" si="611"/>
        <v>27.2592</v>
      </c>
      <c r="H1165" s="58">
        <f t="shared" si="612"/>
        <v>36.356999999999999</v>
      </c>
      <c r="I1165" s="59">
        <f t="shared" si="613"/>
        <v>34.105600000000003</v>
      </c>
      <c r="J1165" s="57">
        <f t="shared" si="614"/>
        <v>27.2592</v>
      </c>
      <c r="K1165" s="58">
        <f t="shared" si="615"/>
        <v>26.810199999999998</v>
      </c>
      <c r="L1165" s="58">
        <f t="shared" si="616"/>
        <v>34.105600000000003</v>
      </c>
      <c r="M1165" s="59">
        <f t="shared" si="617"/>
        <v>33.702600000000004</v>
      </c>
      <c r="N1165" s="8"/>
      <c r="O1165" s="48">
        <v>448</v>
      </c>
      <c r="P1165" s="57">
        <f t="shared" si="618"/>
        <v>15.247400000000001</v>
      </c>
      <c r="Q1165" s="58">
        <f t="shared" si="619"/>
        <v>12.5146</v>
      </c>
      <c r="R1165" s="58">
        <f t="shared" si="620"/>
        <v>19.018799999999999</v>
      </c>
      <c r="S1165" s="59">
        <f t="shared" si="621"/>
        <v>16.433499999999999</v>
      </c>
      <c r="T1165" s="57">
        <f t="shared" si="622"/>
        <v>13.9855</v>
      </c>
      <c r="U1165" s="58">
        <f t="shared" si="623"/>
        <v>12.5146</v>
      </c>
      <c r="V1165" s="58">
        <f t="shared" si="624"/>
        <v>17.576700000000002</v>
      </c>
      <c r="W1165" s="59">
        <f t="shared" si="625"/>
        <v>16.433499999999999</v>
      </c>
      <c r="X1165" s="57">
        <f t="shared" si="626"/>
        <v>12.5146</v>
      </c>
      <c r="Y1165" s="58">
        <f t="shared" si="627"/>
        <v>12.170700000000002</v>
      </c>
      <c r="Z1165" s="58">
        <f t="shared" si="628"/>
        <v>16.433499999999999</v>
      </c>
      <c r="AA1165" s="59">
        <f t="shared" si="629"/>
        <v>16.1629</v>
      </c>
      <c r="AB1165" s="8"/>
      <c r="AC1165" s="48">
        <v>448</v>
      </c>
      <c r="AD1165" s="61">
        <v>40.496000000000002</v>
      </c>
      <c r="AE1165" s="62">
        <v>36.558</v>
      </c>
      <c r="AF1165" s="62">
        <v>46.041000000000004</v>
      </c>
      <c r="AG1165" s="62">
        <v>42.607999999999997</v>
      </c>
      <c r="AH1165" s="62">
        <v>51.438999999999993</v>
      </c>
      <c r="AI1165" s="63">
        <v>49.204000000000001</v>
      </c>
      <c r="AJ1165" s="61">
        <v>39.112000000000002</v>
      </c>
      <c r="AK1165" s="62">
        <v>36.558</v>
      </c>
      <c r="AL1165" s="62">
        <v>44.790999999999997</v>
      </c>
      <c r="AM1165" s="62">
        <v>42.607999999999997</v>
      </c>
      <c r="AN1165" s="62">
        <v>50.798999999999999</v>
      </c>
      <c r="AO1165" s="63">
        <v>49.204000000000001</v>
      </c>
      <c r="AP1165" s="61">
        <v>36.558</v>
      </c>
      <c r="AQ1165" s="62">
        <v>35.966999999999999</v>
      </c>
      <c r="AR1165" s="62">
        <v>42.607999999999997</v>
      </c>
      <c r="AS1165" s="62">
        <v>42.01</v>
      </c>
      <c r="AT1165" s="62">
        <v>49.204000000000001</v>
      </c>
      <c r="AU1165" s="63">
        <v>48.779999999999994</v>
      </c>
    </row>
    <row r="1166" spans="1:47" x14ac:dyDescent="0.35">
      <c r="A1166" s="48">
        <v>449</v>
      </c>
      <c r="B1166" s="57">
        <f t="shared" ref="B1166:B1229" si="630">IF(B457&lt;0,#N/A,0.0233*A1166 + 20.042)</f>
        <v>30.503700000000002</v>
      </c>
      <c r="C1166" s="58">
        <f t="shared" ref="C1166:C1229" si="631">IF(C457&lt;0,#N/A, 0.0209*A1166 + 17.896)</f>
        <v>27.280100000000001</v>
      </c>
      <c r="D1166" s="58">
        <f t="shared" ref="D1166:D1229" si="632">IF(D457&lt;0,#N/A, 0.0167*A1166 + 31.896)</f>
        <v>39.394300000000001</v>
      </c>
      <c r="E1166" s="59">
        <f t="shared" ref="E1166:E1229" si="633">IF(E457&lt;0,#N/A, 0.0227*A1166 + 23.936)</f>
        <v>34.128300000000003</v>
      </c>
      <c r="F1166" s="57">
        <f t="shared" ref="F1166:F1229" si="634">IF(F457&lt;0,#N/A, 0.0225*A1166 + 18.952)</f>
        <v>29.054500000000001</v>
      </c>
      <c r="G1166" s="58">
        <f t="shared" ref="G1166:G1229" si="635">IF(G457&lt;0,#N/A, 0.0209*A1166 + 17.896)</f>
        <v>27.280100000000001</v>
      </c>
      <c r="H1166" s="58">
        <f t="shared" ref="H1166:H1229" si="636">IF(H457&lt;0,#N/A, 0.0225*A1166 + 26.277)</f>
        <v>36.3795</v>
      </c>
      <c r="I1166" s="59">
        <f t="shared" ref="I1166:I1229" si="637">IF(I457&lt;0,#N/A, 0.0227*A1166 + 23.936)</f>
        <v>34.128300000000003</v>
      </c>
      <c r="J1166" s="57">
        <f t="shared" ref="J1166:J1229" si="638">IF(J457&lt;0,#N/A, 0.0209*A1166 + 17.896)</f>
        <v>27.280100000000001</v>
      </c>
      <c r="K1166" s="58">
        <f t="shared" ref="K1166:K1229" si="639">IF(K457&lt;0,#N/A, 0.0209*A1166 + 17.447)</f>
        <v>26.831099999999999</v>
      </c>
      <c r="L1166" s="58">
        <f t="shared" ref="L1166:L1229" si="640">IF(L457&lt;0,#N/A, 0.0227*A1166 + 23.936)</f>
        <v>34.128300000000003</v>
      </c>
      <c r="M1166" s="59">
        <f t="shared" ref="M1166:M1229" si="641">IF(M457&lt;0,#N/A, 0.0227*A1166 + 23.533)</f>
        <v>33.725300000000004</v>
      </c>
      <c r="N1166" s="8"/>
      <c r="O1166" s="48">
        <v>449</v>
      </c>
      <c r="P1166" s="57">
        <f t="shared" ref="P1166:P1229" si="642">IF(P457&lt;0,#N/A, 0.0308*O1166 + 1.449)</f>
        <v>15.2782</v>
      </c>
      <c r="Q1166" s="58">
        <f t="shared" ref="Q1166:Q1229" si="643">IF(Q457&lt;0,#N/A, 0.0315*O1166 - 1.5974)</f>
        <v>12.546099999999999</v>
      </c>
      <c r="R1166" s="58">
        <f t="shared" ref="R1166:R1229" si="644">IF(R457&lt;0,#N/A, 0.0218*O1166 + 9.2524)</f>
        <v>19.040599999999998</v>
      </c>
      <c r="S1166" s="59">
        <f t="shared" ref="S1166:S1229" si="645">IF(S457&lt;0,#N/A, 0.0215*O1166 + 6.8015)</f>
        <v>16.454999999999998</v>
      </c>
      <c r="T1166" s="57">
        <f t="shared" ref="T1166:T1229" si="646">IF(T457&lt;0,#N/A, 0.0307*O1166 + 0.2319)</f>
        <v>14.0162</v>
      </c>
      <c r="U1166" s="58">
        <f t="shared" ref="U1166:U1229" si="647">IF(U457&lt;0,#N/A, 0.0315*O1166 - 1.5974)</f>
        <v>12.546099999999999</v>
      </c>
      <c r="V1166" s="58">
        <f t="shared" ref="V1166:V1229" si="648">IF(V457&lt;0,#N/A, 0.0218*O1166 + 7.8103)</f>
        <v>17.598500000000001</v>
      </c>
      <c r="W1166" s="59">
        <f t="shared" ref="W1166:W1229" si="649">IF(W457&lt;0,#N/A, 0.0215*O1166 + 6.8015)</f>
        <v>16.454999999999998</v>
      </c>
      <c r="X1166" s="57">
        <f t="shared" ref="X1166:X1229" si="650">IF(X457&lt;0,#N/A, 0.0315*O1166 - 1.5974)</f>
        <v>12.546099999999999</v>
      </c>
      <c r="Y1166" s="58">
        <f t="shared" ref="Y1166:Y1229" si="651">IF(Y457&lt;0,#N/A, 0.0318*O1166 - 2.0757)</f>
        <v>12.202500000000001</v>
      </c>
      <c r="Z1166" s="58">
        <f t="shared" ref="Z1166:Z1229" si="652" xml:space="preserve"> IF(Z457&lt;0,#N/A,0.0215*O1166 + 6.8015)</f>
        <v>16.454999999999998</v>
      </c>
      <c r="AA1166" s="59">
        <f t="shared" ref="AA1166:AA1229" si="653" xml:space="preserve"> IF(AA457&lt;0,#N/A,0.0215*O1166+ 6.5309)</f>
        <v>16.1844</v>
      </c>
      <c r="AB1166" s="8"/>
      <c r="AC1166" s="48">
        <v>449</v>
      </c>
      <c r="AD1166" s="61">
        <v>40.496000000000002</v>
      </c>
      <c r="AE1166" s="62">
        <v>36.558</v>
      </c>
      <c r="AF1166" s="62">
        <v>46.041000000000004</v>
      </c>
      <c r="AG1166" s="62">
        <v>42.607999999999997</v>
      </c>
      <c r="AH1166" s="62">
        <v>51.438999999999993</v>
      </c>
      <c r="AI1166" s="63">
        <v>49.204000000000001</v>
      </c>
      <c r="AJ1166" s="61">
        <v>39.112000000000002</v>
      </c>
      <c r="AK1166" s="62">
        <v>36.558</v>
      </c>
      <c r="AL1166" s="62">
        <v>44.790999999999997</v>
      </c>
      <c r="AM1166" s="62">
        <v>42.607999999999997</v>
      </c>
      <c r="AN1166" s="62">
        <v>50.798999999999999</v>
      </c>
      <c r="AO1166" s="63">
        <v>49.204000000000001</v>
      </c>
      <c r="AP1166" s="61">
        <v>36.558</v>
      </c>
      <c r="AQ1166" s="62">
        <v>35.966999999999999</v>
      </c>
      <c r="AR1166" s="62">
        <v>42.607999999999997</v>
      </c>
      <c r="AS1166" s="62">
        <v>42.01</v>
      </c>
      <c r="AT1166" s="62">
        <v>49.204000000000001</v>
      </c>
      <c r="AU1166" s="63">
        <v>48.779999999999994</v>
      </c>
    </row>
    <row r="1167" spans="1:47" x14ac:dyDescent="0.35">
      <c r="A1167" s="48">
        <v>450</v>
      </c>
      <c r="B1167" s="57">
        <f t="shared" si="630"/>
        <v>30.527000000000001</v>
      </c>
      <c r="C1167" s="58">
        <f t="shared" si="631"/>
        <v>27.301000000000002</v>
      </c>
      <c r="D1167" s="58">
        <f t="shared" si="632"/>
        <v>39.411000000000001</v>
      </c>
      <c r="E1167" s="59">
        <f t="shared" si="633"/>
        <v>34.150999999999996</v>
      </c>
      <c r="F1167" s="57">
        <f t="shared" si="634"/>
        <v>29.077000000000002</v>
      </c>
      <c r="G1167" s="58">
        <f t="shared" si="635"/>
        <v>27.301000000000002</v>
      </c>
      <c r="H1167" s="58">
        <f t="shared" si="636"/>
        <v>36.402000000000001</v>
      </c>
      <c r="I1167" s="59">
        <f t="shared" si="637"/>
        <v>34.150999999999996</v>
      </c>
      <c r="J1167" s="57">
        <f t="shared" si="638"/>
        <v>27.301000000000002</v>
      </c>
      <c r="K1167" s="58">
        <f t="shared" si="639"/>
        <v>26.851999999999997</v>
      </c>
      <c r="L1167" s="58">
        <f t="shared" si="640"/>
        <v>34.150999999999996</v>
      </c>
      <c r="M1167" s="59">
        <f t="shared" si="641"/>
        <v>33.748000000000005</v>
      </c>
      <c r="N1167" s="8"/>
      <c r="O1167" s="48">
        <v>450</v>
      </c>
      <c r="P1167" s="57">
        <f t="shared" si="642"/>
        <v>15.309000000000001</v>
      </c>
      <c r="Q1167" s="58">
        <f t="shared" si="643"/>
        <v>12.5776</v>
      </c>
      <c r="R1167" s="58">
        <f t="shared" si="644"/>
        <v>19.0624</v>
      </c>
      <c r="S1167" s="59">
        <f t="shared" si="645"/>
        <v>16.476499999999998</v>
      </c>
      <c r="T1167" s="57">
        <f t="shared" si="646"/>
        <v>14.046900000000001</v>
      </c>
      <c r="U1167" s="58">
        <f t="shared" si="647"/>
        <v>12.5776</v>
      </c>
      <c r="V1167" s="58">
        <f t="shared" si="648"/>
        <v>17.6203</v>
      </c>
      <c r="W1167" s="59">
        <f t="shared" si="649"/>
        <v>16.476499999999998</v>
      </c>
      <c r="X1167" s="57">
        <f t="shared" si="650"/>
        <v>12.5776</v>
      </c>
      <c r="Y1167" s="58">
        <f t="shared" si="651"/>
        <v>12.234300000000001</v>
      </c>
      <c r="Z1167" s="58">
        <f t="shared" si="652"/>
        <v>16.476499999999998</v>
      </c>
      <c r="AA1167" s="59">
        <f t="shared" si="653"/>
        <v>16.2059</v>
      </c>
      <c r="AB1167" s="8"/>
      <c r="AC1167" s="48">
        <v>450</v>
      </c>
      <c r="AD1167" s="61">
        <v>40.496000000000002</v>
      </c>
      <c r="AE1167" s="62">
        <v>36.558</v>
      </c>
      <c r="AF1167" s="62">
        <v>46.041000000000004</v>
      </c>
      <c r="AG1167" s="62">
        <v>42.607999999999997</v>
      </c>
      <c r="AH1167" s="62">
        <v>51.438999999999993</v>
      </c>
      <c r="AI1167" s="63">
        <v>49.204000000000001</v>
      </c>
      <c r="AJ1167" s="61">
        <v>39.112000000000002</v>
      </c>
      <c r="AK1167" s="62">
        <v>36.558</v>
      </c>
      <c r="AL1167" s="62">
        <v>44.790999999999997</v>
      </c>
      <c r="AM1167" s="62">
        <v>42.607999999999997</v>
      </c>
      <c r="AN1167" s="62">
        <v>50.798999999999999</v>
      </c>
      <c r="AO1167" s="63">
        <v>49.204000000000001</v>
      </c>
      <c r="AP1167" s="61">
        <v>36.558</v>
      </c>
      <c r="AQ1167" s="62">
        <v>35.966999999999999</v>
      </c>
      <c r="AR1167" s="62">
        <v>42.607999999999997</v>
      </c>
      <c r="AS1167" s="62">
        <v>42.01</v>
      </c>
      <c r="AT1167" s="62">
        <v>49.204000000000001</v>
      </c>
      <c r="AU1167" s="63">
        <v>48.779999999999994</v>
      </c>
    </row>
    <row r="1168" spans="1:47" x14ac:dyDescent="0.35">
      <c r="A1168" s="48">
        <v>451</v>
      </c>
      <c r="B1168" s="57">
        <f t="shared" si="630"/>
        <v>30.5503</v>
      </c>
      <c r="C1168" s="58">
        <f t="shared" si="631"/>
        <v>27.321899999999999</v>
      </c>
      <c r="D1168" s="58">
        <f t="shared" si="632"/>
        <v>39.427700000000002</v>
      </c>
      <c r="E1168" s="59">
        <f t="shared" si="633"/>
        <v>34.173699999999997</v>
      </c>
      <c r="F1168" s="57">
        <f t="shared" si="634"/>
        <v>29.099499999999999</v>
      </c>
      <c r="G1168" s="58">
        <f t="shared" si="635"/>
        <v>27.321899999999999</v>
      </c>
      <c r="H1168" s="58">
        <f t="shared" si="636"/>
        <v>36.424500000000002</v>
      </c>
      <c r="I1168" s="59">
        <f t="shared" si="637"/>
        <v>34.173699999999997</v>
      </c>
      <c r="J1168" s="57">
        <f t="shared" si="638"/>
        <v>27.321899999999999</v>
      </c>
      <c r="K1168" s="58">
        <f t="shared" si="639"/>
        <v>26.872899999999998</v>
      </c>
      <c r="L1168" s="58">
        <f t="shared" si="640"/>
        <v>34.173699999999997</v>
      </c>
      <c r="M1168" s="59">
        <f t="shared" si="641"/>
        <v>33.770700000000005</v>
      </c>
      <c r="N1168" s="8"/>
      <c r="O1168" s="48">
        <v>451</v>
      </c>
      <c r="P1168" s="57">
        <f t="shared" si="642"/>
        <v>15.3398</v>
      </c>
      <c r="Q1168" s="58">
        <f t="shared" si="643"/>
        <v>12.6091</v>
      </c>
      <c r="R1168" s="58">
        <f t="shared" si="644"/>
        <v>19.084199999999999</v>
      </c>
      <c r="S1168" s="59">
        <f t="shared" si="645"/>
        <v>16.497999999999998</v>
      </c>
      <c r="T1168" s="57">
        <f t="shared" si="646"/>
        <v>14.0776</v>
      </c>
      <c r="U1168" s="58">
        <f t="shared" si="647"/>
        <v>12.6091</v>
      </c>
      <c r="V1168" s="58">
        <f t="shared" si="648"/>
        <v>17.642099999999999</v>
      </c>
      <c r="W1168" s="59">
        <f t="shared" si="649"/>
        <v>16.497999999999998</v>
      </c>
      <c r="X1168" s="57">
        <f t="shared" si="650"/>
        <v>12.6091</v>
      </c>
      <c r="Y1168" s="58">
        <f t="shared" si="651"/>
        <v>12.266100000000002</v>
      </c>
      <c r="Z1168" s="58">
        <f t="shared" si="652"/>
        <v>16.497999999999998</v>
      </c>
      <c r="AA1168" s="59">
        <f t="shared" si="653"/>
        <v>16.227399999999999</v>
      </c>
      <c r="AB1168" s="8"/>
      <c r="AC1168" s="48">
        <v>451</v>
      </c>
      <c r="AD1168" s="61">
        <v>40.496000000000002</v>
      </c>
      <c r="AE1168" s="62">
        <v>36.558</v>
      </c>
      <c r="AF1168" s="62">
        <v>46.041000000000004</v>
      </c>
      <c r="AG1168" s="62">
        <v>42.607999999999997</v>
      </c>
      <c r="AH1168" s="62">
        <v>51.438999999999993</v>
      </c>
      <c r="AI1168" s="63">
        <v>49.204000000000001</v>
      </c>
      <c r="AJ1168" s="61">
        <v>39.112000000000002</v>
      </c>
      <c r="AK1168" s="62">
        <v>36.558</v>
      </c>
      <c r="AL1168" s="62">
        <v>44.790999999999997</v>
      </c>
      <c r="AM1168" s="62">
        <v>42.607999999999997</v>
      </c>
      <c r="AN1168" s="62">
        <v>50.798999999999999</v>
      </c>
      <c r="AO1168" s="63">
        <v>49.204000000000001</v>
      </c>
      <c r="AP1168" s="61">
        <v>36.558</v>
      </c>
      <c r="AQ1168" s="62">
        <v>35.966999999999999</v>
      </c>
      <c r="AR1168" s="62">
        <v>42.607999999999997</v>
      </c>
      <c r="AS1168" s="62">
        <v>42.01</v>
      </c>
      <c r="AT1168" s="62">
        <v>49.204000000000001</v>
      </c>
      <c r="AU1168" s="63">
        <v>48.779999999999994</v>
      </c>
    </row>
    <row r="1169" spans="1:47" x14ac:dyDescent="0.35">
      <c r="A1169" s="48">
        <v>452</v>
      </c>
      <c r="B1169" s="57">
        <f t="shared" si="630"/>
        <v>30.573600000000003</v>
      </c>
      <c r="C1169" s="58">
        <f t="shared" si="631"/>
        <v>27.3428</v>
      </c>
      <c r="D1169" s="58">
        <f t="shared" si="632"/>
        <v>39.444400000000002</v>
      </c>
      <c r="E1169" s="59">
        <f t="shared" si="633"/>
        <v>34.196399999999997</v>
      </c>
      <c r="F1169" s="57">
        <f t="shared" si="634"/>
        <v>29.122</v>
      </c>
      <c r="G1169" s="58">
        <f t="shared" si="635"/>
        <v>27.3428</v>
      </c>
      <c r="H1169" s="58">
        <f t="shared" si="636"/>
        <v>36.447000000000003</v>
      </c>
      <c r="I1169" s="59">
        <f t="shared" si="637"/>
        <v>34.196399999999997</v>
      </c>
      <c r="J1169" s="57">
        <f t="shared" si="638"/>
        <v>27.3428</v>
      </c>
      <c r="K1169" s="58">
        <f t="shared" si="639"/>
        <v>26.893799999999999</v>
      </c>
      <c r="L1169" s="58">
        <f t="shared" si="640"/>
        <v>34.196399999999997</v>
      </c>
      <c r="M1169" s="59">
        <f t="shared" si="641"/>
        <v>33.793400000000005</v>
      </c>
      <c r="N1169" s="8"/>
      <c r="O1169" s="48">
        <v>452</v>
      </c>
      <c r="P1169" s="57">
        <f t="shared" si="642"/>
        <v>15.3706</v>
      </c>
      <c r="Q1169" s="58">
        <f t="shared" si="643"/>
        <v>12.640599999999999</v>
      </c>
      <c r="R1169" s="58">
        <f t="shared" si="644"/>
        <v>19.106000000000002</v>
      </c>
      <c r="S1169" s="59">
        <f t="shared" si="645"/>
        <v>16.519500000000001</v>
      </c>
      <c r="T1169" s="57">
        <f t="shared" si="646"/>
        <v>14.1083</v>
      </c>
      <c r="U1169" s="58">
        <f t="shared" si="647"/>
        <v>12.640599999999999</v>
      </c>
      <c r="V1169" s="58">
        <f t="shared" si="648"/>
        <v>17.663899999999998</v>
      </c>
      <c r="W1169" s="59">
        <f t="shared" si="649"/>
        <v>16.519500000000001</v>
      </c>
      <c r="X1169" s="57">
        <f t="shared" si="650"/>
        <v>12.640599999999999</v>
      </c>
      <c r="Y1169" s="58">
        <f t="shared" si="651"/>
        <v>12.297900000000002</v>
      </c>
      <c r="Z1169" s="58">
        <f t="shared" si="652"/>
        <v>16.519500000000001</v>
      </c>
      <c r="AA1169" s="59">
        <f t="shared" si="653"/>
        <v>16.248899999999999</v>
      </c>
      <c r="AB1169" s="8"/>
      <c r="AC1169" s="48">
        <v>452</v>
      </c>
      <c r="AD1169" s="61">
        <v>40.496000000000002</v>
      </c>
      <c r="AE1169" s="62">
        <v>36.558</v>
      </c>
      <c r="AF1169" s="62">
        <v>46.041000000000004</v>
      </c>
      <c r="AG1169" s="62">
        <v>42.607999999999997</v>
      </c>
      <c r="AH1169" s="62">
        <v>51.438999999999993</v>
      </c>
      <c r="AI1169" s="63">
        <v>49.204000000000001</v>
      </c>
      <c r="AJ1169" s="61">
        <v>39.112000000000002</v>
      </c>
      <c r="AK1169" s="62">
        <v>36.558</v>
      </c>
      <c r="AL1169" s="62">
        <v>44.790999999999997</v>
      </c>
      <c r="AM1169" s="62">
        <v>42.607999999999997</v>
      </c>
      <c r="AN1169" s="62">
        <v>50.798999999999999</v>
      </c>
      <c r="AO1169" s="63">
        <v>49.204000000000001</v>
      </c>
      <c r="AP1169" s="61">
        <v>36.558</v>
      </c>
      <c r="AQ1169" s="62">
        <v>35.966999999999999</v>
      </c>
      <c r="AR1169" s="62">
        <v>42.607999999999997</v>
      </c>
      <c r="AS1169" s="62">
        <v>42.01</v>
      </c>
      <c r="AT1169" s="62">
        <v>49.204000000000001</v>
      </c>
      <c r="AU1169" s="63">
        <v>48.779999999999994</v>
      </c>
    </row>
    <row r="1170" spans="1:47" x14ac:dyDescent="0.35">
      <c r="A1170" s="48">
        <v>453</v>
      </c>
      <c r="B1170" s="57">
        <f t="shared" si="630"/>
        <v>30.596900000000002</v>
      </c>
      <c r="C1170" s="58">
        <f t="shared" si="631"/>
        <v>27.363700000000001</v>
      </c>
      <c r="D1170" s="58">
        <f t="shared" si="632"/>
        <v>39.461100000000002</v>
      </c>
      <c r="E1170" s="59">
        <f t="shared" si="633"/>
        <v>34.219099999999997</v>
      </c>
      <c r="F1170" s="57">
        <f t="shared" si="634"/>
        <v>29.144500000000001</v>
      </c>
      <c r="G1170" s="58">
        <f t="shared" si="635"/>
        <v>27.363700000000001</v>
      </c>
      <c r="H1170" s="58">
        <f t="shared" si="636"/>
        <v>36.469499999999996</v>
      </c>
      <c r="I1170" s="59">
        <f t="shared" si="637"/>
        <v>34.219099999999997</v>
      </c>
      <c r="J1170" s="57">
        <f t="shared" si="638"/>
        <v>27.363700000000001</v>
      </c>
      <c r="K1170" s="58">
        <f t="shared" si="639"/>
        <v>26.914699999999996</v>
      </c>
      <c r="L1170" s="58">
        <f t="shared" si="640"/>
        <v>34.219099999999997</v>
      </c>
      <c r="M1170" s="59">
        <f t="shared" si="641"/>
        <v>33.816100000000006</v>
      </c>
      <c r="N1170" s="8"/>
      <c r="O1170" s="48">
        <v>453</v>
      </c>
      <c r="P1170" s="57">
        <f t="shared" si="642"/>
        <v>15.401400000000001</v>
      </c>
      <c r="Q1170" s="58">
        <f t="shared" si="643"/>
        <v>12.6721</v>
      </c>
      <c r="R1170" s="58">
        <f t="shared" si="644"/>
        <v>19.127800000000001</v>
      </c>
      <c r="S1170" s="59">
        <f t="shared" si="645"/>
        <v>16.541</v>
      </c>
      <c r="T1170" s="57">
        <f t="shared" si="646"/>
        <v>14.139000000000001</v>
      </c>
      <c r="U1170" s="58">
        <f t="shared" si="647"/>
        <v>12.6721</v>
      </c>
      <c r="V1170" s="58">
        <f t="shared" si="648"/>
        <v>17.685700000000001</v>
      </c>
      <c r="W1170" s="59">
        <f t="shared" si="649"/>
        <v>16.541</v>
      </c>
      <c r="X1170" s="57">
        <f t="shared" si="650"/>
        <v>12.6721</v>
      </c>
      <c r="Y1170" s="58">
        <f t="shared" si="651"/>
        <v>12.329700000000001</v>
      </c>
      <c r="Z1170" s="58">
        <f t="shared" si="652"/>
        <v>16.541</v>
      </c>
      <c r="AA1170" s="59">
        <f t="shared" si="653"/>
        <v>16.270399999999999</v>
      </c>
      <c r="AB1170" s="8"/>
      <c r="AC1170" s="48">
        <v>453</v>
      </c>
      <c r="AD1170" s="61">
        <v>40.496000000000002</v>
      </c>
      <c r="AE1170" s="62">
        <v>36.558</v>
      </c>
      <c r="AF1170" s="62">
        <v>46.041000000000004</v>
      </c>
      <c r="AG1170" s="62">
        <v>42.607999999999997</v>
      </c>
      <c r="AH1170" s="62">
        <v>51.438999999999993</v>
      </c>
      <c r="AI1170" s="63">
        <v>49.204000000000001</v>
      </c>
      <c r="AJ1170" s="61">
        <v>39.112000000000002</v>
      </c>
      <c r="AK1170" s="62">
        <v>36.558</v>
      </c>
      <c r="AL1170" s="62">
        <v>44.790999999999997</v>
      </c>
      <c r="AM1170" s="62">
        <v>42.607999999999997</v>
      </c>
      <c r="AN1170" s="62">
        <v>50.798999999999999</v>
      </c>
      <c r="AO1170" s="63">
        <v>49.204000000000001</v>
      </c>
      <c r="AP1170" s="61">
        <v>36.558</v>
      </c>
      <c r="AQ1170" s="62">
        <v>35.966999999999999</v>
      </c>
      <c r="AR1170" s="62">
        <v>42.607999999999997</v>
      </c>
      <c r="AS1170" s="62">
        <v>42.01</v>
      </c>
      <c r="AT1170" s="62">
        <v>49.204000000000001</v>
      </c>
      <c r="AU1170" s="63">
        <v>48.779999999999994</v>
      </c>
    </row>
    <row r="1171" spans="1:47" x14ac:dyDescent="0.35">
      <c r="A1171" s="48">
        <v>454</v>
      </c>
      <c r="B1171" s="57">
        <f t="shared" si="630"/>
        <v>30.620200000000004</v>
      </c>
      <c r="C1171" s="58">
        <f t="shared" si="631"/>
        <v>27.384599999999999</v>
      </c>
      <c r="D1171" s="58">
        <f t="shared" si="632"/>
        <v>39.477800000000002</v>
      </c>
      <c r="E1171" s="59">
        <f t="shared" si="633"/>
        <v>34.241799999999998</v>
      </c>
      <c r="F1171" s="57">
        <f t="shared" si="634"/>
        <v>29.167000000000002</v>
      </c>
      <c r="G1171" s="58">
        <f t="shared" si="635"/>
        <v>27.384599999999999</v>
      </c>
      <c r="H1171" s="58">
        <f t="shared" si="636"/>
        <v>36.492000000000004</v>
      </c>
      <c r="I1171" s="59">
        <f t="shared" si="637"/>
        <v>34.241799999999998</v>
      </c>
      <c r="J1171" s="57">
        <f t="shared" si="638"/>
        <v>27.384599999999999</v>
      </c>
      <c r="K1171" s="58">
        <f t="shared" si="639"/>
        <v>26.935600000000001</v>
      </c>
      <c r="L1171" s="58">
        <f t="shared" si="640"/>
        <v>34.241799999999998</v>
      </c>
      <c r="M1171" s="59">
        <f t="shared" si="641"/>
        <v>33.838800000000006</v>
      </c>
      <c r="N1171" s="8"/>
      <c r="O1171" s="48">
        <v>454</v>
      </c>
      <c r="P1171" s="57">
        <f t="shared" si="642"/>
        <v>15.4322</v>
      </c>
      <c r="Q1171" s="58">
        <f t="shared" si="643"/>
        <v>12.7036</v>
      </c>
      <c r="R1171" s="58">
        <f t="shared" si="644"/>
        <v>19.1496</v>
      </c>
      <c r="S1171" s="59">
        <f t="shared" si="645"/>
        <v>16.5625</v>
      </c>
      <c r="T1171" s="57">
        <f t="shared" si="646"/>
        <v>14.169700000000001</v>
      </c>
      <c r="U1171" s="58">
        <f t="shared" si="647"/>
        <v>12.7036</v>
      </c>
      <c r="V1171" s="58">
        <f t="shared" si="648"/>
        <v>17.7075</v>
      </c>
      <c r="W1171" s="59">
        <f t="shared" si="649"/>
        <v>16.5625</v>
      </c>
      <c r="X1171" s="57">
        <f t="shared" si="650"/>
        <v>12.7036</v>
      </c>
      <c r="Y1171" s="58">
        <f t="shared" si="651"/>
        <v>12.361500000000001</v>
      </c>
      <c r="Z1171" s="58">
        <f t="shared" si="652"/>
        <v>16.5625</v>
      </c>
      <c r="AA1171" s="59">
        <f t="shared" si="653"/>
        <v>16.291899999999998</v>
      </c>
      <c r="AB1171" s="8"/>
      <c r="AC1171" s="48">
        <v>454</v>
      </c>
      <c r="AD1171" s="61">
        <v>40.496000000000002</v>
      </c>
      <c r="AE1171" s="62">
        <v>36.558</v>
      </c>
      <c r="AF1171" s="62">
        <v>46.041000000000004</v>
      </c>
      <c r="AG1171" s="62">
        <v>42.607999999999997</v>
      </c>
      <c r="AH1171" s="62">
        <v>51.438999999999993</v>
      </c>
      <c r="AI1171" s="63">
        <v>49.204000000000001</v>
      </c>
      <c r="AJ1171" s="61">
        <v>39.112000000000002</v>
      </c>
      <c r="AK1171" s="62">
        <v>36.558</v>
      </c>
      <c r="AL1171" s="62">
        <v>44.790999999999997</v>
      </c>
      <c r="AM1171" s="62">
        <v>42.607999999999997</v>
      </c>
      <c r="AN1171" s="62">
        <v>50.798999999999999</v>
      </c>
      <c r="AO1171" s="63">
        <v>49.204000000000001</v>
      </c>
      <c r="AP1171" s="61">
        <v>36.558</v>
      </c>
      <c r="AQ1171" s="62">
        <v>35.966999999999999</v>
      </c>
      <c r="AR1171" s="62">
        <v>42.607999999999997</v>
      </c>
      <c r="AS1171" s="62">
        <v>42.01</v>
      </c>
      <c r="AT1171" s="62">
        <v>49.204000000000001</v>
      </c>
      <c r="AU1171" s="63">
        <v>48.779999999999994</v>
      </c>
    </row>
    <row r="1172" spans="1:47" x14ac:dyDescent="0.35">
      <c r="A1172" s="48">
        <v>455</v>
      </c>
      <c r="B1172" s="57">
        <f t="shared" si="630"/>
        <v>30.643500000000003</v>
      </c>
      <c r="C1172" s="58">
        <f t="shared" si="631"/>
        <v>27.4055</v>
      </c>
      <c r="D1172" s="58">
        <f t="shared" si="632"/>
        <v>39.494500000000002</v>
      </c>
      <c r="E1172" s="59">
        <f t="shared" si="633"/>
        <v>34.264499999999998</v>
      </c>
      <c r="F1172" s="57">
        <f t="shared" si="634"/>
        <v>29.189500000000002</v>
      </c>
      <c r="G1172" s="58">
        <f t="shared" si="635"/>
        <v>27.4055</v>
      </c>
      <c r="H1172" s="58">
        <f t="shared" si="636"/>
        <v>36.514499999999998</v>
      </c>
      <c r="I1172" s="59">
        <f t="shared" si="637"/>
        <v>34.264499999999998</v>
      </c>
      <c r="J1172" s="57">
        <f t="shared" si="638"/>
        <v>27.4055</v>
      </c>
      <c r="K1172" s="58">
        <f t="shared" si="639"/>
        <v>26.956499999999998</v>
      </c>
      <c r="L1172" s="58">
        <f t="shared" si="640"/>
        <v>34.264499999999998</v>
      </c>
      <c r="M1172" s="59">
        <f t="shared" si="641"/>
        <v>33.861499999999999</v>
      </c>
      <c r="N1172" s="8"/>
      <c r="O1172" s="48">
        <v>455</v>
      </c>
      <c r="P1172" s="57">
        <f t="shared" si="642"/>
        <v>15.463000000000001</v>
      </c>
      <c r="Q1172" s="58">
        <f t="shared" si="643"/>
        <v>12.735099999999999</v>
      </c>
      <c r="R1172" s="58">
        <f t="shared" si="644"/>
        <v>19.171399999999998</v>
      </c>
      <c r="S1172" s="59">
        <f t="shared" si="645"/>
        <v>16.584</v>
      </c>
      <c r="T1172" s="57">
        <f t="shared" si="646"/>
        <v>14.2004</v>
      </c>
      <c r="U1172" s="58">
        <f t="shared" si="647"/>
        <v>12.735099999999999</v>
      </c>
      <c r="V1172" s="58">
        <f t="shared" si="648"/>
        <v>17.729300000000002</v>
      </c>
      <c r="W1172" s="59">
        <f t="shared" si="649"/>
        <v>16.584</v>
      </c>
      <c r="X1172" s="57">
        <f t="shared" si="650"/>
        <v>12.735099999999999</v>
      </c>
      <c r="Y1172" s="58">
        <f t="shared" si="651"/>
        <v>12.393300000000002</v>
      </c>
      <c r="Z1172" s="58">
        <f t="shared" si="652"/>
        <v>16.584</v>
      </c>
      <c r="AA1172" s="59">
        <f t="shared" si="653"/>
        <v>16.313399999999998</v>
      </c>
      <c r="AB1172" s="8"/>
      <c r="AC1172" s="48">
        <v>455</v>
      </c>
      <c r="AD1172" s="61">
        <v>40.496000000000002</v>
      </c>
      <c r="AE1172" s="62">
        <v>36.558</v>
      </c>
      <c r="AF1172" s="62">
        <v>46.041000000000004</v>
      </c>
      <c r="AG1172" s="62">
        <v>42.607999999999997</v>
      </c>
      <c r="AH1172" s="62">
        <v>51.438999999999993</v>
      </c>
      <c r="AI1172" s="63">
        <v>49.204000000000001</v>
      </c>
      <c r="AJ1172" s="61">
        <v>39.112000000000002</v>
      </c>
      <c r="AK1172" s="62">
        <v>36.558</v>
      </c>
      <c r="AL1172" s="62">
        <v>44.790999999999997</v>
      </c>
      <c r="AM1172" s="62">
        <v>42.607999999999997</v>
      </c>
      <c r="AN1172" s="62">
        <v>50.798999999999999</v>
      </c>
      <c r="AO1172" s="63">
        <v>49.204000000000001</v>
      </c>
      <c r="AP1172" s="61">
        <v>36.558</v>
      </c>
      <c r="AQ1172" s="62">
        <v>35.966999999999999</v>
      </c>
      <c r="AR1172" s="62">
        <v>42.607999999999997</v>
      </c>
      <c r="AS1172" s="62">
        <v>42.01</v>
      </c>
      <c r="AT1172" s="62">
        <v>49.204000000000001</v>
      </c>
      <c r="AU1172" s="63">
        <v>48.779999999999994</v>
      </c>
    </row>
    <row r="1173" spans="1:47" x14ac:dyDescent="0.35">
      <c r="A1173" s="48">
        <v>456</v>
      </c>
      <c r="B1173" s="57">
        <f t="shared" si="630"/>
        <v>30.666800000000002</v>
      </c>
      <c r="C1173" s="58">
        <f t="shared" si="631"/>
        <v>27.426400000000001</v>
      </c>
      <c r="D1173" s="58">
        <f t="shared" si="632"/>
        <v>39.511200000000002</v>
      </c>
      <c r="E1173" s="59">
        <f t="shared" si="633"/>
        <v>34.287199999999999</v>
      </c>
      <c r="F1173" s="57">
        <f t="shared" si="634"/>
        <v>29.212000000000003</v>
      </c>
      <c r="G1173" s="58">
        <f t="shared" si="635"/>
        <v>27.426400000000001</v>
      </c>
      <c r="H1173" s="58">
        <f t="shared" si="636"/>
        <v>36.536999999999999</v>
      </c>
      <c r="I1173" s="59">
        <f t="shared" si="637"/>
        <v>34.287199999999999</v>
      </c>
      <c r="J1173" s="57">
        <f t="shared" si="638"/>
        <v>27.426400000000001</v>
      </c>
      <c r="K1173" s="58">
        <f t="shared" si="639"/>
        <v>26.977399999999996</v>
      </c>
      <c r="L1173" s="58">
        <f t="shared" si="640"/>
        <v>34.287199999999999</v>
      </c>
      <c r="M1173" s="59">
        <f t="shared" si="641"/>
        <v>33.8842</v>
      </c>
      <c r="N1173" s="8"/>
      <c r="O1173" s="48">
        <v>456</v>
      </c>
      <c r="P1173" s="57">
        <f t="shared" si="642"/>
        <v>15.4938</v>
      </c>
      <c r="Q1173" s="58">
        <f t="shared" si="643"/>
        <v>12.7666</v>
      </c>
      <c r="R1173" s="58">
        <f t="shared" si="644"/>
        <v>19.193199999999997</v>
      </c>
      <c r="S1173" s="59">
        <f t="shared" si="645"/>
        <v>16.605499999999999</v>
      </c>
      <c r="T1173" s="57">
        <f t="shared" si="646"/>
        <v>14.2311</v>
      </c>
      <c r="U1173" s="58">
        <f t="shared" si="647"/>
        <v>12.7666</v>
      </c>
      <c r="V1173" s="58">
        <f t="shared" si="648"/>
        <v>17.751100000000001</v>
      </c>
      <c r="W1173" s="59">
        <f t="shared" si="649"/>
        <v>16.605499999999999</v>
      </c>
      <c r="X1173" s="57">
        <f t="shared" si="650"/>
        <v>12.7666</v>
      </c>
      <c r="Y1173" s="58">
        <f t="shared" si="651"/>
        <v>12.425100000000002</v>
      </c>
      <c r="Z1173" s="58">
        <f t="shared" si="652"/>
        <v>16.605499999999999</v>
      </c>
      <c r="AA1173" s="59">
        <f t="shared" si="653"/>
        <v>16.334899999999998</v>
      </c>
      <c r="AB1173" s="8"/>
      <c r="AC1173" s="48">
        <v>456</v>
      </c>
      <c r="AD1173" s="61">
        <v>40.496000000000002</v>
      </c>
      <c r="AE1173" s="62">
        <v>36.558</v>
      </c>
      <c r="AF1173" s="62">
        <v>46.041000000000004</v>
      </c>
      <c r="AG1173" s="62">
        <v>42.607999999999997</v>
      </c>
      <c r="AH1173" s="62">
        <v>51.438999999999993</v>
      </c>
      <c r="AI1173" s="63">
        <v>49.204000000000001</v>
      </c>
      <c r="AJ1173" s="61">
        <v>39.112000000000002</v>
      </c>
      <c r="AK1173" s="62">
        <v>36.558</v>
      </c>
      <c r="AL1173" s="62">
        <v>44.790999999999997</v>
      </c>
      <c r="AM1173" s="62">
        <v>42.607999999999997</v>
      </c>
      <c r="AN1173" s="62">
        <v>50.798999999999999</v>
      </c>
      <c r="AO1173" s="63">
        <v>49.204000000000001</v>
      </c>
      <c r="AP1173" s="61">
        <v>36.558</v>
      </c>
      <c r="AQ1173" s="62">
        <v>35.966999999999999</v>
      </c>
      <c r="AR1173" s="62">
        <v>42.607999999999997</v>
      </c>
      <c r="AS1173" s="62">
        <v>42.01</v>
      </c>
      <c r="AT1173" s="62">
        <v>49.204000000000001</v>
      </c>
      <c r="AU1173" s="63">
        <v>48.779999999999994</v>
      </c>
    </row>
    <row r="1174" spans="1:47" x14ac:dyDescent="0.35">
      <c r="A1174" s="48">
        <v>457</v>
      </c>
      <c r="B1174" s="57">
        <f t="shared" si="630"/>
        <v>30.690100000000001</v>
      </c>
      <c r="C1174" s="58">
        <f t="shared" si="631"/>
        <v>27.447299999999998</v>
      </c>
      <c r="D1174" s="58">
        <f t="shared" si="632"/>
        <v>39.527900000000002</v>
      </c>
      <c r="E1174" s="59">
        <f t="shared" si="633"/>
        <v>34.309899999999999</v>
      </c>
      <c r="F1174" s="57">
        <f t="shared" si="634"/>
        <v>29.234500000000001</v>
      </c>
      <c r="G1174" s="58">
        <f t="shared" si="635"/>
        <v>27.447299999999998</v>
      </c>
      <c r="H1174" s="58">
        <f t="shared" si="636"/>
        <v>36.5595</v>
      </c>
      <c r="I1174" s="59">
        <f t="shared" si="637"/>
        <v>34.309899999999999</v>
      </c>
      <c r="J1174" s="57">
        <f t="shared" si="638"/>
        <v>27.447299999999998</v>
      </c>
      <c r="K1174" s="58">
        <f t="shared" si="639"/>
        <v>26.9983</v>
      </c>
      <c r="L1174" s="58">
        <f t="shared" si="640"/>
        <v>34.309899999999999</v>
      </c>
      <c r="M1174" s="59">
        <f t="shared" si="641"/>
        <v>33.9069</v>
      </c>
      <c r="N1174" s="8"/>
      <c r="O1174" s="48">
        <v>457</v>
      </c>
      <c r="P1174" s="57">
        <f t="shared" si="642"/>
        <v>15.5246</v>
      </c>
      <c r="Q1174" s="58">
        <f t="shared" si="643"/>
        <v>12.7981</v>
      </c>
      <c r="R1174" s="58">
        <f t="shared" si="644"/>
        <v>19.215</v>
      </c>
      <c r="S1174" s="59">
        <f t="shared" si="645"/>
        <v>16.626999999999999</v>
      </c>
      <c r="T1174" s="57">
        <f t="shared" si="646"/>
        <v>14.261800000000001</v>
      </c>
      <c r="U1174" s="58">
        <f t="shared" si="647"/>
        <v>12.7981</v>
      </c>
      <c r="V1174" s="58">
        <f t="shared" si="648"/>
        <v>17.7729</v>
      </c>
      <c r="W1174" s="59">
        <f t="shared" si="649"/>
        <v>16.626999999999999</v>
      </c>
      <c r="X1174" s="57">
        <f t="shared" si="650"/>
        <v>12.7981</v>
      </c>
      <c r="Y1174" s="58">
        <f t="shared" si="651"/>
        <v>12.456900000000001</v>
      </c>
      <c r="Z1174" s="58">
        <f t="shared" si="652"/>
        <v>16.626999999999999</v>
      </c>
      <c r="AA1174" s="59">
        <f t="shared" si="653"/>
        <v>16.356400000000001</v>
      </c>
      <c r="AB1174" s="8"/>
      <c r="AC1174" s="48">
        <v>457</v>
      </c>
      <c r="AD1174" s="61">
        <v>40.496000000000002</v>
      </c>
      <c r="AE1174" s="62">
        <v>36.558</v>
      </c>
      <c r="AF1174" s="62">
        <v>46.041000000000004</v>
      </c>
      <c r="AG1174" s="62">
        <v>42.607999999999997</v>
      </c>
      <c r="AH1174" s="62">
        <v>51.438999999999993</v>
      </c>
      <c r="AI1174" s="63">
        <v>49.204000000000001</v>
      </c>
      <c r="AJ1174" s="61">
        <v>39.112000000000002</v>
      </c>
      <c r="AK1174" s="62">
        <v>36.558</v>
      </c>
      <c r="AL1174" s="62">
        <v>44.790999999999997</v>
      </c>
      <c r="AM1174" s="62">
        <v>42.607999999999997</v>
      </c>
      <c r="AN1174" s="62">
        <v>50.798999999999999</v>
      </c>
      <c r="AO1174" s="63">
        <v>49.204000000000001</v>
      </c>
      <c r="AP1174" s="61">
        <v>36.558</v>
      </c>
      <c r="AQ1174" s="62">
        <v>35.966999999999999</v>
      </c>
      <c r="AR1174" s="62">
        <v>42.607999999999997</v>
      </c>
      <c r="AS1174" s="62">
        <v>42.01</v>
      </c>
      <c r="AT1174" s="62">
        <v>49.204000000000001</v>
      </c>
      <c r="AU1174" s="63">
        <v>48.779999999999994</v>
      </c>
    </row>
    <row r="1175" spans="1:47" x14ac:dyDescent="0.35">
      <c r="A1175" s="48">
        <v>458</v>
      </c>
      <c r="B1175" s="57">
        <f t="shared" si="630"/>
        <v>30.7134</v>
      </c>
      <c r="C1175" s="58">
        <f t="shared" si="631"/>
        <v>27.4682</v>
      </c>
      <c r="D1175" s="58">
        <f t="shared" si="632"/>
        <v>39.544600000000003</v>
      </c>
      <c r="E1175" s="59">
        <f t="shared" si="633"/>
        <v>34.332599999999999</v>
      </c>
      <c r="F1175" s="57">
        <f t="shared" si="634"/>
        <v>29.257000000000001</v>
      </c>
      <c r="G1175" s="58">
        <f t="shared" si="635"/>
        <v>27.4682</v>
      </c>
      <c r="H1175" s="58">
        <f t="shared" si="636"/>
        <v>36.582000000000001</v>
      </c>
      <c r="I1175" s="59">
        <f t="shared" si="637"/>
        <v>34.332599999999999</v>
      </c>
      <c r="J1175" s="57">
        <f t="shared" si="638"/>
        <v>27.4682</v>
      </c>
      <c r="K1175" s="58">
        <f t="shared" si="639"/>
        <v>27.019199999999998</v>
      </c>
      <c r="L1175" s="58">
        <f t="shared" si="640"/>
        <v>34.332599999999999</v>
      </c>
      <c r="M1175" s="59">
        <f t="shared" si="641"/>
        <v>33.929600000000001</v>
      </c>
      <c r="N1175" s="8"/>
      <c r="O1175" s="48">
        <v>458</v>
      </c>
      <c r="P1175" s="57">
        <f t="shared" si="642"/>
        <v>15.555400000000001</v>
      </c>
      <c r="Q1175" s="58">
        <f t="shared" si="643"/>
        <v>12.829599999999999</v>
      </c>
      <c r="R1175" s="58">
        <f t="shared" si="644"/>
        <v>19.236800000000002</v>
      </c>
      <c r="S1175" s="59">
        <f t="shared" si="645"/>
        <v>16.648499999999999</v>
      </c>
      <c r="T1175" s="57">
        <f t="shared" si="646"/>
        <v>14.2925</v>
      </c>
      <c r="U1175" s="58">
        <f t="shared" si="647"/>
        <v>12.829599999999999</v>
      </c>
      <c r="V1175" s="58">
        <f t="shared" si="648"/>
        <v>17.794699999999999</v>
      </c>
      <c r="W1175" s="59">
        <f t="shared" si="649"/>
        <v>16.648499999999999</v>
      </c>
      <c r="X1175" s="57">
        <f t="shared" si="650"/>
        <v>12.829599999999999</v>
      </c>
      <c r="Y1175" s="58">
        <f t="shared" si="651"/>
        <v>12.488700000000001</v>
      </c>
      <c r="Z1175" s="58">
        <f t="shared" si="652"/>
        <v>16.648499999999999</v>
      </c>
      <c r="AA1175" s="59">
        <f t="shared" si="653"/>
        <v>16.3779</v>
      </c>
      <c r="AB1175" s="8"/>
      <c r="AC1175" s="48">
        <v>458</v>
      </c>
      <c r="AD1175" s="61">
        <v>40.496000000000002</v>
      </c>
      <c r="AE1175" s="62">
        <v>36.558</v>
      </c>
      <c r="AF1175" s="62">
        <v>46.041000000000004</v>
      </c>
      <c r="AG1175" s="62">
        <v>42.607999999999997</v>
      </c>
      <c r="AH1175" s="62">
        <v>51.438999999999993</v>
      </c>
      <c r="AI1175" s="63">
        <v>49.204000000000001</v>
      </c>
      <c r="AJ1175" s="61">
        <v>39.112000000000002</v>
      </c>
      <c r="AK1175" s="62">
        <v>36.558</v>
      </c>
      <c r="AL1175" s="62">
        <v>44.790999999999997</v>
      </c>
      <c r="AM1175" s="62">
        <v>42.607999999999997</v>
      </c>
      <c r="AN1175" s="62">
        <v>50.798999999999999</v>
      </c>
      <c r="AO1175" s="63">
        <v>49.204000000000001</v>
      </c>
      <c r="AP1175" s="61">
        <v>36.558</v>
      </c>
      <c r="AQ1175" s="62">
        <v>35.966999999999999</v>
      </c>
      <c r="AR1175" s="62">
        <v>42.607999999999997</v>
      </c>
      <c r="AS1175" s="62">
        <v>42.01</v>
      </c>
      <c r="AT1175" s="62">
        <v>49.204000000000001</v>
      </c>
      <c r="AU1175" s="63">
        <v>48.779999999999994</v>
      </c>
    </row>
    <row r="1176" spans="1:47" x14ac:dyDescent="0.35">
      <c r="A1176" s="48">
        <v>459</v>
      </c>
      <c r="B1176" s="57">
        <f t="shared" si="630"/>
        <v>30.736700000000003</v>
      </c>
      <c r="C1176" s="58">
        <f t="shared" si="631"/>
        <v>27.489100000000001</v>
      </c>
      <c r="D1176" s="58">
        <f t="shared" si="632"/>
        <v>39.561300000000003</v>
      </c>
      <c r="E1176" s="59">
        <f t="shared" si="633"/>
        <v>34.3553</v>
      </c>
      <c r="F1176" s="57">
        <f t="shared" si="634"/>
        <v>29.279499999999999</v>
      </c>
      <c r="G1176" s="58">
        <f t="shared" si="635"/>
        <v>27.489100000000001</v>
      </c>
      <c r="H1176" s="58">
        <f t="shared" si="636"/>
        <v>36.604500000000002</v>
      </c>
      <c r="I1176" s="59">
        <f t="shared" si="637"/>
        <v>34.3553</v>
      </c>
      <c r="J1176" s="57">
        <f t="shared" si="638"/>
        <v>27.489100000000001</v>
      </c>
      <c r="K1176" s="58">
        <f t="shared" si="639"/>
        <v>27.040099999999999</v>
      </c>
      <c r="L1176" s="58">
        <f t="shared" si="640"/>
        <v>34.3553</v>
      </c>
      <c r="M1176" s="59">
        <f t="shared" si="641"/>
        <v>33.952300000000001</v>
      </c>
      <c r="N1176" s="8"/>
      <c r="O1176" s="48">
        <v>459</v>
      </c>
      <c r="P1176" s="57">
        <f t="shared" si="642"/>
        <v>15.5862</v>
      </c>
      <c r="Q1176" s="58">
        <f t="shared" si="643"/>
        <v>12.8611</v>
      </c>
      <c r="R1176" s="58">
        <f t="shared" si="644"/>
        <v>19.258600000000001</v>
      </c>
      <c r="S1176" s="59">
        <f t="shared" si="645"/>
        <v>16.669999999999998</v>
      </c>
      <c r="T1176" s="57">
        <f t="shared" si="646"/>
        <v>14.3232</v>
      </c>
      <c r="U1176" s="58">
        <f t="shared" si="647"/>
        <v>12.8611</v>
      </c>
      <c r="V1176" s="58">
        <f t="shared" si="648"/>
        <v>17.816499999999998</v>
      </c>
      <c r="W1176" s="59">
        <f t="shared" si="649"/>
        <v>16.669999999999998</v>
      </c>
      <c r="X1176" s="57">
        <f t="shared" si="650"/>
        <v>12.8611</v>
      </c>
      <c r="Y1176" s="58">
        <f t="shared" si="651"/>
        <v>12.520500000000002</v>
      </c>
      <c r="Z1176" s="58">
        <f t="shared" si="652"/>
        <v>16.669999999999998</v>
      </c>
      <c r="AA1176" s="59">
        <f t="shared" si="653"/>
        <v>16.3994</v>
      </c>
      <c r="AB1176" s="8"/>
      <c r="AC1176" s="48">
        <v>459</v>
      </c>
      <c r="AD1176" s="61">
        <v>40.496000000000002</v>
      </c>
      <c r="AE1176" s="62">
        <v>36.558</v>
      </c>
      <c r="AF1176" s="62">
        <v>46.041000000000004</v>
      </c>
      <c r="AG1176" s="62">
        <v>42.607999999999997</v>
      </c>
      <c r="AH1176" s="62">
        <v>51.438999999999993</v>
      </c>
      <c r="AI1176" s="63">
        <v>49.204000000000001</v>
      </c>
      <c r="AJ1176" s="61">
        <v>39.112000000000002</v>
      </c>
      <c r="AK1176" s="62">
        <v>36.558</v>
      </c>
      <c r="AL1176" s="62">
        <v>44.790999999999997</v>
      </c>
      <c r="AM1176" s="62">
        <v>42.607999999999997</v>
      </c>
      <c r="AN1176" s="62">
        <v>50.798999999999999</v>
      </c>
      <c r="AO1176" s="63">
        <v>49.204000000000001</v>
      </c>
      <c r="AP1176" s="61">
        <v>36.558</v>
      </c>
      <c r="AQ1176" s="62">
        <v>35.966999999999999</v>
      </c>
      <c r="AR1176" s="62">
        <v>42.607999999999997</v>
      </c>
      <c r="AS1176" s="62">
        <v>42.01</v>
      </c>
      <c r="AT1176" s="62">
        <v>49.204000000000001</v>
      </c>
      <c r="AU1176" s="63">
        <v>48.779999999999994</v>
      </c>
    </row>
    <row r="1177" spans="1:47" x14ac:dyDescent="0.35">
      <c r="A1177" s="48">
        <v>460</v>
      </c>
      <c r="B1177" s="57">
        <f t="shared" si="630"/>
        <v>30.76</v>
      </c>
      <c r="C1177" s="58">
        <f t="shared" si="631"/>
        <v>27.509999999999998</v>
      </c>
      <c r="D1177" s="58">
        <f t="shared" si="632"/>
        <v>39.578000000000003</v>
      </c>
      <c r="E1177" s="59">
        <f t="shared" si="633"/>
        <v>34.378</v>
      </c>
      <c r="F1177" s="57">
        <f t="shared" si="634"/>
        <v>29.302</v>
      </c>
      <c r="G1177" s="58">
        <f t="shared" si="635"/>
        <v>27.509999999999998</v>
      </c>
      <c r="H1177" s="58">
        <f t="shared" si="636"/>
        <v>36.627000000000002</v>
      </c>
      <c r="I1177" s="59">
        <f t="shared" si="637"/>
        <v>34.378</v>
      </c>
      <c r="J1177" s="57">
        <f t="shared" si="638"/>
        <v>27.509999999999998</v>
      </c>
      <c r="K1177" s="58">
        <f t="shared" si="639"/>
        <v>27.061</v>
      </c>
      <c r="L1177" s="58">
        <f t="shared" si="640"/>
        <v>34.378</v>
      </c>
      <c r="M1177" s="59">
        <f t="shared" si="641"/>
        <v>33.975000000000001</v>
      </c>
      <c r="N1177" s="8"/>
      <c r="O1177" s="48">
        <v>460</v>
      </c>
      <c r="P1177" s="57">
        <f t="shared" si="642"/>
        <v>15.617000000000001</v>
      </c>
      <c r="Q1177" s="58">
        <f t="shared" si="643"/>
        <v>12.8926</v>
      </c>
      <c r="R1177" s="58">
        <f t="shared" si="644"/>
        <v>19.2804</v>
      </c>
      <c r="S1177" s="59">
        <f t="shared" si="645"/>
        <v>16.691499999999998</v>
      </c>
      <c r="T1177" s="57">
        <f t="shared" si="646"/>
        <v>14.353899999999999</v>
      </c>
      <c r="U1177" s="58">
        <f t="shared" si="647"/>
        <v>12.8926</v>
      </c>
      <c r="V1177" s="58">
        <f t="shared" si="648"/>
        <v>17.8383</v>
      </c>
      <c r="W1177" s="59">
        <f t="shared" si="649"/>
        <v>16.691499999999998</v>
      </c>
      <c r="X1177" s="57">
        <f t="shared" si="650"/>
        <v>12.8926</v>
      </c>
      <c r="Y1177" s="58">
        <f t="shared" si="651"/>
        <v>12.552300000000001</v>
      </c>
      <c r="Z1177" s="58">
        <f t="shared" si="652"/>
        <v>16.691499999999998</v>
      </c>
      <c r="AA1177" s="59">
        <f t="shared" si="653"/>
        <v>16.4209</v>
      </c>
      <c r="AB1177" s="8"/>
      <c r="AC1177" s="48">
        <v>460</v>
      </c>
      <c r="AD1177" s="61">
        <v>40.496000000000002</v>
      </c>
      <c r="AE1177" s="62">
        <v>36.558</v>
      </c>
      <c r="AF1177" s="62">
        <v>46.041000000000004</v>
      </c>
      <c r="AG1177" s="62">
        <v>42.607999999999997</v>
      </c>
      <c r="AH1177" s="62">
        <v>51.438999999999993</v>
      </c>
      <c r="AI1177" s="63">
        <v>49.204000000000001</v>
      </c>
      <c r="AJ1177" s="61">
        <v>39.112000000000002</v>
      </c>
      <c r="AK1177" s="62">
        <v>36.558</v>
      </c>
      <c r="AL1177" s="62">
        <v>44.790999999999997</v>
      </c>
      <c r="AM1177" s="62">
        <v>42.607999999999997</v>
      </c>
      <c r="AN1177" s="62">
        <v>50.798999999999999</v>
      </c>
      <c r="AO1177" s="63">
        <v>49.204000000000001</v>
      </c>
      <c r="AP1177" s="61">
        <v>36.558</v>
      </c>
      <c r="AQ1177" s="62">
        <v>35.966999999999999</v>
      </c>
      <c r="AR1177" s="62">
        <v>42.607999999999997</v>
      </c>
      <c r="AS1177" s="62">
        <v>42.01</v>
      </c>
      <c r="AT1177" s="62">
        <v>49.204000000000001</v>
      </c>
      <c r="AU1177" s="63">
        <v>48.779999999999994</v>
      </c>
    </row>
    <row r="1178" spans="1:47" x14ac:dyDescent="0.35">
      <c r="A1178" s="48">
        <v>461</v>
      </c>
      <c r="B1178" s="57">
        <f t="shared" si="630"/>
        <v>30.783300000000004</v>
      </c>
      <c r="C1178" s="58">
        <f t="shared" si="631"/>
        <v>27.530900000000003</v>
      </c>
      <c r="D1178" s="58">
        <f t="shared" si="632"/>
        <v>39.594700000000003</v>
      </c>
      <c r="E1178" s="59">
        <f t="shared" si="633"/>
        <v>34.400700000000001</v>
      </c>
      <c r="F1178" s="57">
        <f t="shared" si="634"/>
        <v>29.3245</v>
      </c>
      <c r="G1178" s="58">
        <f t="shared" si="635"/>
        <v>27.530900000000003</v>
      </c>
      <c r="H1178" s="58">
        <f t="shared" si="636"/>
        <v>36.649500000000003</v>
      </c>
      <c r="I1178" s="59">
        <f t="shared" si="637"/>
        <v>34.400700000000001</v>
      </c>
      <c r="J1178" s="57">
        <f t="shared" si="638"/>
        <v>27.530900000000003</v>
      </c>
      <c r="K1178" s="58">
        <f t="shared" si="639"/>
        <v>27.081899999999997</v>
      </c>
      <c r="L1178" s="58">
        <f t="shared" si="640"/>
        <v>34.400700000000001</v>
      </c>
      <c r="M1178" s="59">
        <f t="shared" si="641"/>
        <v>33.997700000000002</v>
      </c>
      <c r="N1178" s="8"/>
      <c r="O1178" s="48">
        <v>461</v>
      </c>
      <c r="P1178" s="57">
        <f t="shared" si="642"/>
        <v>15.6478</v>
      </c>
      <c r="Q1178" s="58">
        <f t="shared" si="643"/>
        <v>12.924099999999999</v>
      </c>
      <c r="R1178" s="58">
        <f t="shared" si="644"/>
        <v>19.302199999999999</v>
      </c>
      <c r="S1178" s="59">
        <f t="shared" si="645"/>
        <v>16.712999999999997</v>
      </c>
      <c r="T1178" s="57">
        <f t="shared" si="646"/>
        <v>14.384600000000001</v>
      </c>
      <c r="U1178" s="58">
        <f t="shared" si="647"/>
        <v>12.924099999999999</v>
      </c>
      <c r="V1178" s="58">
        <f t="shared" si="648"/>
        <v>17.860099999999999</v>
      </c>
      <c r="W1178" s="59">
        <f t="shared" si="649"/>
        <v>16.712999999999997</v>
      </c>
      <c r="X1178" s="57">
        <f t="shared" si="650"/>
        <v>12.924099999999999</v>
      </c>
      <c r="Y1178" s="58">
        <f t="shared" si="651"/>
        <v>12.584100000000001</v>
      </c>
      <c r="Z1178" s="58">
        <f t="shared" si="652"/>
        <v>16.712999999999997</v>
      </c>
      <c r="AA1178" s="59">
        <f t="shared" si="653"/>
        <v>16.442399999999999</v>
      </c>
      <c r="AB1178" s="8"/>
      <c r="AC1178" s="48">
        <v>461</v>
      </c>
      <c r="AD1178" s="61">
        <v>40.496000000000002</v>
      </c>
      <c r="AE1178" s="62">
        <v>36.558</v>
      </c>
      <c r="AF1178" s="62">
        <v>46.041000000000004</v>
      </c>
      <c r="AG1178" s="62">
        <v>42.607999999999997</v>
      </c>
      <c r="AH1178" s="62">
        <v>51.438999999999993</v>
      </c>
      <c r="AI1178" s="63">
        <v>49.204000000000001</v>
      </c>
      <c r="AJ1178" s="61">
        <v>39.112000000000002</v>
      </c>
      <c r="AK1178" s="62">
        <v>36.558</v>
      </c>
      <c r="AL1178" s="62">
        <v>44.790999999999997</v>
      </c>
      <c r="AM1178" s="62">
        <v>42.607999999999997</v>
      </c>
      <c r="AN1178" s="62">
        <v>50.798999999999999</v>
      </c>
      <c r="AO1178" s="63">
        <v>49.204000000000001</v>
      </c>
      <c r="AP1178" s="61">
        <v>36.558</v>
      </c>
      <c r="AQ1178" s="62">
        <v>35.966999999999999</v>
      </c>
      <c r="AR1178" s="62">
        <v>42.607999999999997</v>
      </c>
      <c r="AS1178" s="62">
        <v>42.01</v>
      </c>
      <c r="AT1178" s="62">
        <v>49.204000000000001</v>
      </c>
      <c r="AU1178" s="63">
        <v>48.779999999999994</v>
      </c>
    </row>
    <row r="1179" spans="1:47" x14ac:dyDescent="0.35">
      <c r="A1179" s="48">
        <v>462</v>
      </c>
      <c r="B1179" s="57">
        <f t="shared" si="630"/>
        <v>30.806600000000003</v>
      </c>
      <c r="C1179" s="58">
        <f t="shared" si="631"/>
        <v>27.5518</v>
      </c>
      <c r="D1179" s="58">
        <f t="shared" si="632"/>
        <v>39.611400000000003</v>
      </c>
      <c r="E1179" s="59">
        <f t="shared" si="633"/>
        <v>34.423400000000001</v>
      </c>
      <c r="F1179" s="57">
        <f t="shared" si="634"/>
        <v>29.347000000000001</v>
      </c>
      <c r="G1179" s="58">
        <f t="shared" si="635"/>
        <v>27.5518</v>
      </c>
      <c r="H1179" s="58">
        <f t="shared" si="636"/>
        <v>36.671999999999997</v>
      </c>
      <c r="I1179" s="59">
        <f t="shared" si="637"/>
        <v>34.423400000000001</v>
      </c>
      <c r="J1179" s="57">
        <f t="shared" si="638"/>
        <v>27.5518</v>
      </c>
      <c r="K1179" s="58">
        <f t="shared" si="639"/>
        <v>27.102799999999998</v>
      </c>
      <c r="L1179" s="58">
        <f t="shared" si="640"/>
        <v>34.423400000000001</v>
      </c>
      <c r="M1179" s="59">
        <f t="shared" si="641"/>
        <v>34.020400000000002</v>
      </c>
      <c r="N1179" s="8"/>
      <c r="O1179" s="48">
        <v>462</v>
      </c>
      <c r="P1179" s="57">
        <f t="shared" si="642"/>
        <v>15.678599999999999</v>
      </c>
      <c r="Q1179" s="58">
        <f t="shared" si="643"/>
        <v>12.9556</v>
      </c>
      <c r="R1179" s="58">
        <f t="shared" si="644"/>
        <v>19.323999999999998</v>
      </c>
      <c r="S1179" s="59">
        <f t="shared" si="645"/>
        <v>16.734500000000001</v>
      </c>
      <c r="T1179" s="57">
        <f t="shared" si="646"/>
        <v>14.4153</v>
      </c>
      <c r="U1179" s="58">
        <f t="shared" si="647"/>
        <v>12.9556</v>
      </c>
      <c r="V1179" s="58">
        <f t="shared" si="648"/>
        <v>17.881900000000002</v>
      </c>
      <c r="W1179" s="59">
        <f t="shared" si="649"/>
        <v>16.734500000000001</v>
      </c>
      <c r="X1179" s="57">
        <f t="shared" si="650"/>
        <v>12.9556</v>
      </c>
      <c r="Y1179" s="58">
        <f t="shared" si="651"/>
        <v>12.615900000000002</v>
      </c>
      <c r="Z1179" s="58">
        <f t="shared" si="652"/>
        <v>16.734500000000001</v>
      </c>
      <c r="AA1179" s="59">
        <f t="shared" si="653"/>
        <v>16.463899999999999</v>
      </c>
      <c r="AB1179" s="8"/>
      <c r="AC1179" s="48">
        <v>462</v>
      </c>
      <c r="AD1179" s="61">
        <v>40.496000000000002</v>
      </c>
      <c r="AE1179" s="62">
        <v>36.558</v>
      </c>
      <c r="AF1179" s="62">
        <v>46.041000000000004</v>
      </c>
      <c r="AG1179" s="62">
        <v>42.607999999999997</v>
      </c>
      <c r="AH1179" s="62">
        <v>51.438999999999993</v>
      </c>
      <c r="AI1179" s="63">
        <v>49.204000000000001</v>
      </c>
      <c r="AJ1179" s="61">
        <v>39.112000000000002</v>
      </c>
      <c r="AK1179" s="62">
        <v>36.558</v>
      </c>
      <c r="AL1179" s="62">
        <v>44.790999999999997</v>
      </c>
      <c r="AM1179" s="62">
        <v>42.607999999999997</v>
      </c>
      <c r="AN1179" s="62">
        <v>50.798999999999999</v>
      </c>
      <c r="AO1179" s="63">
        <v>49.204000000000001</v>
      </c>
      <c r="AP1179" s="61">
        <v>36.558</v>
      </c>
      <c r="AQ1179" s="62">
        <v>35.966999999999999</v>
      </c>
      <c r="AR1179" s="62">
        <v>42.607999999999997</v>
      </c>
      <c r="AS1179" s="62">
        <v>42.01</v>
      </c>
      <c r="AT1179" s="62">
        <v>49.204000000000001</v>
      </c>
      <c r="AU1179" s="63">
        <v>48.779999999999994</v>
      </c>
    </row>
    <row r="1180" spans="1:47" x14ac:dyDescent="0.35">
      <c r="A1180" s="48">
        <v>463</v>
      </c>
      <c r="B1180" s="57">
        <f t="shared" si="630"/>
        <v>30.829900000000002</v>
      </c>
      <c r="C1180" s="58">
        <f t="shared" si="631"/>
        <v>27.572699999999998</v>
      </c>
      <c r="D1180" s="58">
        <f t="shared" si="632"/>
        <v>39.628100000000003</v>
      </c>
      <c r="E1180" s="59">
        <f t="shared" si="633"/>
        <v>34.446100000000001</v>
      </c>
      <c r="F1180" s="57">
        <f t="shared" si="634"/>
        <v>29.369500000000002</v>
      </c>
      <c r="G1180" s="58">
        <f t="shared" si="635"/>
        <v>27.572699999999998</v>
      </c>
      <c r="H1180" s="58">
        <f t="shared" si="636"/>
        <v>36.694500000000005</v>
      </c>
      <c r="I1180" s="59">
        <f t="shared" si="637"/>
        <v>34.446100000000001</v>
      </c>
      <c r="J1180" s="57">
        <f t="shared" si="638"/>
        <v>27.572699999999998</v>
      </c>
      <c r="K1180" s="58">
        <f t="shared" si="639"/>
        <v>27.123699999999999</v>
      </c>
      <c r="L1180" s="58">
        <f t="shared" si="640"/>
        <v>34.446100000000001</v>
      </c>
      <c r="M1180" s="59">
        <f t="shared" si="641"/>
        <v>34.043100000000003</v>
      </c>
      <c r="N1180" s="8"/>
      <c r="O1180" s="48">
        <v>463</v>
      </c>
      <c r="P1180" s="57">
        <f t="shared" si="642"/>
        <v>15.7094</v>
      </c>
      <c r="Q1180" s="58">
        <f t="shared" si="643"/>
        <v>12.9871</v>
      </c>
      <c r="R1180" s="58">
        <f t="shared" si="644"/>
        <v>19.345800000000001</v>
      </c>
      <c r="S1180" s="59">
        <f t="shared" si="645"/>
        <v>16.756</v>
      </c>
      <c r="T1180" s="57">
        <f t="shared" si="646"/>
        <v>14.446</v>
      </c>
      <c r="U1180" s="58">
        <f t="shared" si="647"/>
        <v>12.9871</v>
      </c>
      <c r="V1180" s="58">
        <f t="shared" si="648"/>
        <v>17.903700000000001</v>
      </c>
      <c r="W1180" s="59">
        <f t="shared" si="649"/>
        <v>16.756</v>
      </c>
      <c r="X1180" s="57">
        <f t="shared" si="650"/>
        <v>12.9871</v>
      </c>
      <c r="Y1180" s="58">
        <f t="shared" si="651"/>
        <v>12.647700000000002</v>
      </c>
      <c r="Z1180" s="58">
        <f t="shared" si="652"/>
        <v>16.756</v>
      </c>
      <c r="AA1180" s="59">
        <f t="shared" si="653"/>
        <v>16.485399999999998</v>
      </c>
      <c r="AB1180" s="8"/>
      <c r="AC1180" s="48">
        <v>463</v>
      </c>
      <c r="AD1180" s="61">
        <v>40.496000000000002</v>
      </c>
      <c r="AE1180" s="62">
        <v>36.558</v>
      </c>
      <c r="AF1180" s="62">
        <v>46.041000000000004</v>
      </c>
      <c r="AG1180" s="62">
        <v>42.607999999999997</v>
      </c>
      <c r="AH1180" s="62">
        <v>51.438999999999993</v>
      </c>
      <c r="AI1180" s="63">
        <v>49.204000000000001</v>
      </c>
      <c r="AJ1180" s="61">
        <v>39.112000000000002</v>
      </c>
      <c r="AK1180" s="62">
        <v>36.558</v>
      </c>
      <c r="AL1180" s="62">
        <v>44.790999999999997</v>
      </c>
      <c r="AM1180" s="62">
        <v>42.607999999999997</v>
      </c>
      <c r="AN1180" s="62">
        <v>50.798999999999999</v>
      </c>
      <c r="AO1180" s="63">
        <v>49.204000000000001</v>
      </c>
      <c r="AP1180" s="61">
        <v>36.558</v>
      </c>
      <c r="AQ1180" s="62">
        <v>35.966999999999999</v>
      </c>
      <c r="AR1180" s="62">
        <v>42.607999999999997</v>
      </c>
      <c r="AS1180" s="62">
        <v>42.01</v>
      </c>
      <c r="AT1180" s="62">
        <v>49.204000000000001</v>
      </c>
      <c r="AU1180" s="63">
        <v>48.779999999999994</v>
      </c>
    </row>
    <row r="1181" spans="1:47" x14ac:dyDescent="0.35">
      <c r="A1181" s="48">
        <v>464</v>
      </c>
      <c r="B1181" s="57">
        <f t="shared" si="630"/>
        <v>30.853200000000001</v>
      </c>
      <c r="C1181" s="58">
        <f t="shared" si="631"/>
        <v>27.593600000000002</v>
      </c>
      <c r="D1181" s="58">
        <f t="shared" si="632"/>
        <v>39.644800000000004</v>
      </c>
      <c r="E1181" s="59">
        <f t="shared" si="633"/>
        <v>34.468800000000002</v>
      </c>
      <c r="F1181" s="57">
        <f t="shared" si="634"/>
        <v>29.392000000000003</v>
      </c>
      <c r="G1181" s="58">
        <f t="shared" si="635"/>
        <v>27.593600000000002</v>
      </c>
      <c r="H1181" s="58">
        <f t="shared" si="636"/>
        <v>36.716999999999999</v>
      </c>
      <c r="I1181" s="59">
        <f t="shared" si="637"/>
        <v>34.468800000000002</v>
      </c>
      <c r="J1181" s="57">
        <f t="shared" si="638"/>
        <v>27.593600000000002</v>
      </c>
      <c r="K1181" s="58">
        <f t="shared" si="639"/>
        <v>27.144599999999997</v>
      </c>
      <c r="L1181" s="58">
        <f t="shared" si="640"/>
        <v>34.468800000000002</v>
      </c>
      <c r="M1181" s="59">
        <f t="shared" si="641"/>
        <v>34.065800000000003</v>
      </c>
      <c r="N1181" s="8"/>
      <c r="O1181" s="48">
        <v>464</v>
      </c>
      <c r="P1181" s="57">
        <f t="shared" si="642"/>
        <v>15.7402</v>
      </c>
      <c r="Q1181" s="58">
        <f t="shared" si="643"/>
        <v>13.018599999999999</v>
      </c>
      <c r="R1181" s="58">
        <f t="shared" si="644"/>
        <v>19.367599999999999</v>
      </c>
      <c r="S1181" s="59">
        <f t="shared" si="645"/>
        <v>16.7775</v>
      </c>
      <c r="T1181" s="57">
        <f t="shared" si="646"/>
        <v>14.476700000000001</v>
      </c>
      <c r="U1181" s="58">
        <f t="shared" si="647"/>
        <v>13.018599999999999</v>
      </c>
      <c r="V1181" s="58">
        <f t="shared" si="648"/>
        <v>17.9255</v>
      </c>
      <c r="W1181" s="59">
        <f t="shared" si="649"/>
        <v>16.7775</v>
      </c>
      <c r="X1181" s="57">
        <f t="shared" si="650"/>
        <v>13.018599999999999</v>
      </c>
      <c r="Y1181" s="58">
        <f t="shared" si="651"/>
        <v>12.679500000000001</v>
      </c>
      <c r="Z1181" s="58">
        <f t="shared" si="652"/>
        <v>16.7775</v>
      </c>
      <c r="AA1181" s="59">
        <f t="shared" si="653"/>
        <v>16.506899999999998</v>
      </c>
      <c r="AB1181" s="8"/>
      <c r="AC1181" s="48">
        <v>464</v>
      </c>
      <c r="AD1181" s="61">
        <v>40.496000000000002</v>
      </c>
      <c r="AE1181" s="62">
        <v>36.558</v>
      </c>
      <c r="AF1181" s="62">
        <v>46.041000000000004</v>
      </c>
      <c r="AG1181" s="62">
        <v>42.607999999999997</v>
      </c>
      <c r="AH1181" s="62">
        <v>51.438999999999993</v>
      </c>
      <c r="AI1181" s="63">
        <v>49.204000000000001</v>
      </c>
      <c r="AJ1181" s="61">
        <v>39.112000000000002</v>
      </c>
      <c r="AK1181" s="62">
        <v>36.558</v>
      </c>
      <c r="AL1181" s="62">
        <v>44.790999999999997</v>
      </c>
      <c r="AM1181" s="62">
        <v>42.607999999999997</v>
      </c>
      <c r="AN1181" s="62">
        <v>50.798999999999999</v>
      </c>
      <c r="AO1181" s="63">
        <v>49.204000000000001</v>
      </c>
      <c r="AP1181" s="61">
        <v>36.558</v>
      </c>
      <c r="AQ1181" s="62">
        <v>35.966999999999999</v>
      </c>
      <c r="AR1181" s="62">
        <v>42.607999999999997</v>
      </c>
      <c r="AS1181" s="62">
        <v>42.01</v>
      </c>
      <c r="AT1181" s="62">
        <v>49.204000000000001</v>
      </c>
      <c r="AU1181" s="63">
        <v>48.779999999999994</v>
      </c>
    </row>
    <row r="1182" spans="1:47" x14ac:dyDescent="0.35">
      <c r="A1182" s="48">
        <v>465</v>
      </c>
      <c r="B1182" s="57">
        <f t="shared" si="630"/>
        <v>30.8765</v>
      </c>
      <c r="C1182" s="58">
        <f t="shared" si="631"/>
        <v>27.6145</v>
      </c>
      <c r="D1182" s="58">
        <f t="shared" si="632"/>
        <v>39.661500000000004</v>
      </c>
      <c r="E1182" s="59">
        <f t="shared" si="633"/>
        <v>34.491500000000002</v>
      </c>
      <c r="F1182" s="57">
        <f t="shared" si="634"/>
        <v>29.414500000000004</v>
      </c>
      <c r="G1182" s="58">
        <f t="shared" si="635"/>
        <v>27.6145</v>
      </c>
      <c r="H1182" s="58">
        <f t="shared" si="636"/>
        <v>36.7395</v>
      </c>
      <c r="I1182" s="59">
        <f t="shared" si="637"/>
        <v>34.491500000000002</v>
      </c>
      <c r="J1182" s="57">
        <f t="shared" si="638"/>
        <v>27.6145</v>
      </c>
      <c r="K1182" s="58">
        <f t="shared" si="639"/>
        <v>27.165499999999998</v>
      </c>
      <c r="L1182" s="58">
        <f t="shared" si="640"/>
        <v>34.491500000000002</v>
      </c>
      <c r="M1182" s="59">
        <f t="shared" si="641"/>
        <v>34.088500000000003</v>
      </c>
      <c r="N1182" s="8"/>
      <c r="O1182" s="48">
        <v>465</v>
      </c>
      <c r="P1182" s="57">
        <f t="shared" si="642"/>
        <v>15.771000000000001</v>
      </c>
      <c r="Q1182" s="58">
        <f t="shared" si="643"/>
        <v>13.0501</v>
      </c>
      <c r="R1182" s="58">
        <f t="shared" si="644"/>
        <v>19.389400000000002</v>
      </c>
      <c r="S1182" s="59">
        <f t="shared" si="645"/>
        <v>16.798999999999999</v>
      </c>
      <c r="T1182" s="57">
        <f t="shared" si="646"/>
        <v>14.507400000000001</v>
      </c>
      <c r="U1182" s="58">
        <f t="shared" si="647"/>
        <v>13.0501</v>
      </c>
      <c r="V1182" s="58">
        <f t="shared" si="648"/>
        <v>17.947299999999998</v>
      </c>
      <c r="W1182" s="59">
        <f t="shared" si="649"/>
        <v>16.798999999999999</v>
      </c>
      <c r="X1182" s="57">
        <f t="shared" si="650"/>
        <v>13.0501</v>
      </c>
      <c r="Y1182" s="58">
        <f t="shared" si="651"/>
        <v>12.711300000000001</v>
      </c>
      <c r="Z1182" s="58">
        <f t="shared" si="652"/>
        <v>16.798999999999999</v>
      </c>
      <c r="AA1182" s="59">
        <f t="shared" si="653"/>
        <v>16.528399999999998</v>
      </c>
      <c r="AB1182" s="8"/>
      <c r="AC1182" s="48">
        <v>465</v>
      </c>
      <c r="AD1182" s="61">
        <v>40.496000000000002</v>
      </c>
      <c r="AE1182" s="62">
        <v>36.558</v>
      </c>
      <c r="AF1182" s="62">
        <v>46.041000000000004</v>
      </c>
      <c r="AG1182" s="62">
        <v>42.607999999999997</v>
      </c>
      <c r="AH1182" s="62">
        <v>51.438999999999993</v>
      </c>
      <c r="AI1182" s="63">
        <v>49.204000000000001</v>
      </c>
      <c r="AJ1182" s="61">
        <v>39.112000000000002</v>
      </c>
      <c r="AK1182" s="62">
        <v>36.558</v>
      </c>
      <c r="AL1182" s="62">
        <v>44.790999999999997</v>
      </c>
      <c r="AM1182" s="62">
        <v>42.607999999999997</v>
      </c>
      <c r="AN1182" s="62">
        <v>50.798999999999999</v>
      </c>
      <c r="AO1182" s="63">
        <v>49.204000000000001</v>
      </c>
      <c r="AP1182" s="61">
        <v>36.558</v>
      </c>
      <c r="AQ1182" s="62">
        <v>35.966999999999999</v>
      </c>
      <c r="AR1182" s="62">
        <v>42.607999999999997</v>
      </c>
      <c r="AS1182" s="62">
        <v>42.01</v>
      </c>
      <c r="AT1182" s="62">
        <v>49.204000000000001</v>
      </c>
      <c r="AU1182" s="63">
        <v>48.779999999999994</v>
      </c>
    </row>
    <row r="1183" spans="1:47" x14ac:dyDescent="0.35">
      <c r="A1183" s="48">
        <v>466</v>
      </c>
      <c r="B1183" s="57">
        <f t="shared" si="630"/>
        <v>30.899800000000003</v>
      </c>
      <c r="C1183" s="58">
        <f t="shared" si="631"/>
        <v>27.635400000000001</v>
      </c>
      <c r="D1183" s="58">
        <f t="shared" si="632"/>
        <v>39.678200000000004</v>
      </c>
      <c r="E1183" s="59">
        <f t="shared" si="633"/>
        <v>34.514200000000002</v>
      </c>
      <c r="F1183" s="57">
        <f t="shared" si="634"/>
        <v>29.437000000000001</v>
      </c>
      <c r="G1183" s="58">
        <f t="shared" si="635"/>
        <v>27.635400000000001</v>
      </c>
      <c r="H1183" s="58">
        <f t="shared" si="636"/>
        <v>36.762</v>
      </c>
      <c r="I1183" s="59">
        <f t="shared" si="637"/>
        <v>34.514200000000002</v>
      </c>
      <c r="J1183" s="57">
        <f t="shared" si="638"/>
        <v>27.635400000000001</v>
      </c>
      <c r="K1183" s="58">
        <f t="shared" si="639"/>
        <v>27.186399999999999</v>
      </c>
      <c r="L1183" s="58">
        <f t="shared" si="640"/>
        <v>34.514200000000002</v>
      </c>
      <c r="M1183" s="59">
        <f t="shared" si="641"/>
        <v>34.111200000000004</v>
      </c>
      <c r="N1183" s="8"/>
      <c r="O1183" s="48">
        <v>466</v>
      </c>
      <c r="P1183" s="57">
        <f t="shared" si="642"/>
        <v>15.8018</v>
      </c>
      <c r="Q1183" s="58">
        <f t="shared" si="643"/>
        <v>13.0816</v>
      </c>
      <c r="R1183" s="58">
        <f t="shared" si="644"/>
        <v>19.411200000000001</v>
      </c>
      <c r="S1183" s="59">
        <f t="shared" si="645"/>
        <v>16.820499999999999</v>
      </c>
      <c r="T1183" s="57">
        <f t="shared" si="646"/>
        <v>14.5381</v>
      </c>
      <c r="U1183" s="58">
        <f t="shared" si="647"/>
        <v>13.0816</v>
      </c>
      <c r="V1183" s="58">
        <f t="shared" si="648"/>
        <v>17.969099999999997</v>
      </c>
      <c r="W1183" s="59">
        <f t="shared" si="649"/>
        <v>16.820499999999999</v>
      </c>
      <c r="X1183" s="57">
        <f t="shared" si="650"/>
        <v>13.0816</v>
      </c>
      <c r="Y1183" s="58">
        <f t="shared" si="651"/>
        <v>12.743100000000002</v>
      </c>
      <c r="Z1183" s="58">
        <f t="shared" si="652"/>
        <v>16.820499999999999</v>
      </c>
      <c r="AA1183" s="59">
        <f t="shared" si="653"/>
        <v>16.549899999999997</v>
      </c>
      <c r="AB1183" s="8"/>
      <c r="AC1183" s="48">
        <v>466</v>
      </c>
      <c r="AD1183" s="61">
        <v>40.496000000000002</v>
      </c>
      <c r="AE1183" s="62">
        <v>36.558</v>
      </c>
      <c r="AF1183" s="62">
        <v>46.041000000000004</v>
      </c>
      <c r="AG1183" s="62">
        <v>42.607999999999997</v>
      </c>
      <c r="AH1183" s="62">
        <v>51.438999999999993</v>
      </c>
      <c r="AI1183" s="63">
        <v>49.204000000000001</v>
      </c>
      <c r="AJ1183" s="61">
        <v>39.112000000000002</v>
      </c>
      <c r="AK1183" s="62">
        <v>36.558</v>
      </c>
      <c r="AL1183" s="62">
        <v>44.790999999999997</v>
      </c>
      <c r="AM1183" s="62">
        <v>42.607999999999997</v>
      </c>
      <c r="AN1183" s="62">
        <v>50.798999999999999</v>
      </c>
      <c r="AO1183" s="63">
        <v>49.204000000000001</v>
      </c>
      <c r="AP1183" s="61">
        <v>36.558</v>
      </c>
      <c r="AQ1183" s="62">
        <v>35.966999999999999</v>
      </c>
      <c r="AR1183" s="62">
        <v>42.607999999999997</v>
      </c>
      <c r="AS1183" s="62">
        <v>42.01</v>
      </c>
      <c r="AT1183" s="62">
        <v>49.204000000000001</v>
      </c>
      <c r="AU1183" s="63">
        <v>48.779999999999994</v>
      </c>
    </row>
    <row r="1184" spans="1:47" x14ac:dyDescent="0.35">
      <c r="A1184" s="48">
        <v>467</v>
      </c>
      <c r="B1184" s="57">
        <f t="shared" si="630"/>
        <v>30.923100000000002</v>
      </c>
      <c r="C1184" s="58">
        <f t="shared" si="631"/>
        <v>27.656300000000002</v>
      </c>
      <c r="D1184" s="58">
        <f t="shared" si="632"/>
        <v>39.694900000000004</v>
      </c>
      <c r="E1184" s="59">
        <f t="shared" si="633"/>
        <v>34.536900000000003</v>
      </c>
      <c r="F1184" s="57">
        <f t="shared" si="634"/>
        <v>29.459500000000002</v>
      </c>
      <c r="G1184" s="58">
        <f t="shared" si="635"/>
        <v>27.656300000000002</v>
      </c>
      <c r="H1184" s="58">
        <f t="shared" si="636"/>
        <v>36.784500000000001</v>
      </c>
      <c r="I1184" s="59">
        <f t="shared" si="637"/>
        <v>34.536900000000003</v>
      </c>
      <c r="J1184" s="57">
        <f t="shared" si="638"/>
        <v>27.656300000000002</v>
      </c>
      <c r="K1184" s="58">
        <f t="shared" si="639"/>
        <v>27.207299999999996</v>
      </c>
      <c r="L1184" s="58">
        <f t="shared" si="640"/>
        <v>34.536900000000003</v>
      </c>
      <c r="M1184" s="59">
        <f t="shared" si="641"/>
        <v>34.133900000000004</v>
      </c>
      <c r="N1184" s="8"/>
      <c r="O1184" s="48">
        <v>467</v>
      </c>
      <c r="P1184" s="57">
        <f t="shared" si="642"/>
        <v>15.832600000000001</v>
      </c>
      <c r="Q1184" s="58">
        <f t="shared" si="643"/>
        <v>13.113099999999999</v>
      </c>
      <c r="R1184" s="58">
        <f t="shared" si="644"/>
        <v>19.433</v>
      </c>
      <c r="S1184" s="59">
        <f t="shared" si="645"/>
        <v>16.841999999999999</v>
      </c>
      <c r="T1184" s="57">
        <f t="shared" si="646"/>
        <v>14.5688</v>
      </c>
      <c r="U1184" s="58">
        <f t="shared" si="647"/>
        <v>13.113099999999999</v>
      </c>
      <c r="V1184" s="58">
        <f t="shared" si="648"/>
        <v>17.9909</v>
      </c>
      <c r="W1184" s="59">
        <f t="shared" si="649"/>
        <v>16.841999999999999</v>
      </c>
      <c r="X1184" s="57">
        <f t="shared" si="650"/>
        <v>13.113099999999999</v>
      </c>
      <c r="Y1184" s="58">
        <f t="shared" si="651"/>
        <v>12.774900000000001</v>
      </c>
      <c r="Z1184" s="58">
        <f t="shared" si="652"/>
        <v>16.841999999999999</v>
      </c>
      <c r="AA1184" s="59">
        <f t="shared" si="653"/>
        <v>16.571400000000001</v>
      </c>
      <c r="AB1184" s="8"/>
      <c r="AC1184" s="48">
        <v>467</v>
      </c>
      <c r="AD1184" s="61">
        <v>40.496000000000002</v>
      </c>
      <c r="AE1184" s="62">
        <v>36.558</v>
      </c>
      <c r="AF1184" s="62">
        <v>46.041000000000004</v>
      </c>
      <c r="AG1184" s="62">
        <v>42.607999999999997</v>
      </c>
      <c r="AH1184" s="62">
        <v>51.438999999999993</v>
      </c>
      <c r="AI1184" s="63">
        <v>49.204000000000001</v>
      </c>
      <c r="AJ1184" s="61">
        <v>39.112000000000002</v>
      </c>
      <c r="AK1184" s="62">
        <v>36.558</v>
      </c>
      <c r="AL1184" s="62">
        <v>44.790999999999997</v>
      </c>
      <c r="AM1184" s="62">
        <v>42.607999999999997</v>
      </c>
      <c r="AN1184" s="62">
        <v>50.798999999999999</v>
      </c>
      <c r="AO1184" s="63">
        <v>49.204000000000001</v>
      </c>
      <c r="AP1184" s="61">
        <v>36.558</v>
      </c>
      <c r="AQ1184" s="62">
        <v>35.966999999999999</v>
      </c>
      <c r="AR1184" s="62">
        <v>42.607999999999997</v>
      </c>
      <c r="AS1184" s="62">
        <v>42.01</v>
      </c>
      <c r="AT1184" s="62">
        <v>49.204000000000001</v>
      </c>
      <c r="AU1184" s="63">
        <v>48.779999999999994</v>
      </c>
    </row>
    <row r="1185" spans="1:47" x14ac:dyDescent="0.35">
      <c r="A1185" s="48">
        <v>468</v>
      </c>
      <c r="B1185" s="57">
        <f t="shared" si="630"/>
        <v>30.946400000000004</v>
      </c>
      <c r="C1185" s="58">
        <f t="shared" si="631"/>
        <v>27.677199999999999</v>
      </c>
      <c r="D1185" s="58">
        <f t="shared" si="632"/>
        <v>39.711600000000004</v>
      </c>
      <c r="E1185" s="59">
        <f t="shared" si="633"/>
        <v>34.559600000000003</v>
      </c>
      <c r="F1185" s="57">
        <f t="shared" si="634"/>
        <v>29.481999999999999</v>
      </c>
      <c r="G1185" s="58">
        <f t="shared" si="635"/>
        <v>27.677199999999999</v>
      </c>
      <c r="H1185" s="58">
        <f t="shared" si="636"/>
        <v>36.807000000000002</v>
      </c>
      <c r="I1185" s="59">
        <f t="shared" si="637"/>
        <v>34.559600000000003</v>
      </c>
      <c r="J1185" s="57">
        <f t="shared" si="638"/>
        <v>27.677199999999999</v>
      </c>
      <c r="K1185" s="58">
        <f t="shared" si="639"/>
        <v>27.228200000000001</v>
      </c>
      <c r="L1185" s="58">
        <f t="shared" si="640"/>
        <v>34.559600000000003</v>
      </c>
      <c r="M1185" s="59">
        <f t="shared" si="641"/>
        <v>34.156600000000005</v>
      </c>
      <c r="N1185" s="8"/>
      <c r="O1185" s="48">
        <v>468</v>
      </c>
      <c r="P1185" s="57">
        <f t="shared" si="642"/>
        <v>15.8634</v>
      </c>
      <c r="Q1185" s="58">
        <f t="shared" si="643"/>
        <v>13.144600000000001</v>
      </c>
      <c r="R1185" s="58">
        <f t="shared" si="644"/>
        <v>19.454799999999999</v>
      </c>
      <c r="S1185" s="59">
        <f t="shared" si="645"/>
        <v>16.863499999999998</v>
      </c>
      <c r="T1185" s="57">
        <f t="shared" si="646"/>
        <v>14.599500000000001</v>
      </c>
      <c r="U1185" s="58">
        <f t="shared" si="647"/>
        <v>13.144600000000001</v>
      </c>
      <c r="V1185" s="58">
        <f t="shared" si="648"/>
        <v>18.012700000000002</v>
      </c>
      <c r="W1185" s="59">
        <f t="shared" si="649"/>
        <v>16.863499999999998</v>
      </c>
      <c r="X1185" s="57">
        <f t="shared" si="650"/>
        <v>13.144600000000001</v>
      </c>
      <c r="Y1185" s="58">
        <f t="shared" si="651"/>
        <v>12.806700000000001</v>
      </c>
      <c r="Z1185" s="58">
        <f t="shared" si="652"/>
        <v>16.863499999999998</v>
      </c>
      <c r="AA1185" s="59">
        <f t="shared" si="653"/>
        <v>16.5929</v>
      </c>
      <c r="AB1185" s="8"/>
      <c r="AC1185" s="48">
        <v>468</v>
      </c>
      <c r="AD1185" s="61">
        <v>40.496000000000002</v>
      </c>
      <c r="AE1185" s="62">
        <v>36.558</v>
      </c>
      <c r="AF1185" s="62">
        <v>46.041000000000004</v>
      </c>
      <c r="AG1185" s="62">
        <v>42.607999999999997</v>
      </c>
      <c r="AH1185" s="62">
        <v>51.438999999999993</v>
      </c>
      <c r="AI1185" s="63">
        <v>49.204000000000001</v>
      </c>
      <c r="AJ1185" s="61">
        <v>39.112000000000002</v>
      </c>
      <c r="AK1185" s="62">
        <v>36.558</v>
      </c>
      <c r="AL1185" s="62">
        <v>44.790999999999997</v>
      </c>
      <c r="AM1185" s="62">
        <v>42.607999999999997</v>
      </c>
      <c r="AN1185" s="62">
        <v>50.798999999999999</v>
      </c>
      <c r="AO1185" s="63">
        <v>49.204000000000001</v>
      </c>
      <c r="AP1185" s="61">
        <v>36.558</v>
      </c>
      <c r="AQ1185" s="62">
        <v>35.966999999999999</v>
      </c>
      <c r="AR1185" s="62">
        <v>42.607999999999997</v>
      </c>
      <c r="AS1185" s="62">
        <v>42.01</v>
      </c>
      <c r="AT1185" s="62">
        <v>49.204000000000001</v>
      </c>
      <c r="AU1185" s="63">
        <v>48.779999999999994</v>
      </c>
    </row>
    <row r="1186" spans="1:47" x14ac:dyDescent="0.35">
      <c r="A1186" s="48">
        <v>469</v>
      </c>
      <c r="B1186" s="57">
        <f t="shared" si="630"/>
        <v>30.969700000000003</v>
      </c>
      <c r="C1186" s="58">
        <f t="shared" si="631"/>
        <v>27.6981</v>
      </c>
      <c r="D1186" s="58">
        <f t="shared" si="632"/>
        <v>39.728300000000004</v>
      </c>
      <c r="E1186" s="59">
        <f t="shared" si="633"/>
        <v>34.582300000000004</v>
      </c>
      <c r="F1186" s="57">
        <f t="shared" si="634"/>
        <v>29.5045</v>
      </c>
      <c r="G1186" s="58">
        <f t="shared" si="635"/>
        <v>27.6981</v>
      </c>
      <c r="H1186" s="58">
        <f t="shared" si="636"/>
        <v>36.829500000000003</v>
      </c>
      <c r="I1186" s="59">
        <f t="shared" si="637"/>
        <v>34.582300000000004</v>
      </c>
      <c r="J1186" s="57">
        <f t="shared" si="638"/>
        <v>27.6981</v>
      </c>
      <c r="K1186" s="58">
        <f t="shared" si="639"/>
        <v>27.249099999999999</v>
      </c>
      <c r="L1186" s="58">
        <f t="shared" si="640"/>
        <v>34.582300000000004</v>
      </c>
      <c r="M1186" s="59">
        <f t="shared" si="641"/>
        <v>34.179299999999998</v>
      </c>
      <c r="N1186" s="8"/>
      <c r="O1186" s="48">
        <v>469</v>
      </c>
      <c r="P1186" s="57">
        <f t="shared" si="642"/>
        <v>15.8942</v>
      </c>
      <c r="Q1186" s="58">
        <f t="shared" si="643"/>
        <v>13.1761</v>
      </c>
      <c r="R1186" s="58">
        <f t="shared" si="644"/>
        <v>19.476599999999998</v>
      </c>
      <c r="S1186" s="59">
        <f t="shared" si="645"/>
        <v>16.884999999999998</v>
      </c>
      <c r="T1186" s="57">
        <f t="shared" si="646"/>
        <v>14.6302</v>
      </c>
      <c r="U1186" s="58">
        <f t="shared" si="647"/>
        <v>13.1761</v>
      </c>
      <c r="V1186" s="58">
        <f t="shared" si="648"/>
        <v>18.034500000000001</v>
      </c>
      <c r="W1186" s="59">
        <f t="shared" si="649"/>
        <v>16.884999999999998</v>
      </c>
      <c r="X1186" s="57">
        <f t="shared" si="650"/>
        <v>13.1761</v>
      </c>
      <c r="Y1186" s="58">
        <f t="shared" si="651"/>
        <v>12.838500000000002</v>
      </c>
      <c r="Z1186" s="58">
        <f t="shared" si="652"/>
        <v>16.884999999999998</v>
      </c>
      <c r="AA1186" s="59">
        <f t="shared" si="653"/>
        <v>16.6144</v>
      </c>
      <c r="AB1186" s="8"/>
      <c r="AC1186" s="48">
        <v>469</v>
      </c>
      <c r="AD1186" s="61">
        <v>40.496000000000002</v>
      </c>
      <c r="AE1186" s="62">
        <v>36.558</v>
      </c>
      <c r="AF1186" s="62">
        <v>46.041000000000004</v>
      </c>
      <c r="AG1186" s="62">
        <v>42.607999999999997</v>
      </c>
      <c r="AH1186" s="62">
        <v>51.438999999999993</v>
      </c>
      <c r="AI1186" s="63">
        <v>49.204000000000001</v>
      </c>
      <c r="AJ1186" s="61">
        <v>39.112000000000002</v>
      </c>
      <c r="AK1186" s="62">
        <v>36.558</v>
      </c>
      <c r="AL1186" s="62">
        <v>44.790999999999997</v>
      </c>
      <c r="AM1186" s="62">
        <v>42.607999999999997</v>
      </c>
      <c r="AN1186" s="62">
        <v>50.798999999999999</v>
      </c>
      <c r="AO1186" s="63">
        <v>49.204000000000001</v>
      </c>
      <c r="AP1186" s="61">
        <v>36.558</v>
      </c>
      <c r="AQ1186" s="62">
        <v>35.966999999999999</v>
      </c>
      <c r="AR1186" s="62">
        <v>42.607999999999997</v>
      </c>
      <c r="AS1186" s="62">
        <v>42.01</v>
      </c>
      <c r="AT1186" s="62">
        <v>49.204000000000001</v>
      </c>
      <c r="AU1186" s="63">
        <v>48.779999999999994</v>
      </c>
    </row>
    <row r="1187" spans="1:47" x14ac:dyDescent="0.35">
      <c r="A1187" s="48">
        <v>470</v>
      </c>
      <c r="B1187" s="57">
        <f t="shared" si="630"/>
        <v>30.993000000000002</v>
      </c>
      <c r="C1187" s="58">
        <f t="shared" si="631"/>
        <v>27.719000000000001</v>
      </c>
      <c r="D1187" s="58">
        <f t="shared" si="632"/>
        <v>39.745000000000005</v>
      </c>
      <c r="E1187" s="59">
        <f t="shared" si="633"/>
        <v>34.605000000000004</v>
      </c>
      <c r="F1187" s="57">
        <f t="shared" si="634"/>
        <v>29.527000000000001</v>
      </c>
      <c r="G1187" s="58">
        <f t="shared" si="635"/>
        <v>27.719000000000001</v>
      </c>
      <c r="H1187" s="58">
        <f t="shared" si="636"/>
        <v>36.852000000000004</v>
      </c>
      <c r="I1187" s="59">
        <f t="shared" si="637"/>
        <v>34.605000000000004</v>
      </c>
      <c r="J1187" s="57">
        <f t="shared" si="638"/>
        <v>27.719000000000001</v>
      </c>
      <c r="K1187" s="58">
        <f t="shared" si="639"/>
        <v>27.269999999999996</v>
      </c>
      <c r="L1187" s="58">
        <f t="shared" si="640"/>
        <v>34.605000000000004</v>
      </c>
      <c r="M1187" s="59">
        <f t="shared" si="641"/>
        <v>34.201999999999998</v>
      </c>
      <c r="N1187" s="8"/>
      <c r="O1187" s="48">
        <v>470</v>
      </c>
      <c r="P1187" s="57">
        <f t="shared" si="642"/>
        <v>15.925000000000001</v>
      </c>
      <c r="Q1187" s="58">
        <f t="shared" si="643"/>
        <v>13.207599999999999</v>
      </c>
      <c r="R1187" s="58">
        <f t="shared" si="644"/>
        <v>19.4984</v>
      </c>
      <c r="S1187" s="59">
        <f t="shared" si="645"/>
        <v>16.906499999999998</v>
      </c>
      <c r="T1187" s="57">
        <f t="shared" si="646"/>
        <v>14.6609</v>
      </c>
      <c r="U1187" s="58">
        <f t="shared" si="647"/>
        <v>13.207599999999999</v>
      </c>
      <c r="V1187" s="58">
        <f t="shared" si="648"/>
        <v>18.0563</v>
      </c>
      <c r="W1187" s="59">
        <f t="shared" si="649"/>
        <v>16.906499999999998</v>
      </c>
      <c r="X1187" s="57">
        <f t="shared" si="650"/>
        <v>13.207599999999999</v>
      </c>
      <c r="Y1187" s="58">
        <f t="shared" si="651"/>
        <v>12.870300000000002</v>
      </c>
      <c r="Z1187" s="58">
        <f t="shared" si="652"/>
        <v>16.906499999999998</v>
      </c>
      <c r="AA1187" s="59">
        <f t="shared" si="653"/>
        <v>16.635899999999999</v>
      </c>
      <c r="AB1187" s="8"/>
      <c r="AC1187" s="48">
        <v>470</v>
      </c>
      <c r="AD1187" s="61">
        <v>40.496000000000002</v>
      </c>
      <c r="AE1187" s="62">
        <v>36.558</v>
      </c>
      <c r="AF1187" s="62">
        <v>46.041000000000004</v>
      </c>
      <c r="AG1187" s="62">
        <v>42.607999999999997</v>
      </c>
      <c r="AH1187" s="62">
        <v>51.438999999999993</v>
      </c>
      <c r="AI1187" s="63">
        <v>49.204000000000001</v>
      </c>
      <c r="AJ1187" s="61">
        <v>39.112000000000002</v>
      </c>
      <c r="AK1187" s="62">
        <v>36.558</v>
      </c>
      <c r="AL1187" s="62">
        <v>44.790999999999997</v>
      </c>
      <c r="AM1187" s="62">
        <v>42.607999999999997</v>
      </c>
      <c r="AN1187" s="62">
        <v>50.798999999999999</v>
      </c>
      <c r="AO1187" s="63">
        <v>49.204000000000001</v>
      </c>
      <c r="AP1187" s="61">
        <v>36.558</v>
      </c>
      <c r="AQ1187" s="62">
        <v>35.966999999999999</v>
      </c>
      <c r="AR1187" s="62">
        <v>42.607999999999997</v>
      </c>
      <c r="AS1187" s="62">
        <v>42.01</v>
      </c>
      <c r="AT1187" s="62">
        <v>49.204000000000001</v>
      </c>
      <c r="AU1187" s="63">
        <v>48.779999999999994</v>
      </c>
    </row>
    <row r="1188" spans="1:47" x14ac:dyDescent="0.35">
      <c r="A1188" s="48">
        <v>471</v>
      </c>
      <c r="B1188" s="57">
        <f t="shared" si="630"/>
        <v>31.016300000000001</v>
      </c>
      <c r="C1188" s="58">
        <f t="shared" si="631"/>
        <v>27.739899999999999</v>
      </c>
      <c r="D1188" s="58">
        <f t="shared" si="632"/>
        <v>39.761699999999998</v>
      </c>
      <c r="E1188" s="59">
        <f t="shared" si="633"/>
        <v>34.627700000000004</v>
      </c>
      <c r="F1188" s="57">
        <f t="shared" si="634"/>
        <v>29.549500000000002</v>
      </c>
      <c r="G1188" s="58">
        <f t="shared" si="635"/>
        <v>27.739899999999999</v>
      </c>
      <c r="H1188" s="58">
        <f t="shared" si="636"/>
        <v>36.874499999999998</v>
      </c>
      <c r="I1188" s="59">
        <f t="shared" si="637"/>
        <v>34.627700000000004</v>
      </c>
      <c r="J1188" s="57">
        <f t="shared" si="638"/>
        <v>27.739899999999999</v>
      </c>
      <c r="K1188" s="58">
        <f t="shared" si="639"/>
        <v>27.290900000000001</v>
      </c>
      <c r="L1188" s="58">
        <f t="shared" si="640"/>
        <v>34.627700000000004</v>
      </c>
      <c r="M1188" s="59">
        <f t="shared" si="641"/>
        <v>34.224699999999999</v>
      </c>
      <c r="N1188" s="8"/>
      <c r="O1188" s="48">
        <v>471</v>
      </c>
      <c r="P1188" s="57">
        <f t="shared" si="642"/>
        <v>15.9558</v>
      </c>
      <c r="Q1188" s="58">
        <f t="shared" si="643"/>
        <v>13.239100000000001</v>
      </c>
      <c r="R1188" s="58">
        <f t="shared" si="644"/>
        <v>19.520199999999999</v>
      </c>
      <c r="S1188" s="59">
        <f t="shared" si="645"/>
        <v>16.928000000000001</v>
      </c>
      <c r="T1188" s="57">
        <f t="shared" si="646"/>
        <v>14.691600000000001</v>
      </c>
      <c r="U1188" s="58">
        <f t="shared" si="647"/>
        <v>13.239100000000001</v>
      </c>
      <c r="V1188" s="58">
        <f t="shared" si="648"/>
        <v>18.078099999999999</v>
      </c>
      <c r="W1188" s="59">
        <f t="shared" si="649"/>
        <v>16.928000000000001</v>
      </c>
      <c r="X1188" s="57">
        <f t="shared" si="650"/>
        <v>13.239100000000001</v>
      </c>
      <c r="Y1188" s="58">
        <f t="shared" si="651"/>
        <v>12.902100000000001</v>
      </c>
      <c r="Z1188" s="58">
        <f t="shared" si="652"/>
        <v>16.928000000000001</v>
      </c>
      <c r="AA1188" s="59">
        <f t="shared" si="653"/>
        <v>16.657399999999999</v>
      </c>
      <c r="AB1188" s="8"/>
      <c r="AC1188" s="48">
        <v>471</v>
      </c>
      <c r="AD1188" s="61">
        <v>40.496000000000002</v>
      </c>
      <c r="AE1188" s="62">
        <v>36.558</v>
      </c>
      <c r="AF1188" s="62">
        <v>46.041000000000004</v>
      </c>
      <c r="AG1188" s="62">
        <v>42.607999999999997</v>
      </c>
      <c r="AH1188" s="62">
        <v>51.438999999999993</v>
      </c>
      <c r="AI1188" s="63">
        <v>49.204000000000001</v>
      </c>
      <c r="AJ1188" s="61">
        <v>39.112000000000002</v>
      </c>
      <c r="AK1188" s="62">
        <v>36.558</v>
      </c>
      <c r="AL1188" s="62">
        <v>44.790999999999997</v>
      </c>
      <c r="AM1188" s="62">
        <v>42.607999999999997</v>
      </c>
      <c r="AN1188" s="62">
        <v>50.798999999999999</v>
      </c>
      <c r="AO1188" s="63">
        <v>49.204000000000001</v>
      </c>
      <c r="AP1188" s="61">
        <v>36.558</v>
      </c>
      <c r="AQ1188" s="62">
        <v>35.966999999999999</v>
      </c>
      <c r="AR1188" s="62">
        <v>42.607999999999997</v>
      </c>
      <c r="AS1188" s="62">
        <v>42.01</v>
      </c>
      <c r="AT1188" s="62">
        <v>49.204000000000001</v>
      </c>
      <c r="AU1188" s="63">
        <v>48.779999999999994</v>
      </c>
    </row>
    <row r="1189" spans="1:47" x14ac:dyDescent="0.35">
      <c r="A1189" s="48">
        <v>472</v>
      </c>
      <c r="B1189" s="57">
        <f t="shared" si="630"/>
        <v>31.0396</v>
      </c>
      <c r="C1189" s="58">
        <f t="shared" si="631"/>
        <v>27.7608</v>
      </c>
      <c r="D1189" s="58">
        <f t="shared" si="632"/>
        <v>39.778399999999998</v>
      </c>
      <c r="E1189" s="59">
        <f t="shared" si="633"/>
        <v>34.650400000000005</v>
      </c>
      <c r="F1189" s="57">
        <f t="shared" si="634"/>
        <v>29.572000000000003</v>
      </c>
      <c r="G1189" s="58">
        <f t="shared" si="635"/>
        <v>27.7608</v>
      </c>
      <c r="H1189" s="58">
        <f t="shared" si="636"/>
        <v>36.896999999999998</v>
      </c>
      <c r="I1189" s="59">
        <f t="shared" si="637"/>
        <v>34.650400000000005</v>
      </c>
      <c r="J1189" s="57">
        <f t="shared" si="638"/>
        <v>27.7608</v>
      </c>
      <c r="K1189" s="58">
        <f t="shared" si="639"/>
        <v>27.311799999999998</v>
      </c>
      <c r="L1189" s="58">
        <f t="shared" si="640"/>
        <v>34.650400000000005</v>
      </c>
      <c r="M1189" s="59">
        <f t="shared" si="641"/>
        <v>34.247399999999999</v>
      </c>
      <c r="N1189" s="8"/>
      <c r="O1189" s="48">
        <v>472</v>
      </c>
      <c r="P1189" s="57">
        <f t="shared" si="642"/>
        <v>15.986600000000001</v>
      </c>
      <c r="Q1189" s="58">
        <f t="shared" si="643"/>
        <v>13.2706</v>
      </c>
      <c r="R1189" s="58">
        <f t="shared" si="644"/>
        <v>19.542000000000002</v>
      </c>
      <c r="S1189" s="59">
        <f t="shared" si="645"/>
        <v>16.9495</v>
      </c>
      <c r="T1189" s="57">
        <f t="shared" si="646"/>
        <v>14.722300000000001</v>
      </c>
      <c r="U1189" s="58">
        <f t="shared" si="647"/>
        <v>13.2706</v>
      </c>
      <c r="V1189" s="58">
        <f t="shared" si="648"/>
        <v>18.099899999999998</v>
      </c>
      <c r="W1189" s="59">
        <f t="shared" si="649"/>
        <v>16.9495</v>
      </c>
      <c r="X1189" s="57">
        <f t="shared" si="650"/>
        <v>13.2706</v>
      </c>
      <c r="Y1189" s="58">
        <f t="shared" si="651"/>
        <v>12.933900000000001</v>
      </c>
      <c r="Z1189" s="58">
        <f t="shared" si="652"/>
        <v>16.9495</v>
      </c>
      <c r="AA1189" s="59">
        <f t="shared" si="653"/>
        <v>16.678899999999999</v>
      </c>
      <c r="AB1189" s="8"/>
      <c r="AC1189" s="48">
        <v>472</v>
      </c>
      <c r="AD1189" s="61">
        <v>40.496000000000002</v>
      </c>
      <c r="AE1189" s="62">
        <v>36.558</v>
      </c>
      <c r="AF1189" s="62">
        <v>46.041000000000004</v>
      </c>
      <c r="AG1189" s="62">
        <v>42.607999999999997</v>
      </c>
      <c r="AH1189" s="62">
        <v>51.438999999999993</v>
      </c>
      <c r="AI1189" s="63">
        <v>49.204000000000001</v>
      </c>
      <c r="AJ1189" s="61">
        <v>39.112000000000002</v>
      </c>
      <c r="AK1189" s="62">
        <v>36.558</v>
      </c>
      <c r="AL1189" s="62">
        <v>44.790999999999997</v>
      </c>
      <c r="AM1189" s="62">
        <v>42.607999999999997</v>
      </c>
      <c r="AN1189" s="62">
        <v>50.798999999999999</v>
      </c>
      <c r="AO1189" s="63">
        <v>49.204000000000001</v>
      </c>
      <c r="AP1189" s="61">
        <v>36.558</v>
      </c>
      <c r="AQ1189" s="62">
        <v>35.966999999999999</v>
      </c>
      <c r="AR1189" s="62">
        <v>42.607999999999997</v>
      </c>
      <c r="AS1189" s="62">
        <v>42.01</v>
      </c>
      <c r="AT1189" s="62">
        <v>49.204000000000001</v>
      </c>
      <c r="AU1189" s="63">
        <v>48.779999999999994</v>
      </c>
    </row>
    <row r="1190" spans="1:47" x14ac:dyDescent="0.35">
      <c r="A1190" s="48">
        <v>473</v>
      </c>
      <c r="B1190" s="57">
        <f t="shared" si="630"/>
        <v>31.062900000000003</v>
      </c>
      <c r="C1190" s="58">
        <f t="shared" si="631"/>
        <v>27.781700000000001</v>
      </c>
      <c r="D1190" s="58">
        <f t="shared" si="632"/>
        <v>39.795099999999998</v>
      </c>
      <c r="E1190" s="59">
        <f t="shared" si="633"/>
        <v>34.673099999999998</v>
      </c>
      <c r="F1190" s="57">
        <f t="shared" si="634"/>
        <v>29.594500000000004</v>
      </c>
      <c r="G1190" s="58">
        <f t="shared" si="635"/>
        <v>27.781700000000001</v>
      </c>
      <c r="H1190" s="58">
        <f t="shared" si="636"/>
        <v>36.919499999999999</v>
      </c>
      <c r="I1190" s="59">
        <f t="shared" si="637"/>
        <v>34.673099999999998</v>
      </c>
      <c r="J1190" s="57">
        <f t="shared" si="638"/>
        <v>27.781700000000001</v>
      </c>
      <c r="K1190" s="58">
        <f t="shared" si="639"/>
        <v>27.332699999999999</v>
      </c>
      <c r="L1190" s="58">
        <f t="shared" si="640"/>
        <v>34.673099999999998</v>
      </c>
      <c r="M1190" s="59">
        <f t="shared" si="641"/>
        <v>34.270099999999999</v>
      </c>
      <c r="N1190" s="8"/>
      <c r="O1190" s="48">
        <v>473</v>
      </c>
      <c r="P1190" s="57">
        <f t="shared" si="642"/>
        <v>16.017400000000002</v>
      </c>
      <c r="Q1190" s="58">
        <f t="shared" si="643"/>
        <v>13.302099999999999</v>
      </c>
      <c r="R1190" s="58">
        <f t="shared" si="644"/>
        <v>19.563800000000001</v>
      </c>
      <c r="S1190" s="59">
        <f t="shared" si="645"/>
        <v>16.971</v>
      </c>
      <c r="T1190" s="57">
        <f t="shared" si="646"/>
        <v>14.753</v>
      </c>
      <c r="U1190" s="58">
        <f t="shared" si="647"/>
        <v>13.302099999999999</v>
      </c>
      <c r="V1190" s="58">
        <f t="shared" si="648"/>
        <v>18.121700000000001</v>
      </c>
      <c r="W1190" s="59">
        <f t="shared" si="649"/>
        <v>16.971</v>
      </c>
      <c r="X1190" s="57">
        <f t="shared" si="650"/>
        <v>13.302099999999999</v>
      </c>
      <c r="Y1190" s="58">
        <f t="shared" si="651"/>
        <v>12.965700000000002</v>
      </c>
      <c r="Z1190" s="58">
        <f t="shared" si="652"/>
        <v>16.971</v>
      </c>
      <c r="AA1190" s="59">
        <f t="shared" si="653"/>
        <v>16.700399999999998</v>
      </c>
      <c r="AB1190" s="8"/>
      <c r="AC1190" s="48">
        <v>473</v>
      </c>
      <c r="AD1190" s="61">
        <v>40.496000000000002</v>
      </c>
      <c r="AE1190" s="62">
        <v>36.558</v>
      </c>
      <c r="AF1190" s="62">
        <v>46.041000000000004</v>
      </c>
      <c r="AG1190" s="62">
        <v>42.607999999999997</v>
      </c>
      <c r="AH1190" s="62">
        <v>51.438999999999993</v>
      </c>
      <c r="AI1190" s="63">
        <v>49.204000000000001</v>
      </c>
      <c r="AJ1190" s="61">
        <v>39.112000000000002</v>
      </c>
      <c r="AK1190" s="62">
        <v>36.558</v>
      </c>
      <c r="AL1190" s="62">
        <v>44.790999999999997</v>
      </c>
      <c r="AM1190" s="62">
        <v>42.607999999999997</v>
      </c>
      <c r="AN1190" s="62">
        <v>50.798999999999999</v>
      </c>
      <c r="AO1190" s="63">
        <v>49.204000000000001</v>
      </c>
      <c r="AP1190" s="61">
        <v>36.558</v>
      </c>
      <c r="AQ1190" s="62">
        <v>35.966999999999999</v>
      </c>
      <c r="AR1190" s="62">
        <v>42.607999999999997</v>
      </c>
      <c r="AS1190" s="62">
        <v>42.01</v>
      </c>
      <c r="AT1190" s="62">
        <v>49.204000000000001</v>
      </c>
      <c r="AU1190" s="63">
        <v>48.779999999999994</v>
      </c>
    </row>
    <row r="1191" spans="1:47" x14ac:dyDescent="0.35">
      <c r="A1191" s="48">
        <v>474</v>
      </c>
      <c r="B1191" s="57">
        <f t="shared" si="630"/>
        <v>31.086200000000002</v>
      </c>
      <c r="C1191" s="58">
        <f t="shared" si="631"/>
        <v>27.802599999999998</v>
      </c>
      <c r="D1191" s="58">
        <f t="shared" si="632"/>
        <v>39.811799999999998</v>
      </c>
      <c r="E1191" s="59">
        <f t="shared" si="633"/>
        <v>34.695799999999998</v>
      </c>
      <c r="F1191" s="57">
        <f t="shared" si="634"/>
        <v>29.617000000000001</v>
      </c>
      <c r="G1191" s="58">
        <f t="shared" si="635"/>
        <v>27.802599999999998</v>
      </c>
      <c r="H1191" s="58">
        <f t="shared" si="636"/>
        <v>36.942</v>
      </c>
      <c r="I1191" s="59">
        <f t="shared" si="637"/>
        <v>34.695799999999998</v>
      </c>
      <c r="J1191" s="57">
        <f t="shared" si="638"/>
        <v>27.802599999999998</v>
      </c>
      <c r="K1191" s="58">
        <f t="shared" si="639"/>
        <v>27.3536</v>
      </c>
      <c r="L1191" s="58">
        <f t="shared" si="640"/>
        <v>34.695799999999998</v>
      </c>
      <c r="M1191" s="59">
        <f t="shared" si="641"/>
        <v>34.2928</v>
      </c>
      <c r="N1191" s="8"/>
      <c r="O1191" s="48">
        <v>474</v>
      </c>
      <c r="P1191" s="57">
        <f t="shared" si="642"/>
        <v>16.048200000000001</v>
      </c>
      <c r="Q1191" s="58">
        <f t="shared" si="643"/>
        <v>13.333600000000001</v>
      </c>
      <c r="R1191" s="58">
        <f t="shared" si="644"/>
        <v>19.585599999999999</v>
      </c>
      <c r="S1191" s="59">
        <f t="shared" si="645"/>
        <v>16.9925</v>
      </c>
      <c r="T1191" s="57">
        <f t="shared" si="646"/>
        <v>14.7837</v>
      </c>
      <c r="U1191" s="58">
        <f t="shared" si="647"/>
        <v>13.333600000000001</v>
      </c>
      <c r="V1191" s="58">
        <f t="shared" si="648"/>
        <v>18.1435</v>
      </c>
      <c r="W1191" s="59">
        <f t="shared" si="649"/>
        <v>16.9925</v>
      </c>
      <c r="X1191" s="57">
        <f t="shared" si="650"/>
        <v>13.333600000000001</v>
      </c>
      <c r="Y1191" s="58">
        <f t="shared" si="651"/>
        <v>12.997500000000002</v>
      </c>
      <c r="Z1191" s="58">
        <f t="shared" si="652"/>
        <v>16.9925</v>
      </c>
      <c r="AA1191" s="59">
        <f t="shared" si="653"/>
        <v>16.721899999999998</v>
      </c>
      <c r="AB1191" s="8"/>
      <c r="AC1191" s="48">
        <v>474</v>
      </c>
      <c r="AD1191" s="61">
        <v>40.496000000000002</v>
      </c>
      <c r="AE1191" s="62">
        <v>36.558</v>
      </c>
      <c r="AF1191" s="62">
        <v>46.041000000000004</v>
      </c>
      <c r="AG1191" s="62">
        <v>42.607999999999997</v>
      </c>
      <c r="AH1191" s="62">
        <v>51.438999999999993</v>
      </c>
      <c r="AI1191" s="63">
        <v>49.204000000000001</v>
      </c>
      <c r="AJ1191" s="61">
        <v>39.112000000000002</v>
      </c>
      <c r="AK1191" s="62">
        <v>36.558</v>
      </c>
      <c r="AL1191" s="62">
        <v>44.790999999999997</v>
      </c>
      <c r="AM1191" s="62">
        <v>42.607999999999997</v>
      </c>
      <c r="AN1191" s="62">
        <v>50.798999999999999</v>
      </c>
      <c r="AO1191" s="63">
        <v>49.204000000000001</v>
      </c>
      <c r="AP1191" s="61">
        <v>36.558</v>
      </c>
      <c r="AQ1191" s="62">
        <v>35.966999999999999</v>
      </c>
      <c r="AR1191" s="62">
        <v>42.607999999999997</v>
      </c>
      <c r="AS1191" s="62">
        <v>42.01</v>
      </c>
      <c r="AT1191" s="62">
        <v>49.204000000000001</v>
      </c>
      <c r="AU1191" s="63">
        <v>48.779999999999994</v>
      </c>
    </row>
    <row r="1192" spans="1:47" x14ac:dyDescent="0.35">
      <c r="A1192" s="48">
        <v>475</v>
      </c>
      <c r="B1192" s="57">
        <f t="shared" si="630"/>
        <v>31.109500000000004</v>
      </c>
      <c r="C1192" s="58">
        <f t="shared" si="631"/>
        <v>27.823499999999999</v>
      </c>
      <c r="D1192" s="58">
        <f t="shared" si="632"/>
        <v>39.828499999999998</v>
      </c>
      <c r="E1192" s="59">
        <f t="shared" si="633"/>
        <v>34.718499999999999</v>
      </c>
      <c r="F1192" s="57">
        <f t="shared" si="634"/>
        <v>29.639500000000002</v>
      </c>
      <c r="G1192" s="58">
        <f t="shared" si="635"/>
        <v>27.823499999999999</v>
      </c>
      <c r="H1192" s="58">
        <f t="shared" si="636"/>
        <v>36.964500000000001</v>
      </c>
      <c r="I1192" s="59">
        <f t="shared" si="637"/>
        <v>34.718499999999999</v>
      </c>
      <c r="J1192" s="57">
        <f t="shared" si="638"/>
        <v>27.823499999999999</v>
      </c>
      <c r="K1192" s="58">
        <f t="shared" si="639"/>
        <v>27.374499999999998</v>
      </c>
      <c r="L1192" s="58">
        <f t="shared" si="640"/>
        <v>34.718499999999999</v>
      </c>
      <c r="M1192" s="59">
        <f t="shared" si="641"/>
        <v>34.3155</v>
      </c>
      <c r="N1192" s="8"/>
      <c r="O1192" s="48">
        <v>475</v>
      </c>
      <c r="P1192" s="57">
        <f t="shared" si="642"/>
        <v>16.079000000000001</v>
      </c>
      <c r="Q1192" s="58">
        <f t="shared" si="643"/>
        <v>13.3651</v>
      </c>
      <c r="R1192" s="58">
        <f t="shared" si="644"/>
        <v>19.607399999999998</v>
      </c>
      <c r="S1192" s="59">
        <f t="shared" si="645"/>
        <v>17.013999999999999</v>
      </c>
      <c r="T1192" s="57">
        <f t="shared" si="646"/>
        <v>14.814400000000001</v>
      </c>
      <c r="U1192" s="58">
        <f t="shared" si="647"/>
        <v>13.3651</v>
      </c>
      <c r="V1192" s="58">
        <f t="shared" si="648"/>
        <v>18.165300000000002</v>
      </c>
      <c r="W1192" s="59">
        <f t="shared" si="649"/>
        <v>17.013999999999999</v>
      </c>
      <c r="X1192" s="57">
        <f t="shared" si="650"/>
        <v>13.3651</v>
      </c>
      <c r="Y1192" s="58">
        <f t="shared" si="651"/>
        <v>13.029300000000001</v>
      </c>
      <c r="Z1192" s="58">
        <f t="shared" si="652"/>
        <v>17.013999999999999</v>
      </c>
      <c r="AA1192" s="59">
        <f t="shared" si="653"/>
        <v>16.743399999999998</v>
      </c>
      <c r="AB1192" s="8"/>
      <c r="AC1192" s="48">
        <v>475</v>
      </c>
      <c r="AD1192" s="61">
        <v>40.496000000000002</v>
      </c>
      <c r="AE1192" s="62">
        <v>36.558</v>
      </c>
      <c r="AF1192" s="62">
        <v>46.041000000000004</v>
      </c>
      <c r="AG1192" s="62">
        <v>42.607999999999997</v>
      </c>
      <c r="AH1192" s="62">
        <v>51.438999999999993</v>
      </c>
      <c r="AI1192" s="63">
        <v>49.204000000000001</v>
      </c>
      <c r="AJ1192" s="61">
        <v>39.112000000000002</v>
      </c>
      <c r="AK1192" s="62">
        <v>36.558</v>
      </c>
      <c r="AL1192" s="62">
        <v>44.790999999999997</v>
      </c>
      <c r="AM1192" s="62">
        <v>42.607999999999997</v>
      </c>
      <c r="AN1192" s="62">
        <v>50.798999999999999</v>
      </c>
      <c r="AO1192" s="63">
        <v>49.204000000000001</v>
      </c>
      <c r="AP1192" s="61">
        <v>36.558</v>
      </c>
      <c r="AQ1192" s="62">
        <v>35.966999999999999</v>
      </c>
      <c r="AR1192" s="62">
        <v>42.607999999999997</v>
      </c>
      <c r="AS1192" s="62">
        <v>42.01</v>
      </c>
      <c r="AT1192" s="62">
        <v>49.204000000000001</v>
      </c>
      <c r="AU1192" s="63">
        <v>48.779999999999994</v>
      </c>
    </row>
    <row r="1193" spans="1:47" x14ac:dyDescent="0.35">
      <c r="A1193" s="48">
        <v>476</v>
      </c>
      <c r="B1193" s="57">
        <f t="shared" si="630"/>
        <v>31.132800000000003</v>
      </c>
      <c r="C1193" s="58">
        <f t="shared" si="631"/>
        <v>27.8444</v>
      </c>
      <c r="D1193" s="58">
        <f t="shared" si="632"/>
        <v>39.845199999999998</v>
      </c>
      <c r="E1193" s="59">
        <f t="shared" si="633"/>
        <v>34.741199999999999</v>
      </c>
      <c r="F1193" s="57">
        <f t="shared" si="634"/>
        <v>29.661999999999999</v>
      </c>
      <c r="G1193" s="58">
        <f t="shared" si="635"/>
        <v>27.8444</v>
      </c>
      <c r="H1193" s="58">
        <f t="shared" si="636"/>
        <v>36.987000000000002</v>
      </c>
      <c r="I1193" s="59">
        <f t="shared" si="637"/>
        <v>34.741199999999999</v>
      </c>
      <c r="J1193" s="57">
        <f t="shared" si="638"/>
        <v>27.8444</v>
      </c>
      <c r="K1193" s="58">
        <f t="shared" si="639"/>
        <v>27.395399999999999</v>
      </c>
      <c r="L1193" s="58">
        <f t="shared" si="640"/>
        <v>34.741199999999999</v>
      </c>
      <c r="M1193" s="59">
        <f t="shared" si="641"/>
        <v>34.338200000000001</v>
      </c>
      <c r="N1193" s="8"/>
      <c r="O1193" s="48">
        <v>476</v>
      </c>
      <c r="P1193" s="57">
        <f t="shared" si="642"/>
        <v>16.1098</v>
      </c>
      <c r="Q1193" s="58">
        <f t="shared" si="643"/>
        <v>13.396599999999999</v>
      </c>
      <c r="R1193" s="58">
        <f t="shared" si="644"/>
        <v>19.629199999999997</v>
      </c>
      <c r="S1193" s="59">
        <f t="shared" si="645"/>
        <v>17.035499999999999</v>
      </c>
      <c r="T1193" s="57">
        <f t="shared" si="646"/>
        <v>14.8451</v>
      </c>
      <c r="U1193" s="58">
        <f t="shared" si="647"/>
        <v>13.396599999999999</v>
      </c>
      <c r="V1193" s="58">
        <f t="shared" si="648"/>
        <v>18.187100000000001</v>
      </c>
      <c r="W1193" s="59">
        <f t="shared" si="649"/>
        <v>17.035499999999999</v>
      </c>
      <c r="X1193" s="57">
        <f t="shared" si="650"/>
        <v>13.396599999999999</v>
      </c>
      <c r="Y1193" s="58">
        <f t="shared" si="651"/>
        <v>13.061100000000001</v>
      </c>
      <c r="Z1193" s="58">
        <f t="shared" si="652"/>
        <v>17.035499999999999</v>
      </c>
      <c r="AA1193" s="59">
        <f t="shared" si="653"/>
        <v>16.764900000000001</v>
      </c>
      <c r="AB1193" s="8"/>
      <c r="AC1193" s="48">
        <v>476</v>
      </c>
      <c r="AD1193" s="61">
        <v>40.496000000000002</v>
      </c>
      <c r="AE1193" s="62">
        <v>36.558</v>
      </c>
      <c r="AF1193" s="62">
        <v>46.041000000000004</v>
      </c>
      <c r="AG1193" s="62">
        <v>42.607999999999997</v>
      </c>
      <c r="AH1193" s="62">
        <v>51.438999999999993</v>
      </c>
      <c r="AI1193" s="63">
        <v>49.204000000000001</v>
      </c>
      <c r="AJ1193" s="61">
        <v>39.112000000000002</v>
      </c>
      <c r="AK1193" s="62">
        <v>36.558</v>
      </c>
      <c r="AL1193" s="62">
        <v>44.790999999999997</v>
      </c>
      <c r="AM1193" s="62">
        <v>42.607999999999997</v>
      </c>
      <c r="AN1193" s="62">
        <v>50.798999999999999</v>
      </c>
      <c r="AO1193" s="63">
        <v>49.204000000000001</v>
      </c>
      <c r="AP1193" s="61">
        <v>36.558</v>
      </c>
      <c r="AQ1193" s="62">
        <v>35.966999999999999</v>
      </c>
      <c r="AR1193" s="62">
        <v>42.607999999999997</v>
      </c>
      <c r="AS1193" s="62">
        <v>42.01</v>
      </c>
      <c r="AT1193" s="62">
        <v>49.204000000000001</v>
      </c>
      <c r="AU1193" s="63">
        <v>48.779999999999994</v>
      </c>
    </row>
    <row r="1194" spans="1:47" x14ac:dyDescent="0.35">
      <c r="A1194" s="48">
        <v>477</v>
      </c>
      <c r="B1194" s="57">
        <f t="shared" si="630"/>
        <v>31.156100000000002</v>
      </c>
      <c r="C1194" s="58">
        <f t="shared" si="631"/>
        <v>27.865299999999998</v>
      </c>
      <c r="D1194" s="58">
        <f t="shared" si="632"/>
        <v>39.861899999999999</v>
      </c>
      <c r="E1194" s="59">
        <f t="shared" si="633"/>
        <v>34.7639</v>
      </c>
      <c r="F1194" s="57">
        <f t="shared" si="634"/>
        <v>29.6845</v>
      </c>
      <c r="G1194" s="58">
        <f t="shared" si="635"/>
        <v>27.865299999999998</v>
      </c>
      <c r="H1194" s="58">
        <f t="shared" si="636"/>
        <v>37.009500000000003</v>
      </c>
      <c r="I1194" s="59">
        <f t="shared" si="637"/>
        <v>34.7639</v>
      </c>
      <c r="J1194" s="57">
        <f t="shared" si="638"/>
        <v>27.865299999999998</v>
      </c>
      <c r="K1194" s="58">
        <f t="shared" si="639"/>
        <v>27.4163</v>
      </c>
      <c r="L1194" s="58">
        <f t="shared" si="640"/>
        <v>34.7639</v>
      </c>
      <c r="M1194" s="59">
        <f t="shared" si="641"/>
        <v>34.360900000000001</v>
      </c>
      <c r="N1194" s="8"/>
      <c r="O1194" s="48">
        <v>477</v>
      </c>
      <c r="P1194" s="57">
        <f t="shared" si="642"/>
        <v>16.140600000000003</v>
      </c>
      <c r="Q1194" s="58">
        <f t="shared" si="643"/>
        <v>13.428100000000001</v>
      </c>
      <c r="R1194" s="58">
        <f t="shared" si="644"/>
        <v>19.651</v>
      </c>
      <c r="S1194" s="59">
        <f t="shared" si="645"/>
        <v>17.056999999999999</v>
      </c>
      <c r="T1194" s="57">
        <f t="shared" si="646"/>
        <v>14.8758</v>
      </c>
      <c r="U1194" s="58">
        <f t="shared" si="647"/>
        <v>13.428100000000001</v>
      </c>
      <c r="V1194" s="58">
        <f t="shared" si="648"/>
        <v>18.2089</v>
      </c>
      <c r="W1194" s="59">
        <f t="shared" si="649"/>
        <v>17.056999999999999</v>
      </c>
      <c r="X1194" s="57">
        <f t="shared" si="650"/>
        <v>13.428100000000001</v>
      </c>
      <c r="Y1194" s="58">
        <f t="shared" si="651"/>
        <v>13.092900000000002</v>
      </c>
      <c r="Z1194" s="58">
        <f t="shared" si="652"/>
        <v>17.056999999999999</v>
      </c>
      <c r="AA1194" s="59">
        <f t="shared" si="653"/>
        <v>16.7864</v>
      </c>
      <c r="AB1194" s="8"/>
      <c r="AC1194" s="48">
        <v>477</v>
      </c>
      <c r="AD1194" s="61">
        <v>40.496000000000002</v>
      </c>
      <c r="AE1194" s="62">
        <v>36.558</v>
      </c>
      <c r="AF1194" s="62">
        <v>46.041000000000004</v>
      </c>
      <c r="AG1194" s="62">
        <v>42.607999999999997</v>
      </c>
      <c r="AH1194" s="62">
        <v>51.438999999999993</v>
      </c>
      <c r="AI1194" s="63">
        <v>49.204000000000001</v>
      </c>
      <c r="AJ1194" s="61">
        <v>39.112000000000002</v>
      </c>
      <c r="AK1194" s="62">
        <v>36.558</v>
      </c>
      <c r="AL1194" s="62">
        <v>44.790999999999997</v>
      </c>
      <c r="AM1194" s="62">
        <v>42.607999999999997</v>
      </c>
      <c r="AN1194" s="62">
        <v>50.798999999999999</v>
      </c>
      <c r="AO1194" s="63">
        <v>49.204000000000001</v>
      </c>
      <c r="AP1194" s="61">
        <v>36.558</v>
      </c>
      <c r="AQ1194" s="62">
        <v>35.966999999999999</v>
      </c>
      <c r="AR1194" s="62">
        <v>42.607999999999997</v>
      </c>
      <c r="AS1194" s="62">
        <v>42.01</v>
      </c>
      <c r="AT1194" s="62">
        <v>49.204000000000001</v>
      </c>
      <c r="AU1194" s="63">
        <v>48.779999999999994</v>
      </c>
    </row>
    <row r="1195" spans="1:47" x14ac:dyDescent="0.35">
      <c r="A1195" s="48">
        <v>478</v>
      </c>
      <c r="B1195" s="57">
        <f t="shared" si="630"/>
        <v>31.179400000000001</v>
      </c>
      <c r="C1195" s="58">
        <f t="shared" si="631"/>
        <v>27.886200000000002</v>
      </c>
      <c r="D1195" s="58">
        <f t="shared" si="632"/>
        <v>39.878599999999999</v>
      </c>
      <c r="E1195" s="59">
        <f t="shared" si="633"/>
        <v>34.7866</v>
      </c>
      <c r="F1195" s="57">
        <f t="shared" si="634"/>
        <v>29.707000000000001</v>
      </c>
      <c r="G1195" s="58">
        <f t="shared" si="635"/>
        <v>27.886200000000002</v>
      </c>
      <c r="H1195" s="58">
        <f t="shared" si="636"/>
        <v>37.031999999999996</v>
      </c>
      <c r="I1195" s="59">
        <f t="shared" si="637"/>
        <v>34.7866</v>
      </c>
      <c r="J1195" s="57">
        <f t="shared" si="638"/>
        <v>27.886200000000002</v>
      </c>
      <c r="K1195" s="58">
        <f t="shared" si="639"/>
        <v>27.437199999999997</v>
      </c>
      <c r="L1195" s="58">
        <f t="shared" si="640"/>
        <v>34.7866</v>
      </c>
      <c r="M1195" s="59">
        <f t="shared" si="641"/>
        <v>34.383600000000001</v>
      </c>
      <c r="N1195" s="8"/>
      <c r="O1195" s="48">
        <v>478</v>
      </c>
      <c r="P1195" s="57">
        <f t="shared" si="642"/>
        <v>16.171400000000002</v>
      </c>
      <c r="Q1195" s="58">
        <f t="shared" si="643"/>
        <v>13.4596</v>
      </c>
      <c r="R1195" s="58">
        <f t="shared" si="644"/>
        <v>19.672800000000002</v>
      </c>
      <c r="S1195" s="59">
        <f t="shared" si="645"/>
        <v>17.078499999999998</v>
      </c>
      <c r="T1195" s="57">
        <f t="shared" si="646"/>
        <v>14.906500000000001</v>
      </c>
      <c r="U1195" s="58">
        <f t="shared" si="647"/>
        <v>13.4596</v>
      </c>
      <c r="V1195" s="58">
        <f t="shared" si="648"/>
        <v>18.230699999999999</v>
      </c>
      <c r="W1195" s="59">
        <f t="shared" si="649"/>
        <v>17.078499999999998</v>
      </c>
      <c r="X1195" s="57">
        <f t="shared" si="650"/>
        <v>13.4596</v>
      </c>
      <c r="Y1195" s="58">
        <f t="shared" si="651"/>
        <v>13.124700000000001</v>
      </c>
      <c r="Z1195" s="58">
        <f t="shared" si="652"/>
        <v>17.078499999999998</v>
      </c>
      <c r="AA1195" s="59">
        <f t="shared" si="653"/>
        <v>16.8079</v>
      </c>
      <c r="AB1195" s="8"/>
      <c r="AC1195" s="48">
        <v>478</v>
      </c>
      <c r="AD1195" s="61">
        <v>40.496000000000002</v>
      </c>
      <c r="AE1195" s="62">
        <v>36.558</v>
      </c>
      <c r="AF1195" s="62">
        <v>46.041000000000004</v>
      </c>
      <c r="AG1195" s="62">
        <v>42.607999999999997</v>
      </c>
      <c r="AH1195" s="62">
        <v>51.438999999999993</v>
      </c>
      <c r="AI1195" s="63">
        <v>49.204000000000001</v>
      </c>
      <c r="AJ1195" s="61">
        <v>39.112000000000002</v>
      </c>
      <c r="AK1195" s="62">
        <v>36.558</v>
      </c>
      <c r="AL1195" s="62">
        <v>44.790999999999997</v>
      </c>
      <c r="AM1195" s="62">
        <v>42.607999999999997</v>
      </c>
      <c r="AN1195" s="62">
        <v>50.798999999999999</v>
      </c>
      <c r="AO1195" s="63">
        <v>49.204000000000001</v>
      </c>
      <c r="AP1195" s="61">
        <v>36.558</v>
      </c>
      <c r="AQ1195" s="62">
        <v>35.966999999999999</v>
      </c>
      <c r="AR1195" s="62">
        <v>42.607999999999997</v>
      </c>
      <c r="AS1195" s="62">
        <v>42.01</v>
      </c>
      <c r="AT1195" s="62">
        <v>49.204000000000001</v>
      </c>
      <c r="AU1195" s="63">
        <v>48.779999999999994</v>
      </c>
    </row>
    <row r="1196" spans="1:47" x14ac:dyDescent="0.35">
      <c r="A1196" s="48">
        <v>479</v>
      </c>
      <c r="B1196" s="57">
        <f t="shared" si="630"/>
        <v>31.2027</v>
      </c>
      <c r="C1196" s="58">
        <f t="shared" si="631"/>
        <v>27.9071</v>
      </c>
      <c r="D1196" s="58">
        <f t="shared" si="632"/>
        <v>39.895299999999999</v>
      </c>
      <c r="E1196" s="59">
        <f t="shared" si="633"/>
        <v>34.8093</v>
      </c>
      <c r="F1196" s="57">
        <f t="shared" si="634"/>
        <v>29.729500000000002</v>
      </c>
      <c r="G1196" s="58">
        <f t="shared" si="635"/>
        <v>27.9071</v>
      </c>
      <c r="H1196" s="58">
        <f t="shared" si="636"/>
        <v>37.054500000000004</v>
      </c>
      <c r="I1196" s="59">
        <f t="shared" si="637"/>
        <v>34.8093</v>
      </c>
      <c r="J1196" s="57">
        <f t="shared" si="638"/>
        <v>27.9071</v>
      </c>
      <c r="K1196" s="58">
        <f t="shared" si="639"/>
        <v>27.458099999999998</v>
      </c>
      <c r="L1196" s="58">
        <f t="shared" si="640"/>
        <v>34.8093</v>
      </c>
      <c r="M1196" s="59">
        <f t="shared" si="641"/>
        <v>34.406300000000002</v>
      </c>
      <c r="N1196" s="8"/>
      <c r="O1196" s="48">
        <v>479</v>
      </c>
      <c r="P1196" s="57">
        <f t="shared" si="642"/>
        <v>16.202200000000001</v>
      </c>
      <c r="Q1196" s="58">
        <f t="shared" si="643"/>
        <v>13.491099999999999</v>
      </c>
      <c r="R1196" s="58">
        <f t="shared" si="644"/>
        <v>19.694600000000001</v>
      </c>
      <c r="S1196" s="59">
        <f t="shared" si="645"/>
        <v>17.099999999999998</v>
      </c>
      <c r="T1196" s="57">
        <f t="shared" si="646"/>
        <v>14.937200000000001</v>
      </c>
      <c r="U1196" s="58">
        <f t="shared" si="647"/>
        <v>13.491099999999999</v>
      </c>
      <c r="V1196" s="58">
        <f t="shared" si="648"/>
        <v>18.252499999999998</v>
      </c>
      <c r="W1196" s="59">
        <f t="shared" si="649"/>
        <v>17.099999999999998</v>
      </c>
      <c r="X1196" s="57">
        <f t="shared" si="650"/>
        <v>13.491099999999999</v>
      </c>
      <c r="Y1196" s="58">
        <f t="shared" si="651"/>
        <v>13.156500000000001</v>
      </c>
      <c r="Z1196" s="58">
        <f t="shared" si="652"/>
        <v>17.099999999999998</v>
      </c>
      <c r="AA1196" s="59">
        <f t="shared" si="653"/>
        <v>16.8294</v>
      </c>
      <c r="AB1196" s="8"/>
      <c r="AC1196" s="48">
        <v>479</v>
      </c>
      <c r="AD1196" s="61">
        <v>40.496000000000002</v>
      </c>
      <c r="AE1196" s="62">
        <v>36.558</v>
      </c>
      <c r="AF1196" s="62">
        <v>46.041000000000004</v>
      </c>
      <c r="AG1196" s="62">
        <v>42.607999999999997</v>
      </c>
      <c r="AH1196" s="62">
        <v>51.438999999999993</v>
      </c>
      <c r="AI1196" s="63">
        <v>49.204000000000001</v>
      </c>
      <c r="AJ1196" s="61">
        <v>39.112000000000002</v>
      </c>
      <c r="AK1196" s="62">
        <v>36.558</v>
      </c>
      <c r="AL1196" s="62">
        <v>44.790999999999997</v>
      </c>
      <c r="AM1196" s="62">
        <v>42.607999999999997</v>
      </c>
      <c r="AN1196" s="62">
        <v>50.798999999999999</v>
      </c>
      <c r="AO1196" s="63">
        <v>49.204000000000001</v>
      </c>
      <c r="AP1196" s="61">
        <v>36.558</v>
      </c>
      <c r="AQ1196" s="62">
        <v>35.966999999999999</v>
      </c>
      <c r="AR1196" s="62">
        <v>42.607999999999997</v>
      </c>
      <c r="AS1196" s="62">
        <v>42.01</v>
      </c>
      <c r="AT1196" s="62">
        <v>49.204000000000001</v>
      </c>
      <c r="AU1196" s="63">
        <v>48.779999999999994</v>
      </c>
    </row>
    <row r="1197" spans="1:47" x14ac:dyDescent="0.35">
      <c r="A1197" s="48">
        <v>480</v>
      </c>
      <c r="B1197" s="57">
        <f t="shared" si="630"/>
        <v>31.226000000000003</v>
      </c>
      <c r="C1197" s="58">
        <f t="shared" si="631"/>
        <v>27.928000000000001</v>
      </c>
      <c r="D1197" s="58">
        <f t="shared" si="632"/>
        <v>39.911999999999999</v>
      </c>
      <c r="E1197" s="59">
        <f t="shared" si="633"/>
        <v>34.832000000000001</v>
      </c>
      <c r="F1197" s="57">
        <f t="shared" si="634"/>
        <v>29.752000000000002</v>
      </c>
      <c r="G1197" s="58">
        <f t="shared" si="635"/>
        <v>27.928000000000001</v>
      </c>
      <c r="H1197" s="58">
        <f t="shared" si="636"/>
        <v>37.076999999999998</v>
      </c>
      <c r="I1197" s="59">
        <f t="shared" si="637"/>
        <v>34.832000000000001</v>
      </c>
      <c r="J1197" s="57">
        <f t="shared" si="638"/>
        <v>27.928000000000001</v>
      </c>
      <c r="K1197" s="58">
        <f t="shared" si="639"/>
        <v>27.478999999999999</v>
      </c>
      <c r="L1197" s="58">
        <f t="shared" si="640"/>
        <v>34.832000000000001</v>
      </c>
      <c r="M1197" s="59">
        <f t="shared" si="641"/>
        <v>34.429000000000002</v>
      </c>
      <c r="N1197" s="8"/>
      <c r="O1197" s="48">
        <v>480</v>
      </c>
      <c r="P1197" s="57">
        <f t="shared" si="642"/>
        <v>16.233000000000001</v>
      </c>
      <c r="Q1197" s="58">
        <f t="shared" si="643"/>
        <v>13.522600000000001</v>
      </c>
      <c r="R1197" s="58">
        <f t="shared" si="644"/>
        <v>19.7164</v>
      </c>
      <c r="S1197" s="59">
        <f t="shared" si="645"/>
        <v>17.121499999999997</v>
      </c>
      <c r="T1197" s="57">
        <f t="shared" si="646"/>
        <v>14.9679</v>
      </c>
      <c r="U1197" s="58">
        <f t="shared" si="647"/>
        <v>13.522600000000001</v>
      </c>
      <c r="V1197" s="58">
        <f t="shared" si="648"/>
        <v>18.2743</v>
      </c>
      <c r="W1197" s="59">
        <f t="shared" si="649"/>
        <v>17.121499999999997</v>
      </c>
      <c r="X1197" s="57">
        <f t="shared" si="650"/>
        <v>13.522600000000001</v>
      </c>
      <c r="Y1197" s="58">
        <f t="shared" si="651"/>
        <v>13.188300000000002</v>
      </c>
      <c r="Z1197" s="58">
        <f t="shared" si="652"/>
        <v>17.121499999999997</v>
      </c>
      <c r="AA1197" s="59">
        <f t="shared" si="653"/>
        <v>16.850899999999999</v>
      </c>
      <c r="AB1197" s="8"/>
      <c r="AC1197" s="48">
        <v>480</v>
      </c>
      <c r="AD1197" s="61">
        <v>40.496000000000002</v>
      </c>
      <c r="AE1197" s="62">
        <v>36.558</v>
      </c>
      <c r="AF1197" s="62">
        <v>46.041000000000004</v>
      </c>
      <c r="AG1197" s="62">
        <v>42.607999999999997</v>
      </c>
      <c r="AH1197" s="62">
        <v>51.438999999999993</v>
      </c>
      <c r="AI1197" s="63">
        <v>49.204000000000001</v>
      </c>
      <c r="AJ1197" s="61">
        <v>39.112000000000002</v>
      </c>
      <c r="AK1197" s="62">
        <v>36.558</v>
      </c>
      <c r="AL1197" s="62">
        <v>44.790999999999997</v>
      </c>
      <c r="AM1197" s="62">
        <v>42.607999999999997</v>
      </c>
      <c r="AN1197" s="62">
        <v>50.798999999999999</v>
      </c>
      <c r="AO1197" s="63">
        <v>49.204000000000001</v>
      </c>
      <c r="AP1197" s="61">
        <v>36.558</v>
      </c>
      <c r="AQ1197" s="62">
        <v>35.966999999999999</v>
      </c>
      <c r="AR1197" s="62">
        <v>42.607999999999997</v>
      </c>
      <c r="AS1197" s="62">
        <v>42.01</v>
      </c>
      <c r="AT1197" s="62">
        <v>49.204000000000001</v>
      </c>
      <c r="AU1197" s="63">
        <v>48.779999999999994</v>
      </c>
    </row>
    <row r="1198" spans="1:47" x14ac:dyDescent="0.35">
      <c r="A1198" s="48">
        <v>481</v>
      </c>
      <c r="B1198" s="57">
        <f t="shared" si="630"/>
        <v>31.249300000000002</v>
      </c>
      <c r="C1198" s="58">
        <f t="shared" si="631"/>
        <v>27.948900000000002</v>
      </c>
      <c r="D1198" s="58">
        <f t="shared" si="632"/>
        <v>39.928699999999999</v>
      </c>
      <c r="E1198" s="59">
        <f t="shared" si="633"/>
        <v>34.854700000000001</v>
      </c>
      <c r="F1198" s="57">
        <f t="shared" si="634"/>
        <v>29.774500000000003</v>
      </c>
      <c r="G1198" s="58">
        <f t="shared" si="635"/>
        <v>27.948900000000002</v>
      </c>
      <c r="H1198" s="58">
        <f t="shared" si="636"/>
        <v>37.099499999999999</v>
      </c>
      <c r="I1198" s="59">
        <f t="shared" si="637"/>
        <v>34.854700000000001</v>
      </c>
      <c r="J1198" s="57">
        <f t="shared" si="638"/>
        <v>27.948900000000002</v>
      </c>
      <c r="K1198" s="58">
        <f t="shared" si="639"/>
        <v>27.499899999999997</v>
      </c>
      <c r="L1198" s="58">
        <f t="shared" si="640"/>
        <v>34.854700000000001</v>
      </c>
      <c r="M1198" s="59">
        <f t="shared" si="641"/>
        <v>34.451700000000002</v>
      </c>
      <c r="N1198" s="8"/>
      <c r="O1198" s="48">
        <v>481</v>
      </c>
      <c r="P1198" s="57">
        <f t="shared" si="642"/>
        <v>16.2638</v>
      </c>
      <c r="Q1198" s="58">
        <f t="shared" si="643"/>
        <v>13.5541</v>
      </c>
      <c r="R1198" s="58">
        <f t="shared" si="644"/>
        <v>19.738199999999999</v>
      </c>
      <c r="S1198" s="59">
        <f t="shared" si="645"/>
        <v>17.143000000000001</v>
      </c>
      <c r="T1198" s="57">
        <f t="shared" si="646"/>
        <v>14.9986</v>
      </c>
      <c r="U1198" s="58">
        <f t="shared" si="647"/>
        <v>13.5541</v>
      </c>
      <c r="V1198" s="58">
        <f t="shared" si="648"/>
        <v>18.296099999999999</v>
      </c>
      <c r="W1198" s="59">
        <f t="shared" si="649"/>
        <v>17.143000000000001</v>
      </c>
      <c r="X1198" s="57">
        <f t="shared" si="650"/>
        <v>13.5541</v>
      </c>
      <c r="Y1198" s="58">
        <f t="shared" si="651"/>
        <v>13.220100000000002</v>
      </c>
      <c r="Z1198" s="58">
        <f t="shared" si="652"/>
        <v>17.143000000000001</v>
      </c>
      <c r="AA1198" s="59">
        <f t="shared" si="653"/>
        <v>16.872399999999999</v>
      </c>
      <c r="AB1198" s="8"/>
      <c r="AC1198" s="48">
        <v>481</v>
      </c>
      <c r="AD1198" s="61">
        <v>40.496000000000002</v>
      </c>
      <c r="AE1198" s="62">
        <v>36.558</v>
      </c>
      <c r="AF1198" s="62">
        <v>46.041000000000004</v>
      </c>
      <c r="AG1198" s="62">
        <v>42.607999999999997</v>
      </c>
      <c r="AH1198" s="62">
        <v>51.438999999999993</v>
      </c>
      <c r="AI1198" s="63">
        <v>49.204000000000001</v>
      </c>
      <c r="AJ1198" s="61">
        <v>39.112000000000002</v>
      </c>
      <c r="AK1198" s="62">
        <v>36.558</v>
      </c>
      <c r="AL1198" s="62">
        <v>44.790999999999997</v>
      </c>
      <c r="AM1198" s="62">
        <v>42.607999999999997</v>
      </c>
      <c r="AN1198" s="62">
        <v>50.798999999999999</v>
      </c>
      <c r="AO1198" s="63">
        <v>49.204000000000001</v>
      </c>
      <c r="AP1198" s="61">
        <v>36.558</v>
      </c>
      <c r="AQ1198" s="62">
        <v>35.966999999999999</v>
      </c>
      <c r="AR1198" s="62">
        <v>42.607999999999997</v>
      </c>
      <c r="AS1198" s="62">
        <v>42.01</v>
      </c>
      <c r="AT1198" s="62">
        <v>49.204000000000001</v>
      </c>
      <c r="AU1198" s="63">
        <v>48.779999999999994</v>
      </c>
    </row>
    <row r="1199" spans="1:47" x14ac:dyDescent="0.35">
      <c r="A1199" s="48">
        <v>482</v>
      </c>
      <c r="B1199" s="57">
        <f t="shared" si="630"/>
        <v>31.272600000000004</v>
      </c>
      <c r="C1199" s="58">
        <f t="shared" si="631"/>
        <v>27.969799999999999</v>
      </c>
      <c r="D1199" s="58">
        <f t="shared" si="632"/>
        <v>39.945399999999999</v>
      </c>
      <c r="E1199" s="59">
        <f t="shared" si="633"/>
        <v>34.877400000000002</v>
      </c>
      <c r="F1199" s="57">
        <f t="shared" si="634"/>
        <v>29.797000000000001</v>
      </c>
      <c r="G1199" s="58">
        <f t="shared" si="635"/>
        <v>27.969799999999999</v>
      </c>
      <c r="H1199" s="58">
        <f t="shared" si="636"/>
        <v>37.122</v>
      </c>
      <c r="I1199" s="59">
        <f t="shared" si="637"/>
        <v>34.877400000000002</v>
      </c>
      <c r="J1199" s="57">
        <f t="shared" si="638"/>
        <v>27.969799999999999</v>
      </c>
      <c r="K1199" s="58">
        <f t="shared" si="639"/>
        <v>27.520799999999998</v>
      </c>
      <c r="L1199" s="58">
        <f t="shared" si="640"/>
        <v>34.877400000000002</v>
      </c>
      <c r="M1199" s="59">
        <f t="shared" si="641"/>
        <v>34.474400000000003</v>
      </c>
      <c r="N1199" s="8"/>
      <c r="O1199" s="48">
        <v>482</v>
      </c>
      <c r="P1199" s="57">
        <f t="shared" si="642"/>
        <v>16.294600000000003</v>
      </c>
      <c r="Q1199" s="58">
        <f t="shared" si="643"/>
        <v>13.585599999999999</v>
      </c>
      <c r="R1199" s="58">
        <f t="shared" si="644"/>
        <v>19.759999999999998</v>
      </c>
      <c r="S1199" s="59">
        <f t="shared" si="645"/>
        <v>17.1645</v>
      </c>
      <c r="T1199" s="57">
        <f t="shared" si="646"/>
        <v>15.029300000000001</v>
      </c>
      <c r="U1199" s="58">
        <f t="shared" si="647"/>
        <v>13.585599999999999</v>
      </c>
      <c r="V1199" s="58">
        <f t="shared" si="648"/>
        <v>18.317900000000002</v>
      </c>
      <c r="W1199" s="59">
        <f t="shared" si="649"/>
        <v>17.1645</v>
      </c>
      <c r="X1199" s="57">
        <f t="shared" si="650"/>
        <v>13.585599999999999</v>
      </c>
      <c r="Y1199" s="58">
        <f t="shared" si="651"/>
        <v>13.251900000000001</v>
      </c>
      <c r="Z1199" s="58">
        <f t="shared" si="652"/>
        <v>17.1645</v>
      </c>
      <c r="AA1199" s="59">
        <f t="shared" si="653"/>
        <v>16.893899999999999</v>
      </c>
      <c r="AB1199" s="8"/>
      <c r="AC1199" s="48">
        <v>482</v>
      </c>
      <c r="AD1199" s="61">
        <v>40.496000000000002</v>
      </c>
      <c r="AE1199" s="62">
        <v>36.558</v>
      </c>
      <c r="AF1199" s="62">
        <v>46.041000000000004</v>
      </c>
      <c r="AG1199" s="62">
        <v>42.607999999999997</v>
      </c>
      <c r="AH1199" s="62">
        <v>51.438999999999993</v>
      </c>
      <c r="AI1199" s="63">
        <v>49.204000000000001</v>
      </c>
      <c r="AJ1199" s="61">
        <v>39.112000000000002</v>
      </c>
      <c r="AK1199" s="62">
        <v>36.558</v>
      </c>
      <c r="AL1199" s="62">
        <v>44.790999999999997</v>
      </c>
      <c r="AM1199" s="62">
        <v>42.607999999999997</v>
      </c>
      <c r="AN1199" s="62">
        <v>50.798999999999999</v>
      </c>
      <c r="AO1199" s="63">
        <v>49.204000000000001</v>
      </c>
      <c r="AP1199" s="61">
        <v>36.558</v>
      </c>
      <c r="AQ1199" s="62">
        <v>35.966999999999999</v>
      </c>
      <c r="AR1199" s="62">
        <v>42.607999999999997</v>
      </c>
      <c r="AS1199" s="62">
        <v>42.01</v>
      </c>
      <c r="AT1199" s="62">
        <v>49.204000000000001</v>
      </c>
      <c r="AU1199" s="63">
        <v>48.779999999999994</v>
      </c>
    </row>
    <row r="1200" spans="1:47" x14ac:dyDescent="0.35">
      <c r="A1200" s="48">
        <v>483</v>
      </c>
      <c r="B1200" s="57">
        <f t="shared" si="630"/>
        <v>31.295900000000003</v>
      </c>
      <c r="C1200" s="58">
        <f t="shared" si="631"/>
        <v>27.9907</v>
      </c>
      <c r="D1200" s="58">
        <f t="shared" si="632"/>
        <v>39.9621</v>
      </c>
      <c r="E1200" s="59">
        <f t="shared" si="633"/>
        <v>34.900100000000002</v>
      </c>
      <c r="F1200" s="57">
        <f t="shared" si="634"/>
        <v>29.819500000000001</v>
      </c>
      <c r="G1200" s="58">
        <f t="shared" si="635"/>
        <v>27.9907</v>
      </c>
      <c r="H1200" s="58">
        <f t="shared" si="636"/>
        <v>37.144500000000001</v>
      </c>
      <c r="I1200" s="59">
        <f t="shared" si="637"/>
        <v>34.900100000000002</v>
      </c>
      <c r="J1200" s="57">
        <f t="shared" si="638"/>
        <v>27.9907</v>
      </c>
      <c r="K1200" s="58">
        <f t="shared" si="639"/>
        <v>27.541699999999999</v>
      </c>
      <c r="L1200" s="58">
        <f t="shared" si="640"/>
        <v>34.900100000000002</v>
      </c>
      <c r="M1200" s="59">
        <f t="shared" si="641"/>
        <v>34.497100000000003</v>
      </c>
      <c r="N1200" s="8"/>
      <c r="O1200" s="48">
        <v>483</v>
      </c>
      <c r="P1200" s="57">
        <f t="shared" si="642"/>
        <v>16.325400000000002</v>
      </c>
      <c r="Q1200" s="58">
        <f t="shared" si="643"/>
        <v>13.617099999999999</v>
      </c>
      <c r="R1200" s="58">
        <f t="shared" si="644"/>
        <v>19.7818</v>
      </c>
      <c r="S1200" s="59">
        <f t="shared" si="645"/>
        <v>17.186</v>
      </c>
      <c r="T1200" s="57">
        <f t="shared" si="646"/>
        <v>15.06</v>
      </c>
      <c r="U1200" s="58">
        <f t="shared" si="647"/>
        <v>13.617099999999999</v>
      </c>
      <c r="V1200" s="58">
        <f t="shared" si="648"/>
        <v>18.339700000000001</v>
      </c>
      <c r="W1200" s="59">
        <f t="shared" si="649"/>
        <v>17.186</v>
      </c>
      <c r="X1200" s="57">
        <f t="shared" si="650"/>
        <v>13.617099999999999</v>
      </c>
      <c r="Y1200" s="58">
        <f t="shared" si="651"/>
        <v>13.283700000000001</v>
      </c>
      <c r="Z1200" s="58">
        <f t="shared" si="652"/>
        <v>17.186</v>
      </c>
      <c r="AA1200" s="59">
        <f t="shared" si="653"/>
        <v>16.915399999999998</v>
      </c>
      <c r="AB1200" s="8"/>
      <c r="AC1200" s="48">
        <v>483</v>
      </c>
      <c r="AD1200" s="61">
        <v>40.496000000000002</v>
      </c>
      <c r="AE1200" s="62">
        <v>36.558</v>
      </c>
      <c r="AF1200" s="62">
        <v>46.041000000000004</v>
      </c>
      <c r="AG1200" s="62">
        <v>42.607999999999997</v>
      </c>
      <c r="AH1200" s="62">
        <v>51.438999999999993</v>
      </c>
      <c r="AI1200" s="63">
        <v>49.204000000000001</v>
      </c>
      <c r="AJ1200" s="61">
        <v>39.112000000000002</v>
      </c>
      <c r="AK1200" s="62">
        <v>36.558</v>
      </c>
      <c r="AL1200" s="62">
        <v>44.790999999999997</v>
      </c>
      <c r="AM1200" s="62">
        <v>42.607999999999997</v>
      </c>
      <c r="AN1200" s="62">
        <v>50.798999999999999</v>
      </c>
      <c r="AO1200" s="63">
        <v>49.204000000000001</v>
      </c>
      <c r="AP1200" s="61">
        <v>36.558</v>
      </c>
      <c r="AQ1200" s="62">
        <v>35.966999999999999</v>
      </c>
      <c r="AR1200" s="62">
        <v>42.607999999999997</v>
      </c>
      <c r="AS1200" s="62">
        <v>42.01</v>
      </c>
      <c r="AT1200" s="62">
        <v>49.204000000000001</v>
      </c>
      <c r="AU1200" s="63">
        <v>48.779999999999994</v>
      </c>
    </row>
    <row r="1201" spans="1:47" x14ac:dyDescent="0.35">
      <c r="A1201" s="48">
        <v>484</v>
      </c>
      <c r="B1201" s="57">
        <f t="shared" si="630"/>
        <v>31.319200000000002</v>
      </c>
      <c r="C1201" s="58">
        <f t="shared" si="631"/>
        <v>28.011600000000001</v>
      </c>
      <c r="D1201" s="58">
        <f t="shared" si="632"/>
        <v>39.9788</v>
      </c>
      <c r="E1201" s="59">
        <f t="shared" si="633"/>
        <v>34.922800000000002</v>
      </c>
      <c r="F1201" s="57">
        <f t="shared" si="634"/>
        <v>29.841999999999999</v>
      </c>
      <c r="G1201" s="58">
        <f t="shared" si="635"/>
        <v>28.011600000000001</v>
      </c>
      <c r="H1201" s="58">
        <f t="shared" si="636"/>
        <v>37.167000000000002</v>
      </c>
      <c r="I1201" s="59">
        <f t="shared" si="637"/>
        <v>34.922800000000002</v>
      </c>
      <c r="J1201" s="57">
        <f t="shared" si="638"/>
        <v>28.011600000000001</v>
      </c>
      <c r="K1201" s="58">
        <f t="shared" si="639"/>
        <v>27.562599999999996</v>
      </c>
      <c r="L1201" s="58">
        <f t="shared" si="640"/>
        <v>34.922800000000002</v>
      </c>
      <c r="M1201" s="59">
        <f t="shared" si="641"/>
        <v>34.519800000000004</v>
      </c>
      <c r="N1201" s="8"/>
      <c r="O1201" s="48">
        <v>484</v>
      </c>
      <c r="P1201" s="57">
        <f t="shared" si="642"/>
        <v>16.356200000000001</v>
      </c>
      <c r="Q1201" s="58">
        <f t="shared" si="643"/>
        <v>13.6486</v>
      </c>
      <c r="R1201" s="58">
        <f t="shared" si="644"/>
        <v>19.803599999999999</v>
      </c>
      <c r="S1201" s="59">
        <f t="shared" si="645"/>
        <v>17.2075</v>
      </c>
      <c r="T1201" s="57">
        <f t="shared" si="646"/>
        <v>15.0907</v>
      </c>
      <c r="U1201" s="58">
        <f t="shared" si="647"/>
        <v>13.6486</v>
      </c>
      <c r="V1201" s="58">
        <f t="shared" si="648"/>
        <v>18.361499999999999</v>
      </c>
      <c r="W1201" s="59">
        <f t="shared" si="649"/>
        <v>17.2075</v>
      </c>
      <c r="X1201" s="57">
        <f t="shared" si="650"/>
        <v>13.6486</v>
      </c>
      <c r="Y1201" s="58">
        <f t="shared" si="651"/>
        <v>13.315500000000002</v>
      </c>
      <c r="Z1201" s="58">
        <f t="shared" si="652"/>
        <v>17.2075</v>
      </c>
      <c r="AA1201" s="59">
        <f t="shared" si="653"/>
        <v>16.936899999999998</v>
      </c>
      <c r="AB1201" s="8"/>
      <c r="AC1201" s="48">
        <v>484</v>
      </c>
      <c r="AD1201" s="61">
        <v>40.496000000000002</v>
      </c>
      <c r="AE1201" s="62">
        <v>36.558</v>
      </c>
      <c r="AF1201" s="62">
        <v>46.041000000000004</v>
      </c>
      <c r="AG1201" s="62">
        <v>42.607999999999997</v>
      </c>
      <c r="AH1201" s="62">
        <v>51.438999999999993</v>
      </c>
      <c r="AI1201" s="63">
        <v>49.204000000000001</v>
      </c>
      <c r="AJ1201" s="61">
        <v>39.112000000000002</v>
      </c>
      <c r="AK1201" s="62">
        <v>36.558</v>
      </c>
      <c r="AL1201" s="62">
        <v>44.790999999999997</v>
      </c>
      <c r="AM1201" s="62">
        <v>42.607999999999997</v>
      </c>
      <c r="AN1201" s="62">
        <v>50.798999999999999</v>
      </c>
      <c r="AO1201" s="63">
        <v>49.204000000000001</v>
      </c>
      <c r="AP1201" s="61">
        <v>36.558</v>
      </c>
      <c r="AQ1201" s="62">
        <v>35.966999999999999</v>
      </c>
      <c r="AR1201" s="62">
        <v>42.607999999999997</v>
      </c>
      <c r="AS1201" s="62">
        <v>42.01</v>
      </c>
      <c r="AT1201" s="62">
        <v>49.204000000000001</v>
      </c>
      <c r="AU1201" s="63">
        <v>48.779999999999994</v>
      </c>
    </row>
    <row r="1202" spans="1:47" x14ac:dyDescent="0.35">
      <c r="A1202" s="48">
        <v>485</v>
      </c>
      <c r="B1202" s="57">
        <f t="shared" si="630"/>
        <v>31.342500000000001</v>
      </c>
      <c r="C1202" s="58">
        <f t="shared" si="631"/>
        <v>28.032499999999999</v>
      </c>
      <c r="D1202" s="58">
        <f t="shared" si="632"/>
        <v>39.9955</v>
      </c>
      <c r="E1202" s="59">
        <f t="shared" si="633"/>
        <v>34.945500000000003</v>
      </c>
      <c r="F1202" s="57">
        <f t="shared" si="634"/>
        <v>29.8645</v>
      </c>
      <c r="G1202" s="58">
        <f t="shared" si="635"/>
        <v>28.032499999999999</v>
      </c>
      <c r="H1202" s="58">
        <f t="shared" si="636"/>
        <v>37.189500000000002</v>
      </c>
      <c r="I1202" s="59">
        <f t="shared" si="637"/>
        <v>34.945500000000003</v>
      </c>
      <c r="J1202" s="57">
        <f t="shared" si="638"/>
        <v>28.032499999999999</v>
      </c>
      <c r="K1202" s="58">
        <f t="shared" si="639"/>
        <v>27.583500000000001</v>
      </c>
      <c r="L1202" s="58">
        <f t="shared" si="640"/>
        <v>34.945500000000003</v>
      </c>
      <c r="M1202" s="59">
        <f t="shared" si="641"/>
        <v>34.542500000000004</v>
      </c>
      <c r="N1202" s="8"/>
      <c r="O1202" s="48">
        <v>485</v>
      </c>
      <c r="P1202" s="57">
        <f t="shared" si="642"/>
        <v>16.387</v>
      </c>
      <c r="Q1202" s="58">
        <f t="shared" si="643"/>
        <v>13.680099999999999</v>
      </c>
      <c r="R1202" s="58">
        <f t="shared" si="644"/>
        <v>19.825400000000002</v>
      </c>
      <c r="S1202" s="59">
        <f t="shared" si="645"/>
        <v>17.228999999999999</v>
      </c>
      <c r="T1202" s="57">
        <f t="shared" si="646"/>
        <v>15.1214</v>
      </c>
      <c r="U1202" s="58">
        <f t="shared" si="647"/>
        <v>13.680099999999999</v>
      </c>
      <c r="V1202" s="58">
        <f t="shared" si="648"/>
        <v>18.383299999999998</v>
      </c>
      <c r="W1202" s="59">
        <f t="shared" si="649"/>
        <v>17.228999999999999</v>
      </c>
      <c r="X1202" s="57">
        <f t="shared" si="650"/>
        <v>13.680099999999999</v>
      </c>
      <c r="Y1202" s="58">
        <f t="shared" si="651"/>
        <v>13.347300000000001</v>
      </c>
      <c r="Z1202" s="58">
        <f t="shared" si="652"/>
        <v>17.228999999999999</v>
      </c>
      <c r="AA1202" s="59">
        <f t="shared" si="653"/>
        <v>16.958399999999997</v>
      </c>
      <c r="AB1202" s="8"/>
      <c r="AC1202" s="48">
        <v>485</v>
      </c>
      <c r="AD1202" s="61">
        <v>40.496000000000002</v>
      </c>
      <c r="AE1202" s="62">
        <v>36.558</v>
      </c>
      <c r="AF1202" s="62">
        <v>46.041000000000004</v>
      </c>
      <c r="AG1202" s="62">
        <v>42.607999999999997</v>
      </c>
      <c r="AH1202" s="62">
        <v>51.438999999999993</v>
      </c>
      <c r="AI1202" s="63">
        <v>49.204000000000001</v>
      </c>
      <c r="AJ1202" s="61">
        <v>39.112000000000002</v>
      </c>
      <c r="AK1202" s="62">
        <v>36.558</v>
      </c>
      <c r="AL1202" s="62">
        <v>44.790999999999997</v>
      </c>
      <c r="AM1202" s="62">
        <v>42.607999999999997</v>
      </c>
      <c r="AN1202" s="62">
        <v>50.798999999999999</v>
      </c>
      <c r="AO1202" s="63">
        <v>49.204000000000001</v>
      </c>
      <c r="AP1202" s="61">
        <v>36.558</v>
      </c>
      <c r="AQ1202" s="62">
        <v>35.966999999999999</v>
      </c>
      <c r="AR1202" s="62">
        <v>42.607999999999997</v>
      </c>
      <c r="AS1202" s="62">
        <v>42.01</v>
      </c>
      <c r="AT1202" s="62">
        <v>49.204000000000001</v>
      </c>
      <c r="AU1202" s="63">
        <v>48.779999999999994</v>
      </c>
    </row>
    <row r="1203" spans="1:47" x14ac:dyDescent="0.35">
      <c r="A1203" s="48">
        <v>486</v>
      </c>
      <c r="B1203" s="57">
        <f t="shared" si="630"/>
        <v>31.3658</v>
      </c>
      <c r="C1203" s="58">
        <f t="shared" si="631"/>
        <v>28.0534</v>
      </c>
      <c r="D1203" s="58">
        <f t="shared" si="632"/>
        <v>40.0122</v>
      </c>
      <c r="E1203" s="59">
        <f t="shared" si="633"/>
        <v>34.968200000000003</v>
      </c>
      <c r="F1203" s="57">
        <f t="shared" si="634"/>
        <v>29.887</v>
      </c>
      <c r="G1203" s="58">
        <f t="shared" si="635"/>
        <v>28.0534</v>
      </c>
      <c r="H1203" s="58">
        <f t="shared" si="636"/>
        <v>37.212000000000003</v>
      </c>
      <c r="I1203" s="59">
        <f t="shared" si="637"/>
        <v>34.968200000000003</v>
      </c>
      <c r="J1203" s="57">
        <f t="shared" si="638"/>
        <v>28.0534</v>
      </c>
      <c r="K1203" s="58">
        <f t="shared" si="639"/>
        <v>27.604399999999998</v>
      </c>
      <c r="L1203" s="58">
        <f t="shared" si="640"/>
        <v>34.968200000000003</v>
      </c>
      <c r="M1203" s="59">
        <f t="shared" si="641"/>
        <v>34.565200000000004</v>
      </c>
      <c r="N1203" s="8"/>
      <c r="O1203" s="48">
        <v>486</v>
      </c>
      <c r="P1203" s="57">
        <f t="shared" si="642"/>
        <v>16.4178</v>
      </c>
      <c r="Q1203" s="58">
        <f t="shared" si="643"/>
        <v>13.711599999999999</v>
      </c>
      <c r="R1203" s="58">
        <f t="shared" si="644"/>
        <v>19.847200000000001</v>
      </c>
      <c r="S1203" s="59">
        <f t="shared" si="645"/>
        <v>17.250499999999999</v>
      </c>
      <c r="T1203" s="57">
        <f t="shared" si="646"/>
        <v>15.152100000000001</v>
      </c>
      <c r="U1203" s="58">
        <f t="shared" si="647"/>
        <v>13.711599999999999</v>
      </c>
      <c r="V1203" s="58">
        <f t="shared" si="648"/>
        <v>18.405099999999997</v>
      </c>
      <c r="W1203" s="59">
        <f t="shared" si="649"/>
        <v>17.250499999999999</v>
      </c>
      <c r="X1203" s="57">
        <f t="shared" si="650"/>
        <v>13.711599999999999</v>
      </c>
      <c r="Y1203" s="58">
        <f t="shared" si="651"/>
        <v>13.379100000000001</v>
      </c>
      <c r="Z1203" s="58">
        <f t="shared" si="652"/>
        <v>17.250499999999999</v>
      </c>
      <c r="AA1203" s="59">
        <f t="shared" si="653"/>
        <v>16.979900000000001</v>
      </c>
      <c r="AB1203" s="8"/>
      <c r="AC1203" s="48">
        <v>486</v>
      </c>
      <c r="AD1203" s="61">
        <v>40.496000000000002</v>
      </c>
      <c r="AE1203" s="62">
        <v>36.558</v>
      </c>
      <c r="AF1203" s="62">
        <v>46.041000000000004</v>
      </c>
      <c r="AG1203" s="62">
        <v>42.607999999999997</v>
      </c>
      <c r="AH1203" s="62">
        <v>51.438999999999993</v>
      </c>
      <c r="AI1203" s="63">
        <v>49.204000000000001</v>
      </c>
      <c r="AJ1203" s="61">
        <v>39.112000000000002</v>
      </c>
      <c r="AK1203" s="62">
        <v>36.558</v>
      </c>
      <c r="AL1203" s="62">
        <v>44.790999999999997</v>
      </c>
      <c r="AM1203" s="62">
        <v>42.607999999999997</v>
      </c>
      <c r="AN1203" s="62">
        <v>50.798999999999999</v>
      </c>
      <c r="AO1203" s="63">
        <v>49.204000000000001</v>
      </c>
      <c r="AP1203" s="61">
        <v>36.558</v>
      </c>
      <c r="AQ1203" s="62">
        <v>35.966999999999999</v>
      </c>
      <c r="AR1203" s="62">
        <v>42.607999999999997</v>
      </c>
      <c r="AS1203" s="62">
        <v>42.01</v>
      </c>
      <c r="AT1203" s="62">
        <v>49.204000000000001</v>
      </c>
      <c r="AU1203" s="63">
        <v>48.779999999999994</v>
      </c>
    </row>
    <row r="1204" spans="1:47" x14ac:dyDescent="0.35">
      <c r="A1204" s="48">
        <v>487</v>
      </c>
      <c r="B1204" s="57">
        <f t="shared" si="630"/>
        <v>31.389100000000003</v>
      </c>
      <c r="C1204" s="58">
        <f t="shared" si="631"/>
        <v>28.074300000000001</v>
      </c>
      <c r="D1204" s="58">
        <f t="shared" si="632"/>
        <v>40.0289</v>
      </c>
      <c r="E1204" s="59">
        <f t="shared" si="633"/>
        <v>34.990899999999996</v>
      </c>
      <c r="F1204" s="57">
        <f t="shared" si="634"/>
        <v>29.909500000000001</v>
      </c>
      <c r="G1204" s="58">
        <f t="shared" si="635"/>
        <v>28.074300000000001</v>
      </c>
      <c r="H1204" s="58">
        <f t="shared" si="636"/>
        <v>37.234499999999997</v>
      </c>
      <c r="I1204" s="59">
        <f t="shared" si="637"/>
        <v>34.990899999999996</v>
      </c>
      <c r="J1204" s="57">
        <f t="shared" si="638"/>
        <v>28.074300000000001</v>
      </c>
      <c r="K1204" s="58">
        <f t="shared" si="639"/>
        <v>27.625299999999999</v>
      </c>
      <c r="L1204" s="58">
        <f t="shared" si="640"/>
        <v>34.990899999999996</v>
      </c>
      <c r="M1204" s="59">
        <f t="shared" si="641"/>
        <v>34.587900000000005</v>
      </c>
      <c r="N1204" s="8"/>
      <c r="O1204" s="48">
        <v>487</v>
      </c>
      <c r="P1204" s="57">
        <f t="shared" si="642"/>
        <v>16.448600000000003</v>
      </c>
      <c r="Q1204" s="58">
        <f t="shared" si="643"/>
        <v>13.7431</v>
      </c>
      <c r="R1204" s="58">
        <f t="shared" si="644"/>
        <v>19.869</v>
      </c>
      <c r="S1204" s="59">
        <f t="shared" si="645"/>
        <v>17.271999999999998</v>
      </c>
      <c r="T1204" s="57">
        <f t="shared" si="646"/>
        <v>15.1828</v>
      </c>
      <c r="U1204" s="58">
        <f t="shared" si="647"/>
        <v>13.7431</v>
      </c>
      <c r="V1204" s="58">
        <f t="shared" si="648"/>
        <v>18.4269</v>
      </c>
      <c r="W1204" s="59">
        <f t="shared" si="649"/>
        <v>17.271999999999998</v>
      </c>
      <c r="X1204" s="57">
        <f t="shared" si="650"/>
        <v>13.7431</v>
      </c>
      <c r="Y1204" s="58">
        <f t="shared" si="651"/>
        <v>13.410900000000002</v>
      </c>
      <c r="Z1204" s="58">
        <f t="shared" si="652"/>
        <v>17.271999999999998</v>
      </c>
      <c r="AA1204" s="59">
        <f t="shared" si="653"/>
        <v>17.0014</v>
      </c>
      <c r="AB1204" s="8"/>
      <c r="AC1204" s="48">
        <v>487</v>
      </c>
      <c r="AD1204" s="61">
        <v>40.496000000000002</v>
      </c>
      <c r="AE1204" s="62">
        <v>36.558</v>
      </c>
      <c r="AF1204" s="62">
        <v>46.041000000000004</v>
      </c>
      <c r="AG1204" s="62">
        <v>42.607999999999997</v>
      </c>
      <c r="AH1204" s="62">
        <v>51.438999999999993</v>
      </c>
      <c r="AI1204" s="63">
        <v>49.204000000000001</v>
      </c>
      <c r="AJ1204" s="61">
        <v>39.112000000000002</v>
      </c>
      <c r="AK1204" s="62">
        <v>36.558</v>
      </c>
      <c r="AL1204" s="62">
        <v>44.790999999999997</v>
      </c>
      <c r="AM1204" s="62">
        <v>42.607999999999997</v>
      </c>
      <c r="AN1204" s="62">
        <v>50.798999999999999</v>
      </c>
      <c r="AO1204" s="63">
        <v>49.204000000000001</v>
      </c>
      <c r="AP1204" s="61">
        <v>36.558</v>
      </c>
      <c r="AQ1204" s="62">
        <v>35.966999999999999</v>
      </c>
      <c r="AR1204" s="62">
        <v>42.607999999999997</v>
      </c>
      <c r="AS1204" s="62">
        <v>42.01</v>
      </c>
      <c r="AT1204" s="62">
        <v>49.204000000000001</v>
      </c>
      <c r="AU1204" s="63">
        <v>48.779999999999994</v>
      </c>
    </row>
    <row r="1205" spans="1:47" x14ac:dyDescent="0.35">
      <c r="A1205" s="48">
        <v>488</v>
      </c>
      <c r="B1205" s="57">
        <f t="shared" si="630"/>
        <v>31.412400000000002</v>
      </c>
      <c r="C1205" s="58">
        <f t="shared" si="631"/>
        <v>28.095199999999998</v>
      </c>
      <c r="D1205" s="58">
        <f t="shared" si="632"/>
        <v>40.0456</v>
      </c>
      <c r="E1205" s="59">
        <f t="shared" si="633"/>
        <v>35.013599999999997</v>
      </c>
      <c r="F1205" s="57">
        <f t="shared" si="634"/>
        <v>29.932000000000002</v>
      </c>
      <c r="G1205" s="58">
        <f t="shared" si="635"/>
        <v>28.095199999999998</v>
      </c>
      <c r="H1205" s="58">
        <f t="shared" si="636"/>
        <v>37.257000000000005</v>
      </c>
      <c r="I1205" s="59">
        <f t="shared" si="637"/>
        <v>35.013599999999997</v>
      </c>
      <c r="J1205" s="57">
        <f t="shared" si="638"/>
        <v>28.095199999999998</v>
      </c>
      <c r="K1205" s="58">
        <f t="shared" si="639"/>
        <v>27.6462</v>
      </c>
      <c r="L1205" s="58">
        <f t="shared" si="640"/>
        <v>35.013599999999997</v>
      </c>
      <c r="M1205" s="59">
        <f t="shared" si="641"/>
        <v>34.610600000000005</v>
      </c>
      <c r="N1205" s="8"/>
      <c r="O1205" s="48">
        <v>488</v>
      </c>
      <c r="P1205" s="57">
        <f t="shared" si="642"/>
        <v>16.479400000000002</v>
      </c>
      <c r="Q1205" s="58">
        <f t="shared" si="643"/>
        <v>13.7746</v>
      </c>
      <c r="R1205" s="58">
        <f t="shared" si="644"/>
        <v>19.890799999999999</v>
      </c>
      <c r="S1205" s="59">
        <f t="shared" si="645"/>
        <v>17.293499999999998</v>
      </c>
      <c r="T1205" s="57">
        <f t="shared" si="646"/>
        <v>15.2135</v>
      </c>
      <c r="U1205" s="58">
        <f t="shared" si="647"/>
        <v>13.7746</v>
      </c>
      <c r="V1205" s="58">
        <f t="shared" si="648"/>
        <v>18.448700000000002</v>
      </c>
      <c r="W1205" s="59">
        <f t="shared" si="649"/>
        <v>17.293499999999998</v>
      </c>
      <c r="X1205" s="57">
        <f t="shared" si="650"/>
        <v>13.7746</v>
      </c>
      <c r="Y1205" s="58">
        <f t="shared" si="651"/>
        <v>13.442700000000002</v>
      </c>
      <c r="Z1205" s="58">
        <f t="shared" si="652"/>
        <v>17.293499999999998</v>
      </c>
      <c r="AA1205" s="59">
        <f t="shared" si="653"/>
        <v>17.0229</v>
      </c>
      <c r="AB1205" s="8"/>
      <c r="AC1205" s="48">
        <v>488</v>
      </c>
      <c r="AD1205" s="61">
        <v>40.496000000000002</v>
      </c>
      <c r="AE1205" s="62">
        <v>36.558</v>
      </c>
      <c r="AF1205" s="62">
        <v>46.041000000000004</v>
      </c>
      <c r="AG1205" s="62">
        <v>42.607999999999997</v>
      </c>
      <c r="AH1205" s="62">
        <v>51.438999999999993</v>
      </c>
      <c r="AI1205" s="63">
        <v>49.204000000000001</v>
      </c>
      <c r="AJ1205" s="61">
        <v>39.112000000000002</v>
      </c>
      <c r="AK1205" s="62">
        <v>36.558</v>
      </c>
      <c r="AL1205" s="62">
        <v>44.790999999999997</v>
      </c>
      <c r="AM1205" s="62">
        <v>42.607999999999997</v>
      </c>
      <c r="AN1205" s="62">
        <v>50.798999999999999</v>
      </c>
      <c r="AO1205" s="63">
        <v>49.204000000000001</v>
      </c>
      <c r="AP1205" s="61">
        <v>36.558</v>
      </c>
      <c r="AQ1205" s="62">
        <v>35.966999999999999</v>
      </c>
      <c r="AR1205" s="62">
        <v>42.607999999999997</v>
      </c>
      <c r="AS1205" s="62">
        <v>42.01</v>
      </c>
      <c r="AT1205" s="62">
        <v>49.204000000000001</v>
      </c>
      <c r="AU1205" s="63">
        <v>48.779999999999994</v>
      </c>
    </row>
    <row r="1206" spans="1:47" x14ac:dyDescent="0.35">
      <c r="A1206" s="48">
        <v>489</v>
      </c>
      <c r="B1206" s="57">
        <f t="shared" si="630"/>
        <v>31.435700000000004</v>
      </c>
      <c r="C1206" s="58">
        <f t="shared" si="631"/>
        <v>28.116099999999999</v>
      </c>
      <c r="D1206" s="58">
        <f t="shared" si="632"/>
        <v>40.0623</v>
      </c>
      <c r="E1206" s="59">
        <f t="shared" si="633"/>
        <v>35.036299999999997</v>
      </c>
      <c r="F1206" s="57">
        <f t="shared" si="634"/>
        <v>29.954500000000003</v>
      </c>
      <c r="G1206" s="58">
        <f t="shared" si="635"/>
        <v>28.116099999999999</v>
      </c>
      <c r="H1206" s="58">
        <f t="shared" si="636"/>
        <v>37.279499999999999</v>
      </c>
      <c r="I1206" s="59">
        <f t="shared" si="637"/>
        <v>35.036299999999997</v>
      </c>
      <c r="J1206" s="57">
        <f t="shared" si="638"/>
        <v>28.116099999999999</v>
      </c>
      <c r="K1206" s="58">
        <f t="shared" si="639"/>
        <v>27.667099999999998</v>
      </c>
      <c r="L1206" s="58">
        <f t="shared" si="640"/>
        <v>35.036299999999997</v>
      </c>
      <c r="M1206" s="59">
        <f t="shared" si="641"/>
        <v>34.633300000000006</v>
      </c>
      <c r="N1206" s="8"/>
      <c r="O1206" s="48">
        <v>489</v>
      </c>
      <c r="P1206" s="57">
        <f t="shared" si="642"/>
        <v>16.510200000000001</v>
      </c>
      <c r="Q1206" s="58">
        <f t="shared" si="643"/>
        <v>13.806099999999999</v>
      </c>
      <c r="R1206" s="58">
        <f t="shared" si="644"/>
        <v>19.912599999999998</v>
      </c>
      <c r="S1206" s="59">
        <f t="shared" si="645"/>
        <v>17.314999999999998</v>
      </c>
      <c r="T1206" s="57">
        <f t="shared" si="646"/>
        <v>15.244200000000001</v>
      </c>
      <c r="U1206" s="58">
        <f t="shared" si="647"/>
        <v>13.806099999999999</v>
      </c>
      <c r="V1206" s="58">
        <f t="shared" si="648"/>
        <v>18.470500000000001</v>
      </c>
      <c r="W1206" s="59">
        <f t="shared" si="649"/>
        <v>17.314999999999998</v>
      </c>
      <c r="X1206" s="57">
        <f t="shared" si="650"/>
        <v>13.806099999999999</v>
      </c>
      <c r="Y1206" s="58">
        <f t="shared" si="651"/>
        <v>13.474500000000001</v>
      </c>
      <c r="Z1206" s="58">
        <f t="shared" si="652"/>
        <v>17.314999999999998</v>
      </c>
      <c r="AA1206" s="59">
        <f t="shared" si="653"/>
        <v>17.0444</v>
      </c>
      <c r="AB1206" s="8"/>
      <c r="AC1206" s="48">
        <v>489</v>
      </c>
      <c r="AD1206" s="61">
        <v>40.496000000000002</v>
      </c>
      <c r="AE1206" s="62">
        <v>36.558</v>
      </c>
      <c r="AF1206" s="62">
        <v>46.041000000000004</v>
      </c>
      <c r="AG1206" s="62">
        <v>42.607999999999997</v>
      </c>
      <c r="AH1206" s="62">
        <v>51.438999999999993</v>
      </c>
      <c r="AI1206" s="63">
        <v>49.204000000000001</v>
      </c>
      <c r="AJ1206" s="61">
        <v>39.112000000000002</v>
      </c>
      <c r="AK1206" s="62">
        <v>36.558</v>
      </c>
      <c r="AL1206" s="62">
        <v>44.790999999999997</v>
      </c>
      <c r="AM1206" s="62">
        <v>42.607999999999997</v>
      </c>
      <c r="AN1206" s="62">
        <v>50.798999999999999</v>
      </c>
      <c r="AO1206" s="63">
        <v>49.204000000000001</v>
      </c>
      <c r="AP1206" s="61">
        <v>36.558</v>
      </c>
      <c r="AQ1206" s="62">
        <v>35.966999999999999</v>
      </c>
      <c r="AR1206" s="62">
        <v>42.607999999999997</v>
      </c>
      <c r="AS1206" s="62">
        <v>42.01</v>
      </c>
      <c r="AT1206" s="62">
        <v>49.204000000000001</v>
      </c>
      <c r="AU1206" s="63">
        <v>48.779999999999994</v>
      </c>
    </row>
    <row r="1207" spans="1:47" x14ac:dyDescent="0.35">
      <c r="A1207" s="48">
        <v>490</v>
      </c>
      <c r="B1207" s="57">
        <f t="shared" si="630"/>
        <v>31.459000000000003</v>
      </c>
      <c r="C1207" s="58">
        <f t="shared" si="631"/>
        <v>28.137</v>
      </c>
      <c r="D1207" s="58">
        <f t="shared" si="632"/>
        <v>40.079000000000001</v>
      </c>
      <c r="E1207" s="59">
        <f t="shared" si="633"/>
        <v>35.058999999999997</v>
      </c>
      <c r="F1207" s="57">
        <f t="shared" si="634"/>
        <v>29.977000000000004</v>
      </c>
      <c r="G1207" s="58">
        <f t="shared" si="635"/>
        <v>28.137</v>
      </c>
      <c r="H1207" s="58">
        <f t="shared" si="636"/>
        <v>37.302</v>
      </c>
      <c r="I1207" s="59">
        <f t="shared" si="637"/>
        <v>35.058999999999997</v>
      </c>
      <c r="J1207" s="57">
        <f t="shared" si="638"/>
        <v>28.137</v>
      </c>
      <c r="K1207" s="58">
        <f t="shared" si="639"/>
        <v>27.687999999999999</v>
      </c>
      <c r="L1207" s="58">
        <f t="shared" si="640"/>
        <v>35.058999999999997</v>
      </c>
      <c r="M1207" s="59">
        <f t="shared" si="641"/>
        <v>34.656000000000006</v>
      </c>
      <c r="N1207" s="8"/>
      <c r="O1207" s="48">
        <v>490</v>
      </c>
      <c r="P1207" s="57">
        <f t="shared" si="642"/>
        <v>16.541</v>
      </c>
      <c r="Q1207" s="58">
        <f t="shared" si="643"/>
        <v>13.8376</v>
      </c>
      <c r="R1207" s="58">
        <f t="shared" si="644"/>
        <v>19.9344</v>
      </c>
      <c r="S1207" s="59">
        <f t="shared" si="645"/>
        <v>17.336499999999997</v>
      </c>
      <c r="T1207" s="57">
        <f t="shared" si="646"/>
        <v>15.274900000000001</v>
      </c>
      <c r="U1207" s="58">
        <f t="shared" si="647"/>
        <v>13.8376</v>
      </c>
      <c r="V1207" s="58">
        <f t="shared" si="648"/>
        <v>18.4923</v>
      </c>
      <c r="W1207" s="59">
        <f t="shared" si="649"/>
        <v>17.336499999999997</v>
      </c>
      <c r="X1207" s="57">
        <f t="shared" si="650"/>
        <v>13.8376</v>
      </c>
      <c r="Y1207" s="58">
        <f t="shared" si="651"/>
        <v>13.506300000000001</v>
      </c>
      <c r="Z1207" s="58">
        <f t="shared" si="652"/>
        <v>17.336499999999997</v>
      </c>
      <c r="AA1207" s="59">
        <f t="shared" si="653"/>
        <v>17.065899999999999</v>
      </c>
      <c r="AB1207" s="8"/>
      <c r="AC1207" s="48">
        <v>490</v>
      </c>
      <c r="AD1207" s="61">
        <v>40.496000000000002</v>
      </c>
      <c r="AE1207" s="62">
        <v>36.558</v>
      </c>
      <c r="AF1207" s="62">
        <v>46.041000000000004</v>
      </c>
      <c r="AG1207" s="62">
        <v>42.607999999999997</v>
      </c>
      <c r="AH1207" s="62">
        <v>51.438999999999993</v>
      </c>
      <c r="AI1207" s="63">
        <v>49.204000000000001</v>
      </c>
      <c r="AJ1207" s="61">
        <v>39.112000000000002</v>
      </c>
      <c r="AK1207" s="62">
        <v>36.558</v>
      </c>
      <c r="AL1207" s="62">
        <v>44.790999999999997</v>
      </c>
      <c r="AM1207" s="62">
        <v>42.607999999999997</v>
      </c>
      <c r="AN1207" s="62">
        <v>50.798999999999999</v>
      </c>
      <c r="AO1207" s="63">
        <v>49.204000000000001</v>
      </c>
      <c r="AP1207" s="61">
        <v>36.558</v>
      </c>
      <c r="AQ1207" s="62">
        <v>35.966999999999999</v>
      </c>
      <c r="AR1207" s="62">
        <v>42.607999999999997</v>
      </c>
      <c r="AS1207" s="62">
        <v>42.01</v>
      </c>
      <c r="AT1207" s="62">
        <v>49.204000000000001</v>
      </c>
      <c r="AU1207" s="63">
        <v>48.779999999999994</v>
      </c>
    </row>
    <row r="1208" spans="1:47" x14ac:dyDescent="0.35">
      <c r="A1208" s="48">
        <v>491</v>
      </c>
      <c r="B1208" s="57">
        <f t="shared" si="630"/>
        <v>31.482300000000002</v>
      </c>
      <c r="C1208" s="58">
        <f t="shared" si="631"/>
        <v>28.157899999999998</v>
      </c>
      <c r="D1208" s="58">
        <f t="shared" si="632"/>
        <v>40.095700000000001</v>
      </c>
      <c r="E1208" s="59">
        <f t="shared" si="633"/>
        <v>35.081699999999998</v>
      </c>
      <c r="F1208" s="57">
        <f t="shared" si="634"/>
        <v>29.999500000000001</v>
      </c>
      <c r="G1208" s="58">
        <f t="shared" si="635"/>
        <v>28.157899999999998</v>
      </c>
      <c r="H1208" s="58">
        <f t="shared" si="636"/>
        <v>37.3245</v>
      </c>
      <c r="I1208" s="59">
        <f t="shared" si="637"/>
        <v>35.081699999999998</v>
      </c>
      <c r="J1208" s="57">
        <f t="shared" si="638"/>
        <v>28.157899999999998</v>
      </c>
      <c r="K1208" s="58">
        <f t="shared" si="639"/>
        <v>27.7089</v>
      </c>
      <c r="L1208" s="58">
        <f t="shared" si="640"/>
        <v>35.081699999999998</v>
      </c>
      <c r="M1208" s="59">
        <f t="shared" si="641"/>
        <v>34.678700000000006</v>
      </c>
      <c r="N1208" s="8"/>
      <c r="O1208" s="48">
        <v>491</v>
      </c>
      <c r="P1208" s="57">
        <f t="shared" si="642"/>
        <v>16.5718</v>
      </c>
      <c r="Q1208" s="58">
        <f t="shared" si="643"/>
        <v>13.8691</v>
      </c>
      <c r="R1208" s="58">
        <f t="shared" si="644"/>
        <v>19.956199999999999</v>
      </c>
      <c r="S1208" s="59">
        <f t="shared" si="645"/>
        <v>17.358000000000001</v>
      </c>
      <c r="T1208" s="57">
        <f t="shared" si="646"/>
        <v>15.3056</v>
      </c>
      <c r="U1208" s="58">
        <f t="shared" si="647"/>
        <v>13.8691</v>
      </c>
      <c r="V1208" s="58">
        <f t="shared" si="648"/>
        <v>18.514099999999999</v>
      </c>
      <c r="W1208" s="59">
        <f t="shared" si="649"/>
        <v>17.358000000000001</v>
      </c>
      <c r="X1208" s="57">
        <f t="shared" si="650"/>
        <v>13.8691</v>
      </c>
      <c r="Y1208" s="58">
        <f t="shared" si="651"/>
        <v>13.538100000000002</v>
      </c>
      <c r="Z1208" s="58">
        <f t="shared" si="652"/>
        <v>17.358000000000001</v>
      </c>
      <c r="AA1208" s="59">
        <f t="shared" si="653"/>
        <v>17.087399999999999</v>
      </c>
      <c r="AB1208" s="8"/>
      <c r="AC1208" s="48">
        <v>491</v>
      </c>
      <c r="AD1208" s="61">
        <v>40.496000000000002</v>
      </c>
      <c r="AE1208" s="62">
        <v>36.558</v>
      </c>
      <c r="AF1208" s="62">
        <v>46.041000000000004</v>
      </c>
      <c r="AG1208" s="62">
        <v>42.607999999999997</v>
      </c>
      <c r="AH1208" s="62">
        <v>51.438999999999993</v>
      </c>
      <c r="AI1208" s="63">
        <v>49.204000000000001</v>
      </c>
      <c r="AJ1208" s="61">
        <v>39.112000000000002</v>
      </c>
      <c r="AK1208" s="62">
        <v>36.558</v>
      </c>
      <c r="AL1208" s="62">
        <v>44.790999999999997</v>
      </c>
      <c r="AM1208" s="62">
        <v>42.607999999999997</v>
      </c>
      <c r="AN1208" s="62">
        <v>50.798999999999999</v>
      </c>
      <c r="AO1208" s="63">
        <v>49.204000000000001</v>
      </c>
      <c r="AP1208" s="61">
        <v>36.558</v>
      </c>
      <c r="AQ1208" s="62">
        <v>35.966999999999999</v>
      </c>
      <c r="AR1208" s="62">
        <v>42.607999999999997</v>
      </c>
      <c r="AS1208" s="62">
        <v>42.01</v>
      </c>
      <c r="AT1208" s="62">
        <v>49.204000000000001</v>
      </c>
      <c r="AU1208" s="63">
        <v>48.779999999999994</v>
      </c>
    </row>
    <row r="1209" spans="1:47" x14ac:dyDescent="0.35">
      <c r="A1209" s="48">
        <v>492</v>
      </c>
      <c r="B1209" s="57">
        <f t="shared" si="630"/>
        <v>31.505600000000001</v>
      </c>
      <c r="C1209" s="58">
        <f t="shared" si="631"/>
        <v>28.178800000000003</v>
      </c>
      <c r="D1209" s="58">
        <f t="shared" si="632"/>
        <v>40.112400000000001</v>
      </c>
      <c r="E1209" s="59">
        <f t="shared" si="633"/>
        <v>35.104399999999998</v>
      </c>
      <c r="F1209" s="57">
        <f t="shared" si="634"/>
        <v>30.022000000000002</v>
      </c>
      <c r="G1209" s="58">
        <f t="shared" si="635"/>
        <v>28.178800000000003</v>
      </c>
      <c r="H1209" s="58">
        <f t="shared" si="636"/>
        <v>37.347000000000001</v>
      </c>
      <c r="I1209" s="59">
        <f t="shared" si="637"/>
        <v>35.104399999999998</v>
      </c>
      <c r="J1209" s="57">
        <f t="shared" si="638"/>
        <v>28.178800000000003</v>
      </c>
      <c r="K1209" s="58">
        <f t="shared" si="639"/>
        <v>27.729799999999997</v>
      </c>
      <c r="L1209" s="58">
        <f t="shared" si="640"/>
        <v>35.104399999999998</v>
      </c>
      <c r="M1209" s="59">
        <f t="shared" si="641"/>
        <v>34.7014</v>
      </c>
      <c r="N1209" s="8"/>
      <c r="O1209" s="48">
        <v>492</v>
      </c>
      <c r="P1209" s="57">
        <f t="shared" si="642"/>
        <v>16.602600000000002</v>
      </c>
      <c r="Q1209" s="58">
        <f t="shared" si="643"/>
        <v>13.900599999999999</v>
      </c>
      <c r="R1209" s="58">
        <f t="shared" si="644"/>
        <v>19.978000000000002</v>
      </c>
      <c r="S1209" s="59">
        <f t="shared" si="645"/>
        <v>17.3795</v>
      </c>
      <c r="T1209" s="57">
        <f t="shared" si="646"/>
        <v>15.3363</v>
      </c>
      <c r="U1209" s="58">
        <f t="shared" si="647"/>
        <v>13.900599999999999</v>
      </c>
      <c r="V1209" s="58">
        <f t="shared" si="648"/>
        <v>18.535899999999998</v>
      </c>
      <c r="W1209" s="59">
        <f t="shared" si="649"/>
        <v>17.3795</v>
      </c>
      <c r="X1209" s="57">
        <f t="shared" si="650"/>
        <v>13.900599999999999</v>
      </c>
      <c r="Y1209" s="58">
        <f t="shared" si="651"/>
        <v>13.569900000000002</v>
      </c>
      <c r="Z1209" s="58">
        <f t="shared" si="652"/>
        <v>17.3795</v>
      </c>
      <c r="AA1209" s="59">
        <f t="shared" si="653"/>
        <v>17.108899999999998</v>
      </c>
      <c r="AB1209" s="8"/>
      <c r="AC1209" s="48">
        <v>492</v>
      </c>
      <c r="AD1209" s="61">
        <v>40.496000000000002</v>
      </c>
      <c r="AE1209" s="62">
        <v>36.558</v>
      </c>
      <c r="AF1209" s="62">
        <v>46.041000000000004</v>
      </c>
      <c r="AG1209" s="62">
        <v>42.607999999999997</v>
      </c>
      <c r="AH1209" s="62">
        <v>51.438999999999993</v>
      </c>
      <c r="AI1209" s="63">
        <v>49.204000000000001</v>
      </c>
      <c r="AJ1209" s="61">
        <v>39.112000000000002</v>
      </c>
      <c r="AK1209" s="62">
        <v>36.558</v>
      </c>
      <c r="AL1209" s="62">
        <v>44.790999999999997</v>
      </c>
      <c r="AM1209" s="62">
        <v>42.607999999999997</v>
      </c>
      <c r="AN1209" s="62">
        <v>50.798999999999999</v>
      </c>
      <c r="AO1209" s="63">
        <v>49.204000000000001</v>
      </c>
      <c r="AP1209" s="61">
        <v>36.558</v>
      </c>
      <c r="AQ1209" s="62">
        <v>35.966999999999999</v>
      </c>
      <c r="AR1209" s="62">
        <v>42.607999999999997</v>
      </c>
      <c r="AS1209" s="62">
        <v>42.01</v>
      </c>
      <c r="AT1209" s="62">
        <v>49.204000000000001</v>
      </c>
      <c r="AU1209" s="63">
        <v>48.779999999999994</v>
      </c>
    </row>
    <row r="1210" spans="1:47" x14ac:dyDescent="0.35">
      <c r="A1210" s="48">
        <v>493</v>
      </c>
      <c r="B1210" s="57">
        <f t="shared" si="630"/>
        <v>31.5289</v>
      </c>
      <c r="C1210" s="58">
        <f t="shared" si="631"/>
        <v>28.1997</v>
      </c>
      <c r="D1210" s="58">
        <f t="shared" si="632"/>
        <v>40.129100000000001</v>
      </c>
      <c r="E1210" s="59">
        <f t="shared" si="633"/>
        <v>35.127099999999999</v>
      </c>
      <c r="F1210" s="57">
        <f t="shared" si="634"/>
        <v>30.044499999999999</v>
      </c>
      <c r="G1210" s="58">
        <f t="shared" si="635"/>
        <v>28.1997</v>
      </c>
      <c r="H1210" s="58">
        <f t="shared" si="636"/>
        <v>37.369500000000002</v>
      </c>
      <c r="I1210" s="59">
        <f t="shared" si="637"/>
        <v>35.127099999999999</v>
      </c>
      <c r="J1210" s="57">
        <f t="shared" si="638"/>
        <v>28.1997</v>
      </c>
      <c r="K1210" s="58">
        <f t="shared" si="639"/>
        <v>27.750699999999998</v>
      </c>
      <c r="L1210" s="58">
        <f t="shared" si="640"/>
        <v>35.127099999999999</v>
      </c>
      <c r="M1210" s="59">
        <f t="shared" si="641"/>
        <v>34.7241</v>
      </c>
      <c r="N1210" s="8"/>
      <c r="O1210" s="48">
        <v>493</v>
      </c>
      <c r="P1210" s="57">
        <f t="shared" si="642"/>
        <v>16.633400000000002</v>
      </c>
      <c r="Q1210" s="58">
        <f t="shared" si="643"/>
        <v>13.9321</v>
      </c>
      <c r="R1210" s="58">
        <f t="shared" si="644"/>
        <v>19.9998</v>
      </c>
      <c r="S1210" s="59">
        <f t="shared" si="645"/>
        <v>17.401</v>
      </c>
      <c r="T1210" s="57">
        <f t="shared" si="646"/>
        <v>15.367000000000001</v>
      </c>
      <c r="U1210" s="58">
        <f t="shared" si="647"/>
        <v>13.9321</v>
      </c>
      <c r="V1210" s="58">
        <f t="shared" si="648"/>
        <v>18.557700000000001</v>
      </c>
      <c r="W1210" s="59">
        <f t="shared" si="649"/>
        <v>17.401</v>
      </c>
      <c r="X1210" s="57">
        <f t="shared" si="650"/>
        <v>13.9321</v>
      </c>
      <c r="Y1210" s="58">
        <f t="shared" si="651"/>
        <v>13.601700000000001</v>
      </c>
      <c r="Z1210" s="58">
        <f t="shared" si="652"/>
        <v>17.401</v>
      </c>
      <c r="AA1210" s="59">
        <f t="shared" si="653"/>
        <v>17.130399999999998</v>
      </c>
      <c r="AB1210" s="8"/>
      <c r="AC1210" s="48">
        <v>493</v>
      </c>
      <c r="AD1210" s="61">
        <v>40.496000000000002</v>
      </c>
      <c r="AE1210" s="62">
        <v>36.558</v>
      </c>
      <c r="AF1210" s="62">
        <v>46.041000000000004</v>
      </c>
      <c r="AG1210" s="62">
        <v>42.607999999999997</v>
      </c>
      <c r="AH1210" s="62">
        <v>51.438999999999993</v>
      </c>
      <c r="AI1210" s="63">
        <v>49.204000000000001</v>
      </c>
      <c r="AJ1210" s="61">
        <v>39.112000000000002</v>
      </c>
      <c r="AK1210" s="62">
        <v>36.558</v>
      </c>
      <c r="AL1210" s="62">
        <v>44.790999999999997</v>
      </c>
      <c r="AM1210" s="62">
        <v>42.607999999999997</v>
      </c>
      <c r="AN1210" s="62">
        <v>50.798999999999999</v>
      </c>
      <c r="AO1210" s="63">
        <v>49.204000000000001</v>
      </c>
      <c r="AP1210" s="61">
        <v>36.558</v>
      </c>
      <c r="AQ1210" s="62">
        <v>35.966999999999999</v>
      </c>
      <c r="AR1210" s="62">
        <v>42.607999999999997</v>
      </c>
      <c r="AS1210" s="62">
        <v>42.01</v>
      </c>
      <c r="AT1210" s="62">
        <v>49.204000000000001</v>
      </c>
      <c r="AU1210" s="63">
        <v>48.779999999999994</v>
      </c>
    </row>
    <row r="1211" spans="1:47" x14ac:dyDescent="0.35">
      <c r="A1211" s="48">
        <v>494</v>
      </c>
      <c r="B1211" s="57">
        <f t="shared" si="630"/>
        <v>31.552200000000003</v>
      </c>
      <c r="C1211" s="58">
        <f t="shared" si="631"/>
        <v>28.220599999999997</v>
      </c>
      <c r="D1211" s="58">
        <f t="shared" si="632"/>
        <v>40.145800000000001</v>
      </c>
      <c r="E1211" s="59">
        <f t="shared" si="633"/>
        <v>35.149799999999999</v>
      </c>
      <c r="F1211" s="57">
        <f t="shared" si="634"/>
        <v>30.067</v>
      </c>
      <c r="G1211" s="58">
        <f t="shared" si="635"/>
        <v>28.220599999999997</v>
      </c>
      <c r="H1211" s="58">
        <f t="shared" si="636"/>
        <v>37.392000000000003</v>
      </c>
      <c r="I1211" s="59">
        <f t="shared" si="637"/>
        <v>35.149799999999999</v>
      </c>
      <c r="J1211" s="57">
        <f t="shared" si="638"/>
        <v>28.220599999999997</v>
      </c>
      <c r="K1211" s="58">
        <f t="shared" si="639"/>
        <v>27.771599999999999</v>
      </c>
      <c r="L1211" s="58">
        <f t="shared" si="640"/>
        <v>35.149799999999999</v>
      </c>
      <c r="M1211" s="59">
        <f t="shared" si="641"/>
        <v>34.7468</v>
      </c>
      <c r="N1211" s="8"/>
      <c r="O1211" s="48">
        <v>494</v>
      </c>
      <c r="P1211" s="57">
        <f t="shared" si="642"/>
        <v>16.664200000000001</v>
      </c>
      <c r="Q1211" s="58">
        <f t="shared" si="643"/>
        <v>13.9636</v>
      </c>
      <c r="R1211" s="58">
        <f t="shared" si="644"/>
        <v>20.021599999999999</v>
      </c>
      <c r="S1211" s="59">
        <f t="shared" si="645"/>
        <v>17.422499999999999</v>
      </c>
      <c r="T1211" s="57">
        <f t="shared" si="646"/>
        <v>15.3977</v>
      </c>
      <c r="U1211" s="58">
        <f t="shared" si="647"/>
        <v>13.9636</v>
      </c>
      <c r="V1211" s="58">
        <f t="shared" si="648"/>
        <v>18.579499999999999</v>
      </c>
      <c r="W1211" s="59">
        <f t="shared" si="649"/>
        <v>17.422499999999999</v>
      </c>
      <c r="X1211" s="57">
        <f t="shared" si="650"/>
        <v>13.9636</v>
      </c>
      <c r="Y1211" s="58">
        <f t="shared" si="651"/>
        <v>13.633500000000002</v>
      </c>
      <c r="Z1211" s="58">
        <f t="shared" si="652"/>
        <v>17.422499999999999</v>
      </c>
      <c r="AA1211" s="59">
        <f t="shared" si="653"/>
        <v>17.151899999999998</v>
      </c>
      <c r="AB1211" s="8"/>
      <c r="AC1211" s="48">
        <v>494</v>
      </c>
      <c r="AD1211" s="61">
        <v>40.496000000000002</v>
      </c>
      <c r="AE1211" s="62">
        <v>36.558</v>
      </c>
      <c r="AF1211" s="62">
        <v>46.041000000000004</v>
      </c>
      <c r="AG1211" s="62">
        <v>42.607999999999997</v>
      </c>
      <c r="AH1211" s="62">
        <v>51.438999999999993</v>
      </c>
      <c r="AI1211" s="63">
        <v>49.204000000000001</v>
      </c>
      <c r="AJ1211" s="61">
        <v>39.112000000000002</v>
      </c>
      <c r="AK1211" s="62">
        <v>36.558</v>
      </c>
      <c r="AL1211" s="62">
        <v>44.790999999999997</v>
      </c>
      <c r="AM1211" s="62">
        <v>42.607999999999997</v>
      </c>
      <c r="AN1211" s="62">
        <v>50.798999999999999</v>
      </c>
      <c r="AO1211" s="63">
        <v>49.204000000000001</v>
      </c>
      <c r="AP1211" s="61">
        <v>36.558</v>
      </c>
      <c r="AQ1211" s="62">
        <v>35.966999999999999</v>
      </c>
      <c r="AR1211" s="62">
        <v>42.607999999999997</v>
      </c>
      <c r="AS1211" s="62">
        <v>42.01</v>
      </c>
      <c r="AT1211" s="62">
        <v>49.204000000000001</v>
      </c>
      <c r="AU1211" s="63">
        <v>48.779999999999994</v>
      </c>
    </row>
    <row r="1212" spans="1:47" x14ac:dyDescent="0.35">
      <c r="A1212" s="48">
        <v>495</v>
      </c>
      <c r="B1212" s="57">
        <f t="shared" si="630"/>
        <v>31.575500000000002</v>
      </c>
      <c r="C1212" s="58">
        <f t="shared" si="631"/>
        <v>28.241500000000002</v>
      </c>
      <c r="D1212" s="58">
        <f t="shared" si="632"/>
        <v>40.162500000000001</v>
      </c>
      <c r="E1212" s="59">
        <f t="shared" si="633"/>
        <v>35.172499999999999</v>
      </c>
      <c r="F1212" s="57">
        <f t="shared" si="634"/>
        <v>30.089500000000001</v>
      </c>
      <c r="G1212" s="58">
        <f t="shared" si="635"/>
        <v>28.241500000000002</v>
      </c>
      <c r="H1212" s="58">
        <f t="shared" si="636"/>
        <v>37.414500000000004</v>
      </c>
      <c r="I1212" s="59">
        <f t="shared" si="637"/>
        <v>35.172499999999999</v>
      </c>
      <c r="J1212" s="57">
        <f t="shared" si="638"/>
        <v>28.241500000000002</v>
      </c>
      <c r="K1212" s="58">
        <f t="shared" si="639"/>
        <v>27.792499999999997</v>
      </c>
      <c r="L1212" s="58">
        <f t="shared" si="640"/>
        <v>35.172499999999999</v>
      </c>
      <c r="M1212" s="59">
        <f t="shared" si="641"/>
        <v>34.769500000000001</v>
      </c>
      <c r="N1212" s="8"/>
      <c r="O1212" s="48">
        <v>495</v>
      </c>
      <c r="P1212" s="57">
        <f t="shared" si="642"/>
        <v>16.695</v>
      </c>
      <c r="Q1212" s="58">
        <f t="shared" si="643"/>
        <v>13.995099999999999</v>
      </c>
      <c r="R1212" s="58">
        <f t="shared" si="644"/>
        <v>20.043399999999998</v>
      </c>
      <c r="S1212" s="59">
        <f t="shared" si="645"/>
        <v>17.443999999999999</v>
      </c>
      <c r="T1212" s="57">
        <f t="shared" si="646"/>
        <v>15.4284</v>
      </c>
      <c r="U1212" s="58">
        <f t="shared" si="647"/>
        <v>13.995099999999999</v>
      </c>
      <c r="V1212" s="58">
        <f t="shared" si="648"/>
        <v>18.601300000000002</v>
      </c>
      <c r="W1212" s="59">
        <f t="shared" si="649"/>
        <v>17.443999999999999</v>
      </c>
      <c r="X1212" s="57">
        <f t="shared" si="650"/>
        <v>13.995099999999999</v>
      </c>
      <c r="Y1212" s="58">
        <f t="shared" si="651"/>
        <v>13.665300000000002</v>
      </c>
      <c r="Z1212" s="58">
        <f t="shared" si="652"/>
        <v>17.443999999999999</v>
      </c>
      <c r="AA1212" s="59">
        <f t="shared" si="653"/>
        <v>17.173399999999997</v>
      </c>
      <c r="AB1212" s="8"/>
      <c r="AC1212" s="48">
        <v>495</v>
      </c>
      <c r="AD1212" s="61">
        <v>40.496000000000002</v>
      </c>
      <c r="AE1212" s="62">
        <v>36.558</v>
      </c>
      <c r="AF1212" s="62">
        <v>46.041000000000004</v>
      </c>
      <c r="AG1212" s="62">
        <v>42.607999999999997</v>
      </c>
      <c r="AH1212" s="62">
        <v>51.438999999999993</v>
      </c>
      <c r="AI1212" s="63">
        <v>49.204000000000001</v>
      </c>
      <c r="AJ1212" s="61">
        <v>39.112000000000002</v>
      </c>
      <c r="AK1212" s="62">
        <v>36.558</v>
      </c>
      <c r="AL1212" s="62">
        <v>44.790999999999997</v>
      </c>
      <c r="AM1212" s="62">
        <v>42.607999999999997</v>
      </c>
      <c r="AN1212" s="62">
        <v>50.798999999999999</v>
      </c>
      <c r="AO1212" s="63">
        <v>49.204000000000001</v>
      </c>
      <c r="AP1212" s="61">
        <v>36.558</v>
      </c>
      <c r="AQ1212" s="62">
        <v>35.966999999999999</v>
      </c>
      <c r="AR1212" s="62">
        <v>42.607999999999997</v>
      </c>
      <c r="AS1212" s="62">
        <v>42.01</v>
      </c>
      <c r="AT1212" s="62">
        <v>49.204000000000001</v>
      </c>
      <c r="AU1212" s="63">
        <v>48.779999999999994</v>
      </c>
    </row>
    <row r="1213" spans="1:47" x14ac:dyDescent="0.35">
      <c r="A1213" s="48">
        <v>496</v>
      </c>
      <c r="B1213" s="57">
        <f t="shared" si="630"/>
        <v>31.598800000000004</v>
      </c>
      <c r="C1213" s="58">
        <f t="shared" si="631"/>
        <v>28.2624</v>
      </c>
      <c r="D1213" s="58">
        <f t="shared" si="632"/>
        <v>40.179200000000002</v>
      </c>
      <c r="E1213" s="59">
        <f t="shared" si="633"/>
        <v>35.1952</v>
      </c>
      <c r="F1213" s="57">
        <f t="shared" si="634"/>
        <v>30.112000000000002</v>
      </c>
      <c r="G1213" s="58">
        <f t="shared" si="635"/>
        <v>28.2624</v>
      </c>
      <c r="H1213" s="58">
        <f t="shared" si="636"/>
        <v>37.436999999999998</v>
      </c>
      <c r="I1213" s="59">
        <f t="shared" si="637"/>
        <v>35.1952</v>
      </c>
      <c r="J1213" s="57">
        <f t="shared" si="638"/>
        <v>28.2624</v>
      </c>
      <c r="K1213" s="58">
        <f t="shared" si="639"/>
        <v>27.813399999999998</v>
      </c>
      <c r="L1213" s="58">
        <f t="shared" si="640"/>
        <v>35.1952</v>
      </c>
      <c r="M1213" s="59">
        <f t="shared" si="641"/>
        <v>34.792200000000001</v>
      </c>
      <c r="N1213" s="8"/>
      <c r="O1213" s="48">
        <v>496</v>
      </c>
      <c r="P1213" s="57">
        <f t="shared" si="642"/>
        <v>16.7258</v>
      </c>
      <c r="Q1213" s="58">
        <f t="shared" si="643"/>
        <v>14.0266</v>
      </c>
      <c r="R1213" s="58">
        <f t="shared" si="644"/>
        <v>20.065199999999997</v>
      </c>
      <c r="S1213" s="59">
        <f t="shared" si="645"/>
        <v>17.465499999999999</v>
      </c>
      <c r="T1213" s="57">
        <f t="shared" si="646"/>
        <v>15.459100000000001</v>
      </c>
      <c r="U1213" s="58">
        <f t="shared" si="647"/>
        <v>14.0266</v>
      </c>
      <c r="V1213" s="58">
        <f t="shared" si="648"/>
        <v>18.623100000000001</v>
      </c>
      <c r="W1213" s="59">
        <f t="shared" si="649"/>
        <v>17.465499999999999</v>
      </c>
      <c r="X1213" s="57">
        <f t="shared" si="650"/>
        <v>14.0266</v>
      </c>
      <c r="Y1213" s="58">
        <f t="shared" si="651"/>
        <v>13.697100000000001</v>
      </c>
      <c r="Z1213" s="58">
        <f t="shared" si="652"/>
        <v>17.465499999999999</v>
      </c>
      <c r="AA1213" s="59">
        <f t="shared" si="653"/>
        <v>17.194900000000001</v>
      </c>
      <c r="AB1213" s="8"/>
      <c r="AC1213" s="48">
        <v>496</v>
      </c>
      <c r="AD1213" s="61">
        <v>40.496000000000002</v>
      </c>
      <c r="AE1213" s="62">
        <v>36.558</v>
      </c>
      <c r="AF1213" s="62">
        <v>46.041000000000004</v>
      </c>
      <c r="AG1213" s="62">
        <v>42.607999999999997</v>
      </c>
      <c r="AH1213" s="62">
        <v>51.438999999999993</v>
      </c>
      <c r="AI1213" s="63">
        <v>49.204000000000001</v>
      </c>
      <c r="AJ1213" s="61">
        <v>39.112000000000002</v>
      </c>
      <c r="AK1213" s="62">
        <v>36.558</v>
      </c>
      <c r="AL1213" s="62">
        <v>44.790999999999997</v>
      </c>
      <c r="AM1213" s="62">
        <v>42.607999999999997</v>
      </c>
      <c r="AN1213" s="62">
        <v>50.798999999999999</v>
      </c>
      <c r="AO1213" s="63">
        <v>49.204000000000001</v>
      </c>
      <c r="AP1213" s="61">
        <v>36.558</v>
      </c>
      <c r="AQ1213" s="62">
        <v>35.966999999999999</v>
      </c>
      <c r="AR1213" s="62">
        <v>42.607999999999997</v>
      </c>
      <c r="AS1213" s="62">
        <v>42.01</v>
      </c>
      <c r="AT1213" s="62">
        <v>49.204000000000001</v>
      </c>
      <c r="AU1213" s="63">
        <v>48.779999999999994</v>
      </c>
    </row>
    <row r="1214" spans="1:47" x14ac:dyDescent="0.35">
      <c r="A1214" s="48">
        <v>497</v>
      </c>
      <c r="B1214" s="57">
        <f t="shared" si="630"/>
        <v>31.622100000000003</v>
      </c>
      <c r="C1214" s="58">
        <f t="shared" si="631"/>
        <v>28.283300000000001</v>
      </c>
      <c r="D1214" s="58">
        <f t="shared" si="632"/>
        <v>40.195900000000002</v>
      </c>
      <c r="E1214" s="59">
        <f t="shared" si="633"/>
        <v>35.2179</v>
      </c>
      <c r="F1214" s="57">
        <f t="shared" si="634"/>
        <v>30.134500000000003</v>
      </c>
      <c r="G1214" s="58">
        <f t="shared" si="635"/>
        <v>28.283300000000001</v>
      </c>
      <c r="H1214" s="58">
        <f t="shared" si="636"/>
        <v>37.459499999999998</v>
      </c>
      <c r="I1214" s="59">
        <f t="shared" si="637"/>
        <v>35.2179</v>
      </c>
      <c r="J1214" s="57">
        <f t="shared" si="638"/>
        <v>28.283300000000001</v>
      </c>
      <c r="K1214" s="58">
        <f t="shared" si="639"/>
        <v>27.834299999999999</v>
      </c>
      <c r="L1214" s="58">
        <f t="shared" si="640"/>
        <v>35.2179</v>
      </c>
      <c r="M1214" s="59">
        <f t="shared" si="641"/>
        <v>34.814900000000002</v>
      </c>
      <c r="N1214" s="8"/>
      <c r="O1214" s="48">
        <v>497</v>
      </c>
      <c r="P1214" s="57">
        <f t="shared" si="642"/>
        <v>16.756600000000002</v>
      </c>
      <c r="Q1214" s="58">
        <f t="shared" si="643"/>
        <v>14.0581</v>
      </c>
      <c r="R1214" s="58">
        <f t="shared" si="644"/>
        <v>20.087</v>
      </c>
      <c r="S1214" s="59">
        <f t="shared" si="645"/>
        <v>17.486999999999998</v>
      </c>
      <c r="T1214" s="57">
        <f t="shared" si="646"/>
        <v>15.489800000000001</v>
      </c>
      <c r="U1214" s="58">
        <f t="shared" si="647"/>
        <v>14.0581</v>
      </c>
      <c r="V1214" s="58">
        <f t="shared" si="648"/>
        <v>18.6449</v>
      </c>
      <c r="W1214" s="59">
        <f t="shared" si="649"/>
        <v>17.486999999999998</v>
      </c>
      <c r="X1214" s="57">
        <f t="shared" si="650"/>
        <v>14.0581</v>
      </c>
      <c r="Y1214" s="58">
        <f t="shared" si="651"/>
        <v>13.728900000000001</v>
      </c>
      <c r="Z1214" s="58">
        <f t="shared" si="652"/>
        <v>17.486999999999998</v>
      </c>
      <c r="AA1214" s="59">
        <f t="shared" si="653"/>
        <v>17.2164</v>
      </c>
      <c r="AB1214" s="8"/>
      <c r="AC1214" s="48">
        <v>497</v>
      </c>
      <c r="AD1214" s="61">
        <v>40.496000000000002</v>
      </c>
      <c r="AE1214" s="62">
        <v>36.558</v>
      </c>
      <c r="AF1214" s="62">
        <v>46.041000000000004</v>
      </c>
      <c r="AG1214" s="62">
        <v>42.607999999999997</v>
      </c>
      <c r="AH1214" s="62">
        <v>51.438999999999993</v>
      </c>
      <c r="AI1214" s="63">
        <v>49.204000000000001</v>
      </c>
      <c r="AJ1214" s="61">
        <v>39.112000000000002</v>
      </c>
      <c r="AK1214" s="62">
        <v>36.558</v>
      </c>
      <c r="AL1214" s="62">
        <v>44.790999999999997</v>
      </c>
      <c r="AM1214" s="62">
        <v>42.607999999999997</v>
      </c>
      <c r="AN1214" s="62">
        <v>50.798999999999999</v>
      </c>
      <c r="AO1214" s="63">
        <v>49.204000000000001</v>
      </c>
      <c r="AP1214" s="61">
        <v>36.558</v>
      </c>
      <c r="AQ1214" s="62">
        <v>35.966999999999999</v>
      </c>
      <c r="AR1214" s="62">
        <v>42.607999999999997</v>
      </c>
      <c r="AS1214" s="62">
        <v>42.01</v>
      </c>
      <c r="AT1214" s="62">
        <v>49.204000000000001</v>
      </c>
      <c r="AU1214" s="63">
        <v>48.779999999999994</v>
      </c>
    </row>
    <row r="1215" spans="1:47" x14ac:dyDescent="0.35">
      <c r="A1215" s="48">
        <v>498</v>
      </c>
      <c r="B1215" s="57">
        <f t="shared" si="630"/>
        <v>31.645400000000002</v>
      </c>
      <c r="C1215" s="58">
        <f t="shared" si="631"/>
        <v>28.304200000000002</v>
      </c>
      <c r="D1215" s="58">
        <f t="shared" si="632"/>
        <v>40.212600000000002</v>
      </c>
      <c r="E1215" s="59">
        <f t="shared" si="633"/>
        <v>35.240600000000001</v>
      </c>
      <c r="F1215" s="57">
        <f t="shared" si="634"/>
        <v>30.157000000000004</v>
      </c>
      <c r="G1215" s="58">
        <f t="shared" si="635"/>
        <v>28.304200000000002</v>
      </c>
      <c r="H1215" s="58">
        <f t="shared" si="636"/>
        <v>37.481999999999999</v>
      </c>
      <c r="I1215" s="59">
        <f t="shared" si="637"/>
        <v>35.240600000000001</v>
      </c>
      <c r="J1215" s="57">
        <f t="shared" si="638"/>
        <v>28.304200000000002</v>
      </c>
      <c r="K1215" s="58">
        <f t="shared" si="639"/>
        <v>27.855199999999996</v>
      </c>
      <c r="L1215" s="58">
        <f t="shared" si="640"/>
        <v>35.240600000000001</v>
      </c>
      <c r="M1215" s="59">
        <f t="shared" si="641"/>
        <v>34.837600000000002</v>
      </c>
      <c r="N1215" s="8"/>
      <c r="O1215" s="48">
        <v>498</v>
      </c>
      <c r="P1215" s="57">
        <f t="shared" si="642"/>
        <v>16.787400000000002</v>
      </c>
      <c r="Q1215" s="58">
        <f t="shared" si="643"/>
        <v>14.089599999999999</v>
      </c>
      <c r="R1215" s="58">
        <f t="shared" si="644"/>
        <v>20.108800000000002</v>
      </c>
      <c r="S1215" s="59">
        <f t="shared" si="645"/>
        <v>17.508499999999998</v>
      </c>
      <c r="T1215" s="57">
        <f t="shared" si="646"/>
        <v>15.5205</v>
      </c>
      <c r="U1215" s="58">
        <f t="shared" si="647"/>
        <v>14.089599999999999</v>
      </c>
      <c r="V1215" s="58">
        <f t="shared" si="648"/>
        <v>18.666699999999999</v>
      </c>
      <c r="W1215" s="59">
        <f t="shared" si="649"/>
        <v>17.508499999999998</v>
      </c>
      <c r="X1215" s="57">
        <f t="shared" si="650"/>
        <v>14.089599999999999</v>
      </c>
      <c r="Y1215" s="58">
        <f t="shared" si="651"/>
        <v>13.760700000000002</v>
      </c>
      <c r="Z1215" s="58">
        <f t="shared" si="652"/>
        <v>17.508499999999998</v>
      </c>
      <c r="AA1215" s="59">
        <f t="shared" si="653"/>
        <v>17.2379</v>
      </c>
      <c r="AB1215" s="8"/>
      <c r="AC1215" s="48">
        <v>498</v>
      </c>
      <c r="AD1215" s="61">
        <v>40.496000000000002</v>
      </c>
      <c r="AE1215" s="62">
        <v>36.558</v>
      </c>
      <c r="AF1215" s="62">
        <v>46.041000000000004</v>
      </c>
      <c r="AG1215" s="62">
        <v>42.607999999999997</v>
      </c>
      <c r="AH1215" s="62">
        <v>51.438999999999993</v>
      </c>
      <c r="AI1215" s="63">
        <v>49.204000000000001</v>
      </c>
      <c r="AJ1215" s="61">
        <v>39.112000000000002</v>
      </c>
      <c r="AK1215" s="62">
        <v>36.558</v>
      </c>
      <c r="AL1215" s="62">
        <v>44.790999999999997</v>
      </c>
      <c r="AM1215" s="62">
        <v>42.607999999999997</v>
      </c>
      <c r="AN1215" s="62">
        <v>50.798999999999999</v>
      </c>
      <c r="AO1215" s="63">
        <v>49.204000000000001</v>
      </c>
      <c r="AP1215" s="61">
        <v>36.558</v>
      </c>
      <c r="AQ1215" s="62">
        <v>35.966999999999999</v>
      </c>
      <c r="AR1215" s="62">
        <v>42.607999999999997</v>
      </c>
      <c r="AS1215" s="62">
        <v>42.01</v>
      </c>
      <c r="AT1215" s="62">
        <v>49.204000000000001</v>
      </c>
      <c r="AU1215" s="63">
        <v>48.779999999999994</v>
      </c>
    </row>
    <row r="1216" spans="1:47" x14ac:dyDescent="0.35">
      <c r="A1216" s="48">
        <v>499</v>
      </c>
      <c r="B1216" s="57">
        <f t="shared" si="630"/>
        <v>31.668700000000001</v>
      </c>
      <c r="C1216" s="58">
        <f t="shared" si="631"/>
        <v>28.325099999999999</v>
      </c>
      <c r="D1216" s="58">
        <f t="shared" si="632"/>
        <v>40.229300000000002</v>
      </c>
      <c r="E1216" s="59">
        <f t="shared" si="633"/>
        <v>35.263300000000001</v>
      </c>
      <c r="F1216" s="57">
        <f t="shared" si="634"/>
        <v>30.179500000000001</v>
      </c>
      <c r="G1216" s="58">
        <f t="shared" si="635"/>
        <v>28.325099999999999</v>
      </c>
      <c r="H1216" s="58">
        <f t="shared" si="636"/>
        <v>37.5045</v>
      </c>
      <c r="I1216" s="59">
        <f t="shared" si="637"/>
        <v>35.263300000000001</v>
      </c>
      <c r="J1216" s="57">
        <f t="shared" si="638"/>
        <v>28.325099999999999</v>
      </c>
      <c r="K1216" s="58">
        <f t="shared" si="639"/>
        <v>27.876100000000001</v>
      </c>
      <c r="L1216" s="58">
        <f t="shared" si="640"/>
        <v>35.263300000000001</v>
      </c>
      <c r="M1216" s="59">
        <f t="shared" si="641"/>
        <v>34.860300000000002</v>
      </c>
      <c r="N1216" s="8"/>
      <c r="O1216" s="48">
        <v>499</v>
      </c>
      <c r="P1216" s="57">
        <f t="shared" si="642"/>
        <v>16.818200000000001</v>
      </c>
      <c r="Q1216" s="58">
        <f t="shared" si="643"/>
        <v>14.1211</v>
      </c>
      <c r="R1216" s="58">
        <f t="shared" si="644"/>
        <v>20.130600000000001</v>
      </c>
      <c r="S1216" s="59">
        <f t="shared" si="645"/>
        <v>17.529999999999998</v>
      </c>
      <c r="T1216" s="57">
        <f t="shared" si="646"/>
        <v>15.5512</v>
      </c>
      <c r="U1216" s="58">
        <f t="shared" si="647"/>
        <v>14.1211</v>
      </c>
      <c r="V1216" s="58">
        <f t="shared" si="648"/>
        <v>18.688499999999998</v>
      </c>
      <c r="W1216" s="59">
        <f t="shared" si="649"/>
        <v>17.529999999999998</v>
      </c>
      <c r="X1216" s="57">
        <f t="shared" si="650"/>
        <v>14.1211</v>
      </c>
      <c r="Y1216" s="58">
        <f t="shared" si="651"/>
        <v>13.792500000000002</v>
      </c>
      <c r="Z1216" s="58">
        <f t="shared" si="652"/>
        <v>17.529999999999998</v>
      </c>
      <c r="AA1216" s="59">
        <f t="shared" si="653"/>
        <v>17.259399999999999</v>
      </c>
      <c r="AB1216" s="8"/>
      <c r="AC1216" s="48">
        <v>499</v>
      </c>
      <c r="AD1216" s="61">
        <v>40.496000000000002</v>
      </c>
      <c r="AE1216" s="62">
        <v>36.558</v>
      </c>
      <c r="AF1216" s="62">
        <v>46.041000000000004</v>
      </c>
      <c r="AG1216" s="62">
        <v>42.607999999999997</v>
      </c>
      <c r="AH1216" s="62">
        <v>51.438999999999993</v>
      </c>
      <c r="AI1216" s="63">
        <v>49.204000000000001</v>
      </c>
      <c r="AJ1216" s="61">
        <v>39.112000000000002</v>
      </c>
      <c r="AK1216" s="62">
        <v>36.558</v>
      </c>
      <c r="AL1216" s="62">
        <v>44.790999999999997</v>
      </c>
      <c r="AM1216" s="62">
        <v>42.607999999999997</v>
      </c>
      <c r="AN1216" s="62">
        <v>50.798999999999999</v>
      </c>
      <c r="AO1216" s="63">
        <v>49.204000000000001</v>
      </c>
      <c r="AP1216" s="61">
        <v>36.558</v>
      </c>
      <c r="AQ1216" s="62">
        <v>35.966999999999999</v>
      </c>
      <c r="AR1216" s="62">
        <v>42.607999999999997</v>
      </c>
      <c r="AS1216" s="62">
        <v>42.01</v>
      </c>
      <c r="AT1216" s="62">
        <v>49.204000000000001</v>
      </c>
      <c r="AU1216" s="63">
        <v>48.779999999999994</v>
      </c>
    </row>
    <row r="1217" spans="1:47" x14ac:dyDescent="0.35">
      <c r="A1217" s="48">
        <v>500</v>
      </c>
      <c r="B1217" s="57">
        <f t="shared" si="630"/>
        <v>31.692</v>
      </c>
      <c r="C1217" s="58">
        <f t="shared" si="631"/>
        <v>28.346</v>
      </c>
      <c r="D1217" s="58">
        <f t="shared" si="632"/>
        <v>40.246000000000002</v>
      </c>
      <c r="E1217" s="59">
        <f t="shared" si="633"/>
        <v>35.286000000000001</v>
      </c>
      <c r="F1217" s="57">
        <f t="shared" si="634"/>
        <v>30.202000000000002</v>
      </c>
      <c r="G1217" s="58">
        <f t="shared" si="635"/>
        <v>28.346</v>
      </c>
      <c r="H1217" s="58">
        <f t="shared" si="636"/>
        <v>37.527000000000001</v>
      </c>
      <c r="I1217" s="59">
        <f t="shared" si="637"/>
        <v>35.286000000000001</v>
      </c>
      <c r="J1217" s="57">
        <f t="shared" si="638"/>
        <v>28.346</v>
      </c>
      <c r="K1217" s="58">
        <f t="shared" si="639"/>
        <v>27.896999999999998</v>
      </c>
      <c r="L1217" s="58">
        <f t="shared" si="640"/>
        <v>35.286000000000001</v>
      </c>
      <c r="M1217" s="59">
        <f t="shared" si="641"/>
        <v>34.883000000000003</v>
      </c>
      <c r="N1217" s="8"/>
      <c r="O1217" s="48">
        <v>500</v>
      </c>
      <c r="P1217" s="57">
        <f t="shared" si="642"/>
        <v>16.849</v>
      </c>
      <c r="Q1217" s="58">
        <f t="shared" si="643"/>
        <v>14.1526</v>
      </c>
      <c r="R1217" s="58">
        <f t="shared" si="644"/>
        <v>20.1524</v>
      </c>
      <c r="S1217" s="59">
        <f t="shared" si="645"/>
        <v>17.551500000000001</v>
      </c>
      <c r="T1217" s="57">
        <f t="shared" si="646"/>
        <v>15.581900000000001</v>
      </c>
      <c r="U1217" s="58">
        <f t="shared" si="647"/>
        <v>14.1526</v>
      </c>
      <c r="V1217" s="58">
        <f t="shared" si="648"/>
        <v>18.7103</v>
      </c>
      <c r="W1217" s="59">
        <f t="shared" si="649"/>
        <v>17.551500000000001</v>
      </c>
      <c r="X1217" s="57">
        <f t="shared" si="650"/>
        <v>14.1526</v>
      </c>
      <c r="Y1217" s="58">
        <f t="shared" si="651"/>
        <v>13.824300000000001</v>
      </c>
      <c r="Z1217" s="58">
        <f t="shared" si="652"/>
        <v>17.551500000000001</v>
      </c>
      <c r="AA1217" s="59">
        <f t="shared" si="653"/>
        <v>17.280899999999999</v>
      </c>
      <c r="AB1217" s="8"/>
      <c r="AC1217" s="48">
        <v>500</v>
      </c>
      <c r="AD1217" s="61">
        <v>40.496000000000002</v>
      </c>
      <c r="AE1217" s="62">
        <v>36.558</v>
      </c>
      <c r="AF1217" s="62">
        <v>46.041000000000004</v>
      </c>
      <c r="AG1217" s="62">
        <v>42.607999999999997</v>
      </c>
      <c r="AH1217" s="62">
        <v>51.438999999999993</v>
      </c>
      <c r="AI1217" s="63">
        <v>49.204000000000001</v>
      </c>
      <c r="AJ1217" s="61">
        <v>39.112000000000002</v>
      </c>
      <c r="AK1217" s="62">
        <v>36.558</v>
      </c>
      <c r="AL1217" s="62">
        <v>44.790999999999997</v>
      </c>
      <c r="AM1217" s="62">
        <v>42.607999999999997</v>
      </c>
      <c r="AN1217" s="62">
        <v>50.798999999999999</v>
      </c>
      <c r="AO1217" s="63">
        <v>49.204000000000001</v>
      </c>
      <c r="AP1217" s="61">
        <v>36.558</v>
      </c>
      <c r="AQ1217" s="62">
        <v>35.966999999999999</v>
      </c>
      <c r="AR1217" s="62">
        <v>42.607999999999997</v>
      </c>
      <c r="AS1217" s="62">
        <v>42.01</v>
      </c>
      <c r="AT1217" s="62">
        <v>49.204000000000001</v>
      </c>
      <c r="AU1217" s="63">
        <v>48.779999999999994</v>
      </c>
    </row>
    <row r="1218" spans="1:47" x14ac:dyDescent="0.35">
      <c r="A1218" s="48">
        <v>501</v>
      </c>
      <c r="B1218" s="57">
        <f t="shared" si="630"/>
        <v>31.715300000000003</v>
      </c>
      <c r="C1218" s="58">
        <f t="shared" si="631"/>
        <v>28.366900000000001</v>
      </c>
      <c r="D1218" s="58">
        <f t="shared" si="632"/>
        <v>40.262700000000002</v>
      </c>
      <c r="E1218" s="59">
        <f t="shared" si="633"/>
        <v>35.308700000000002</v>
      </c>
      <c r="F1218" s="57">
        <f t="shared" si="634"/>
        <v>30.224499999999999</v>
      </c>
      <c r="G1218" s="58">
        <f t="shared" si="635"/>
        <v>28.366900000000001</v>
      </c>
      <c r="H1218" s="58">
        <f t="shared" si="636"/>
        <v>37.549500000000002</v>
      </c>
      <c r="I1218" s="59">
        <f t="shared" si="637"/>
        <v>35.308700000000002</v>
      </c>
      <c r="J1218" s="57">
        <f t="shared" si="638"/>
        <v>28.366900000000001</v>
      </c>
      <c r="K1218" s="58">
        <f t="shared" si="639"/>
        <v>27.917899999999996</v>
      </c>
      <c r="L1218" s="58">
        <f t="shared" si="640"/>
        <v>35.308700000000002</v>
      </c>
      <c r="M1218" s="59">
        <f t="shared" si="641"/>
        <v>34.905700000000003</v>
      </c>
      <c r="N1218" s="8"/>
      <c r="O1218" s="48">
        <v>501</v>
      </c>
      <c r="P1218" s="57">
        <f t="shared" si="642"/>
        <v>16.879799999999999</v>
      </c>
      <c r="Q1218" s="58">
        <f t="shared" si="643"/>
        <v>14.184099999999999</v>
      </c>
      <c r="R1218" s="58">
        <f t="shared" si="644"/>
        <v>20.174199999999999</v>
      </c>
      <c r="S1218" s="59">
        <f t="shared" si="645"/>
        <v>17.573</v>
      </c>
      <c r="T1218" s="57">
        <f t="shared" si="646"/>
        <v>15.6126</v>
      </c>
      <c r="U1218" s="58">
        <f t="shared" si="647"/>
        <v>14.184099999999999</v>
      </c>
      <c r="V1218" s="58">
        <f t="shared" si="648"/>
        <v>18.732099999999999</v>
      </c>
      <c r="W1218" s="59">
        <f t="shared" si="649"/>
        <v>17.573</v>
      </c>
      <c r="X1218" s="57">
        <f t="shared" si="650"/>
        <v>14.184099999999999</v>
      </c>
      <c r="Y1218" s="58">
        <f t="shared" si="651"/>
        <v>13.856100000000001</v>
      </c>
      <c r="Z1218" s="58">
        <f t="shared" si="652"/>
        <v>17.573</v>
      </c>
      <c r="AA1218" s="59">
        <f t="shared" si="653"/>
        <v>17.302399999999999</v>
      </c>
      <c r="AB1218" s="8"/>
      <c r="AC1218" s="48">
        <v>501</v>
      </c>
      <c r="AD1218" s="61">
        <v>40.496000000000002</v>
      </c>
      <c r="AE1218" s="62">
        <v>36.558</v>
      </c>
      <c r="AF1218" s="62">
        <v>46.041000000000004</v>
      </c>
      <c r="AG1218" s="62">
        <v>42.607999999999997</v>
      </c>
      <c r="AH1218" s="62">
        <v>51.438999999999993</v>
      </c>
      <c r="AI1218" s="63">
        <v>49.204000000000001</v>
      </c>
      <c r="AJ1218" s="61">
        <v>39.112000000000002</v>
      </c>
      <c r="AK1218" s="62">
        <v>36.558</v>
      </c>
      <c r="AL1218" s="62">
        <v>44.790999999999997</v>
      </c>
      <c r="AM1218" s="62">
        <v>42.607999999999997</v>
      </c>
      <c r="AN1218" s="62">
        <v>50.798999999999999</v>
      </c>
      <c r="AO1218" s="63">
        <v>49.204000000000001</v>
      </c>
      <c r="AP1218" s="61">
        <v>36.558</v>
      </c>
      <c r="AQ1218" s="62">
        <v>35.966999999999999</v>
      </c>
      <c r="AR1218" s="62">
        <v>42.607999999999997</v>
      </c>
      <c r="AS1218" s="62">
        <v>42.01</v>
      </c>
      <c r="AT1218" s="62">
        <v>49.204000000000001</v>
      </c>
      <c r="AU1218" s="63">
        <v>48.779999999999994</v>
      </c>
    </row>
    <row r="1219" spans="1:47" x14ac:dyDescent="0.35">
      <c r="A1219" s="48">
        <v>502</v>
      </c>
      <c r="B1219" s="57">
        <f t="shared" si="630"/>
        <v>31.738600000000002</v>
      </c>
      <c r="C1219" s="58">
        <f t="shared" si="631"/>
        <v>28.387799999999999</v>
      </c>
      <c r="D1219" s="58">
        <f t="shared" si="632"/>
        <v>40.279400000000003</v>
      </c>
      <c r="E1219" s="59">
        <f t="shared" si="633"/>
        <v>35.331400000000002</v>
      </c>
      <c r="F1219" s="57">
        <f t="shared" si="634"/>
        <v>30.247</v>
      </c>
      <c r="G1219" s="58">
        <f t="shared" si="635"/>
        <v>28.387799999999999</v>
      </c>
      <c r="H1219" s="58">
        <f t="shared" si="636"/>
        <v>37.572000000000003</v>
      </c>
      <c r="I1219" s="59">
        <f t="shared" si="637"/>
        <v>35.331400000000002</v>
      </c>
      <c r="J1219" s="57">
        <f t="shared" si="638"/>
        <v>28.387799999999999</v>
      </c>
      <c r="K1219" s="58">
        <f t="shared" si="639"/>
        <v>27.938800000000001</v>
      </c>
      <c r="L1219" s="58">
        <f t="shared" si="640"/>
        <v>35.331400000000002</v>
      </c>
      <c r="M1219" s="59">
        <f t="shared" si="641"/>
        <v>34.928400000000003</v>
      </c>
      <c r="N1219" s="8"/>
      <c r="O1219" s="48">
        <v>502</v>
      </c>
      <c r="P1219" s="57">
        <f t="shared" si="642"/>
        <v>16.910600000000002</v>
      </c>
      <c r="Q1219" s="58">
        <f t="shared" si="643"/>
        <v>14.2156</v>
      </c>
      <c r="R1219" s="58">
        <f t="shared" si="644"/>
        <v>20.195999999999998</v>
      </c>
      <c r="S1219" s="59">
        <f t="shared" si="645"/>
        <v>17.5945</v>
      </c>
      <c r="T1219" s="57">
        <f t="shared" si="646"/>
        <v>15.6433</v>
      </c>
      <c r="U1219" s="58">
        <f t="shared" si="647"/>
        <v>14.2156</v>
      </c>
      <c r="V1219" s="58">
        <f t="shared" si="648"/>
        <v>18.753900000000002</v>
      </c>
      <c r="W1219" s="59">
        <f t="shared" si="649"/>
        <v>17.5945</v>
      </c>
      <c r="X1219" s="57">
        <f t="shared" si="650"/>
        <v>14.2156</v>
      </c>
      <c r="Y1219" s="58">
        <f t="shared" si="651"/>
        <v>13.887900000000002</v>
      </c>
      <c r="Z1219" s="58">
        <f t="shared" si="652"/>
        <v>17.5945</v>
      </c>
      <c r="AA1219" s="59">
        <f t="shared" si="653"/>
        <v>17.323899999999998</v>
      </c>
      <c r="AB1219" s="8"/>
      <c r="AC1219" s="48">
        <v>502</v>
      </c>
      <c r="AD1219" s="61">
        <v>40.496000000000002</v>
      </c>
      <c r="AE1219" s="62">
        <v>36.558</v>
      </c>
      <c r="AF1219" s="62">
        <v>46.041000000000004</v>
      </c>
      <c r="AG1219" s="62">
        <v>42.607999999999997</v>
      </c>
      <c r="AH1219" s="62">
        <v>51.438999999999993</v>
      </c>
      <c r="AI1219" s="63">
        <v>49.204000000000001</v>
      </c>
      <c r="AJ1219" s="61">
        <v>39.112000000000002</v>
      </c>
      <c r="AK1219" s="62">
        <v>36.558</v>
      </c>
      <c r="AL1219" s="62">
        <v>44.790999999999997</v>
      </c>
      <c r="AM1219" s="62">
        <v>42.607999999999997</v>
      </c>
      <c r="AN1219" s="62">
        <v>50.798999999999999</v>
      </c>
      <c r="AO1219" s="63">
        <v>49.204000000000001</v>
      </c>
      <c r="AP1219" s="61">
        <v>36.558</v>
      </c>
      <c r="AQ1219" s="62">
        <v>35.966999999999999</v>
      </c>
      <c r="AR1219" s="62">
        <v>42.607999999999997</v>
      </c>
      <c r="AS1219" s="62">
        <v>42.01</v>
      </c>
      <c r="AT1219" s="62">
        <v>49.204000000000001</v>
      </c>
      <c r="AU1219" s="63">
        <v>48.779999999999994</v>
      </c>
    </row>
    <row r="1220" spans="1:47" x14ac:dyDescent="0.35">
      <c r="A1220" s="48">
        <v>503</v>
      </c>
      <c r="B1220" s="57">
        <f t="shared" si="630"/>
        <v>31.761900000000004</v>
      </c>
      <c r="C1220" s="58">
        <f t="shared" si="631"/>
        <v>28.4087</v>
      </c>
      <c r="D1220" s="58">
        <f t="shared" si="632"/>
        <v>40.296100000000003</v>
      </c>
      <c r="E1220" s="59">
        <f t="shared" si="633"/>
        <v>35.354100000000003</v>
      </c>
      <c r="F1220" s="57">
        <f t="shared" si="634"/>
        <v>30.269500000000001</v>
      </c>
      <c r="G1220" s="58">
        <f t="shared" si="635"/>
        <v>28.4087</v>
      </c>
      <c r="H1220" s="58">
        <f t="shared" si="636"/>
        <v>37.594499999999996</v>
      </c>
      <c r="I1220" s="59">
        <f t="shared" si="637"/>
        <v>35.354100000000003</v>
      </c>
      <c r="J1220" s="57">
        <f t="shared" si="638"/>
        <v>28.4087</v>
      </c>
      <c r="K1220" s="58">
        <f t="shared" si="639"/>
        <v>27.959699999999998</v>
      </c>
      <c r="L1220" s="58">
        <f t="shared" si="640"/>
        <v>35.354100000000003</v>
      </c>
      <c r="M1220" s="59">
        <f t="shared" si="641"/>
        <v>34.951100000000004</v>
      </c>
      <c r="N1220" s="8"/>
      <c r="O1220" s="48">
        <v>503</v>
      </c>
      <c r="P1220" s="57">
        <f t="shared" si="642"/>
        <v>16.941400000000002</v>
      </c>
      <c r="Q1220" s="58">
        <f t="shared" si="643"/>
        <v>14.2471</v>
      </c>
      <c r="R1220" s="58">
        <f t="shared" si="644"/>
        <v>20.2178</v>
      </c>
      <c r="S1220" s="59">
        <f t="shared" si="645"/>
        <v>17.616</v>
      </c>
      <c r="T1220" s="57">
        <f t="shared" si="646"/>
        <v>15.673999999999999</v>
      </c>
      <c r="U1220" s="58">
        <f t="shared" si="647"/>
        <v>14.2471</v>
      </c>
      <c r="V1220" s="58">
        <f t="shared" si="648"/>
        <v>18.775700000000001</v>
      </c>
      <c r="W1220" s="59">
        <f t="shared" si="649"/>
        <v>17.616</v>
      </c>
      <c r="X1220" s="57">
        <f t="shared" si="650"/>
        <v>14.2471</v>
      </c>
      <c r="Y1220" s="58">
        <f t="shared" si="651"/>
        <v>13.919700000000001</v>
      </c>
      <c r="Z1220" s="58">
        <f t="shared" si="652"/>
        <v>17.616</v>
      </c>
      <c r="AA1220" s="59">
        <f t="shared" si="653"/>
        <v>17.345399999999998</v>
      </c>
      <c r="AB1220" s="8"/>
      <c r="AC1220" s="48">
        <v>503</v>
      </c>
      <c r="AD1220" s="61">
        <v>40.496000000000002</v>
      </c>
      <c r="AE1220" s="62">
        <v>36.558</v>
      </c>
      <c r="AF1220" s="62">
        <v>46.041000000000004</v>
      </c>
      <c r="AG1220" s="62">
        <v>42.607999999999997</v>
      </c>
      <c r="AH1220" s="62">
        <v>51.438999999999993</v>
      </c>
      <c r="AI1220" s="63">
        <v>49.204000000000001</v>
      </c>
      <c r="AJ1220" s="61">
        <v>39.112000000000002</v>
      </c>
      <c r="AK1220" s="62">
        <v>36.558</v>
      </c>
      <c r="AL1220" s="62">
        <v>44.790999999999997</v>
      </c>
      <c r="AM1220" s="62">
        <v>42.607999999999997</v>
      </c>
      <c r="AN1220" s="62">
        <v>50.798999999999999</v>
      </c>
      <c r="AO1220" s="63">
        <v>49.204000000000001</v>
      </c>
      <c r="AP1220" s="61">
        <v>36.558</v>
      </c>
      <c r="AQ1220" s="62">
        <v>35.966999999999999</v>
      </c>
      <c r="AR1220" s="62">
        <v>42.607999999999997</v>
      </c>
      <c r="AS1220" s="62">
        <v>42.01</v>
      </c>
      <c r="AT1220" s="62">
        <v>49.204000000000001</v>
      </c>
      <c r="AU1220" s="63">
        <v>48.779999999999994</v>
      </c>
    </row>
    <row r="1221" spans="1:47" x14ac:dyDescent="0.35">
      <c r="A1221" s="48">
        <v>504</v>
      </c>
      <c r="B1221" s="57">
        <f t="shared" si="630"/>
        <v>31.785200000000003</v>
      </c>
      <c r="C1221" s="58">
        <f t="shared" si="631"/>
        <v>28.429600000000001</v>
      </c>
      <c r="D1221" s="58">
        <f t="shared" si="632"/>
        <v>40.312800000000003</v>
      </c>
      <c r="E1221" s="59">
        <f t="shared" si="633"/>
        <v>35.376800000000003</v>
      </c>
      <c r="F1221" s="57">
        <f t="shared" si="634"/>
        <v>30.292000000000002</v>
      </c>
      <c r="G1221" s="58">
        <f t="shared" si="635"/>
        <v>28.429600000000001</v>
      </c>
      <c r="H1221" s="58">
        <f t="shared" si="636"/>
        <v>37.617000000000004</v>
      </c>
      <c r="I1221" s="59">
        <f t="shared" si="637"/>
        <v>35.376800000000003</v>
      </c>
      <c r="J1221" s="57">
        <f t="shared" si="638"/>
        <v>28.429600000000001</v>
      </c>
      <c r="K1221" s="58">
        <f t="shared" si="639"/>
        <v>27.980599999999999</v>
      </c>
      <c r="L1221" s="58">
        <f t="shared" si="640"/>
        <v>35.376800000000003</v>
      </c>
      <c r="M1221" s="59">
        <f t="shared" si="641"/>
        <v>34.973800000000004</v>
      </c>
      <c r="N1221" s="8"/>
      <c r="O1221" s="48">
        <v>504</v>
      </c>
      <c r="P1221" s="57">
        <f t="shared" si="642"/>
        <v>16.972200000000001</v>
      </c>
      <c r="Q1221" s="58">
        <f t="shared" si="643"/>
        <v>14.278599999999999</v>
      </c>
      <c r="R1221" s="58">
        <f t="shared" si="644"/>
        <v>20.239599999999999</v>
      </c>
      <c r="S1221" s="59">
        <f t="shared" si="645"/>
        <v>17.637499999999999</v>
      </c>
      <c r="T1221" s="57">
        <f t="shared" si="646"/>
        <v>15.704700000000001</v>
      </c>
      <c r="U1221" s="58">
        <f t="shared" si="647"/>
        <v>14.278599999999999</v>
      </c>
      <c r="V1221" s="58">
        <f t="shared" si="648"/>
        <v>18.797499999999999</v>
      </c>
      <c r="W1221" s="59">
        <f t="shared" si="649"/>
        <v>17.637499999999999</v>
      </c>
      <c r="X1221" s="57">
        <f t="shared" si="650"/>
        <v>14.278599999999999</v>
      </c>
      <c r="Y1221" s="58">
        <f t="shared" si="651"/>
        <v>13.951500000000001</v>
      </c>
      <c r="Z1221" s="58">
        <f t="shared" si="652"/>
        <v>17.637499999999999</v>
      </c>
      <c r="AA1221" s="59">
        <f t="shared" si="653"/>
        <v>17.366899999999998</v>
      </c>
      <c r="AB1221" s="8"/>
      <c r="AC1221" s="48">
        <v>504</v>
      </c>
      <c r="AD1221" s="61">
        <v>40.496000000000002</v>
      </c>
      <c r="AE1221" s="62">
        <v>36.558</v>
      </c>
      <c r="AF1221" s="62">
        <v>46.041000000000004</v>
      </c>
      <c r="AG1221" s="62">
        <v>42.607999999999997</v>
      </c>
      <c r="AH1221" s="62">
        <v>51.438999999999993</v>
      </c>
      <c r="AI1221" s="63">
        <v>49.204000000000001</v>
      </c>
      <c r="AJ1221" s="61">
        <v>39.112000000000002</v>
      </c>
      <c r="AK1221" s="62">
        <v>36.558</v>
      </c>
      <c r="AL1221" s="62">
        <v>44.790999999999997</v>
      </c>
      <c r="AM1221" s="62">
        <v>42.607999999999997</v>
      </c>
      <c r="AN1221" s="62">
        <v>50.798999999999999</v>
      </c>
      <c r="AO1221" s="63">
        <v>49.204000000000001</v>
      </c>
      <c r="AP1221" s="61">
        <v>36.558</v>
      </c>
      <c r="AQ1221" s="62">
        <v>35.966999999999999</v>
      </c>
      <c r="AR1221" s="62">
        <v>42.607999999999997</v>
      </c>
      <c r="AS1221" s="62">
        <v>42.01</v>
      </c>
      <c r="AT1221" s="62">
        <v>49.204000000000001</v>
      </c>
      <c r="AU1221" s="63">
        <v>48.779999999999994</v>
      </c>
    </row>
    <row r="1222" spans="1:47" x14ac:dyDescent="0.35">
      <c r="A1222" s="48">
        <v>505</v>
      </c>
      <c r="B1222" s="57">
        <f t="shared" si="630"/>
        <v>31.808500000000002</v>
      </c>
      <c r="C1222" s="58">
        <f t="shared" si="631"/>
        <v>28.450499999999998</v>
      </c>
      <c r="D1222" s="58">
        <f t="shared" si="632"/>
        <v>40.329500000000003</v>
      </c>
      <c r="E1222" s="59">
        <f t="shared" si="633"/>
        <v>35.399500000000003</v>
      </c>
      <c r="F1222" s="57">
        <f t="shared" si="634"/>
        <v>30.314500000000002</v>
      </c>
      <c r="G1222" s="58">
        <f t="shared" si="635"/>
        <v>28.450499999999998</v>
      </c>
      <c r="H1222" s="58">
        <f t="shared" si="636"/>
        <v>37.639499999999998</v>
      </c>
      <c r="I1222" s="59">
        <f t="shared" si="637"/>
        <v>35.399500000000003</v>
      </c>
      <c r="J1222" s="57">
        <f t="shared" si="638"/>
        <v>28.450499999999998</v>
      </c>
      <c r="K1222" s="58">
        <f t="shared" si="639"/>
        <v>28.0015</v>
      </c>
      <c r="L1222" s="58">
        <f t="shared" si="640"/>
        <v>35.399500000000003</v>
      </c>
      <c r="M1222" s="59">
        <f t="shared" si="641"/>
        <v>34.996500000000005</v>
      </c>
      <c r="N1222" s="8"/>
      <c r="O1222" s="48">
        <v>505</v>
      </c>
      <c r="P1222" s="57">
        <f t="shared" si="642"/>
        <v>17.003</v>
      </c>
      <c r="Q1222" s="58">
        <f t="shared" si="643"/>
        <v>14.3101</v>
      </c>
      <c r="R1222" s="58">
        <f t="shared" si="644"/>
        <v>20.261400000000002</v>
      </c>
      <c r="S1222" s="59">
        <f t="shared" si="645"/>
        <v>17.658999999999999</v>
      </c>
      <c r="T1222" s="57">
        <f t="shared" si="646"/>
        <v>15.7354</v>
      </c>
      <c r="U1222" s="58">
        <f t="shared" si="647"/>
        <v>14.3101</v>
      </c>
      <c r="V1222" s="58">
        <f t="shared" si="648"/>
        <v>18.819299999999998</v>
      </c>
      <c r="W1222" s="59">
        <f t="shared" si="649"/>
        <v>17.658999999999999</v>
      </c>
      <c r="X1222" s="57">
        <f t="shared" si="650"/>
        <v>14.3101</v>
      </c>
      <c r="Y1222" s="58">
        <f t="shared" si="651"/>
        <v>13.983300000000002</v>
      </c>
      <c r="Z1222" s="58">
        <f t="shared" si="652"/>
        <v>17.658999999999999</v>
      </c>
      <c r="AA1222" s="59">
        <f t="shared" si="653"/>
        <v>17.388400000000001</v>
      </c>
      <c r="AB1222" s="8"/>
      <c r="AC1222" s="48">
        <v>505</v>
      </c>
      <c r="AD1222" s="61">
        <v>40.496000000000002</v>
      </c>
      <c r="AE1222" s="62">
        <v>36.558</v>
      </c>
      <c r="AF1222" s="62">
        <v>46.041000000000004</v>
      </c>
      <c r="AG1222" s="62">
        <v>42.607999999999997</v>
      </c>
      <c r="AH1222" s="62">
        <v>51.438999999999993</v>
      </c>
      <c r="AI1222" s="63">
        <v>49.204000000000001</v>
      </c>
      <c r="AJ1222" s="61">
        <v>39.112000000000002</v>
      </c>
      <c r="AK1222" s="62">
        <v>36.558</v>
      </c>
      <c r="AL1222" s="62">
        <v>44.790999999999997</v>
      </c>
      <c r="AM1222" s="62">
        <v>42.607999999999997</v>
      </c>
      <c r="AN1222" s="62">
        <v>50.798999999999999</v>
      </c>
      <c r="AO1222" s="63">
        <v>49.204000000000001</v>
      </c>
      <c r="AP1222" s="61">
        <v>36.558</v>
      </c>
      <c r="AQ1222" s="62">
        <v>35.966999999999999</v>
      </c>
      <c r="AR1222" s="62">
        <v>42.607999999999997</v>
      </c>
      <c r="AS1222" s="62">
        <v>42.01</v>
      </c>
      <c r="AT1222" s="62">
        <v>49.204000000000001</v>
      </c>
      <c r="AU1222" s="63">
        <v>48.779999999999994</v>
      </c>
    </row>
    <row r="1223" spans="1:47" x14ac:dyDescent="0.35">
      <c r="A1223" s="48">
        <v>506</v>
      </c>
      <c r="B1223" s="57">
        <f t="shared" si="630"/>
        <v>31.831800000000001</v>
      </c>
      <c r="C1223" s="58">
        <f t="shared" si="631"/>
        <v>28.471399999999999</v>
      </c>
      <c r="D1223" s="58">
        <f t="shared" si="632"/>
        <v>40.346200000000003</v>
      </c>
      <c r="E1223" s="59">
        <f t="shared" si="633"/>
        <v>35.422200000000004</v>
      </c>
      <c r="F1223" s="57">
        <f t="shared" si="634"/>
        <v>30.337000000000003</v>
      </c>
      <c r="G1223" s="58">
        <f t="shared" si="635"/>
        <v>28.471399999999999</v>
      </c>
      <c r="H1223" s="58">
        <f t="shared" si="636"/>
        <v>37.661999999999999</v>
      </c>
      <c r="I1223" s="59">
        <f t="shared" si="637"/>
        <v>35.422200000000004</v>
      </c>
      <c r="J1223" s="57">
        <f t="shared" si="638"/>
        <v>28.471399999999999</v>
      </c>
      <c r="K1223" s="58">
        <f t="shared" si="639"/>
        <v>28.022399999999998</v>
      </c>
      <c r="L1223" s="58">
        <f t="shared" si="640"/>
        <v>35.422200000000004</v>
      </c>
      <c r="M1223" s="59">
        <f t="shared" si="641"/>
        <v>35.019199999999998</v>
      </c>
      <c r="N1223" s="8"/>
      <c r="O1223" s="48">
        <v>506</v>
      </c>
      <c r="P1223" s="57">
        <f t="shared" si="642"/>
        <v>17.033800000000003</v>
      </c>
      <c r="Q1223" s="58">
        <f t="shared" si="643"/>
        <v>14.3416</v>
      </c>
      <c r="R1223" s="58">
        <f t="shared" si="644"/>
        <v>20.283200000000001</v>
      </c>
      <c r="S1223" s="59">
        <f t="shared" si="645"/>
        <v>17.680499999999999</v>
      </c>
      <c r="T1223" s="57">
        <f t="shared" si="646"/>
        <v>15.7661</v>
      </c>
      <c r="U1223" s="58">
        <f t="shared" si="647"/>
        <v>14.3416</v>
      </c>
      <c r="V1223" s="58">
        <f t="shared" si="648"/>
        <v>18.841099999999997</v>
      </c>
      <c r="W1223" s="59">
        <f t="shared" si="649"/>
        <v>17.680499999999999</v>
      </c>
      <c r="X1223" s="57">
        <f t="shared" si="650"/>
        <v>14.3416</v>
      </c>
      <c r="Y1223" s="58">
        <f t="shared" si="651"/>
        <v>14.015100000000002</v>
      </c>
      <c r="Z1223" s="58">
        <f t="shared" si="652"/>
        <v>17.680499999999999</v>
      </c>
      <c r="AA1223" s="59">
        <f t="shared" si="653"/>
        <v>17.4099</v>
      </c>
      <c r="AB1223" s="8"/>
      <c r="AC1223" s="48">
        <v>506</v>
      </c>
      <c r="AD1223" s="61">
        <v>40.496000000000002</v>
      </c>
      <c r="AE1223" s="62">
        <v>36.558</v>
      </c>
      <c r="AF1223" s="62">
        <v>46.041000000000004</v>
      </c>
      <c r="AG1223" s="62">
        <v>42.607999999999997</v>
      </c>
      <c r="AH1223" s="62">
        <v>51.438999999999993</v>
      </c>
      <c r="AI1223" s="63">
        <v>49.204000000000001</v>
      </c>
      <c r="AJ1223" s="61">
        <v>39.112000000000002</v>
      </c>
      <c r="AK1223" s="62">
        <v>36.558</v>
      </c>
      <c r="AL1223" s="62">
        <v>44.790999999999997</v>
      </c>
      <c r="AM1223" s="62">
        <v>42.607999999999997</v>
      </c>
      <c r="AN1223" s="62">
        <v>50.798999999999999</v>
      </c>
      <c r="AO1223" s="63">
        <v>49.204000000000001</v>
      </c>
      <c r="AP1223" s="61">
        <v>36.558</v>
      </c>
      <c r="AQ1223" s="62">
        <v>35.966999999999999</v>
      </c>
      <c r="AR1223" s="62">
        <v>42.607999999999997</v>
      </c>
      <c r="AS1223" s="62">
        <v>42.01</v>
      </c>
      <c r="AT1223" s="62">
        <v>49.204000000000001</v>
      </c>
      <c r="AU1223" s="63">
        <v>48.779999999999994</v>
      </c>
    </row>
    <row r="1224" spans="1:47" x14ac:dyDescent="0.35">
      <c r="A1224" s="48">
        <v>507</v>
      </c>
      <c r="B1224" s="57">
        <f t="shared" si="630"/>
        <v>31.8551</v>
      </c>
      <c r="C1224" s="58">
        <f t="shared" si="631"/>
        <v>28.4923</v>
      </c>
      <c r="D1224" s="58">
        <f t="shared" si="632"/>
        <v>40.362899999999996</v>
      </c>
      <c r="E1224" s="59">
        <f t="shared" si="633"/>
        <v>35.444900000000004</v>
      </c>
      <c r="F1224" s="57">
        <f t="shared" si="634"/>
        <v>30.359500000000001</v>
      </c>
      <c r="G1224" s="58">
        <f t="shared" si="635"/>
        <v>28.4923</v>
      </c>
      <c r="H1224" s="58">
        <f t="shared" si="636"/>
        <v>37.6845</v>
      </c>
      <c r="I1224" s="59">
        <f t="shared" si="637"/>
        <v>35.444900000000004</v>
      </c>
      <c r="J1224" s="57">
        <f t="shared" si="638"/>
        <v>28.4923</v>
      </c>
      <c r="K1224" s="58">
        <f t="shared" si="639"/>
        <v>28.043299999999999</v>
      </c>
      <c r="L1224" s="58">
        <f t="shared" si="640"/>
        <v>35.444900000000004</v>
      </c>
      <c r="M1224" s="59">
        <f t="shared" si="641"/>
        <v>35.041899999999998</v>
      </c>
      <c r="N1224" s="8"/>
      <c r="O1224" s="48">
        <v>507</v>
      </c>
      <c r="P1224" s="57">
        <f t="shared" si="642"/>
        <v>17.064600000000002</v>
      </c>
      <c r="Q1224" s="58">
        <f t="shared" si="643"/>
        <v>14.373099999999999</v>
      </c>
      <c r="R1224" s="58">
        <f t="shared" si="644"/>
        <v>20.305</v>
      </c>
      <c r="S1224" s="59">
        <f t="shared" si="645"/>
        <v>17.701999999999998</v>
      </c>
      <c r="T1224" s="57">
        <f t="shared" si="646"/>
        <v>15.796800000000001</v>
      </c>
      <c r="U1224" s="58">
        <f t="shared" si="647"/>
        <v>14.373099999999999</v>
      </c>
      <c r="V1224" s="58">
        <f t="shared" si="648"/>
        <v>18.8629</v>
      </c>
      <c r="W1224" s="59">
        <f t="shared" si="649"/>
        <v>17.701999999999998</v>
      </c>
      <c r="X1224" s="57">
        <f t="shared" si="650"/>
        <v>14.373099999999999</v>
      </c>
      <c r="Y1224" s="58">
        <f t="shared" si="651"/>
        <v>14.046900000000003</v>
      </c>
      <c r="Z1224" s="58">
        <f t="shared" si="652"/>
        <v>17.701999999999998</v>
      </c>
      <c r="AA1224" s="59">
        <f t="shared" si="653"/>
        <v>17.4314</v>
      </c>
      <c r="AB1224" s="8"/>
      <c r="AC1224" s="48">
        <v>507</v>
      </c>
      <c r="AD1224" s="61">
        <v>40.496000000000002</v>
      </c>
      <c r="AE1224" s="62">
        <v>36.558</v>
      </c>
      <c r="AF1224" s="62">
        <v>46.041000000000004</v>
      </c>
      <c r="AG1224" s="62">
        <v>42.607999999999997</v>
      </c>
      <c r="AH1224" s="62">
        <v>51.438999999999993</v>
      </c>
      <c r="AI1224" s="63">
        <v>49.204000000000001</v>
      </c>
      <c r="AJ1224" s="61">
        <v>39.112000000000002</v>
      </c>
      <c r="AK1224" s="62">
        <v>36.558</v>
      </c>
      <c r="AL1224" s="62">
        <v>44.790999999999997</v>
      </c>
      <c r="AM1224" s="62">
        <v>42.607999999999997</v>
      </c>
      <c r="AN1224" s="62">
        <v>50.798999999999999</v>
      </c>
      <c r="AO1224" s="63">
        <v>49.204000000000001</v>
      </c>
      <c r="AP1224" s="61">
        <v>36.558</v>
      </c>
      <c r="AQ1224" s="62">
        <v>35.966999999999999</v>
      </c>
      <c r="AR1224" s="62">
        <v>42.607999999999997</v>
      </c>
      <c r="AS1224" s="62">
        <v>42.01</v>
      </c>
      <c r="AT1224" s="62">
        <v>49.204000000000001</v>
      </c>
      <c r="AU1224" s="63">
        <v>48.779999999999994</v>
      </c>
    </row>
    <row r="1225" spans="1:47" x14ac:dyDescent="0.35">
      <c r="A1225" s="48">
        <v>508</v>
      </c>
      <c r="B1225" s="57">
        <f t="shared" si="630"/>
        <v>31.878400000000003</v>
      </c>
      <c r="C1225" s="58">
        <f t="shared" si="631"/>
        <v>28.513199999999998</v>
      </c>
      <c r="D1225" s="58">
        <f t="shared" si="632"/>
        <v>40.379599999999996</v>
      </c>
      <c r="E1225" s="59">
        <f t="shared" si="633"/>
        <v>35.467600000000004</v>
      </c>
      <c r="F1225" s="57">
        <f t="shared" si="634"/>
        <v>30.382000000000001</v>
      </c>
      <c r="G1225" s="58">
        <f t="shared" si="635"/>
        <v>28.513199999999998</v>
      </c>
      <c r="H1225" s="58">
        <f t="shared" si="636"/>
        <v>37.707000000000001</v>
      </c>
      <c r="I1225" s="59">
        <f t="shared" si="637"/>
        <v>35.467600000000004</v>
      </c>
      <c r="J1225" s="57">
        <f t="shared" si="638"/>
        <v>28.513199999999998</v>
      </c>
      <c r="K1225" s="58">
        <f t="shared" si="639"/>
        <v>28.0642</v>
      </c>
      <c r="L1225" s="58">
        <f t="shared" si="640"/>
        <v>35.467600000000004</v>
      </c>
      <c r="M1225" s="59">
        <f t="shared" si="641"/>
        <v>35.064599999999999</v>
      </c>
      <c r="N1225" s="8"/>
      <c r="O1225" s="48">
        <v>508</v>
      </c>
      <c r="P1225" s="57">
        <f t="shared" si="642"/>
        <v>17.095400000000001</v>
      </c>
      <c r="Q1225" s="58">
        <f t="shared" si="643"/>
        <v>14.404599999999999</v>
      </c>
      <c r="R1225" s="58">
        <f t="shared" si="644"/>
        <v>20.326799999999999</v>
      </c>
      <c r="S1225" s="59">
        <f t="shared" si="645"/>
        <v>17.723499999999998</v>
      </c>
      <c r="T1225" s="57">
        <f t="shared" si="646"/>
        <v>15.827500000000001</v>
      </c>
      <c r="U1225" s="58">
        <f t="shared" si="647"/>
        <v>14.404599999999999</v>
      </c>
      <c r="V1225" s="58">
        <f t="shared" si="648"/>
        <v>18.884700000000002</v>
      </c>
      <c r="W1225" s="59">
        <f t="shared" si="649"/>
        <v>17.723499999999998</v>
      </c>
      <c r="X1225" s="57">
        <f t="shared" si="650"/>
        <v>14.404599999999999</v>
      </c>
      <c r="Y1225" s="58">
        <f t="shared" si="651"/>
        <v>14.078700000000003</v>
      </c>
      <c r="Z1225" s="58">
        <f t="shared" si="652"/>
        <v>17.723499999999998</v>
      </c>
      <c r="AA1225" s="59">
        <f t="shared" si="653"/>
        <v>17.4529</v>
      </c>
      <c r="AB1225" s="8"/>
      <c r="AC1225" s="48">
        <v>508</v>
      </c>
      <c r="AD1225" s="61">
        <v>40.496000000000002</v>
      </c>
      <c r="AE1225" s="62">
        <v>36.558</v>
      </c>
      <c r="AF1225" s="62">
        <v>46.041000000000004</v>
      </c>
      <c r="AG1225" s="62">
        <v>42.607999999999997</v>
      </c>
      <c r="AH1225" s="62">
        <v>51.438999999999993</v>
      </c>
      <c r="AI1225" s="63">
        <v>49.204000000000001</v>
      </c>
      <c r="AJ1225" s="61">
        <v>39.112000000000002</v>
      </c>
      <c r="AK1225" s="62">
        <v>36.558</v>
      </c>
      <c r="AL1225" s="62">
        <v>44.790999999999997</v>
      </c>
      <c r="AM1225" s="62">
        <v>42.607999999999997</v>
      </c>
      <c r="AN1225" s="62">
        <v>50.798999999999999</v>
      </c>
      <c r="AO1225" s="63">
        <v>49.204000000000001</v>
      </c>
      <c r="AP1225" s="61">
        <v>36.558</v>
      </c>
      <c r="AQ1225" s="62">
        <v>35.966999999999999</v>
      </c>
      <c r="AR1225" s="62">
        <v>42.607999999999997</v>
      </c>
      <c r="AS1225" s="62">
        <v>42.01</v>
      </c>
      <c r="AT1225" s="62">
        <v>49.204000000000001</v>
      </c>
      <c r="AU1225" s="63">
        <v>48.779999999999994</v>
      </c>
    </row>
    <row r="1226" spans="1:47" x14ac:dyDescent="0.35">
      <c r="A1226" s="48">
        <v>509</v>
      </c>
      <c r="B1226" s="57">
        <f t="shared" si="630"/>
        <v>31.901700000000002</v>
      </c>
      <c r="C1226" s="58">
        <f t="shared" si="631"/>
        <v>28.534100000000002</v>
      </c>
      <c r="D1226" s="58">
        <f t="shared" si="632"/>
        <v>40.396299999999997</v>
      </c>
      <c r="E1226" s="59">
        <f t="shared" si="633"/>
        <v>35.490300000000005</v>
      </c>
      <c r="F1226" s="57">
        <f t="shared" si="634"/>
        <v>30.404499999999999</v>
      </c>
      <c r="G1226" s="58">
        <f t="shared" si="635"/>
        <v>28.534100000000002</v>
      </c>
      <c r="H1226" s="58">
        <f t="shared" si="636"/>
        <v>37.729500000000002</v>
      </c>
      <c r="I1226" s="59">
        <f t="shared" si="637"/>
        <v>35.490300000000005</v>
      </c>
      <c r="J1226" s="57">
        <f t="shared" si="638"/>
        <v>28.534100000000002</v>
      </c>
      <c r="K1226" s="58">
        <f t="shared" si="639"/>
        <v>28.085099999999997</v>
      </c>
      <c r="L1226" s="58">
        <f t="shared" si="640"/>
        <v>35.490300000000005</v>
      </c>
      <c r="M1226" s="59">
        <f t="shared" si="641"/>
        <v>35.087299999999999</v>
      </c>
      <c r="N1226" s="8"/>
      <c r="O1226" s="48">
        <v>509</v>
      </c>
      <c r="P1226" s="57">
        <f t="shared" si="642"/>
        <v>17.126200000000001</v>
      </c>
      <c r="Q1226" s="58">
        <f t="shared" si="643"/>
        <v>14.4361</v>
      </c>
      <c r="R1226" s="58">
        <f t="shared" si="644"/>
        <v>20.348599999999998</v>
      </c>
      <c r="S1226" s="59">
        <f t="shared" si="645"/>
        <v>17.744999999999997</v>
      </c>
      <c r="T1226" s="57">
        <f t="shared" si="646"/>
        <v>15.8582</v>
      </c>
      <c r="U1226" s="58">
        <f t="shared" si="647"/>
        <v>14.4361</v>
      </c>
      <c r="V1226" s="58">
        <f t="shared" si="648"/>
        <v>18.906500000000001</v>
      </c>
      <c r="W1226" s="59">
        <f t="shared" si="649"/>
        <v>17.744999999999997</v>
      </c>
      <c r="X1226" s="57">
        <f t="shared" si="650"/>
        <v>14.4361</v>
      </c>
      <c r="Y1226" s="58">
        <f t="shared" si="651"/>
        <v>14.1105</v>
      </c>
      <c r="Z1226" s="58">
        <f t="shared" si="652"/>
        <v>17.744999999999997</v>
      </c>
      <c r="AA1226" s="59">
        <f t="shared" si="653"/>
        <v>17.474399999999999</v>
      </c>
      <c r="AB1226" s="8"/>
      <c r="AC1226" s="48">
        <v>509</v>
      </c>
      <c r="AD1226" s="61">
        <v>40.496000000000002</v>
      </c>
      <c r="AE1226" s="62">
        <v>36.558</v>
      </c>
      <c r="AF1226" s="62">
        <v>46.041000000000004</v>
      </c>
      <c r="AG1226" s="62">
        <v>42.607999999999997</v>
      </c>
      <c r="AH1226" s="62">
        <v>51.438999999999993</v>
      </c>
      <c r="AI1226" s="63">
        <v>49.204000000000001</v>
      </c>
      <c r="AJ1226" s="61">
        <v>39.112000000000002</v>
      </c>
      <c r="AK1226" s="62">
        <v>36.558</v>
      </c>
      <c r="AL1226" s="62">
        <v>44.790999999999997</v>
      </c>
      <c r="AM1226" s="62">
        <v>42.607999999999997</v>
      </c>
      <c r="AN1226" s="62">
        <v>50.798999999999999</v>
      </c>
      <c r="AO1226" s="63">
        <v>49.204000000000001</v>
      </c>
      <c r="AP1226" s="61">
        <v>36.558</v>
      </c>
      <c r="AQ1226" s="62">
        <v>35.966999999999999</v>
      </c>
      <c r="AR1226" s="62">
        <v>42.607999999999997</v>
      </c>
      <c r="AS1226" s="62">
        <v>42.01</v>
      </c>
      <c r="AT1226" s="62">
        <v>49.204000000000001</v>
      </c>
      <c r="AU1226" s="63">
        <v>48.779999999999994</v>
      </c>
    </row>
    <row r="1227" spans="1:47" x14ac:dyDescent="0.35">
      <c r="A1227" s="48">
        <v>510</v>
      </c>
      <c r="B1227" s="57">
        <f t="shared" si="630"/>
        <v>31.925000000000004</v>
      </c>
      <c r="C1227" s="58">
        <f t="shared" si="631"/>
        <v>28.555</v>
      </c>
      <c r="D1227" s="58">
        <f t="shared" si="632"/>
        <v>40.412999999999997</v>
      </c>
      <c r="E1227" s="59">
        <f t="shared" si="633"/>
        <v>35.512999999999998</v>
      </c>
      <c r="F1227" s="57">
        <f t="shared" si="634"/>
        <v>30.427</v>
      </c>
      <c r="G1227" s="58">
        <f t="shared" si="635"/>
        <v>28.555</v>
      </c>
      <c r="H1227" s="58">
        <f t="shared" si="636"/>
        <v>37.752000000000002</v>
      </c>
      <c r="I1227" s="59">
        <f t="shared" si="637"/>
        <v>35.512999999999998</v>
      </c>
      <c r="J1227" s="57">
        <f t="shared" si="638"/>
        <v>28.555</v>
      </c>
      <c r="K1227" s="58">
        <f t="shared" si="639"/>
        <v>28.105999999999998</v>
      </c>
      <c r="L1227" s="58">
        <f t="shared" si="640"/>
        <v>35.512999999999998</v>
      </c>
      <c r="M1227" s="59">
        <f t="shared" si="641"/>
        <v>35.11</v>
      </c>
      <c r="N1227" s="8"/>
      <c r="O1227" s="48">
        <v>510</v>
      </c>
      <c r="P1227" s="57">
        <f t="shared" si="642"/>
        <v>17.157</v>
      </c>
      <c r="Q1227" s="58">
        <f t="shared" si="643"/>
        <v>14.467600000000001</v>
      </c>
      <c r="R1227" s="58">
        <f t="shared" si="644"/>
        <v>20.3704</v>
      </c>
      <c r="S1227" s="59">
        <f t="shared" si="645"/>
        <v>17.766500000000001</v>
      </c>
      <c r="T1227" s="57">
        <f t="shared" si="646"/>
        <v>15.8889</v>
      </c>
      <c r="U1227" s="58">
        <f t="shared" si="647"/>
        <v>14.467600000000001</v>
      </c>
      <c r="V1227" s="58">
        <f t="shared" si="648"/>
        <v>18.9283</v>
      </c>
      <c r="W1227" s="59">
        <f t="shared" si="649"/>
        <v>17.766500000000001</v>
      </c>
      <c r="X1227" s="57">
        <f t="shared" si="650"/>
        <v>14.467600000000001</v>
      </c>
      <c r="Y1227" s="58">
        <f t="shared" si="651"/>
        <v>14.142300000000001</v>
      </c>
      <c r="Z1227" s="58">
        <f t="shared" si="652"/>
        <v>17.766500000000001</v>
      </c>
      <c r="AA1227" s="59">
        <f t="shared" si="653"/>
        <v>17.495899999999999</v>
      </c>
      <c r="AB1227" s="8"/>
      <c r="AC1227" s="48">
        <v>510</v>
      </c>
      <c r="AD1227" s="61">
        <v>40.496000000000002</v>
      </c>
      <c r="AE1227" s="62">
        <v>36.558</v>
      </c>
      <c r="AF1227" s="62">
        <v>46.041000000000004</v>
      </c>
      <c r="AG1227" s="62">
        <v>42.607999999999997</v>
      </c>
      <c r="AH1227" s="62">
        <v>51.438999999999993</v>
      </c>
      <c r="AI1227" s="63">
        <v>49.204000000000001</v>
      </c>
      <c r="AJ1227" s="61">
        <v>39.112000000000002</v>
      </c>
      <c r="AK1227" s="62">
        <v>36.558</v>
      </c>
      <c r="AL1227" s="62">
        <v>44.790999999999997</v>
      </c>
      <c r="AM1227" s="62">
        <v>42.607999999999997</v>
      </c>
      <c r="AN1227" s="62">
        <v>50.798999999999999</v>
      </c>
      <c r="AO1227" s="63">
        <v>49.204000000000001</v>
      </c>
      <c r="AP1227" s="61">
        <v>36.558</v>
      </c>
      <c r="AQ1227" s="62">
        <v>35.966999999999999</v>
      </c>
      <c r="AR1227" s="62">
        <v>42.607999999999997</v>
      </c>
      <c r="AS1227" s="62">
        <v>42.01</v>
      </c>
      <c r="AT1227" s="62">
        <v>49.204000000000001</v>
      </c>
      <c r="AU1227" s="63">
        <v>48.779999999999994</v>
      </c>
    </row>
    <row r="1228" spans="1:47" x14ac:dyDescent="0.35">
      <c r="A1228" s="48">
        <v>511</v>
      </c>
      <c r="B1228" s="57">
        <f t="shared" si="630"/>
        <v>31.948300000000003</v>
      </c>
      <c r="C1228" s="58">
        <f t="shared" si="631"/>
        <v>28.575900000000001</v>
      </c>
      <c r="D1228" s="58">
        <f t="shared" si="632"/>
        <v>40.429699999999997</v>
      </c>
      <c r="E1228" s="59">
        <f t="shared" si="633"/>
        <v>35.535699999999999</v>
      </c>
      <c r="F1228" s="57">
        <f t="shared" si="634"/>
        <v>30.4495</v>
      </c>
      <c r="G1228" s="58">
        <f t="shared" si="635"/>
        <v>28.575900000000001</v>
      </c>
      <c r="H1228" s="58">
        <f t="shared" si="636"/>
        <v>37.774500000000003</v>
      </c>
      <c r="I1228" s="59">
        <f t="shared" si="637"/>
        <v>35.535699999999999</v>
      </c>
      <c r="J1228" s="57">
        <f t="shared" si="638"/>
        <v>28.575900000000001</v>
      </c>
      <c r="K1228" s="58">
        <f t="shared" si="639"/>
        <v>28.126899999999999</v>
      </c>
      <c r="L1228" s="58">
        <f t="shared" si="640"/>
        <v>35.535699999999999</v>
      </c>
      <c r="M1228" s="59">
        <f t="shared" si="641"/>
        <v>35.1327</v>
      </c>
      <c r="N1228" s="8"/>
      <c r="O1228" s="48">
        <v>511</v>
      </c>
      <c r="P1228" s="57">
        <f t="shared" si="642"/>
        <v>17.187800000000003</v>
      </c>
      <c r="Q1228" s="58">
        <f t="shared" si="643"/>
        <v>14.499099999999999</v>
      </c>
      <c r="R1228" s="58">
        <f t="shared" si="644"/>
        <v>20.392199999999999</v>
      </c>
      <c r="S1228" s="59">
        <f t="shared" si="645"/>
        <v>17.788</v>
      </c>
      <c r="T1228" s="57">
        <f t="shared" si="646"/>
        <v>15.919600000000001</v>
      </c>
      <c r="U1228" s="58">
        <f t="shared" si="647"/>
        <v>14.499099999999999</v>
      </c>
      <c r="V1228" s="58">
        <f t="shared" si="648"/>
        <v>18.950099999999999</v>
      </c>
      <c r="W1228" s="59">
        <f t="shared" si="649"/>
        <v>17.788</v>
      </c>
      <c r="X1228" s="57">
        <f t="shared" si="650"/>
        <v>14.499099999999999</v>
      </c>
      <c r="Y1228" s="58">
        <f t="shared" si="651"/>
        <v>14.174100000000001</v>
      </c>
      <c r="Z1228" s="58">
        <f t="shared" si="652"/>
        <v>17.788</v>
      </c>
      <c r="AA1228" s="59">
        <f t="shared" si="653"/>
        <v>17.517399999999999</v>
      </c>
      <c r="AB1228" s="8"/>
      <c r="AC1228" s="48">
        <v>511</v>
      </c>
      <c r="AD1228" s="61">
        <v>40.496000000000002</v>
      </c>
      <c r="AE1228" s="62">
        <v>36.558</v>
      </c>
      <c r="AF1228" s="62">
        <v>46.041000000000004</v>
      </c>
      <c r="AG1228" s="62">
        <v>42.607999999999997</v>
      </c>
      <c r="AH1228" s="62">
        <v>51.438999999999993</v>
      </c>
      <c r="AI1228" s="63">
        <v>49.204000000000001</v>
      </c>
      <c r="AJ1228" s="61">
        <v>39.112000000000002</v>
      </c>
      <c r="AK1228" s="62">
        <v>36.558</v>
      </c>
      <c r="AL1228" s="62">
        <v>44.790999999999997</v>
      </c>
      <c r="AM1228" s="62">
        <v>42.607999999999997</v>
      </c>
      <c r="AN1228" s="62">
        <v>50.798999999999999</v>
      </c>
      <c r="AO1228" s="63">
        <v>49.204000000000001</v>
      </c>
      <c r="AP1228" s="61">
        <v>36.558</v>
      </c>
      <c r="AQ1228" s="62">
        <v>35.966999999999999</v>
      </c>
      <c r="AR1228" s="62">
        <v>42.607999999999997</v>
      </c>
      <c r="AS1228" s="62">
        <v>42.01</v>
      </c>
      <c r="AT1228" s="62">
        <v>49.204000000000001</v>
      </c>
      <c r="AU1228" s="63">
        <v>48.779999999999994</v>
      </c>
    </row>
    <row r="1229" spans="1:47" x14ac:dyDescent="0.35">
      <c r="A1229" s="48">
        <v>512</v>
      </c>
      <c r="B1229" s="57">
        <f t="shared" si="630"/>
        <v>31.971600000000002</v>
      </c>
      <c r="C1229" s="58">
        <f t="shared" si="631"/>
        <v>28.596800000000002</v>
      </c>
      <c r="D1229" s="58">
        <f t="shared" si="632"/>
        <v>40.446399999999997</v>
      </c>
      <c r="E1229" s="59">
        <f t="shared" si="633"/>
        <v>35.558399999999999</v>
      </c>
      <c r="F1229" s="57">
        <f t="shared" si="634"/>
        <v>30.472000000000001</v>
      </c>
      <c r="G1229" s="58">
        <f t="shared" si="635"/>
        <v>28.596800000000002</v>
      </c>
      <c r="H1229" s="58">
        <f t="shared" si="636"/>
        <v>37.796999999999997</v>
      </c>
      <c r="I1229" s="59">
        <f t="shared" si="637"/>
        <v>35.558399999999999</v>
      </c>
      <c r="J1229" s="57">
        <f t="shared" si="638"/>
        <v>28.596800000000002</v>
      </c>
      <c r="K1229" s="58">
        <f t="shared" si="639"/>
        <v>28.147799999999997</v>
      </c>
      <c r="L1229" s="58">
        <f t="shared" si="640"/>
        <v>35.558399999999999</v>
      </c>
      <c r="M1229" s="59">
        <f t="shared" si="641"/>
        <v>35.1554</v>
      </c>
      <c r="N1229" s="8"/>
      <c r="O1229" s="48">
        <v>512</v>
      </c>
      <c r="P1229" s="57">
        <f t="shared" si="642"/>
        <v>17.218600000000002</v>
      </c>
      <c r="Q1229" s="58">
        <f t="shared" si="643"/>
        <v>14.5306</v>
      </c>
      <c r="R1229" s="58">
        <f t="shared" si="644"/>
        <v>20.414000000000001</v>
      </c>
      <c r="S1229" s="59">
        <f t="shared" si="645"/>
        <v>17.8095</v>
      </c>
      <c r="T1229" s="57">
        <f t="shared" si="646"/>
        <v>15.9503</v>
      </c>
      <c r="U1229" s="58">
        <f t="shared" si="647"/>
        <v>14.5306</v>
      </c>
      <c r="V1229" s="58">
        <f t="shared" si="648"/>
        <v>18.971899999999998</v>
      </c>
      <c r="W1229" s="59">
        <f t="shared" si="649"/>
        <v>17.8095</v>
      </c>
      <c r="X1229" s="57">
        <f t="shared" si="650"/>
        <v>14.5306</v>
      </c>
      <c r="Y1229" s="58">
        <f t="shared" si="651"/>
        <v>14.205900000000002</v>
      </c>
      <c r="Z1229" s="58">
        <f t="shared" si="652"/>
        <v>17.8095</v>
      </c>
      <c r="AA1229" s="59">
        <f t="shared" si="653"/>
        <v>17.538899999999998</v>
      </c>
      <c r="AB1229" s="8"/>
      <c r="AC1229" s="48">
        <v>512</v>
      </c>
      <c r="AD1229" s="61">
        <v>40.496000000000002</v>
      </c>
      <c r="AE1229" s="62">
        <v>36.558</v>
      </c>
      <c r="AF1229" s="62">
        <v>46.041000000000004</v>
      </c>
      <c r="AG1229" s="62">
        <v>42.607999999999997</v>
      </c>
      <c r="AH1229" s="62">
        <v>51.438999999999993</v>
      </c>
      <c r="AI1229" s="63">
        <v>49.204000000000001</v>
      </c>
      <c r="AJ1229" s="61">
        <v>39.112000000000002</v>
      </c>
      <c r="AK1229" s="62">
        <v>36.558</v>
      </c>
      <c r="AL1229" s="62">
        <v>44.790999999999997</v>
      </c>
      <c r="AM1229" s="62">
        <v>42.607999999999997</v>
      </c>
      <c r="AN1229" s="62">
        <v>50.798999999999999</v>
      </c>
      <c r="AO1229" s="63">
        <v>49.204000000000001</v>
      </c>
      <c r="AP1229" s="61">
        <v>36.558</v>
      </c>
      <c r="AQ1229" s="62">
        <v>35.966999999999999</v>
      </c>
      <c r="AR1229" s="62">
        <v>42.607999999999997</v>
      </c>
      <c r="AS1229" s="62">
        <v>42.01</v>
      </c>
      <c r="AT1229" s="62">
        <v>49.204000000000001</v>
      </c>
      <c r="AU1229" s="63">
        <v>48.779999999999994</v>
      </c>
    </row>
    <row r="1230" spans="1:47" x14ac:dyDescent="0.35">
      <c r="A1230" s="48">
        <v>513</v>
      </c>
      <c r="B1230" s="57">
        <f t="shared" ref="B1230:B1293" si="654">IF(B521&lt;0,#N/A,0.0233*A1230 + 20.042)</f>
        <v>31.994900000000001</v>
      </c>
      <c r="C1230" s="58">
        <f t="shared" ref="C1230:C1293" si="655">IF(C521&lt;0,#N/A, 0.0209*A1230 + 17.896)</f>
        <v>28.617699999999999</v>
      </c>
      <c r="D1230" s="58">
        <f t="shared" ref="D1230:D1293" si="656">IF(D521&lt;0,#N/A, 0.0167*A1230 + 31.896)</f>
        <v>40.463099999999997</v>
      </c>
      <c r="E1230" s="59">
        <f t="shared" ref="E1230:E1293" si="657">IF(E521&lt;0,#N/A, 0.0227*A1230 + 23.936)</f>
        <v>35.581099999999999</v>
      </c>
      <c r="F1230" s="57">
        <f t="shared" ref="F1230:F1293" si="658">IF(F521&lt;0,#N/A, 0.0225*A1230 + 18.952)</f>
        <v>30.494500000000002</v>
      </c>
      <c r="G1230" s="58">
        <f t="shared" ref="G1230:G1293" si="659">IF(G521&lt;0,#N/A, 0.0209*A1230 + 17.896)</f>
        <v>28.617699999999999</v>
      </c>
      <c r="H1230" s="58">
        <f t="shared" ref="H1230:H1293" si="660">IF(H521&lt;0,#N/A, 0.0225*A1230 + 26.277)</f>
        <v>37.819500000000005</v>
      </c>
      <c r="I1230" s="59">
        <f t="shared" ref="I1230:I1293" si="661">IF(I521&lt;0,#N/A, 0.0227*A1230 + 23.936)</f>
        <v>35.581099999999999</v>
      </c>
      <c r="J1230" s="57">
        <f t="shared" ref="J1230:J1293" si="662">IF(J521&lt;0,#N/A, 0.0209*A1230 + 17.896)</f>
        <v>28.617699999999999</v>
      </c>
      <c r="K1230" s="58">
        <f t="shared" ref="K1230:K1293" si="663">IF(K521&lt;0,#N/A, 0.0209*A1230 + 17.447)</f>
        <v>28.168699999999998</v>
      </c>
      <c r="L1230" s="58">
        <f t="shared" ref="L1230:L1293" si="664">IF(L521&lt;0,#N/A, 0.0227*A1230 + 23.936)</f>
        <v>35.581099999999999</v>
      </c>
      <c r="M1230" s="59">
        <f t="shared" ref="M1230:M1293" si="665">IF(M521&lt;0,#N/A, 0.0227*A1230 + 23.533)</f>
        <v>35.178100000000001</v>
      </c>
      <c r="N1230" s="8"/>
      <c r="O1230" s="48">
        <v>513</v>
      </c>
      <c r="P1230" s="57">
        <f t="shared" ref="P1230:P1293" si="666">IF(P521&lt;0,#N/A, 0.0308*O1230 + 1.449)</f>
        <v>17.249400000000001</v>
      </c>
      <c r="Q1230" s="58">
        <f t="shared" ref="Q1230:Q1293" si="667">IF(Q521&lt;0,#N/A, 0.0315*O1230 - 1.5974)</f>
        <v>14.562100000000001</v>
      </c>
      <c r="R1230" s="58">
        <f t="shared" ref="R1230:R1293" si="668">IF(R521&lt;0,#N/A, 0.0218*O1230 + 9.2524)</f>
        <v>20.4358</v>
      </c>
      <c r="S1230" s="59">
        <f t="shared" ref="S1230:S1293" si="669">IF(S521&lt;0,#N/A, 0.0215*O1230 + 6.8015)</f>
        <v>17.831</v>
      </c>
      <c r="T1230" s="57">
        <f t="shared" ref="T1230:T1293" si="670">IF(T521&lt;0,#N/A, 0.0307*O1230 + 0.2319)</f>
        <v>15.981</v>
      </c>
      <c r="U1230" s="58">
        <f t="shared" ref="U1230:U1293" si="671">IF(U521&lt;0,#N/A, 0.0315*O1230 - 1.5974)</f>
        <v>14.562100000000001</v>
      </c>
      <c r="V1230" s="58">
        <f t="shared" ref="V1230:V1293" si="672">IF(V521&lt;0,#N/A, 0.0218*O1230 + 7.8103)</f>
        <v>18.9937</v>
      </c>
      <c r="W1230" s="59">
        <f t="shared" ref="W1230:W1293" si="673">IF(W521&lt;0,#N/A, 0.0215*O1230 + 6.8015)</f>
        <v>17.831</v>
      </c>
      <c r="X1230" s="57">
        <f t="shared" ref="X1230:X1293" si="674">IF(X521&lt;0,#N/A, 0.0315*O1230 - 1.5974)</f>
        <v>14.562100000000001</v>
      </c>
      <c r="Y1230" s="58">
        <f t="shared" ref="Y1230:Y1293" si="675">IF(Y521&lt;0,#N/A, 0.0318*O1230 - 2.0757)</f>
        <v>14.237700000000002</v>
      </c>
      <c r="Z1230" s="58">
        <f t="shared" ref="Z1230:Z1293" si="676" xml:space="preserve"> IF(Z521&lt;0,#N/A,0.0215*O1230 + 6.8015)</f>
        <v>17.831</v>
      </c>
      <c r="AA1230" s="59">
        <f t="shared" ref="AA1230:AA1293" si="677" xml:space="preserve"> IF(AA521&lt;0,#N/A,0.0215*O1230+ 6.5309)</f>
        <v>17.560399999999998</v>
      </c>
      <c r="AB1230" s="8"/>
      <c r="AC1230" s="48">
        <v>513</v>
      </c>
      <c r="AD1230" s="61">
        <v>40.496000000000002</v>
      </c>
      <c r="AE1230" s="62">
        <v>36.558</v>
      </c>
      <c r="AF1230" s="62">
        <v>46.041000000000004</v>
      </c>
      <c r="AG1230" s="62">
        <v>42.607999999999997</v>
      </c>
      <c r="AH1230" s="62">
        <v>51.438999999999993</v>
      </c>
      <c r="AI1230" s="63">
        <v>49.204000000000001</v>
      </c>
      <c r="AJ1230" s="61">
        <v>39.112000000000002</v>
      </c>
      <c r="AK1230" s="62">
        <v>36.558</v>
      </c>
      <c r="AL1230" s="62">
        <v>44.790999999999997</v>
      </c>
      <c r="AM1230" s="62">
        <v>42.607999999999997</v>
      </c>
      <c r="AN1230" s="62">
        <v>50.798999999999999</v>
      </c>
      <c r="AO1230" s="63">
        <v>49.204000000000001</v>
      </c>
      <c r="AP1230" s="61">
        <v>36.558</v>
      </c>
      <c r="AQ1230" s="62">
        <v>35.966999999999999</v>
      </c>
      <c r="AR1230" s="62">
        <v>42.607999999999997</v>
      </c>
      <c r="AS1230" s="62">
        <v>42.01</v>
      </c>
      <c r="AT1230" s="62">
        <v>49.204000000000001</v>
      </c>
      <c r="AU1230" s="63">
        <v>48.779999999999994</v>
      </c>
    </row>
    <row r="1231" spans="1:47" x14ac:dyDescent="0.35">
      <c r="A1231" s="48">
        <v>514</v>
      </c>
      <c r="B1231" s="57">
        <f t="shared" si="654"/>
        <v>32.0182</v>
      </c>
      <c r="C1231" s="58">
        <f t="shared" si="655"/>
        <v>28.6386</v>
      </c>
      <c r="D1231" s="58">
        <f t="shared" si="656"/>
        <v>40.479799999999997</v>
      </c>
      <c r="E1231" s="59">
        <f t="shared" si="657"/>
        <v>35.6038</v>
      </c>
      <c r="F1231" s="57">
        <f t="shared" si="658"/>
        <v>30.517000000000003</v>
      </c>
      <c r="G1231" s="58">
        <f t="shared" si="659"/>
        <v>28.6386</v>
      </c>
      <c r="H1231" s="58">
        <f t="shared" si="660"/>
        <v>37.841999999999999</v>
      </c>
      <c r="I1231" s="59">
        <f t="shared" si="661"/>
        <v>35.6038</v>
      </c>
      <c r="J1231" s="57">
        <f t="shared" si="662"/>
        <v>28.6386</v>
      </c>
      <c r="K1231" s="58">
        <f t="shared" si="663"/>
        <v>28.189599999999999</v>
      </c>
      <c r="L1231" s="58">
        <f t="shared" si="664"/>
        <v>35.6038</v>
      </c>
      <c r="M1231" s="59">
        <f t="shared" si="665"/>
        <v>35.200800000000001</v>
      </c>
      <c r="N1231" s="8"/>
      <c r="O1231" s="48">
        <v>514</v>
      </c>
      <c r="P1231" s="57">
        <f t="shared" si="666"/>
        <v>17.280200000000001</v>
      </c>
      <c r="Q1231" s="58">
        <f t="shared" si="667"/>
        <v>14.593599999999999</v>
      </c>
      <c r="R1231" s="58">
        <f t="shared" si="668"/>
        <v>20.457599999999999</v>
      </c>
      <c r="S1231" s="59">
        <f t="shared" si="669"/>
        <v>17.852499999999999</v>
      </c>
      <c r="T1231" s="57">
        <f t="shared" si="670"/>
        <v>16.011700000000001</v>
      </c>
      <c r="U1231" s="58">
        <f t="shared" si="671"/>
        <v>14.593599999999999</v>
      </c>
      <c r="V1231" s="58">
        <f t="shared" si="672"/>
        <v>19.015499999999999</v>
      </c>
      <c r="W1231" s="59">
        <f t="shared" si="673"/>
        <v>17.852499999999999</v>
      </c>
      <c r="X1231" s="57">
        <f t="shared" si="674"/>
        <v>14.593599999999999</v>
      </c>
      <c r="Y1231" s="58">
        <f t="shared" si="675"/>
        <v>14.269500000000003</v>
      </c>
      <c r="Z1231" s="58">
        <f t="shared" si="676"/>
        <v>17.852499999999999</v>
      </c>
      <c r="AA1231" s="59">
        <f t="shared" si="677"/>
        <v>17.581899999999997</v>
      </c>
      <c r="AB1231" s="8"/>
      <c r="AC1231" s="48">
        <v>514</v>
      </c>
      <c r="AD1231" s="61">
        <v>40.496000000000002</v>
      </c>
      <c r="AE1231" s="62">
        <v>36.558</v>
      </c>
      <c r="AF1231" s="62">
        <v>46.041000000000004</v>
      </c>
      <c r="AG1231" s="62">
        <v>42.607999999999997</v>
      </c>
      <c r="AH1231" s="62">
        <v>51.438999999999993</v>
      </c>
      <c r="AI1231" s="63">
        <v>49.204000000000001</v>
      </c>
      <c r="AJ1231" s="61">
        <v>39.112000000000002</v>
      </c>
      <c r="AK1231" s="62">
        <v>36.558</v>
      </c>
      <c r="AL1231" s="62">
        <v>44.790999999999997</v>
      </c>
      <c r="AM1231" s="62">
        <v>42.607999999999997</v>
      </c>
      <c r="AN1231" s="62">
        <v>50.798999999999999</v>
      </c>
      <c r="AO1231" s="63">
        <v>49.204000000000001</v>
      </c>
      <c r="AP1231" s="61">
        <v>36.558</v>
      </c>
      <c r="AQ1231" s="62">
        <v>35.966999999999999</v>
      </c>
      <c r="AR1231" s="62">
        <v>42.607999999999997</v>
      </c>
      <c r="AS1231" s="62">
        <v>42.01</v>
      </c>
      <c r="AT1231" s="62">
        <v>49.204000000000001</v>
      </c>
      <c r="AU1231" s="63">
        <v>48.779999999999994</v>
      </c>
    </row>
    <row r="1232" spans="1:47" x14ac:dyDescent="0.35">
      <c r="A1232" s="48">
        <v>515</v>
      </c>
      <c r="B1232" s="57">
        <f t="shared" si="654"/>
        <v>32.041499999999999</v>
      </c>
      <c r="C1232" s="58">
        <f t="shared" si="655"/>
        <v>28.659500000000001</v>
      </c>
      <c r="D1232" s="58">
        <f t="shared" si="656"/>
        <v>40.496499999999997</v>
      </c>
      <c r="E1232" s="59">
        <f t="shared" si="657"/>
        <v>35.6265</v>
      </c>
      <c r="F1232" s="57">
        <f t="shared" si="658"/>
        <v>30.539500000000004</v>
      </c>
      <c r="G1232" s="58">
        <f t="shared" si="659"/>
        <v>28.659500000000001</v>
      </c>
      <c r="H1232" s="58">
        <f t="shared" si="660"/>
        <v>37.8645</v>
      </c>
      <c r="I1232" s="59">
        <f t="shared" si="661"/>
        <v>35.6265</v>
      </c>
      <c r="J1232" s="57">
        <f t="shared" si="662"/>
        <v>28.659500000000001</v>
      </c>
      <c r="K1232" s="58">
        <f t="shared" si="663"/>
        <v>28.210499999999996</v>
      </c>
      <c r="L1232" s="58">
        <f t="shared" si="664"/>
        <v>35.6265</v>
      </c>
      <c r="M1232" s="59">
        <f t="shared" si="665"/>
        <v>35.223500000000001</v>
      </c>
      <c r="N1232" s="8"/>
      <c r="O1232" s="48">
        <v>515</v>
      </c>
      <c r="P1232" s="57">
        <f t="shared" si="666"/>
        <v>17.311</v>
      </c>
      <c r="Q1232" s="58">
        <f t="shared" si="667"/>
        <v>14.6251</v>
      </c>
      <c r="R1232" s="58">
        <f t="shared" si="668"/>
        <v>20.479399999999998</v>
      </c>
      <c r="S1232" s="59">
        <f t="shared" si="669"/>
        <v>17.873999999999999</v>
      </c>
      <c r="T1232" s="57">
        <f t="shared" si="670"/>
        <v>16.042400000000001</v>
      </c>
      <c r="U1232" s="58">
        <f t="shared" si="671"/>
        <v>14.6251</v>
      </c>
      <c r="V1232" s="58">
        <f t="shared" si="672"/>
        <v>19.037300000000002</v>
      </c>
      <c r="W1232" s="59">
        <f t="shared" si="673"/>
        <v>17.873999999999999</v>
      </c>
      <c r="X1232" s="57">
        <f t="shared" si="674"/>
        <v>14.6251</v>
      </c>
      <c r="Y1232" s="58">
        <f t="shared" si="675"/>
        <v>14.301300000000003</v>
      </c>
      <c r="Z1232" s="58">
        <f t="shared" si="676"/>
        <v>17.873999999999999</v>
      </c>
      <c r="AA1232" s="59">
        <f t="shared" si="677"/>
        <v>17.603400000000001</v>
      </c>
      <c r="AB1232" s="8"/>
      <c r="AC1232" s="48">
        <v>515</v>
      </c>
      <c r="AD1232" s="61">
        <v>40.496000000000002</v>
      </c>
      <c r="AE1232" s="62">
        <v>36.558</v>
      </c>
      <c r="AF1232" s="62">
        <v>46.041000000000004</v>
      </c>
      <c r="AG1232" s="62">
        <v>42.607999999999997</v>
      </c>
      <c r="AH1232" s="62">
        <v>51.438999999999993</v>
      </c>
      <c r="AI1232" s="63">
        <v>49.204000000000001</v>
      </c>
      <c r="AJ1232" s="61">
        <v>39.112000000000002</v>
      </c>
      <c r="AK1232" s="62">
        <v>36.558</v>
      </c>
      <c r="AL1232" s="62">
        <v>44.790999999999997</v>
      </c>
      <c r="AM1232" s="62">
        <v>42.607999999999997</v>
      </c>
      <c r="AN1232" s="62">
        <v>50.798999999999999</v>
      </c>
      <c r="AO1232" s="63">
        <v>49.204000000000001</v>
      </c>
      <c r="AP1232" s="61">
        <v>36.558</v>
      </c>
      <c r="AQ1232" s="62">
        <v>35.966999999999999</v>
      </c>
      <c r="AR1232" s="62">
        <v>42.607999999999997</v>
      </c>
      <c r="AS1232" s="62">
        <v>42.01</v>
      </c>
      <c r="AT1232" s="62">
        <v>49.204000000000001</v>
      </c>
      <c r="AU1232" s="63">
        <v>48.779999999999994</v>
      </c>
    </row>
    <row r="1233" spans="1:47" x14ac:dyDescent="0.35">
      <c r="A1233" s="48">
        <v>516</v>
      </c>
      <c r="B1233" s="57">
        <f t="shared" si="654"/>
        <v>32.064800000000005</v>
      </c>
      <c r="C1233" s="58">
        <f t="shared" si="655"/>
        <v>28.680399999999999</v>
      </c>
      <c r="D1233" s="58">
        <f t="shared" si="656"/>
        <v>40.513199999999998</v>
      </c>
      <c r="E1233" s="59">
        <f t="shared" si="657"/>
        <v>35.6492</v>
      </c>
      <c r="F1233" s="57">
        <f t="shared" si="658"/>
        <v>30.562000000000001</v>
      </c>
      <c r="G1233" s="58">
        <f t="shared" si="659"/>
        <v>28.680399999999999</v>
      </c>
      <c r="H1233" s="58">
        <f t="shared" si="660"/>
        <v>37.887</v>
      </c>
      <c r="I1233" s="59">
        <f t="shared" si="661"/>
        <v>35.6492</v>
      </c>
      <c r="J1233" s="57">
        <f t="shared" si="662"/>
        <v>28.680399999999999</v>
      </c>
      <c r="K1233" s="58">
        <f t="shared" si="663"/>
        <v>28.231400000000001</v>
      </c>
      <c r="L1233" s="58">
        <f t="shared" si="664"/>
        <v>35.6492</v>
      </c>
      <c r="M1233" s="59">
        <f t="shared" si="665"/>
        <v>35.246200000000002</v>
      </c>
      <c r="N1233" s="8"/>
      <c r="O1233" s="48">
        <v>516</v>
      </c>
      <c r="P1233" s="57">
        <f t="shared" si="666"/>
        <v>17.341800000000003</v>
      </c>
      <c r="Q1233" s="58">
        <f t="shared" si="667"/>
        <v>14.656600000000001</v>
      </c>
      <c r="R1233" s="58">
        <f t="shared" si="668"/>
        <v>20.501199999999997</v>
      </c>
      <c r="S1233" s="59">
        <f t="shared" si="669"/>
        <v>17.895499999999998</v>
      </c>
      <c r="T1233" s="57">
        <f t="shared" si="670"/>
        <v>16.0731</v>
      </c>
      <c r="U1233" s="58">
        <f t="shared" si="671"/>
        <v>14.656600000000001</v>
      </c>
      <c r="V1233" s="58">
        <f t="shared" si="672"/>
        <v>19.059100000000001</v>
      </c>
      <c r="W1233" s="59">
        <f t="shared" si="673"/>
        <v>17.895499999999998</v>
      </c>
      <c r="X1233" s="57">
        <f t="shared" si="674"/>
        <v>14.656600000000001</v>
      </c>
      <c r="Y1233" s="58">
        <f t="shared" si="675"/>
        <v>14.3331</v>
      </c>
      <c r="Z1233" s="58">
        <f t="shared" si="676"/>
        <v>17.895499999999998</v>
      </c>
      <c r="AA1233" s="59">
        <f t="shared" si="677"/>
        <v>17.6249</v>
      </c>
      <c r="AB1233" s="8"/>
      <c r="AC1233" s="48">
        <v>516</v>
      </c>
      <c r="AD1233" s="61">
        <v>40.496000000000002</v>
      </c>
      <c r="AE1233" s="62">
        <v>36.558</v>
      </c>
      <c r="AF1233" s="62">
        <v>46.041000000000004</v>
      </c>
      <c r="AG1233" s="62">
        <v>42.607999999999997</v>
      </c>
      <c r="AH1233" s="62">
        <v>51.438999999999993</v>
      </c>
      <c r="AI1233" s="63">
        <v>49.204000000000001</v>
      </c>
      <c r="AJ1233" s="61">
        <v>39.112000000000002</v>
      </c>
      <c r="AK1233" s="62">
        <v>36.558</v>
      </c>
      <c r="AL1233" s="62">
        <v>44.790999999999997</v>
      </c>
      <c r="AM1233" s="62">
        <v>42.607999999999997</v>
      </c>
      <c r="AN1233" s="62">
        <v>50.798999999999999</v>
      </c>
      <c r="AO1233" s="63">
        <v>49.204000000000001</v>
      </c>
      <c r="AP1233" s="61">
        <v>36.558</v>
      </c>
      <c r="AQ1233" s="62">
        <v>35.966999999999999</v>
      </c>
      <c r="AR1233" s="62">
        <v>42.607999999999997</v>
      </c>
      <c r="AS1233" s="62">
        <v>42.01</v>
      </c>
      <c r="AT1233" s="62">
        <v>49.204000000000001</v>
      </c>
      <c r="AU1233" s="63">
        <v>48.779999999999994</v>
      </c>
    </row>
    <row r="1234" spans="1:47" x14ac:dyDescent="0.35">
      <c r="A1234" s="48">
        <v>517</v>
      </c>
      <c r="B1234" s="57">
        <f t="shared" si="654"/>
        <v>32.088100000000004</v>
      </c>
      <c r="C1234" s="58">
        <f t="shared" si="655"/>
        <v>28.7013</v>
      </c>
      <c r="D1234" s="58">
        <f t="shared" si="656"/>
        <v>40.529899999999998</v>
      </c>
      <c r="E1234" s="59">
        <f t="shared" si="657"/>
        <v>35.671900000000001</v>
      </c>
      <c r="F1234" s="57">
        <f t="shared" si="658"/>
        <v>30.584500000000002</v>
      </c>
      <c r="G1234" s="58">
        <f t="shared" si="659"/>
        <v>28.7013</v>
      </c>
      <c r="H1234" s="58">
        <f t="shared" si="660"/>
        <v>37.909500000000001</v>
      </c>
      <c r="I1234" s="59">
        <f t="shared" si="661"/>
        <v>35.671900000000001</v>
      </c>
      <c r="J1234" s="57">
        <f t="shared" si="662"/>
        <v>28.7013</v>
      </c>
      <c r="K1234" s="58">
        <f t="shared" si="663"/>
        <v>28.252299999999998</v>
      </c>
      <c r="L1234" s="58">
        <f t="shared" si="664"/>
        <v>35.671900000000001</v>
      </c>
      <c r="M1234" s="59">
        <f t="shared" si="665"/>
        <v>35.268900000000002</v>
      </c>
      <c r="N1234" s="8"/>
      <c r="O1234" s="48">
        <v>517</v>
      </c>
      <c r="P1234" s="57">
        <f t="shared" si="666"/>
        <v>17.372600000000002</v>
      </c>
      <c r="Q1234" s="58">
        <f t="shared" si="667"/>
        <v>14.688099999999999</v>
      </c>
      <c r="R1234" s="58">
        <f t="shared" si="668"/>
        <v>20.523</v>
      </c>
      <c r="S1234" s="59">
        <f t="shared" si="669"/>
        <v>17.916999999999998</v>
      </c>
      <c r="T1234" s="57">
        <f t="shared" si="670"/>
        <v>16.1038</v>
      </c>
      <c r="U1234" s="58">
        <f t="shared" si="671"/>
        <v>14.688099999999999</v>
      </c>
      <c r="V1234" s="58">
        <f t="shared" si="672"/>
        <v>19.0809</v>
      </c>
      <c r="W1234" s="59">
        <f t="shared" si="673"/>
        <v>17.916999999999998</v>
      </c>
      <c r="X1234" s="57">
        <f t="shared" si="674"/>
        <v>14.688099999999999</v>
      </c>
      <c r="Y1234" s="58">
        <f t="shared" si="675"/>
        <v>14.3649</v>
      </c>
      <c r="Z1234" s="58">
        <f t="shared" si="676"/>
        <v>17.916999999999998</v>
      </c>
      <c r="AA1234" s="59">
        <f t="shared" si="677"/>
        <v>17.6464</v>
      </c>
      <c r="AB1234" s="8"/>
      <c r="AC1234" s="48">
        <v>517</v>
      </c>
      <c r="AD1234" s="61">
        <v>40.496000000000002</v>
      </c>
      <c r="AE1234" s="62">
        <v>36.558</v>
      </c>
      <c r="AF1234" s="62">
        <v>46.041000000000004</v>
      </c>
      <c r="AG1234" s="62">
        <v>42.607999999999997</v>
      </c>
      <c r="AH1234" s="62">
        <v>51.438999999999993</v>
      </c>
      <c r="AI1234" s="63">
        <v>49.204000000000001</v>
      </c>
      <c r="AJ1234" s="61">
        <v>39.112000000000002</v>
      </c>
      <c r="AK1234" s="62">
        <v>36.558</v>
      </c>
      <c r="AL1234" s="62">
        <v>44.790999999999997</v>
      </c>
      <c r="AM1234" s="62">
        <v>42.607999999999997</v>
      </c>
      <c r="AN1234" s="62">
        <v>50.798999999999999</v>
      </c>
      <c r="AO1234" s="63">
        <v>49.204000000000001</v>
      </c>
      <c r="AP1234" s="61">
        <v>36.558</v>
      </c>
      <c r="AQ1234" s="62">
        <v>35.966999999999999</v>
      </c>
      <c r="AR1234" s="62">
        <v>42.607999999999997</v>
      </c>
      <c r="AS1234" s="62">
        <v>42.01</v>
      </c>
      <c r="AT1234" s="62">
        <v>49.204000000000001</v>
      </c>
      <c r="AU1234" s="63">
        <v>48.779999999999994</v>
      </c>
    </row>
    <row r="1235" spans="1:47" x14ac:dyDescent="0.35">
      <c r="A1235" s="48">
        <v>518</v>
      </c>
      <c r="B1235" s="57">
        <f t="shared" si="654"/>
        <v>32.111400000000003</v>
      </c>
      <c r="C1235" s="58">
        <f t="shared" si="655"/>
        <v>28.722200000000001</v>
      </c>
      <c r="D1235" s="58">
        <f t="shared" si="656"/>
        <v>40.546599999999998</v>
      </c>
      <c r="E1235" s="59">
        <f t="shared" si="657"/>
        <v>35.694600000000001</v>
      </c>
      <c r="F1235" s="57">
        <f t="shared" si="658"/>
        <v>30.606999999999999</v>
      </c>
      <c r="G1235" s="58">
        <f t="shared" si="659"/>
        <v>28.722200000000001</v>
      </c>
      <c r="H1235" s="58">
        <f t="shared" si="660"/>
        <v>37.932000000000002</v>
      </c>
      <c r="I1235" s="59">
        <f t="shared" si="661"/>
        <v>35.694600000000001</v>
      </c>
      <c r="J1235" s="57">
        <f t="shared" si="662"/>
        <v>28.722200000000001</v>
      </c>
      <c r="K1235" s="58">
        <f t="shared" si="663"/>
        <v>28.273199999999999</v>
      </c>
      <c r="L1235" s="58">
        <f t="shared" si="664"/>
        <v>35.694600000000001</v>
      </c>
      <c r="M1235" s="59">
        <f t="shared" si="665"/>
        <v>35.291600000000003</v>
      </c>
      <c r="N1235" s="8"/>
      <c r="O1235" s="48">
        <v>518</v>
      </c>
      <c r="P1235" s="57">
        <f t="shared" si="666"/>
        <v>17.403400000000001</v>
      </c>
      <c r="Q1235" s="58">
        <f t="shared" si="667"/>
        <v>14.7196</v>
      </c>
      <c r="R1235" s="58">
        <f t="shared" si="668"/>
        <v>20.544800000000002</v>
      </c>
      <c r="S1235" s="59">
        <f t="shared" si="669"/>
        <v>17.938499999999998</v>
      </c>
      <c r="T1235" s="57">
        <f t="shared" si="670"/>
        <v>16.134500000000003</v>
      </c>
      <c r="U1235" s="58">
        <f t="shared" si="671"/>
        <v>14.7196</v>
      </c>
      <c r="V1235" s="58">
        <f t="shared" si="672"/>
        <v>19.102699999999999</v>
      </c>
      <c r="W1235" s="59">
        <f t="shared" si="673"/>
        <v>17.938499999999998</v>
      </c>
      <c r="X1235" s="57">
        <f t="shared" si="674"/>
        <v>14.7196</v>
      </c>
      <c r="Y1235" s="58">
        <f t="shared" si="675"/>
        <v>14.396700000000001</v>
      </c>
      <c r="Z1235" s="58">
        <f t="shared" si="676"/>
        <v>17.938499999999998</v>
      </c>
      <c r="AA1235" s="59">
        <f t="shared" si="677"/>
        <v>17.667899999999999</v>
      </c>
      <c r="AB1235" s="8"/>
      <c r="AC1235" s="48">
        <v>518</v>
      </c>
      <c r="AD1235" s="61">
        <v>40.496000000000002</v>
      </c>
      <c r="AE1235" s="62">
        <v>36.558</v>
      </c>
      <c r="AF1235" s="62">
        <v>46.041000000000004</v>
      </c>
      <c r="AG1235" s="62">
        <v>42.607999999999997</v>
      </c>
      <c r="AH1235" s="62">
        <v>51.438999999999993</v>
      </c>
      <c r="AI1235" s="63">
        <v>49.204000000000001</v>
      </c>
      <c r="AJ1235" s="61">
        <v>39.112000000000002</v>
      </c>
      <c r="AK1235" s="62">
        <v>36.558</v>
      </c>
      <c r="AL1235" s="62">
        <v>44.790999999999997</v>
      </c>
      <c r="AM1235" s="62">
        <v>42.607999999999997</v>
      </c>
      <c r="AN1235" s="62">
        <v>50.798999999999999</v>
      </c>
      <c r="AO1235" s="63">
        <v>49.204000000000001</v>
      </c>
      <c r="AP1235" s="61">
        <v>36.558</v>
      </c>
      <c r="AQ1235" s="62">
        <v>35.966999999999999</v>
      </c>
      <c r="AR1235" s="62">
        <v>42.607999999999997</v>
      </c>
      <c r="AS1235" s="62">
        <v>42.01</v>
      </c>
      <c r="AT1235" s="62">
        <v>49.204000000000001</v>
      </c>
      <c r="AU1235" s="63">
        <v>48.779999999999994</v>
      </c>
    </row>
    <row r="1236" spans="1:47" x14ac:dyDescent="0.35">
      <c r="A1236" s="48">
        <v>519</v>
      </c>
      <c r="B1236" s="57">
        <f t="shared" si="654"/>
        <v>32.134700000000002</v>
      </c>
      <c r="C1236" s="58">
        <f t="shared" si="655"/>
        <v>28.743099999999998</v>
      </c>
      <c r="D1236" s="58">
        <f t="shared" si="656"/>
        <v>40.563299999999998</v>
      </c>
      <c r="E1236" s="59">
        <f t="shared" si="657"/>
        <v>35.717300000000002</v>
      </c>
      <c r="F1236" s="57">
        <f t="shared" si="658"/>
        <v>30.6295</v>
      </c>
      <c r="G1236" s="58">
        <f t="shared" si="659"/>
        <v>28.743099999999998</v>
      </c>
      <c r="H1236" s="58">
        <f t="shared" si="660"/>
        <v>37.954500000000003</v>
      </c>
      <c r="I1236" s="59">
        <f t="shared" si="661"/>
        <v>35.717300000000002</v>
      </c>
      <c r="J1236" s="57">
        <f t="shared" si="662"/>
        <v>28.743099999999998</v>
      </c>
      <c r="K1236" s="58">
        <f t="shared" si="663"/>
        <v>28.2941</v>
      </c>
      <c r="L1236" s="58">
        <f t="shared" si="664"/>
        <v>35.717300000000002</v>
      </c>
      <c r="M1236" s="59">
        <f t="shared" si="665"/>
        <v>35.314300000000003</v>
      </c>
      <c r="N1236" s="8"/>
      <c r="O1236" s="48">
        <v>519</v>
      </c>
      <c r="P1236" s="57">
        <f t="shared" si="666"/>
        <v>17.434200000000001</v>
      </c>
      <c r="Q1236" s="58">
        <f t="shared" si="667"/>
        <v>14.751100000000001</v>
      </c>
      <c r="R1236" s="58">
        <f t="shared" si="668"/>
        <v>20.566600000000001</v>
      </c>
      <c r="S1236" s="59">
        <f t="shared" si="669"/>
        <v>17.959999999999997</v>
      </c>
      <c r="T1236" s="57">
        <f t="shared" si="670"/>
        <v>16.165200000000002</v>
      </c>
      <c r="U1236" s="58">
        <f t="shared" si="671"/>
        <v>14.751100000000001</v>
      </c>
      <c r="V1236" s="58">
        <f t="shared" si="672"/>
        <v>19.124499999999998</v>
      </c>
      <c r="W1236" s="59">
        <f t="shared" si="673"/>
        <v>17.959999999999997</v>
      </c>
      <c r="X1236" s="57">
        <f t="shared" si="674"/>
        <v>14.751100000000001</v>
      </c>
      <c r="Y1236" s="58">
        <f t="shared" si="675"/>
        <v>14.428500000000001</v>
      </c>
      <c r="Z1236" s="58">
        <f t="shared" si="676"/>
        <v>17.959999999999997</v>
      </c>
      <c r="AA1236" s="59">
        <f t="shared" si="677"/>
        <v>17.689399999999999</v>
      </c>
      <c r="AB1236" s="8"/>
      <c r="AC1236" s="48">
        <v>519</v>
      </c>
      <c r="AD1236" s="61">
        <v>40.496000000000002</v>
      </c>
      <c r="AE1236" s="62">
        <v>36.558</v>
      </c>
      <c r="AF1236" s="62">
        <v>46.041000000000004</v>
      </c>
      <c r="AG1236" s="62">
        <v>42.607999999999997</v>
      </c>
      <c r="AH1236" s="62">
        <v>51.438999999999993</v>
      </c>
      <c r="AI1236" s="63">
        <v>49.204000000000001</v>
      </c>
      <c r="AJ1236" s="61">
        <v>39.112000000000002</v>
      </c>
      <c r="AK1236" s="62">
        <v>36.558</v>
      </c>
      <c r="AL1236" s="62">
        <v>44.790999999999997</v>
      </c>
      <c r="AM1236" s="62">
        <v>42.607999999999997</v>
      </c>
      <c r="AN1236" s="62">
        <v>50.798999999999999</v>
      </c>
      <c r="AO1236" s="63">
        <v>49.204000000000001</v>
      </c>
      <c r="AP1236" s="61">
        <v>36.558</v>
      </c>
      <c r="AQ1236" s="62">
        <v>35.966999999999999</v>
      </c>
      <c r="AR1236" s="62">
        <v>42.607999999999997</v>
      </c>
      <c r="AS1236" s="62">
        <v>42.01</v>
      </c>
      <c r="AT1236" s="62">
        <v>49.204000000000001</v>
      </c>
      <c r="AU1236" s="63">
        <v>48.779999999999994</v>
      </c>
    </row>
    <row r="1237" spans="1:47" x14ac:dyDescent="0.35">
      <c r="A1237" s="48">
        <v>520</v>
      </c>
      <c r="B1237" s="57">
        <f t="shared" si="654"/>
        <v>32.158000000000001</v>
      </c>
      <c r="C1237" s="58">
        <f t="shared" si="655"/>
        <v>28.763999999999999</v>
      </c>
      <c r="D1237" s="58">
        <f t="shared" si="656"/>
        <v>40.58</v>
      </c>
      <c r="E1237" s="59">
        <f t="shared" si="657"/>
        <v>35.74</v>
      </c>
      <c r="F1237" s="57">
        <f t="shared" si="658"/>
        <v>30.652000000000001</v>
      </c>
      <c r="G1237" s="58">
        <f t="shared" si="659"/>
        <v>28.763999999999999</v>
      </c>
      <c r="H1237" s="58">
        <f t="shared" si="660"/>
        <v>37.977000000000004</v>
      </c>
      <c r="I1237" s="59">
        <f t="shared" si="661"/>
        <v>35.74</v>
      </c>
      <c r="J1237" s="57">
        <f t="shared" si="662"/>
        <v>28.763999999999999</v>
      </c>
      <c r="K1237" s="58">
        <f t="shared" si="663"/>
        <v>28.314999999999998</v>
      </c>
      <c r="L1237" s="58">
        <f t="shared" si="664"/>
        <v>35.74</v>
      </c>
      <c r="M1237" s="59">
        <f t="shared" si="665"/>
        <v>35.337000000000003</v>
      </c>
      <c r="N1237" s="8"/>
      <c r="O1237" s="48">
        <v>520</v>
      </c>
      <c r="P1237" s="57">
        <f t="shared" si="666"/>
        <v>17.465000000000003</v>
      </c>
      <c r="Q1237" s="58">
        <f t="shared" si="667"/>
        <v>14.782599999999999</v>
      </c>
      <c r="R1237" s="58">
        <f t="shared" si="668"/>
        <v>20.5884</v>
      </c>
      <c r="S1237" s="59">
        <f t="shared" si="669"/>
        <v>17.9815</v>
      </c>
      <c r="T1237" s="57">
        <f t="shared" si="670"/>
        <v>16.195900000000002</v>
      </c>
      <c r="U1237" s="58">
        <f t="shared" si="671"/>
        <v>14.782599999999999</v>
      </c>
      <c r="V1237" s="58">
        <f t="shared" si="672"/>
        <v>19.1463</v>
      </c>
      <c r="W1237" s="59">
        <f t="shared" si="673"/>
        <v>17.9815</v>
      </c>
      <c r="X1237" s="57">
        <f t="shared" si="674"/>
        <v>14.782599999999999</v>
      </c>
      <c r="Y1237" s="58">
        <f t="shared" si="675"/>
        <v>14.460300000000002</v>
      </c>
      <c r="Z1237" s="58">
        <f t="shared" si="676"/>
        <v>17.9815</v>
      </c>
      <c r="AA1237" s="59">
        <f t="shared" si="677"/>
        <v>17.710899999999999</v>
      </c>
      <c r="AB1237" s="8"/>
      <c r="AC1237" s="48">
        <v>520</v>
      </c>
      <c r="AD1237" s="61">
        <v>40.496000000000002</v>
      </c>
      <c r="AE1237" s="62">
        <v>36.558</v>
      </c>
      <c r="AF1237" s="62">
        <v>46.041000000000004</v>
      </c>
      <c r="AG1237" s="62">
        <v>42.607999999999997</v>
      </c>
      <c r="AH1237" s="62">
        <v>51.438999999999993</v>
      </c>
      <c r="AI1237" s="63">
        <v>49.204000000000001</v>
      </c>
      <c r="AJ1237" s="61">
        <v>39.112000000000002</v>
      </c>
      <c r="AK1237" s="62">
        <v>36.558</v>
      </c>
      <c r="AL1237" s="62">
        <v>44.790999999999997</v>
      </c>
      <c r="AM1237" s="62">
        <v>42.607999999999997</v>
      </c>
      <c r="AN1237" s="62">
        <v>50.798999999999999</v>
      </c>
      <c r="AO1237" s="63">
        <v>49.204000000000001</v>
      </c>
      <c r="AP1237" s="61">
        <v>36.558</v>
      </c>
      <c r="AQ1237" s="62">
        <v>35.966999999999999</v>
      </c>
      <c r="AR1237" s="62">
        <v>42.607999999999997</v>
      </c>
      <c r="AS1237" s="62">
        <v>42.01</v>
      </c>
      <c r="AT1237" s="62">
        <v>49.204000000000001</v>
      </c>
      <c r="AU1237" s="63">
        <v>48.779999999999994</v>
      </c>
    </row>
    <row r="1238" spans="1:47" x14ac:dyDescent="0.35">
      <c r="A1238" s="48">
        <v>521</v>
      </c>
      <c r="B1238" s="57">
        <f t="shared" si="654"/>
        <v>32.1813</v>
      </c>
      <c r="C1238" s="58">
        <f t="shared" si="655"/>
        <v>28.7849</v>
      </c>
      <c r="D1238" s="58">
        <f t="shared" si="656"/>
        <v>40.596699999999998</v>
      </c>
      <c r="E1238" s="59">
        <f t="shared" si="657"/>
        <v>35.762700000000002</v>
      </c>
      <c r="F1238" s="57">
        <f t="shared" si="658"/>
        <v>30.674500000000002</v>
      </c>
      <c r="G1238" s="58">
        <f t="shared" si="659"/>
        <v>28.7849</v>
      </c>
      <c r="H1238" s="58">
        <f t="shared" si="660"/>
        <v>37.999499999999998</v>
      </c>
      <c r="I1238" s="59">
        <f t="shared" si="661"/>
        <v>35.762700000000002</v>
      </c>
      <c r="J1238" s="57">
        <f t="shared" si="662"/>
        <v>28.7849</v>
      </c>
      <c r="K1238" s="58">
        <f t="shared" si="663"/>
        <v>28.335899999999999</v>
      </c>
      <c r="L1238" s="58">
        <f t="shared" si="664"/>
        <v>35.762700000000002</v>
      </c>
      <c r="M1238" s="59">
        <f t="shared" si="665"/>
        <v>35.359700000000004</v>
      </c>
      <c r="N1238" s="8"/>
      <c r="O1238" s="48">
        <v>521</v>
      </c>
      <c r="P1238" s="57">
        <f t="shared" si="666"/>
        <v>17.495800000000003</v>
      </c>
      <c r="Q1238" s="58">
        <f t="shared" si="667"/>
        <v>14.8141</v>
      </c>
      <c r="R1238" s="58">
        <f t="shared" si="668"/>
        <v>20.610199999999999</v>
      </c>
      <c r="S1238" s="59">
        <f t="shared" si="669"/>
        <v>18.003</v>
      </c>
      <c r="T1238" s="57">
        <f t="shared" si="670"/>
        <v>16.226600000000001</v>
      </c>
      <c r="U1238" s="58">
        <f t="shared" si="671"/>
        <v>14.8141</v>
      </c>
      <c r="V1238" s="58">
        <f t="shared" si="672"/>
        <v>19.168099999999999</v>
      </c>
      <c r="W1238" s="59">
        <f t="shared" si="673"/>
        <v>18.003</v>
      </c>
      <c r="X1238" s="57">
        <f t="shared" si="674"/>
        <v>14.8141</v>
      </c>
      <c r="Y1238" s="58">
        <f t="shared" si="675"/>
        <v>14.492100000000002</v>
      </c>
      <c r="Z1238" s="58">
        <f t="shared" si="676"/>
        <v>18.003</v>
      </c>
      <c r="AA1238" s="59">
        <f t="shared" si="677"/>
        <v>17.732399999999998</v>
      </c>
      <c r="AB1238" s="8"/>
      <c r="AC1238" s="48">
        <v>521</v>
      </c>
      <c r="AD1238" s="61">
        <v>40.496000000000002</v>
      </c>
      <c r="AE1238" s="62">
        <v>36.558</v>
      </c>
      <c r="AF1238" s="62">
        <v>46.041000000000004</v>
      </c>
      <c r="AG1238" s="62">
        <v>42.607999999999997</v>
      </c>
      <c r="AH1238" s="62">
        <v>51.438999999999993</v>
      </c>
      <c r="AI1238" s="63">
        <v>49.204000000000001</v>
      </c>
      <c r="AJ1238" s="61">
        <v>39.112000000000002</v>
      </c>
      <c r="AK1238" s="62">
        <v>36.558</v>
      </c>
      <c r="AL1238" s="62">
        <v>44.790999999999997</v>
      </c>
      <c r="AM1238" s="62">
        <v>42.607999999999997</v>
      </c>
      <c r="AN1238" s="62">
        <v>50.798999999999999</v>
      </c>
      <c r="AO1238" s="63">
        <v>49.204000000000001</v>
      </c>
      <c r="AP1238" s="61">
        <v>36.558</v>
      </c>
      <c r="AQ1238" s="62">
        <v>35.966999999999999</v>
      </c>
      <c r="AR1238" s="62">
        <v>42.607999999999997</v>
      </c>
      <c r="AS1238" s="62">
        <v>42.01</v>
      </c>
      <c r="AT1238" s="62">
        <v>49.204000000000001</v>
      </c>
      <c r="AU1238" s="63">
        <v>48.779999999999994</v>
      </c>
    </row>
    <row r="1239" spans="1:47" x14ac:dyDescent="0.35">
      <c r="A1239" s="48">
        <v>522</v>
      </c>
      <c r="B1239" s="57">
        <f t="shared" si="654"/>
        <v>32.204599999999999</v>
      </c>
      <c r="C1239" s="58">
        <f t="shared" si="655"/>
        <v>28.805799999999998</v>
      </c>
      <c r="D1239" s="58">
        <f t="shared" si="656"/>
        <v>40.613399999999999</v>
      </c>
      <c r="E1239" s="59">
        <f t="shared" si="657"/>
        <v>35.785400000000003</v>
      </c>
      <c r="F1239" s="57">
        <f t="shared" si="658"/>
        <v>30.697000000000003</v>
      </c>
      <c r="G1239" s="58">
        <f t="shared" si="659"/>
        <v>28.805799999999998</v>
      </c>
      <c r="H1239" s="58">
        <f t="shared" si="660"/>
        <v>38.021999999999998</v>
      </c>
      <c r="I1239" s="59">
        <f t="shared" si="661"/>
        <v>35.785400000000003</v>
      </c>
      <c r="J1239" s="57">
        <f t="shared" si="662"/>
        <v>28.805799999999998</v>
      </c>
      <c r="K1239" s="58">
        <f t="shared" si="663"/>
        <v>28.3568</v>
      </c>
      <c r="L1239" s="58">
        <f t="shared" si="664"/>
        <v>35.785400000000003</v>
      </c>
      <c r="M1239" s="59">
        <f t="shared" si="665"/>
        <v>35.382400000000004</v>
      </c>
      <c r="N1239" s="8"/>
      <c r="O1239" s="48">
        <v>522</v>
      </c>
      <c r="P1239" s="57">
        <f t="shared" si="666"/>
        <v>17.526600000000002</v>
      </c>
      <c r="Q1239" s="58">
        <f t="shared" si="667"/>
        <v>14.845600000000001</v>
      </c>
      <c r="R1239" s="58">
        <f t="shared" si="668"/>
        <v>20.631999999999998</v>
      </c>
      <c r="S1239" s="59">
        <f t="shared" si="669"/>
        <v>18.0245</v>
      </c>
      <c r="T1239" s="57">
        <f t="shared" si="670"/>
        <v>16.257300000000001</v>
      </c>
      <c r="U1239" s="58">
        <f t="shared" si="671"/>
        <v>14.845600000000001</v>
      </c>
      <c r="V1239" s="58">
        <f t="shared" si="672"/>
        <v>19.189900000000002</v>
      </c>
      <c r="W1239" s="59">
        <f t="shared" si="673"/>
        <v>18.0245</v>
      </c>
      <c r="X1239" s="57">
        <f t="shared" si="674"/>
        <v>14.845600000000001</v>
      </c>
      <c r="Y1239" s="58">
        <f t="shared" si="675"/>
        <v>14.523900000000003</v>
      </c>
      <c r="Z1239" s="58">
        <f t="shared" si="676"/>
        <v>18.0245</v>
      </c>
      <c r="AA1239" s="59">
        <f t="shared" si="677"/>
        <v>17.753899999999998</v>
      </c>
      <c r="AB1239" s="8"/>
      <c r="AC1239" s="48">
        <v>522</v>
      </c>
      <c r="AD1239" s="61">
        <v>40.496000000000002</v>
      </c>
      <c r="AE1239" s="62">
        <v>36.558</v>
      </c>
      <c r="AF1239" s="62">
        <v>46.041000000000004</v>
      </c>
      <c r="AG1239" s="62">
        <v>42.607999999999997</v>
      </c>
      <c r="AH1239" s="62">
        <v>51.438999999999993</v>
      </c>
      <c r="AI1239" s="63">
        <v>49.204000000000001</v>
      </c>
      <c r="AJ1239" s="61">
        <v>39.112000000000002</v>
      </c>
      <c r="AK1239" s="62">
        <v>36.558</v>
      </c>
      <c r="AL1239" s="62">
        <v>44.790999999999997</v>
      </c>
      <c r="AM1239" s="62">
        <v>42.607999999999997</v>
      </c>
      <c r="AN1239" s="62">
        <v>50.798999999999999</v>
      </c>
      <c r="AO1239" s="63">
        <v>49.204000000000001</v>
      </c>
      <c r="AP1239" s="61">
        <v>36.558</v>
      </c>
      <c r="AQ1239" s="62">
        <v>35.966999999999999</v>
      </c>
      <c r="AR1239" s="62">
        <v>42.607999999999997</v>
      </c>
      <c r="AS1239" s="62">
        <v>42.01</v>
      </c>
      <c r="AT1239" s="62">
        <v>49.204000000000001</v>
      </c>
      <c r="AU1239" s="63">
        <v>48.779999999999994</v>
      </c>
    </row>
    <row r="1240" spans="1:47" x14ac:dyDescent="0.35">
      <c r="A1240" s="48">
        <v>523</v>
      </c>
      <c r="B1240" s="57">
        <f t="shared" si="654"/>
        <v>32.227900000000005</v>
      </c>
      <c r="C1240" s="58">
        <f t="shared" si="655"/>
        <v>28.826700000000002</v>
      </c>
      <c r="D1240" s="58">
        <f t="shared" si="656"/>
        <v>40.630099999999999</v>
      </c>
      <c r="E1240" s="59">
        <f t="shared" si="657"/>
        <v>35.808100000000003</v>
      </c>
      <c r="F1240" s="57">
        <f t="shared" si="658"/>
        <v>30.719500000000004</v>
      </c>
      <c r="G1240" s="58">
        <f t="shared" si="659"/>
        <v>28.826700000000002</v>
      </c>
      <c r="H1240" s="58">
        <f t="shared" si="660"/>
        <v>38.044499999999999</v>
      </c>
      <c r="I1240" s="59">
        <f t="shared" si="661"/>
        <v>35.808100000000003</v>
      </c>
      <c r="J1240" s="57">
        <f t="shared" si="662"/>
        <v>28.826700000000002</v>
      </c>
      <c r="K1240" s="58">
        <f t="shared" si="663"/>
        <v>28.377699999999997</v>
      </c>
      <c r="L1240" s="58">
        <f t="shared" si="664"/>
        <v>35.808100000000003</v>
      </c>
      <c r="M1240" s="59">
        <f t="shared" si="665"/>
        <v>35.405100000000004</v>
      </c>
      <c r="N1240" s="8"/>
      <c r="O1240" s="48">
        <v>523</v>
      </c>
      <c r="P1240" s="57">
        <f t="shared" si="666"/>
        <v>17.557400000000001</v>
      </c>
      <c r="Q1240" s="58">
        <f t="shared" si="667"/>
        <v>14.877099999999999</v>
      </c>
      <c r="R1240" s="58">
        <f t="shared" si="668"/>
        <v>20.6538</v>
      </c>
      <c r="S1240" s="59">
        <f t="shared" si="669"/>
        <v>18.045999999999999</v>
      </c>
      <c r="T1240" s="57">
        <f t="shared" si="670"/>
        <v>16.288</v>
      </c>
      <c r="U1240" s="58">
        <f t="shared" si="671"/>
        <v>14.877099999999999</v>
      </c>
      <c r="V1240" s="58">
        <f t="shared" si="672"/>
        <v>19.2117</v>
      </c>
      <c r="W1240" s="59">
        <f t="shared" si="673"/>
        <v>18.045999999999999</v>
      </c>
      <c r="X1240" s="57">
        <f t="shared" si="674"/>
        <v>14.877099999999999</v>
      </c>
      <c r="Y1240" s="58">
        <f t="shared" si="675"/>
        <v>14.5557</v>
      </c>
      <c r="Z1240" s="58">
        <f t="shared" si="676"/>
        <v>18.045999999999999</v>
      </c>
      <c r="AA1240" s="59">
        <f t="shared" si="677"/>
        <v>17.775399999999998</v>
      </c>
      <c r="AB1240" s="8"/>
      <c r="AC1240" s="48">
        <v>523</v>
      </c>
      <c r="AD1240" s="61">
        <v>40.496000000000002</v>
      </c>
      <c r="AE1240" s="62">
        <v>36.558</v>
      </c>
      <c r="AF1240" s="62">
        <v>46.041000000000004</v>
      </c>
      <c r="AG1240" s="62">
        <v>42.607999999999997</v>
      </c>
      <c r="AH1240" s="62">
        <v>51.438999999999993</v>
      </c>
      <c r="AI1240" s="63">
        <v>49.204000000000001</v>
      </c>
      <c r="AJ1240" s="61">
        <v>39.112000000000002</v>
      </c>
      <c r="AK1240" s="62">
        <v>36.558</v>
      </c>
      <c r="AL1240" s="62">
        <v>44.790999999999997</v>
      </c>
      <c r="AM1240" s="62">
        <v>42.607999999999997</v>
      </c>
      <c r="AN1240" s="62">
        <v>50.798999999999999</v>
      </c>
      <c r="AO1240" s="63">
        <v>49.204000000000001</v>
      </c>
      <c r="AP1240" s="61">
        <v>36.558</v>
      </c>
      <c r="AQ1240" s="62">
        <v>35.966999999999999</v>
      </c>
      <c r="AR1240" s="62">
        <v>42.607999999999997</v>
      </c>
      <c r="AS1240" s="62">
        <v>42.01</v>
      </c>
      <c r="AT1240" s="62">
        <v>49.204000000000001</v>
      </c>
      <c r="AU1240" s="63">
        <v>48.779999999999994</v>
      </c>
    </row>
    <row r="1241" spans="1:47" x14ac:dyDescent="0.35">
      <c r="A1241" s="48">
        <v>524</v>
      </c>
      <c r="B1241" s="57">
        <f t="shared" si="654"/>
        <v>32.251200000000004</v>
      </c>
      <c r="C1241" s="58">
        <f t="shared" si="655"/>
        <v>28.8476</v>
      </c>
      <c r="D1241" s="58">
        <f t="shared" si="656"/>
        <v>40.646799999999999</v>
      </c>
      <c r="E1241" s="59">
        <f t="shared" si="657"/>
        <v>35.830799999999996</v>
      </c>
      <c r="F1241" s="57">
        <f t="shared" si="658"/>
        <v>30.742000000000001</v>
      </c>
      <c r="G1241" s="58">
        <f t="shared" si="659"/>
        <v>28.8476</v>
      </c>
      <c r="H1241" s="58">
        <f t="shared" si="660"/>
        <v>38.067</v>
      </c>
      <c r="I1241" s="59">
        <f t="shared" si="661"/>
        <v>35.830799999999996</v>
      </c>
      <c r="J1241" s="57">
        <f t="shared" si="662"/>
        <v>28.8476</v>
      </c>
      <c r="K1241" s="58">
        <f t="shared" si="663"/>
        <v>28.398599999999998</v>
      </c>
      <c r="L1241" s="58">
        <f t="shared" si="664"/>
        <v>35.830799999999996</v>
      </c>
      <c r="M1241" s="59">
        <f t="shared" si="665"/>
        <v>35.427800000000005</v>
      </c>
      <c r="N1241" s="8"/>
      <c r="O1241" s="48">
        <v>524</v>
      </c>
      <c r="P1241" s="57">
        <f t="shared" si="666"/>
        <v>17.588200000000001</v>
      </c>
      <c r="Q1241" s="58">
        <f t="shared" si="667"/>
        <v>14.9086</v>
      </c>
      <c r="R1241" s="58">
        <f t="shared" si="668"/>
        <v>20.675599999999999</v>
      </c>
      <c r="S1241" s="59">
        <f t="shared" si="669"/>
        <v>18.067499999999999</v>
      </c>
      <c r="T1241" s="57">
        <f t="shared" si="670"/>
        <v>16.3187</v>
      </c>
      <c r="U1241" s="58">
        <f t="shared" si="671"/>
        <v>14.9086</v>
      </c>
      <c r="V1241" s="58">
        <f t="shared" si="672"/>
        <v>19.233499999999999</v>
      </c>
      <c r="W1241" s="59">
        <f t="shared" si="673"/>
        <v>18.067499999999999</v>
      </c>
      <c r="X1241" s="57">
        <f t="shared" si="674"/>
        <v>14.9086</v>
      </c>
      <c r="Y1241" s="58">
        <f t="shared" si="675"/>
        <v>14.5875</v>
      </c>
      <c r="Z1241" s="58">
        <f t="shared" si="676"/>
        <v>18.067499999999999</v>
      </c>
      <c r="AA1241" s="59">
        <f t="shared" si="677"/>
        <v>17.796899999999997</v>
      </c>
      <c r="AB1241" s="8"/>
      <c r="AC1241" s="48">
        <v>524</v>
      </c>
      <c r="AD1241" s="61">
        <v>40.496000000000002</v>
      </c>
      <c r="AE1241" s="62">
        <v>36.558</v>
      </c>
      <c r="AF1241" s="62">
        <v>46.041000000000004</v>
      </c>
      <c r="AG1241" s="62">
        <v>42.607999999999997</v>
      </c>
      <c r="AH1241" s="62">
        <v>51.438999999999993</v>
      </c>
      <c r="AI1241" s="63">
        <v>49.204000000000001</v>
      </c>
      <c r="AJ1241" s="61">
        <v>39.112000000000002</v>
      </c>
      <c r="AK1241" s="62">
        <v>36.558</v>
      </c>
      <c r="AL1241" s="62">
        <v>44.790999999999997</v>
      </c>
      <c r="AM1241" s="62">
        <v>42.607999999999997</v>
      </c>
      <c r="AN1241" s="62">
        <v>50.798999999999999</v>
      </c>
      <c r="AO1241" s="63">
        <v>49.204000000000001</v>
      </c>
      <c r="AP1241" s="61">
        <v>36.558</v>
      </c>
      <c r="AQ1241" s="62">
        <v>35.966999999999999</v>
      </c>
      <c r="AR1241" s="62">
        <v>42.607999999999997</v>
      </c>
      <c r="AS1241" s="62">
        <v>42.01</v>
      </c>
      <c r="AT1241" s="62">
        <v>49.204000000000001</v>
      </c>
      <c r="AU1241" s="63">
        <v>48.779999999999994</v>
      </c>
    </row>
    <row r="1242" spans="1:47" x14ac:dyDescent="0.35">
      <c r="A1242" s="48">
        <v>525</v>
      </c>
      <c r="B1242" s="57">
        <f t="shared" si="654"/>
        <v>32.274500000000003</v>
      </c>
      <c r="C1242" s="58">
        <f t="shared" si="655"/>
        <v>28.868499999999997</v>
      </c>
      <c r="D1242" s="58">
        <f t="shared" si="656"/>
        <v>40.663499999999999</v>
      </c>
      <c r="E1242" s="59">
        <f t="shared" si="657"/>
        <v>35.853499999999997</v>
      </c>
      <c r="F1242" s="57">
        <f t="shared" si="658"/>
        <v>30.764500000000002</v>
      </c>
      <c r="G1242" s="58">
        <f t="shared" si="659"/>
        <v>28.868499999999997</v>
      </c>
      <c r="H1242" s="58">
        <f t="shared" si="660"/>
        <v>38.089500000000001</v>
      </c>
      <c r="I1242" s="59">
        <f t="shared" si="661"/>
        <v>35.853499999999997</v>
      </c>
      <c r="J1242" s="57">
        <f t="shared" si="662"/>
        <v>28.868499999999997</v>
      </c>
      <c r="K1242" s="58">
        <f t="shared" si="663"/>
        <v>28.419499999999999</v>
      </c>
      <c r="L1242" s="58">
        <f t="shared" si="664"/>
        <v>35.853499999999997</v>
      </c>
      <c r="M1242" s="59">
        <f t="shared" si="665"/>
        <v>35.450500000000005</v>
      </c>
      <c r="N1242" s="8"/>
      <c r="O1242" s="48">
        <v>525</v>
      </c>
      <c r="P1242" s="57">
        <f t="shared" si="666"/>
        <v>17.619000000000003</v>
      </c>
      <c r="Q1242" s="58">
        <f t="shared" si="667"/>
        <v>14.940100000000001</v>
      </c>
      <c r="R1242" s="58">
        <f t="shared" si="668"/>
        <v>20.697400000000002</v>
      </c>
      <c r="S1242" s="59">
        <f t="shared" si="669"/>
        <v>18.088999999999999</v>
      </c>
      <c r="T1242" s="57">
        <f t="shared" si="670"/>
        <v>16.349399999999999</v>
      </c>
      <c r="U1242" s="58">
        <f t="shared" si="671"/>
        <v>14.940100000000001</v>
      </c>
      <c r="V1242" s="58">
        <f t="shared" si="672"/>
        <v>19.255299999999998</v>
      </c>
      <c r="W1242" s="59">
        <f t="shared" si="673"/>
        <v>18.088999999999999</v>
      </c>
      <c r="X1242" s="57">
        <f t="shared" si="674"/>
        <v>14.940100000000001</v>
      </c>
      <c r="Y1242" s="58">
        <f t="shared" si="675"/>
        <v>14.619300000000001</v>
      </c>
      <c r="Z1242" s="58">
        <f t="shared" si="676"/>
        <v>18.088999999999999</v>
      </c>
      <c r="AA1242" s="59">
        <f t="shared" si="677"/>
        <v>17.8184</v>
      </c>
      <c r="AB1242" s="8"/>
      <c r="AC1242" s="48">
        <v>525</v>
      </c>
      <c r="AD1242" s="61">
        <v>40.496000000000002</v>
      </c>
      <c r="AE1242" s="62">
        <v>36.558</v>
      </c>
      <c r="AF1242" s="62">
        <v>46.041000000000004</v>
      </c>
      <c r="AG1242" s="62">
        <v>42.607999999999997</v>
      </c>
      <c r="AH1242" s="62">
        <v>51.438999999999993</v>
      </c>
      <c r="AI1242" s="63">
        <v>49.204000000000001</v>
      </c>
      <c r="AJ1242" s="61">
        <v>39.112000000000002</v>
      </c>
      <c r="AK1242" s="62">
        <v>36.558</v>
      </c>
      <c r="AL1242" s="62">
        <v>44.790999999999997</v>
      </c>
      <c r="AM1242" s="62">
        <v>42.607999999999997</v>
      </c>
      <c r="AN1242" s="62">
        <v>50.798999999999999</v>
      </c>
      <c r="AO1242" s="63">
        <v>49.204000000000001</v>
      </c>
      <c r="AP1242" s="61">
        <v>36.558</v>
      </c>
      <c r="AQ1242" s="62">
        <v>35.966999999999999</v>
      </c>
      <c r="AR1242" s="62">
        <v>42.607999999999997</v>
      </c>
      <c r="AS1242" s="62">
        <v>42.01</v>
      </c>
      <c r="AT1242" s="62">
        <v>49.204000000000001</v>
      </c>
      <c r="AU1242" s="63">
        <v>48.779999999999994</v>
      </c>
    </row>
    <row r="1243" spans="1:47" x14ac:dyDescent="0.35">
      <c r="A1243" s="48">
        <v>526</v>
      </c>
      <c r="B1243" s="57">
        <f t="shared" si="654"/>
        <v>32.297800000000002</v>
      </c>
      <c r="C1243" s="58">
        <f t="shared" si="655"/>
        <v>28.889400000000002</v>
      </c>
      <c r="D1243" s="58">
        <f t="shared" si="656"/>
        <v>40.680199999999999</v>
      </c>
      <c r="E1243" s="59">
        <f t="shared" si="657"/>
        <v>35.876199999999997</v>
      </c>
      <c r="F1243" s="57">
        <f t="shared" si="658"/>
        <v>30.786999999999999</v>
      </c>
      <c r="G1243" s="58">
        <f t="shared" si="659"/>
        <v>28.889400000000002</v>
      </c>
      <c r="H1243" s="58">
        <f t="shared" si="660"/>
        <v>38.112000000000002</v>
      </c>
      <c r="I1243" s="59">
        <f t="shared" si="661"/>
        <v>35.876199999999997</v>
      </c>
      <c r="J1243" s="57">
        <f t="shared" si="662"/>
        <v>28.889400000000002</v>
      </c>
      <c r="K1243" s="58">
        <f t="shared" si="663"/>
        <v>28.440399999999997</v>
      </c>
      <c r="L1243" s="58">
        <f t="shared" si="664"/>
        <v>35.876199999999997</v>
      </c>
      <c r="M1243" s="59">
        <f t="shared" si="665"/>
        <v>35.473200000000006</v>
      </c>
      <c r="N1243" s="8"/>
      <c r="O1243" s="48">
        <v>526</v>
      </c>
      <c r="P1243" s="57">
        <f t="shared" si="666"/>
        <v>17.649800000000003</v>
      </c>
      <c r="Q1243" s="58">
        <f t="shared" si="667"/>
        <v>14.971599999999999</v>
      </c>
      <c r="R1243" s="58">
        <f t="shared" si="668"/>
        <v>20.719200000000001</v>
      </c>
      <c r="S1243" s="59">
        <f t="shared" si="669"/>
        <v>18.110499999999998</v>
      </c>
      <c r="T1243" s="57">
        <f t="shared" si="670"/>
        <v>16.380099999999999</v>
      </c>
      <c r="U1243" s="58">
        <f t="shared" si="671"/>
        <v>14.971599999999999</v>
      </c>
      <c r="V1243" s="58">
        <f t="shared" si="672"/>
        <v>19.277099999999997</v>
      </c>
      <c r="W1243" s="59">
        <f t="shared" si="673"/>
        <v>18.110499999999998</v>
      </c>
      <c r="X1243" s="57">
        <f t="shared" si="674"/>
        <v>14.971599999999999</v>
      </c>
      <c r="Y1243" s="58">
        <f t="shared" si="675"/>
        <v>14.651100000000001</v>
      </c>
      <c r="Z1243" s="58">
        <f t="shared" si="676"/>
        <v>18.110499999999998</v>
      </c>
      <c r="AA1243" s="59">
        <f t="shared" si="677"/>
        <v>17.8399</v>
      </c>
      <c r="AB1243" s="8"/>
      <c r="AC1243" s="48">
        <v>526</v>
      </c>
      <c r="AD1243" s="61">
        <v>40.496000000000002</v>
      </c>
      <c r="AE1243" s="62">
        <v>36.558</v>
      </c>
      <c r="AF1243" s="62">
        <v>46.041000000000004</v>
      </c>
      <c r="AG1243" s="62">
        <v>42.607999999999997</v>
      </c>
      <c r="AH1243" s="62">
        <v>51.438999999999993</v>
      </c>
      <c r="AI1243" s="63">
        <v>49.204000000000001</v>
      </c>
      <c r="AJ1243" s="61">
        <v>39.112000000000002</v>
      </c>
      <c r="AK1243" s="62">
        <v>36.558</v>
      </c>
      <c r="AL1243" s="62">
        <v>44.790999999999997</v>
      </c>
      <c r="AM1243" s="62">
        <v>42.607999999999997</v>
      </c>
      <c r="AN1243" s="62">
        <v>50.798999999999999</v>
      </c>
      <c r="AO1243" s="63">
        <v>49.204000000000001</v>
      </c>
      <c r="AP1243" s="61">
        <v>36.558</v>
      </c>
      <c r="AQ1243" s="62">
        <v>35.966999999999999</v>
      </c>
      <c r="AR1243" s="62">
        <v>42.607999999999997</v>
      </c>
      <c r="AS1243" s="62">
        <v>42.01</v>
      </c>
      <c r="AT1243" s="62">
        <v>49.204000000000001</v>
      </c>
      <c r="AU1243" s="63">
        <v>48.779999999999994</v>
      </c>
    </row>
    <row r="1244" spans="1:47" x14ac:dyDescent="0.35">
      <c r="A1244" s="48">
        <v>527</v>
      </c>
      <c r="B1244" s="57">
        <f t="shared" si="654"/>
        <v>32.321100000000001</v>
      </c>
      <c r="C1244" s="58">
        <f t="shared" si="655"/>
        <v>28.910299999999999</v>
      </c>
      <c r="D1244" s="58">
        <f t="shared" si="656"/>
        <v>40.696899999999999</v>
      </c>
      <c r="E1244" s="59">
        <f t="shared" si="657"/>
        <v>35.898899999999998</v>
      </c>
      <c r="F1244" s="57">
        <f t="shared" si="658"/>
        <v>30.8095</v>
      </c>
      <c r="G1244" s="58">
        <f t="shared" si="659"/>
        <v>28.910299999999999</v>
      </c>
      <c r="H1244" s="58">
        <f t="shared" si="660"/>
        <v>38.134500000000003</v>
      </c>
      <c r="I1244" s="59">
        <f t="shared" si="661"/>
        <v>35.898899999999998</v>
      </c>
      <c r="J1244" s="57">
        <f t="shared" si="662"/>
        <v>28.910299999999999</v>
      </c>
      <c r="K1244" s="58">
        <f t="shared" si="663"/>
        <v>28.461299999999998</v>
      </c>
      <c r="L1244" s="58">
        <f t="shared" si="664"/>
        <v>35.898899999999998</v>
      </c>
      <c r="M1244" s="59">
        <f t="shared" si="665"/>
        <v>35.495900000000006</v>
      </c>
      <c r="N1244" s="8"/>
      <c r="O1244" s="48">
        <v>527</v>
      </c>
      <c r="P1244" s="57">
        <f t="shared" si="666"/>
        <v>17.680600000000002</v>
      </c>
      <c r="Q1244" s="58">
        <f t="shared" si="667"/>
        <v>15.0031</v>
      </c>
      <c r="R1244" s="58">
        <f t="shared" si="668"/>
        <v>20.741</v>
      </c>
      <c r="S1244" s="59">
        <f t="shared" si="669"/>
        <v>18.131999999999998</v>
      </c>
      <c r="T1244" s="57">
        <f t="shared" si="670"/>
        <v>16.410800000000002</v>
      </c>
      <c r="U1244" s="58">
        <f t="shared" si="671"/>
        <v>15.0031</v>
      </c>
      <c r="V1244" s="58">
        <f t="shared" si="672"/>
        <v>19.2989</v>
      </c>
      <c r="W1244" s="59">
        <f t="shared" si="673"/>
        <v>18.131999999999998</v>
      </c>
      <c r="X1244" s="57">
        <f t="shared" si="674"/>
        <v>15.0031</v>
      </c>
      <c r="Y1244" s="58">
        <f t="shared" si="675"/>
        <v>14.682900000000002</v>
      </c>
      <c r="Z1244" s="58">
        <f t="shared" si="676"/>
        <v>18.131999999999998</v>
      </c>
      <c r="AA1244" s="59">
        <f t="shared" si="677"/>
        <v>17.8614</v>
      </c>
      <c r="AB1244" s="8"/>
      <c r="AC1244" s="48">
        <v>527</v>
      </c>
      <c r="AD1244" s="61">
        <v>40.496000000000002</v>
      </c>
      <c r="AE1244" s="62">
        <v>36.558</v>
      </c>
      <c r="AF1244" s="62">
        <v>46.041000000000004</v>
      </c>
      <c r="AG1244" s="62">
        <v>42.607999999999997</v>
      </c>
      <c r="AH1244" s="62">
        <v>51.438999999999993</v>
      </c>
      <c r="AI1244" s="63">
        <v>49.204000000000001</v>
      </c>
      <c r="AJ1244" s="61">
        <v>39.112000000000002</v>
      </c>
      <c r="AK1244" s="62">
        <v>36.558</v>
      </c>
      <c r="AL1244" s="62">
        <v>44.790999999999997</v>
      </c>
      <c r="AM1244" s="62">
        <v>42.607999999999997</v>
      </c>
      <c r="AN1244" s="62">
        <v>50.798999999999999</v>
      </c>
      <c r="AO1244" s="63">
        <v>49.204000000000001</v>
      </c>
      <c r="AP1244" s="61">
        <v>36.558</v>
      </c>
      <c r="AQ1244" s="62">
        <v>35.966999999999999</v>
      </c>
      <c r="AR1244" s="62">
        <v>42.607999999999997</v>
      </c>
      <c r="AS1244" s="62">
        <v>42.01</v>
      </c>
      <c r="AT1244" s="62">
        <v>49.204000000000001</v>
      </c>
      <c r="AU1244" s="63">
        <v>48.779999999999994</v>
      </c>
    </row>
    <row r="1245" spans="1:47" x14ac:dyDescent="0.35">
      <c r="A1245" s="48">
        <v>528</v>
      </c>
      <c r="B1245" s="57">
        <f t="shared" si="654"/>
        <v>32.3444</v>
      </c>
      <c r="C1245" s="58">
        <f t="shared" si="655"/>
        <v>28.9312</v>
      </c>
      <c r="D1245" s="58">
        <f t="shared" si="656"/>
        <v>40.7136</v>
      </c>
      <c r="E1245" s="59">
        <f t="shared" si="657"/>
        <v>35.921599999999998</v>
      </c>
      <c r="F1245" s="57">
        <f t="shared" si="658"/>
        <v>30.832000000000001</v>
      </c>
      <c r="G1245" s="58">
        <f t="shared" si="659"/>
        <v>28.9312</v>
      </c>
      <c r="H1245" s="58">
        <f t="shared" si="660"/>
        <v>38.156999999999996</v>
      </c>
      <c r="I1245" s="59">
        <f t="shared" si="661"/>
        <v>35.921599999999998</v>
      </c>
      <c r="J1245" s="57">
        <f t="shared" si="662"/>
        <v>28.9312</v>
      </c>
      <c r="K1245" s="58">
        <f t="shared" si="663"/>
        <v>28.482199999999999</v>
      </c>
      <c r="L1245" s="58">
        <f t="shared" si="664"/>
        <v>35.921599999999998</v>
      </c>
      <c r="M1245" s="59">
        <f t="shared" si="665"/>
        <v>35.518600000000006</v>
      </c>
      <c r="N1245" s="8"/>
      <c r="O1245" s="48">
        <v>528</v>
      </c>
      <c r="P1245" s="57">
        <f t="shared" si="666"/>
        <v>17.711400000000001</v>
      </c>
      <c r="Q1245" s="58">
        <f t="shared" si="667"/>
        <v>15.034600000000001</v>
      </c>
      <c r="R1245" s="58">
        <f t="shared" si="668"/>
        <v>20.762799999999999</v>
      </c>
      <c r="S1245" s="59">
        <f t="shared" si="669"/>
        <v>18.153499999999998</v>
      </c>
      <c r="T1245" s="57">
        <f t="shared" si="670"/>
        <v>16.441500000000001</v>
      </c>
      <c r="U1245" s="58">
        <f t="shared" si="671"/>
        <v>15.034600000000001</v>
      </c>
      <c r="V1245" s="58">
        <f t="shared" si="672"/>
        <v>19.320700000000002</v>
      </c>
      <c r="W1245" s="59">
        <f t="shared" si="673"/>
        <v>18.153499999999998</v>
      </c>
      <c r="X1245" s="57">
        <f t="shared" si="674"/>
        <v>15.034600000000001</v>
      </c>
      <c r="Y1245" s="58">
        <f t="shared" si="675"/>
        <v>14.714700000000002</v>
      </c>
      <c r="Z1245" s="58">
        <f t="shared" si="676"/>
        <v>18.153499999999998</v>
      </c>
      <c r="AA1245" s="59">
        <f t="shared" si="677"/>
        <v>17.882899999999999</v>
      </c>
      <c r="AB1245" s="8"/>
      <c r="AC1245" s="48">
        <v>528</v>
      </c>
      <c r="AD1245" s="61">
        <v>40.496000000000002</v>
      </c>
      <c r="AE1245" s="62">
        <v>36.558</v>
      </c>
      <c r="AF1245" s="62">
        <v>46.041000000000004</v>
      </c>
      <c r="AG1245" s="62">
        <v>42.607999999999997</v>
      </c>
      <c r="AH1245" s="62">
        <v>51.438999999999993</v>
      </c>
      <c r="AI1245" s="63">
        <v>49.204000000000001</v>
      </c>
      <c r="AJ1245" s="61">
        <v>39.112000000000002</v>
      </c>
      <c r="AK1245" s="62">
        <v>36.558</v>
      </c>
      <c r="AL1245" s="62">
        <v>44.790999999999997</v>
      </c>
      <c r="AM1245" s="62">
        <v>42.607999999999997</v>
      </c>
      <c r="AN1245" s="62">
        <v>50.798999999999999</v>
      </c>
      <c r="AO1245" s="63">
        <v>49.204000000000001</v>
      </c>
      <c r="AP1245" s="61">
        <v>36.558</v>
      </c>
      <c r="AQ1245" s="62">
        <v>35.966999999999999</v>
      </c>
      <c r="AR1245" s="62">
        <v>42.607999999999997</v>
      </c>
      <c r="AS1245" s="62">
        <v>42.01</v>
      </c>
      <c r="AT1245" s="62">
        <v>49.204000000000001</v>
      </c>
      <c r="AU1245" s="63">
        <v>48.779999999999994</v>
      </c>
    </row>
    <row r="1246" spans="1:47" x14ac:dyDescent="0.35">
      <c r="A1246" s="48">
        <v>529</v>
      </c>
      <c r="B1246" s="57">
        <f t="shared" si="654"/>
        <v>32.367699999999999</v>
      </c>
      <c r="C1246" s="58">
        <f t="shared" si="655"/>
        <v>28.952100000000002</v>
      </c>
      <c r="D1246" s="58">
        <f t="shared" si="656"/>
        <v>40.7303</v>
      </c>
      <c r="E1246" s="59">
        <f t="shared" si="657"/>
        <v>35.944299999999998</v>
      </c>
      <c r="F1246" s="57">
        <f t="shared" si="658"/>
        <v>30.854500000000002</v>
      </c>
      <c r="G1246" s="58">
        <f t="shared" si="659"/>
        <v>28.952100000000002</v>
      </c>
      <c r="H1246" s="58">
        <f t="shared" si="660"/>
        <v>38.179500000000004</v>
      </c>
      <c r="I1246" s="59">
        <f t="shared" si="661"/>
        <v>35.944299999999998</v>
      </c>
      <c r="J1246" s="57">
        <f t="shared" si="662"/>
        <v>28.952100000000002</v>
      </c>
      <c r="K1246" s="58">
        <f t="shared" si="663"/>
        <v>28.503099999999996</v>
      </c>
      <c r="L1246" s="58">
        <f t="shared" si="664"/>
        <v>35.944299999999998</v>
      </c>
      <c r="M1246" s="59">
        <f t="shared" si="665"/>
        <v>35.5413</v>
      </c>
      <c r="N1246" s="8"/>
      <c r="O1246" s="48">
        <v>529</v>
      </c>
      <c r="P1246" s="57">
        <f t="shared" si="666"/>
        <v>17.7422</v>
      </c>
      <c r="Q1246" s="58">
        <f t="shared" si="667"/>
        <v>15.066099999999999</v>
      </c>
      <c r="R1246" s="58">
        <f t="shared" si="668"/>
        <v>20.784599999999998</v>
      </c>
      <c r="S1246" s="59">
        <f t="shared" si="669"/>
        <v>18.175000000000001</v>
      </c>
      <c r="T1246" s="57">
        <f t="shared" si="670"/>
        <v>16.472200000000001</v>
      </c>
      <c r="U1246" s="58">
        <f t="shared" si="671"/>
        <v>15.066099999999999</v>
      </c>
      <c r="V1246" s="58">
        <f t="shared" si="672"/>
        <v>19.342500000000001</v>
      </c>
      <c r="W1246" s="59">
        <f t="shared" si="673"/>
        <v>18.175000000000001</v>
      </c>
      <c r="X1246" s="57">
        <f t="shared" si="674"/>
        <v>15.066099999999999</v>
      </c>
      <c r="Y1246" s="58">
        <f t="shared" si="675"/>
        <v>14.746500000000003</v>
      </c>
      <c r="Z1246" s="58">
        <f t="shared" si="676"/>
        <v>18.175000000000001</v>
      </c>
      <c r="AA1246" s="59">
        <f t="shared" si="677"/>
        <v>17.904399999999999</v>
      </c>
      <c r="AB1246" s="8"/>
      <c r="AC1246" s="48">
        <v>529</v>
      </c>
      <c r="AD1246" s="61">
        <v>40.496000000000002</v>
      </c>
      <c r="AE1246" s="62">
        <v>36.558</v>
      </c>
      <c r="AF1246" s="62">
        <v>46.041000000000004</v>
      </c>
      <c r="AG1246" s="62">
        <v>42.607999999999997</v>
      </c>
      <c r="AH1246" s="62">
        <v>51.438999999999993</v>
      </c>
      <c r="AI1246" s="63">
        <v>49.204000000000001</v>
      </c>
      <c r="AJ1246" s="61">
        <v>39.112000000000002</v>
      </c>
      <c r="AK1246" s="62">
        <v>36.558</v>
      </c>
      <c r="AL1246" s="62">
        <v>44.790999999999997</v>
      </c>
      <c r="AM1246" s="62">
        <v>42.607999999999997</v>
      </c>
      <c r="AN1246" s="62">
        <v>50.798999999999999</v>
      </c>
      <c r="AO1246" s="63">
        <v>49.204000000000001</v>
      </c>
      <c r="AP1246" s="61">
        <v>36.558</v>
      </c>
      <c r="AQ1246" s="62">
        <v>35.966999999999999</v>
      </c>
      <c r="AR1246" s="62">
        <v>42.607999999999997</v>
      </c>
      <c r="AS1246" s="62">
        <v>42.01</v>
      </c>
      <c r="AT1246" s="62">
        <v>49.204000000000001</v>
      </c>
      <c r="AU1246" s="63">
        <v>48.779999999999994</v>
      </c>
    </row>
    <row r="1247" spans="1:47" x14ac:dyDescent="0.35">
      <c r="A1247" s="48">
        <v>530</v>
      </c>
      <c r="B1247" s="57">
        <f t="shared" si="654"/>
        <v>32.391000000000005</v>
      </c>
      <c r="C1247" s="58">
        <f t="shared" si="655"/>
        <v>28.972999999999999</v>
      </c>
      <c r="D1247" s="58">
        <f t="shared" si="656"/>
        <v>40.747</v>
      </c>
      <c r="E1247" s="59">
        <f t="shared" si="657"/>
        <v>35.966999999999999</v>
      </c>
      <c r="F1247" s="57">
        <f t="shared" si="658"/>
        <v>30.877000000000002</v>
      </c>
      <c r="G1247" s="58">
        <f t="shared" si="659"/>
        <v>28.972999999999999</v>
      </c>
      <c r="H1247" s="58">
        <f t="shared" si="660"/>
        <v>38.201999999999998</v>
      </c>
      <c r="I1247" s="59">
        <f t="shared" si="661"/>
        <v>35.966999999999999</v>
      </c>
      <c r="J1247" s="57">
        <f t="shared" si="662"/>
        <v>28.972999999999999</v>
      </c>
      <c r="K1247" s="58">
        <f t="shared" si="663"/>
        <v>28.524000000000001</v>
      </c>
      <c r="L1247" s="58">
        <f t="shared" si="664"/>
        <v>35.966999999999999</v>
      </c>
      <c r="M1247" s="59">
        <f t="shared" si="665"/>
        <v>35.564</v>
      </c>
      <c r="N1247" s="8"/>
      <c r="O1247" s="48">
        <v>530</v>
      </c>
      <c r="P1247" s="57">
        <f t="shared" si="666"/>
        <v>17.773000000000003</v>
      </c>
      <c r="Q1247" s="58">
        <f t="shared" si="667"/>
        <v>15.0976</v>
      </c>
      <c r="R1247" s="58">
        <f t="shared" si="668"/>
        <v>20.8064</v>
      </c>
      <c r="S1247" s="59">
        <f t="shared" si="669"/>
        <v>18.1965</v>
      </c>
      <c r="T1247" s="57">
        <f t="shared" si="670"/>
        <v>16.5029</v>
      </c>
      <c r="U1247" s="58">
        <f t="shared" si="671"/>
        <v>15.0976</v>
      </c>
      <c r="V1247" s="58">
        <f t="shared" si="672"/>
        <v>19.3643</v>
      </c>
      <c r="W1247" s="59">
        <f t="shared" si="673"/>
        <v>18.1965</v>
      </c>
      <c r="X1247" s="57">
        <f t="shared" si="674"/>
        <v>15.0976</v>
      </c>
      <c r="Y1247" s="58">
        <f t="shared" si="675"/>
        <v>14.778300000000003</v>
      </c>
      <c r="Z1247" s="58">
        <f t="shared" si="676"/>
        <v>18.1965</v>
      </c>
      <c r="AA1247" s="59">
        <f t="shared" si="677"/>
        <v>17.925899999999999</v>
      </c>
      <c r="AB1247" s="8"/>
      <c r="AC1247" s="48">
        <v>530</v>
      </c>
      <c r="AD1247" s="61">
        <v>40.496000000000002</v>
      </c>
      <c r="AE1247" s="62">
        <v>36.558</v>
      </c>
      <c r="AF1247" s="62">
        <v>46.041000000000004</v>
      </c>
      <c r="AG1247" s="62">
        <v>42.607999999999997</v>
      </c>
      <c r="AH1247" s="62">
        <v>51.438999999999993</v>
      </c>
      <c r="AI1247" s="63">
        <v>49.204000000000001</v>
      </c>
      <c r="AJ1247" s="61">
        <v>39.112000000000002</v>
      </c>
      <c r="AK1247" s="62">
        <v>36.558</v>
      </c>
      <c r="AL1247" s="62">
        <v>44.790999999999997</v>
      </c>
      <c r="AM1247" s="62">
        <v>42.607999999999997</v>
      </c>
      <c r="AN1247" s="62">
        <v>50.798999999999999</v>
      </c>
      <c r="AO1247" s="63">
        <v>49.204000000000001</v>
      </c>
      <c r="AP1247" s="61">
        <v>36.558</v>
      </c>
      <c r="AQ1247" s="62">
        <v>35.966999999999999</v>
      </c>
      <c r="AR1247" s="62">
        <v>42.607999999999997</v>
      </c>
      <c r="AS1247" s="62">
        <v>42.01</v>
      </c>
      <c r="AT1247" s="62">
        <v>49.204000000000001</v>
      </c>
      <c r="AU1247" s="63">
        <v>48.779999999999994</v>
      </c>
    </row>
    <row r="1248" spans="1:47" x14ac:dyDescent="0.35">
      <c r="A1248" s="48">
        <v>531</v>
      </c>
      <c r="B1248" s="57">
        <f t="shared" si="654"/>
        <v>32.414300000000004</v>
      </c>
      <c r="C1248" s="58">
        <f t="shared" si="655"/>
        <v>28.9939</v>
      </c>
      <c r="D1248" s="58">
        <f t="shared" si="656"/>
        <v>40.7637</v>
      </c>
      <c r="E1248" s="59">
        <f t="shared" si="657"/>
        <v>35.989699999999999</v>
      </c>
      <c r="F1248" s="57">
        <f t="shared" si="658"/>
        <v>30.899500000000003</v>
      </c>
      <c r="G1248" s="58">
        <f t="shared" si="659"/>
        <v>28.9939</v>
      </c>
      <c r="H1248" s="58">
        <f t="shared" si="660"/>
        <v>38.224499999999999</v>
      </c>
      <c r="I1248" s="59">
        <f t="shared" si="661"/>
        <v>35.989699999999999</v>
      </c>
      <c r="J1248" s="57">
        <f t="shared" si="662"/>
        <v>28.9939</v>
      </c>
      <c r="K1248" s="58">
        <f t="shared" si="663"/>
        <v>28.544899999999998</v>
      </c>
      <c r="L1248" s="58">
        <f t="shared" si="664"/>
        <v>35.989699999999999</v>
      </c>
      <c r="M1248" s="59">
        <f t="shared" si="665"/>
        <v>35.5867</v>
      </c>
      <c r="N1248" s="8"/>
      <c r="O1248" s="48">
        <v>531</v>
      </c>
      <c r="P1248" s="57">
        <f t="shared" si="666"/>
        <v>17.803800000000003</v>
      </c>
      <c r="Q1248" s="58">
        <f t="shared" si="667"/>
        <v>15.129100000000001</v>
      </c>
      <c r="R1248" s="58">
        <f t="shared" si="668"/>
        <v>20.828199999999999</v>
      </c>
      <c r="S1248" s="59">
        <f t="shared" si="669"/>
        <v>18.218</v>
      </c>
      <c r="T1248" s="57">
        <f t="shared" si="670"/>
        <v>16.5336</v>
      </c>
      <c r="U1248" s="58">
        <f t="shared" si="671"/>
        <v>15.129100000000001</v>
      </c>
      <c r="V1248" s="58">
        <f t="shared" si="672"/>
        <v>19.386099999999999</v>
      </c>
      <c r="W1248" s="59">
        <f t="shared" si="673"/>
        <v>18.218</v>
      </c>
      <c r="X1248" s="57">
        <f t="shared" si="674"/>
        <v>15.129100000000001</v>
      </c>
      <c r="Y1248" s="58">
        <f t="shared" si="675"/>
        <v>14.8101</v>
      </c>
      <c r="Z1248" s="58">
        <f t="shared" si="676"/>
        <v>18.218</v>
      </c>
      <c r="AA1248" s="59">
        <f t="shared" si="677"/>
        <v>17.947399999999998</v>
      </c>
      <c r="AB1248" s="8"/>
      <c r="AC1248" s="48">
        <v>531</v>
      </c>
      <c r="AD1248" s="61">
        <v>40.496000000000002</v>
      </c>
      <c r="AE1248" s="62">
        <v>36.558</v>
      </c>
      <c r="AF1248" s="62">
        <v>46.041000000000004</v>
      </c>
      <c r="AG1248" s="62">
        <v>42.607999999999997</v>
      </c>
      <c r="AH1248" s="62">
        <v>51.438999999999993</v>
      </c>
      <c r="AI1248" s="63">
        <v>49.204000000000001</v>
      </c>
      <c r="AJ1248" s="61">
        <v>39.112000000000002</v>
      </c>
      <c r="AK1248" s="62">
        <v>36.558</v>
      </c>
      <c r="AL1248" s="62">
        <v>44.790999999999997</v>
      </c>
      <c r="AM1248" s="62">
        <v>42.607999999999997</v>
      </c>
      <c r="AN1248" s="62">
        <v>50.798999999999999</v>
      </c>
      <c r="AO1248" s="63">
        <v>49.204000000000001</v>
      </c>
      <c r="AP1248" s="61">
        <v>36.558</v>
      </c>
      <c r="AQ1248" s="62">
        <v>35.966999999999999</v>
      </c>
      <c r="AR1248" s="62">
        <v>42.607999999999997</v>
      </c>
      <c r="AS1248" s="62">
        <v>42.01</v>
      </c>
      <c r="AT1248" s="62">
        <v>49.204000000000001</v>
      </c>
      <c r="AU1248" s="63">
        <v>48.779999999999994</v>
      </c>
    </row>
    <row r="1249" spans="1:47" x14ac:dyDescent="0.35">
      <c r="A1249" s="48">
        <v>532</v>
      </c>
      <c r="B1249" s="57">
        <f t="shared" si="654"/>
        <v>32.437600000000003</v>
      </c>
      <c r="C1249" s="58">
        <f t="shared" si="655"/>
        <v>29.014800000000001</v>
      </c>
      <c r="D1249" s="58">
        <f t="shared" si="656"/>
        <v>40.7804</v>
      </c>
      <c r="E1249" s="59">
        <f t="shared" si="657"/>
        <v>36.0124</v>
      </c>
      <c r="F1249" s="57">
        <f t="shared" si="658"/>
        <v>30.922000000000001</v>
      </c>
      <c r="G1249" s="58">
        <f t="shared" si="659"/>
        <v>29.014800000000001</v>
      </c>
      <c r="H1249" s="58">
        <f t="shared" si="660"/>
        <v>38.247</v>
      </c>
      <c r="I1249" s="59">
        <f t="shared" si="661"/>
        <v>36.0124</v>
      </c>
      <c r="J1249" s="57">
        <f t="shared" si="662"/>
        <v>29.014800000000001</v>
      </c>
      <c r="K1249" s="58">
        <f t="shared" si="663"/>
        <v>28.565799999999996</v>
      </c>
      <c r="L1249" s="58">
        <f t="shared" si="664"/>
        <v>36.0124</v>
      </c>
      <c r="M1249" s="59">
        <f t="shared" si="665"/>
        <v>35.609400000000001</v>
      </c>
      <c r="N1249" s="8"/>
      <c r="O1249" s="48">
        <v>532</v>
      </c>
      <c r="P1249" s="57">
        <f t="shared" si="666"/>
        <v>17.834600000000002</v>
      </c>
      <c r="Q1249" s="58">
        <f t="shared" si="667"/>
        <v>15.160599999999999</v>
      </c>
      <c r="R1249" s="58">
        <f t="shared" si="668"/>
        <v>20.85</v>
      </c>
      <c r="S1249" s="59">
        <f t="shared" si="669"/>
        <v>18.2395</v>
      </c>
      <c r="T1249" s="57">
        <f t="shared" si="670"/>
        <v>16.564299999999999</v>
      </c>
      <c r="U1249" s="58">
        <f t="shared" si="671"/>
        <v>15.160599999999999</v>
      </c>
      <c r="V1249" s="58">
        <f t="shared" si="672"/>
        <v>19.407899999999998</v>
      </c>
      <c r="W1249" s="59">
        <f t="shared" si="673"/>
        <v>18.2395</v>
      </c>
      <c r="X1249" s="57">
        <f t="shared" si="674"/>
        <v>15.160599999999999</v>
      </c>
      <c r="Y1249" s="58">
        <f t="shared" si="675"/>
        <v>14.841900000000001</v>
      </c>
      <c r="Z1249" s="58">
        <f t="shared" si="676"/>
        <v>18.2395</v>
      </c>
      <c r="AA1249" s="59">
        <f t="shared" si="677"/>
        <v>17.968899999999998</v>
      </c>
      <c r="AB1249" s="8"/>
      <c r="AC1249" s="48">
        <v>532</v>
      </c>
      <c r="AD1249" s="61">
        <v>40.496000000000002</v>
      </c>
      <c r="AE1249" s="62">
        <v>36.558</v>
      </c>
      <c r="AF1249" s="62">
        <v>46.041000000000004</v>
      </c>
      <c r="AG1249" s="62">
        <v>42.607999999999997</v>
      </c>
      <c r="AH1249" s="62">
        <v>51.438999999999993</v>
      </c>
      <c r="AI1249" s="63">
        <v>49.204000000000001</v>
      </c>
      <c r="AJ1249" s="61">
        <v>39.112000000000002</v>
      </c>
      <c r="AK1249" s="62">
        <v>36.558</v>
      </c>
      <c r="AL1249" s="62">
        <v>44.790999999999997</v>
      </c>
      <c r="AM1249" s="62">
        <v>42.607999999999997</v>
      </c>
      <c r="AN1249" s="62">
        <v>50.798999999999999</v>
      </c>
      <c r="AO1249" s="63">
        <v>49.204000000000001</v>
      </c>
      <c r="AP1249" s="61">
        <v>36.558</v>
      </c>
      <c r="AQ1249" s="62">
        <v>35.966999999999999</v>
      </c>
      <c r="AR1249" s="62">
        <v>42.607999999999997</v>
      </c>
      <c r="AS1249" s="62">
        <v>42.01</v>
      </c>
      <c r="AT1249" s="62">
        <v>49.204000000000001</v>
      </c>
      <c r="AU1249" s="63">
        <v>48.779999999999994</v>
      </c>
    </row>
    <row r="1250" spans="1:47" x14ac:dyDescent="0.35">
      <c r="A1250" s="48">
        <v>533</v>
      </c>
      <c r="B1250" s="57">
        <f t="shared" si="654"/>
        <v>32.460900000000002</v>
      </c>
      <c r="C1250" s="58">
        <f t="shared" si="655"/>
        <v>29.035699999999999</v>
      </c>
      <c r="D1250" s="58">
        <f t="shared" si="656"/>
        <v>40.7971</v>
      </c>
      <c r="E1250" s="59">
        <f t="shared" si="657"/>
        <v>36.0351</v>
      </c>
      <c r="F1250" s="57">
        <f t="shared" si="658"/>
        <v>30.944500000000001</v>
      </c>
      <c r="G1250" s="58">
        <f t="shared" si="659"/>
        <v>29.035699999999999</v>
      </c>
      <c r="H1250" s="58">
        <f t="shared" si="660"/>
        <v>38.269500000000001</v>
      </c>
      <c r="I1250" s="59">
        <f t="shared" si="661"/>
        <v>36.0351</v>
      </c>
      <c r="J1250" s="57">
        <f t="shared" si="662"/>
        <v>29.035699999999999</v>
      </c>
      <c r="K1250" s="58">
        <f t="shared" si="663"/>
        <v>28.5867</v>
      </c>
      <c r="L1250" s="58">
        <f t="shared" si="664"/>
        <v>36.0351</v>
      </c>
      <c r="M1250" s="59">
        <f t="shared" si="665"/>
        <v>35.632100000000001</v>
      </c>
      <c r="N1250" s="8"/>
      <c r="O1250" s="48">
        <v>533</v>
      </c>
      <c r="P1250" s="57">
        <f t="shared" si="666"/>
        <v>17.865400000000001</v>
      </c>
      <c r="Q1250" s="58">
        <f t="shared" si="667"/>
        <v>15.1921</v>
      </c>
      <c r="R1250" s="58">
        <f t="shared" si="668"/>
        <v>20.8718</v>
      </c>
      <c r="S1250" s="59">
        <f t="shared" si="669"/>
        <v>18.260999999999999</v>
      </c>
      <c r="T1250" s="57">
        <f t="shared" si="670"/>
        <v>16.594999999999999</v>
      </c>
      <c r="U1250" s="58">
        <f t="shared" si="671"/>
        <v>15.1921</v>
      </c>
      <c r="V1250" s="58">
        <f t="shared" si="672"/>
        <v>19.4297</v>
      </c>
      <c r="W1250" s="59">
        <f t="shared" si="673"/>
        <v>18.260999999999999</v>
      </c>
      <c r="X1250" s="57">
        <f t="shared" si="674"/>
        <v>15.1921</v>
      </c>
      <c r="Y1250" s="58">
        <f t="shared" si="675"/>
        <v>14.873700000000001</v>
      </c>
      <c r="Z1250" s="58">
        <f t="shared" si="676"/>
        <v>18.260999999999999</v>
      </c>
      <c r="AA1250" s="59">
        <f t="shared" si="677"/>
        <v>17.990399999999998</v>
      </c>
      <c r="AB1250" s="8"/>
      <c r="AC1250" s="48">
        <v>533</v>
      </c>
      <c r="AD1250" s="61">
        <v>40.496000000000002</v>
      </c>
      <c r="AE1250" s="62">
        <v>36.558</v>
      </c>
      <c r="AF1250" s="62">
        <v>46.041000000000004</v>
      </c>
      <c r="AG1250" s="62">
        <v>42.607999999999997</v>
      </c>
      <c r="AH1250" s="62">
        <v>51.438999999999993</v>
      </c>
      <c r="AI1250" s="63">
        <v>49.204000000000001</v>
      </c>
      <c r="AJ1250" s="61">
        <v>39.112000000000002</v>
      </c>
      <c r="AK1250" s="62">
        <v>36.558</v>
      </c>
      <c r="AL1250" s="62">
        <v>44.790999999999997</v>
      </c>
      <c r="AM1250" s="62">
        <v>42.607999999999997</v>
      </c>
      <c r="AN1250" s="62">
        <v>50.798999999999999</v>
      </c>
      <c r="AO1250" s="63">
        <v>49.204000000000001</v>
      </c>
      <c r="AP1250" s="61">
        <v>36.558</v>
      </c>
      <c r="AQ1250" s="62">
        <v>35.966999999999999</v>
      </c>
      <c r="AR1250" s="62">
        <v>42.607999999999997</v>
      </c>
      <c r="AS1250" s="62">
        <v>42.01</v>
      </c>
      <c r="AT1250" s="62">
        <v>49.204000000000001</v>
      </c>
      <c r="AU1250" s="63">
        <v>48.779999999999994</v>
      </c>
    </row>
    <row r="1251" spans="1:47" x14ac:dyDescent="0.35">
      <c r="A1251" s="48">
        <v>534</v>
      </c>
      <c r="B1251" s="57">
        <f t="shared" si="654"/>
        <v>32.484200000000001</v>
      </c>
      <c r="C1251" s="58">
        <f t="shared" si="655"/>
        <v>29.0566</v>
      </c>
      <c r="D1251" s="58">
        <f t="shared" si="656"/>
        <v>40.813800000000001</v>
      </c>
      <c r="E1251" s="59">
        <f t="shared" si="657"/>
        <v>36.0578</v>
      </c>
      <c r="F1251" s="57">
        <f t="shared" si="658"/>
        <v>30.966999999999999</v>
      </c>
      <c r="G1251" s="58">
        <f t="shared" si="659"/>
        <v>29.0566</v>
      </c>
      <c r="H1251" s="58">
        <f t="shared" si="660"/>
        <v>38.292000000000002</v>
      </c>
      <c r="I1251" s="59">
        <f t="shared" si="661"/>
        <v>36.0578</v>
      </c>
      <c r="J1251" s="57">
        <f t="shared" si="662"/>
        <v>29.0566</v>
      </c>
      <c r="K1251" s="58">
        <f t="shared" si="663"/>
        <v>28.607599999999998</v>
      </c>
      <c r="L1251" s="58">
        <f t="shared" si="664"/>
        <v>36.0578</v>
      </c>
      <c r="M1251" s="59">
        <f t="shared" si="665"/>
        <v>35.654800000000002</v>
      </c>
      <c r="N1251" s="8"/>
      <c r="O1251" s="48">
        <v>534</v>
      </c>
      <c r="P1251" s="57">
        <f t="shared" si="666"/>
        <v>17.896200000000004</v>
      </c>
      <c r="Q1251" s="58">
        <f t="shared" si="667"/>
        <v>15.223600000000001</v>
      </c>
      <c r="R1251" s="58">
        <f t="shared" si="668"/>
        <v>20.893599999999999</v>
      </c>
      <c r="S1251" s="59">
        <f t="shared" si="669"/>
        <v>18.282499999999999</v>
      </c>
      <c r="T1251" s="57">
        <f t="shared" si="670"/>
        <v>16.625700000000002</v>
      </c>
      <c r="U1251" s="58">
        <f t="shared" si="671"/>
        <v>15.223600000000001</v>
      </c>
      <c r="V1251" s="58">
        <f t="shared" si="672"/>
        <v>19.451499999999999</v>
      </c>
      <c r="W1251" s="59">
        <f t="shared" si="673"/>
        <v>18.282499999999999</v>
      </c>
      <c r="X1251" s="57">
        <f t="shared" si="674"/>
        <v>15.223600000000001</v>
      </c>
      <c r="Y1251" s="58">
        <f t="shared" si="675"/>
        <v>14.905500000000002</v>
      </c>
      <c r="Z1251" s="58">
        <f t="shared" si="676"/>
        <v>18.282499999999999</v>
      </c>
      <c r="AA1251" s="59">
        <f t="shared" si="677"/>
        <v>18.011900000000001</v>
      </c>
      <c r="AB1251" s="8"/>
      <c r="AC1251" s="48">
        <v>534</v>
      </c>
      <c r="AD1251" s="61">
        <v>40.496000000000002</v>
      </c>
      <c r="AE1251" s="62">
        <v>36.558</v>
      </c>
      <c r="AF1251" s="62">
        <v>46.041000000000004</v>
      </c>
      <c r="AG1251" s="62">
        <v>42.607999999999997</v>
      </c>
      <c r="AH1251" s="62">
        <v>51.438999999999993</v>
      </c>
      <c r="AI1251" s="63">
        <v>49.204000000000001</v>
      </c>
      <c r="AJ1251" s="61">
        <v>39.112000000000002</v>
      </c>
      <c r="AK1251" s="62">
        <v>36.558</v>
      </c>
      <c r="AL1251" s="62">
        <v>44.790999999999997</v>
      </c>
      <c r="AM1251" s="62">
        <v>42.607999999999997</v>
      </c>
      <c r="AN1251" s="62">
        <v>50.798999999999999</v>
      </c>
      <c r="AO1251" s="63">
        <v>49.204000000000001</v>
      </c>
      <c r="AP1251" s="61">
        <v>36.558</v>
      </c>
      <c r="AQ1251" s="62">
        <v>35.966999999999999</v>
      </c>
      <c r="AR1251" s="62">
        <v>42.607999999999997</v>
      </c>
      <c r="AS1251" s="62">
        <v>42.01</v>
      </c>
      <c r="AT1251" s="62">
        <v>49.204000000000001</v>
      </c>
      <c r="AU1251" s="63">
        <v>48.779999999999994</v>
      </c>
    </row>
    <row r="1252" spans="1:47" x14ac:dyDescent="0.35">
      <c r="A1252" s="48">
        <v>535</v>
      </c>
      <c r="B1252" s="57">
        <f t="shared" si="654"/>
        <v>32.5075</v>
      </c>
      <c r="C1252" s="58">
        <f t="shared" si="655"/>
        <v>29.077500000000001</v>
      </c>
      <c r="D1252" s="58">
        <f t="shared" si="656"/>
        <v>40.830500000000001</v>
      </c>
      <c r="E1252" s="59">
        <f t="shared" si="657"/>
        <v>36.080500000000001</v>
      </c>
      <c r="F1252" s="57">
        <f t="shared" si="658"/>
        <v>30.9895</v>
      </c>
      <c r="G1252" s="58">
        <f t="shared" si="659"/>
        <v>29.077500000000001</v>
      </c>
      <c r="H1252" s="58">
        <f t="shared" si="660"/>
        <v>38.314500000000002</v>
      </c>
      <c r="I1252" s="59">
        <f t="shared" si="661"/>
        <v>36.080500000000001</v>
      </c>
      <c r="J1252" s="57">
        <f t="shared" si="662"/>
        <v>29.077500000000001</v>
      </c>
      <c r="K1252" s="58">
        <f t="shared" si="663"/>
        <v>28.628499999999999</v>
      </c>
      <c r="L1252" s="58">
        <f t="shared" si="664"/>
        <v>36.080500000000001</v>
      </c>
      <c r="M1252" s="59">
        <f t="shared" si="665"/>
        <v>35.677500000000002</v>
      </c>
      <c r="N1252" s="8"/>
      <c r="O1252" s="48">
        <v>535</v>
      </c>
      <c r="P1252" s="57">
        <f t="shared" si="666"/>
        <v>17.927000000000003</v>
      </c>
      <c r="Q1252" s="58">
        <f t="shared" si="667"/>
        <v>15.255099999999999</v>
      </c>
      <c r="R1252" s="58">
        <f t="shared" si="668"/>
        <v>20.915399999999998</v>
      </c>
      <c r="S1252" s="59">
        <f t="shared" si="669"/>
        <v>18.303999999999998</v>
      </c>
      <c r="T1252" s="57">
        <f t="shared" si="670"/>
        <v>16.656400000000001</v>
      </c>
      <c r="U1252" s="58">
        <f t="shared" si="671"/>
        <v>15.255099999999999</v>
      </c>
      <c r="V1252" s="58">
        <f t="shared" si="672"/>
        <v>19.473300000000002</v>
      </c>
      <c r="W1252" s="59">
        <f t="shared" si="673"/>
        <v>18.303999999999998</v>
      </c>
      <c r="X1252" s="57">
        <f t="shared" si="674"/>
        <v>15.255099999999999</v>
      </c>
      <c r="Y1252" s="58">
        <f t="shared" si="675"/>
        <v>14.937300000000002</v>
      </c>
      <c r="Z1252" s="58">
        <f t="shared" si="676"/>
        <v>18.303999999999998</v>
      </c>
      <c r="AA1252" s="59">
        <f t="shared" si="677"/>
        <v>18.0334</v>
      </c>
      <c r="AB1252" s="8"/>
      <c r="AC1252" s="48">
        <v>535</v>
      </c>
      <c r="AD1252" s="61">
        <v>40.496000000000002</v>
      </c>
      <c r="AE1252" s="62">
        <v>36.558</v>
      </c>
      <c r="AF1252" s="62">
        <v>46.041000000000004</v>
      </c>
      <c r="AG1252" s="62">
        <v>42.607999999999997</v>
      </c>
      <c r="AH1252" s="62">
        <v>51.438999999999993</v>
      </c>
      <c r="AI1252" s="63">
        <v>49.204000000000001</v>
      </c>
      <c r="AJ1252" s="61">
        <v>39.112000000000002</v>
      </c>
      <c r="AK1252" s="62">
        <v>36.558</v>
      </c>
      <c r="AL1252" s="62">
        <v>44.790999999999997</v>
      </c>
      <c r="AM1252" s="62">
        <v>42.607999999999997</v>
      </c>
      <c r="AN1252" s="62">
        <v>50.798999999999999</v>
      </c>
      <c r="AO1252" s="63">
        <v>49.204000000000001</v>
      </c>
      <c r="AP1252" s="61">
        <v>36.558</v>
      </c>
      <c r="AQ1252" s="62">
        <v>35.966999999999999</v>
      </c>
      <c r="AR1252" s="62">
        <v>42.607999999999997</v>
      </c>
      <c r="AS1252" s="62">
        <v>42.01</v>
      </c>
      <c r="AT1252" s="62">
        <v>49.204000000000001</v>
      </c>
      <c r="AU1252" s="63">
        <v>48.779999999999994</v>
      </c>
    </row>
    <row r="1253" spans="1:47" x14ac:dyDescent="0.35">
      <c r="A1253" s="48">
        <v>536</v>
      </c>
      <c r="B1253" s="57">
        <f t="shared" si="654"/>
        <v>32.530799999999999</v>
      </c>
      <c r="C1253" s="58">
        <f t="shared" si="655"/>
        <v>29.098399999999998</v>
      </c>
      <c r="D1253" s="58">
        <f t="shared" si="656"/>
        <v>40.847200000000001</v>
      </c>
      <c r="E1253" s="59">
        <f t="shared" si="657"/>
        <v>36.103200000000001</v>
      </c>
      <c r="F1253" s="57">
        <f t="shared" si="658"/>
        <v>31.012</v>
      </c>
      <c r="G1253" s="58">
        <f t="shared" si="659"/>
        <v>29.098399999999998</v>
      </c>
      <c r="H1253" s="58">
        <f t="shared" si="660"/>
        <v>38.337000000000003</v>
      </c>
      <c r="I1253" s="59">
        <f t="shared" si="661"/>
        <v>36.103200000000001</v>
      </c>
      <c r="J1253" s="57">
        <f t="shared" si="662"/>
        <v>29.098399999999998</v>
      </c>
      <c r="K1253" s="58">
        <f t="shared" si="663"/>
        <v>28.6494</v>
      </c>
      <c r="L1253" s="58">
        <f t="shared" si="664"/>
        <v>36.103200000000001</v>
      </c>
      <c r="M1253" s="59">
        <f t="shared" si="665"/>
        <v>35.700200000000002</v>
      </c>
      <c r="N1253" s="8"/>
      <c r="O1253" s="48">
        <v>536</v>
      </c>
      <c r="P1253" s="57">
        <f t="shared" si="666"/>
        <v>17.957800000000002</v>
      </c>
      <c r="Q1253" s="58">
        <f t="shared" si="667"/>
        <v>15.2866</v>
      </c>
      <c r="R1253" s="58">
        <f t="shared" si="668"/>
        <v>20.937199999999997</v>
      </c>
      <c r="S1253" s="59">
        <f t="shared" si="669"/>
        <v>18.325499999999998</v>
      </c>
      <c r="T1253" s="57">
        <f t="shared" si="670"/>
        <v>16.687100000000001</v>
      </c>
      <c r="U1253" s="58">
        <f t="shared" si="671"/>
        <v>15.2866</v>
      </c>
      <c r="V1253" s="58">
        <f t="shared" si="672"/>
        <v>19.495100000000001</v>
      </c>
      <c r="W1253" s="59">
        <f t="shared" si="673"/>
        <v>18.325499999999998</v>
      </c>
      <c r="X1253" s="57">
        <f t="shared" si="674"/>
        <v>15.2866</v>
      </c>
      <c r="Y1253" s="58">
        <f t="shared" si="675"/>
        <v>14.969100000000003</v>
      </c>
      <c r="Z1253" s="58">
        <f t="shared" si="676"/>
        <v>18.325499999999998</v>
      </c>
      <c r="AA1253" s="59">
        <f t="shared" si="677"/>
        <v>18.0549</v>
      </c>
      <c r="AB1253" s="8"/>
      <c r="AC1253" s="48">
        <v>536</v>
      </c>
      <c r="AD1253" s="61">
        <v>40.496000000000002</v>
      </c>
      <c r="AE1253" s="62">
        <v>36.558</v>
      </c>
      <c r="AF1253" s="62">
        <v>46.041000000000004</v>
      </c>
      <c r="AG1253" s="62">
        <v>42.607999999999997</v>
      </c>
      <c r="AH1253" s="62">
        <v>51.438999999999993</v>
      </c>
      <c r="AI1253" s="63">
        <v>49.204000000000001</v>
      </c>
      <c r="AJ1253" s="61">
        <v>39.112000000000002</v>
      </c>
      <c r="AK1253" s="62">
        <v>36.558</v>
      </c>
      <c r="AL1253" s="62">
        <v>44.790999999999997</v>
      </c>
      <c r="AM1253" s="62">
        <v>42.607999999999997</v>
      </c>
      <c r="AN1253" s="62">
        <v>50.798999999999999</v>
      </c>
      <c r="AO1253" s="63">
        <v>49.204000000000001</v>
      </c>
      <c r="AP1253" s="61">
        <v>36.558</v>
      </c>
      <c r="AQ1253" s="62">
        <v>35.966999999999999</v>
      </c>
      <c r="AR1253" s="62">
        <v>42.607999999999997</v>
      </c>
      <c r="AS1253" s="62">
        <v>42.01</v>
      </c>
      <c r="AT1253" s="62">
        <v>49.204000000000001</v>
      </c>
      <c r="AU1253" s="63">
        <v>48.779999999999994</v>
      </c>
    </row>
    <row r="1254" spans="1:47" x14ac:dyDescent="0.35">
      <c r="A1254" s="48">
        <v>537</v>
      </c>
      <c r="B1254" s="57">
        <f t="shared" si="654"/>
        <v>32.554100000000005</v>
      </c>
      <c r="C1254" s="58">
        <f t="shared" si="655"/>
        <v>29.119299999999999</v>
      </c>
      <c r="D1254" s="58">
        <f t="shared" si="656"/>
        <v>40.863900000000001</v>
      </c>
      <c r="E1254" s="59">
        <f t="shared" si="657"/>
        <v>36.125900000000001</v>
      </c>
      <c r="F1254" s="57">
        <f t="shared" si="658"/>
        <v>31.034500000000001</v>
      </c>
      <c r="G1254" s="58">
        <f t="shared" si="659"/>
        <v>29.119299999999999</v>
      </c>
      <c r="H1254" s="58">
        <f t="shared" si="660"/>
        <v>38.359499999999997</v>
      </c>
      <c r="I1254" s="59">
        <f t="shared" si="661"/>
        <v>36.125900000000001</v>
      </c>
      <c r="J1254" s="57">
        <f t="shared" si="662"/>
        <v>29.119299999999999</v>
      </c>
      <c r="K1254" s="58">
        <f t="shared" si="663"/>
        <v>28.670299999999997</v>
      </c>
      <c r="L1254" s="58">
        <f t="shared" si="664"/>
        <v>36.125900000000001</v>
      </c>
      <c r="M1254" s="59">
        <f t="shared" si="665"/>
        <v>35.722900000000003</v>
      </c>
      <c r="N1254" s="8"/>
      <c r="O1254" s="48">
        <v>537</v>
      </c>
      <c r="P1254" s="57">
        <f t="shared" si="666"/>
        <v>17.988600000000002</v>
      </c>
      <c r="Q1254" s="58">
        <f t="shared" si="667"/>
        <v>15.318100000000001</v>
      </c>
      <c r="R1254" s="58">
        <f t="shared" si="668"/>
        <v>20.959</v>
      </c>
      <c r="S1254" s="59">
        <f t="shared" si="669"/>
        <v>18.346999999999998</v>
      </c>
      <c r="T1254" s="57">
        <f t="shared" si="670"/>
        <v>16.7178</v>
      </c>
      <c r="U1254" s="58">
        <f t="shared" si="671"/>
        <v>15.318100000000001</v>
      </c>
      <c r="V1254" s="58">
        <f t="shared" si="672"/>
        <v>19.5169</v>
      </c>
      <c r="W1254" s="59">
        <f t="shared" si="673"/>
        <v>18.346999999999998</v>
      </c>
      <c r="X1254" s="57">
        <f t="shared" si="674"/>
        <v>15.318100000000001</v>
      </c>
      <c r="Y1254" s="58">
        <f t="shared" si="675"/>
        <v>15.000900000000003</v>
      </c>
      <c r="Z1254" s="58">
        <f t="shared" si="676"/>
        <v>18.346999999999998</v>
      </c>
      <c r="AA1254" s="59">
        <f t="shared" si="677"/>
        <v>18.0764</v>
      </c>
      <c r="AB1254" s="8"/>
      <c r="AC1254" s="48">
        <v>537</v>
      </c>
      <c r="AD1254" s="61">
        <v>40.496000000000002</v>
      </c>
      <c r="AE1254" s="62">
        <v>36.558</v>
      </c>
      <c r="AF1254" s="62">
        <v>46.041000000000004</v>
      </c>
      <c r="AG1254" s="62">
        <v>42.607999999999997</v>
      </c>
      <c r="AH1254" s="62">
        <v>51.438999999999993</v>
      </c>
      <c r="AI1254" s="63">
        <v>49.204000000000001</v>
      </c>
      <c r="AJ1254" s="61">
        <v>39.112000000000002</v>
      </c>
      <c r="AK1254" s="62">
        <v>36.558</v>
      </c>
      <c r="AL1254" s="62">
        <v>44.790999999999997</v>
      </c>
      <c r="AM1254" s="62">
        <v>42.607999999999997</v>
      </c>
      <c r="AN1254" s="62">
        <v>50.798999999999999</v>
      </c>
      <c r="AO1254" s="63">
        <v>49.204000000000001</v>
      </c>
      <c r="AP1254" s="61">
        <v>36.558</v>
      </c>
      <c r="AQ1254" s="62">
        <v>35.966999999999999</v>
      </c>
      <c r="AR1254" s="62">
        <v>42.607999999999997</v>
      </c>
      <c r="AS1254" s="62">
        <v>42.01</v>
      </c>
      <c r="AT1254" s="62">
        <v>49.204000000000001</v>
      </c>
      <c r="AU1254" s="63">
        <v>48.779999999999994</v>
      </c>
    </row>
    <row r="1255" spans="1:47" x14ac:dyDescent="0.35">
      <c r="A1255" s="48">
        <v>538</v>
      </c>
      <c r="B1255" s="57">
        <f t="shared" si="654"/>
        <v>32.577400000000004</v>
      </c>
      <c r="C1255" s="58">
        <f t="shared" si="655"/>
        <v>29.1402</v>
      </c>
      <c r="D1255" s="58">
        <f t="shared" si="656"/>
        <v>40.880600000000001</v>
      </c>
      <c r="E1255" s="59">
        <f t="shared" si="657"/>
        <v>36.148600000000002</v>
      </c>
      <c r="F1255" s="57">
        <f t="shared" si="658"/>
        <v>31.057000000000002</v>
      </c>
      <c r="G1255" s="58">
        <f t="shared" si="659"/>
        <v>29.1402</v>
      </c>
      <c r="H1255" s="58">
        <f t="shared" si="660"/>
        <v>38.382000000000005</v>
      </c>
      <c r="I1255" s="59">
        <f t="shared" si="661"/>
        <v>36.148600000000002</v>
      </c>
      <c r="J1255" s="57">
        <f t="shared" si="662"/>
        <v>29.1402</v>
      </c>
      <c r="K1255" s="58">
        <f t="shared" si="663"/>
        <v>28.691199999999998</v>
      </c>
      <c r="L1255" s="58">
        <f t="shared" si="664"/>
        <v>36.148600000000002</v>
      </c>
      <c r="M1255" s="59">
        <f t="shared" si="665"/>
        <v>35.745600000000003</v>
      </c>
      <c r="N1255" s="8"/>
      <c r="O1255" s="48">
        <v>538</v>
      </c>
      <c r="P1255" s="57">
        <f t="shared" si="666"/>
        <v>18.019400000000001</v>
      </c>
      <c r="Q1255" s="58">
        <f t="shared" si="667"/>
        <v>15.349599999999999</v>
      </c>
      <c r="R1255" s="58">
        <f t="shared" si="668"/>
        <v>20.980800000000002</v>
      </c>
      <c r="S1255" s="59">
        <f t="shared" si="669"/>
        <v>18.368499999999997</v>
      </c>
      <c r="T1255" s="57">
        <f t="shared" si="670"/>
        <v>16.7485</v>
      </c>
      <c r="U1255" s="58">
        <f t="shared" si="671"/>
        <v>15.349599999999999</v>
      </c>
      <c r="V1255" s="58">
        <f t="shared" si="672"/>
        <v>19.538699999999999</v>
      </c>
      <c r="W1255" s="59">
        <f t="shared" si="673"/>
        <v>18.368499999999997</v>
      </c>
      <c r="X1255" s="57">
        <f t="shared" si="674"/>
        <v>15.349599999999999</v>
      </c>
      <c r="Y1255" s="58">
        <f t="shared" si="675"/>
        <v>15.0327</v>
      </c>
      <c r="Z1255" s="58">
        <f t="shared" si="676"/>
        <v>18.368499999999997</v>
      </c>
      <c r="AA1255" s="59">
        <f t="shared" si="677"/>
        <v>18.097899999999999</v>
      </c>
      <c r="AB1255" s="8"/>
      <c r="AC1255" s="48">
        <v>538</v>
      </c>
      <c r="AD1255" s="61">
        <v>40.496000000000002</v>
      </c>
      <c r="AE1255" s="62">
        <v>36.558</v>
      </c>
      <c r="AF1255" s="62">
        <v>46.041000000000004</v>
      </c>
      <c r="AG1255" s="62">
        <v>42.607999999999997</v>
      </c>
      <c r="AH1255" s="62">
        <v>51.438999999999993</v>
      </c>
      <c r="AI1255" s="63">
        <v>49.204000000000001</v>
      </c>
      <c r="AJ1255" s="61">
        <v>39.112000000000002</v>
      </c>
      <c r="AK1255" s="62">
        <v>36.558</v>
      </c>
      <c r="AL1255" s="62">
        <v>44.790999999999997</v>
      </c>
      <c r="AM1255" s="62">
        <v>42.607999999999997</v>
      </c>
      <c r="AN1255" s="62">
        <v>50.798999999999999</v>
      </c>
      <c r="AO1255" s="63">
        <v>49.204000000000001</v>
      </c>
      <c r="AP1255" s="61">
        <v>36.558</v>
      </c>
      <c r="AQ1255" s="62">
        <v>35.966999999999999</v>
      </c>
      <c r="AR1255" s="62">
        <v>42.607999999999997</v>
      </c>
      <c r="AS1255" s="62">
        <v>42.01</v>
      </c>
      <c r="AT1255" s="62">
        <v>49.204000000000001</v>
      </c>
      <c r="AU1255" s="63">
        <v>48.779999999999994</v>
      </c>
    </row>
    <row r="1256" spans="1:47" x14ac:dyDescent="0.35">
      <c r="A1256" s="48">
        <v>539</v>
      </c>
      <c r="B1256" s="57">
        <f t="shared" si="654"/>
        <v>32.600700000000003</v>
      </c>
      <c r="C1256" s="58">
        <f t="shared" si="655"/>
        <v>29.161099999999998</v>
      </c>
      <c r="D1256" s="58">
        <f t="shared" si="656"/>
        <v>40.897300000000001</v>
      </c>
      <c r="E1256" s="59">
        <f t="shared" si="657"/>
        <v>36.171300000000002</v>
      </c>
      <c r="F1256" s="57">
        <f t="shared" si="658"/>
        <v>31.079500000000003</v>
      </c>
      <c r="G1256" s="58">
        <f t="shared" si="659"/>
        <v>29.161099999999998</v>
      </c>
      <c r="H1256" s="58">
        <f t="shared" si="660"/>
        <v>38.404499999999999</v>
      </c>
      <c r="I1256" s="59">
        <f t="shared" si="661"/>
        <v>36.171300000000002</v>
      </c>
      <c r="J1256" s="57">
        <f t="shared" si="662"/>
        <v>29.161099999999998</v>
      </c>
      <c r="K1256" s="58">
        <f t="shared" si="663"/>
        <v>28.7121</v>
      </c>
      <c r="L1256" s="58">
        <f t="shared" si="664"/>
        <v>36.171300000000002</v>
      </c>
      <c r="M1256" s="59">
        <f t="shared" si="665"/>
        <v>35.768300000000004</v>
      </c>
      <c r="N1256" s="8"/>
      <c r="O1256" s="48">
        <v>539</v>
      </c>
      <c r="P1256" s="57">
        <f t="shared" si="666"/>
        <v>18.050200000000004</v>
      </c>
      <c r="Q1256" s="58">
        <f t="shared" si="667"/>
        <v>15.3811</v>
      </c>
      <c r="R1256" s="58">
        <f t="shared" si="668"/>
        <v>21.002600000000001</v>
      </c>
      <c r="S1256" s="59">
        <f t="shared" si="669"/>
        <v>18.39</v>
      </c>
      <c r="T1256" s="57">
        <f t="shared" si="670"/>
        <v>16.779199999999999</v>
      </c>
      <c r="U1256" s="58">
        <f t="shared" si="671"/>
        <v>15.3811</v>
      </c>
      <c r="V1256" s="58">
        <f t="shared" si="672"/>
        <v>19.560499999999998</v>
      </c>
      <c r="W1256" s="59">
        <f t="shared" si="673"/>
        <v>18.39</v>
      </c>
      <c r="X1256" s="57">
        <f t="shared" si="674"/>
        <v>15.3811</v>
      </c>
      <c r="Y1256" s="58">
        <f t="shared" si="675"/>
        <v>15.064500000000001</v>
      </c>
      <c r="Z1256" s="58">
        <f t="shared" si="676"/>
        <v>18.39</v>
      </c>
      <c r="AA1256" s="59">
        <f t="shared" si="677"/>
        <v>18.119399999999999</v>
      </c>
      <c r="AB1256" s="8"/>
      <c r="AC1256" s="48">
        <v>539</v>
      </c>
      <c r="AD1256" s="61">
        <v>40.496000000000002</v>
      </c>
      <c r="AE1256" s="62">
        <v>36.558</v>
      </c>
      <c r="AF1256" s="62">
        <v>46.041000000000004</v>
      </c>
      <c r="AG1256" s="62">
        <v>42.607999999999997</v>
      </c>
      <c r="AH1256" s="62">
        <v>51.438999999999993</v>
      </c>
      <c r="AI1256" s="63">
        <v>49.204000000000001</v>
      </c>
      <c r="AJ1256" s="61">
        <v>39.112000000000002</v>
      </c>
      <c r="AK1256" s="62">
        <v>36.558</v>
      </c>
      <c r="AL1256" s="62">
        <v>44.790999999999997</v>
      </c>
      <c r="AM1256" s="62">
        <v>42.607999999999997</v>
      </c>
      <c r="AN1256" s="62">
        <v>50.798999999999999</v>
      </c>
      <c r="AO1256" s="63">
        <v>49.204000000000001</v>
      </c>
      <c r="AP1256" s="61">
        <v>36.558</v>
      </c>
      <c r="AQ1256" s="62">
        <v>35.966999999999999</v>
      </c>
      <c r="AR1256" s="62">
        <v>42.607999999999997</v>
      </c>
      <c r="AS1256" s="62">
        <v>42.01</v>
      </c>
      <c r="AT1256" s="62">
        <v>49.204000000000001</v>
      </c>
      <c r="AU1256" s="63">
        <v>48.779999999999994</v>
      </c>
    </row>
    <row r="1257" spans="1:47" x14ac:dyDescent="0.35">
      <c r="A1257" s="48">
        <v>540</v>
      </c>
      <c r="B1257" s="57">
        <f t="shared" si="654"/>
        <v>32.624000000000002</v>
      </c>
      <c r="C1257" s="58">
        <f t="shared" si="655"/>
        <v>29.182000000000002</v>
      </c>
      <c r="D1257" s="58">
        <f t="shared" si="656"/>
        <v>40.914000000000001</v>
      </c>
      <c r="E1257" s="59">
        <f t="shared" si="657"/>
        <v>36.194000000000003</v>
      </c>
      <c r="F1257" s="57">
        <f t="shared" si="658"/>
        <v>31.102000000000004</v>
      </c>
      <c r="G1257" s="58">
        <f t="shared" si="659"/>
        <v>29.182000000000002</v>
      </c>
      <c r="H1257" s="58">
        <f t="shared" si="660"/>
        <v>38.427</v>
      </c>
      <c r="I1257" s="59">
        <f t="shared" si="661"/>
        <v>36.194000000000003</v>
      </c>
      <c r="J1257" s="57">
        <f t="shared" si="662"/>
        <v>29.182000000000002</v>
      </c>
      <c r="K1257" s="58">
        <f t="shared" si="663"/>
        <v>28.732999999999997</v>
      </c>
      <c r="L1257" s="58">
        <f t="shared" si="664"/>
        <v>36.194000000000003</v>
      </c>
      <c r="M1257" s="59">
        <f t="shared" si="665"/>
        <v>35.791000000000004</v>
      </c>
      <c r="N1257" s="8"/>
      <c r="O1257" s="48">
        <v>540</v>
      </c>
      <c r="P1257" s="57">
        <f t="shared" si="666"/>
        <v>18.081000000000003</v>
      </c>
      <c r="Q1257" s="58">
        <f t="shared" si="667"/>
        <v>15.412600000000001</v>
      </c>
      <c r="R1257" s="58">
        <f t="shared" si="668"/>
        <v>21.0244</v>
      </c>
      <c r="S1257" s="59">
        <f t="shared" si="669"/>
        <v>18.4115</v>
      </c>
      <c r="T1257" s="57">
        <f t="shared" si="670"/>
        <v>16.809899999999999</v>
      </c>
      <c r="U1257" s="58">
        <f t="shared" si="671"/>
        <v>15.412600000000001</v>
      </c>
      <c r="V1257" s="58">
        <f t="shared" si="672"/>
        <v>19.5823</v>
      </c>
      <c r="W1257" s="59">
        <f t="shared" si="673"/>
        <v>18.4115</v>
      </c>
      <c r="X1257" s="57">
        <f t="shared" si="674"/>
        <v>15.412600000000001</v>
      </c>
      <c r="Y1257" s="58">
        <f t="shared" si="675"/>
        <v>15.096300000000001</v>
      </c>
      <c r="Z1257" s="58">
        <f t="shared" si="676"/>
        <v>18.4115</v>
      </c>
      <c r="AA1257" s="59">
        <f t="shared" si="677"/>
        <v>18.140899999999998</v>
      </c>
      <c r="AB1257" s="8"/>
      <c r="AC1257" s="48">
        <v>540</v>
      </c>
      <c r="AD1257" s="61">
        <v>40.496000000000002</v>
      </c>
      <c r="AE1257" s="62">
        <v>36.558</v>
      </c>
      <c r="AF1257" s="62">
        <v>46.041000000000004</v>
      </c>
      <c r="AG1257" s="62">
        <v>42.607999999999997</v>
      </c>
      <c r="AH1257" s="62">
        <v>51.438999999999993</v>
      </c>
      <c r="AI1257" s="63">
        <v>49.204000000000001</v>
      </c>
      <c r="AJ1257" s="61">
        <v>39.112000000000002</v>
      </c>
      <c r="AK1257" s="62">
        <v>36.558</v>
      </c>
      <c r="AL1257" s="62">
        <v>44.790999999999997</v>
      </c>
      <c r="AM1257" s="62">
        <v>42.607999999999997</v>
      </c>
      <c r="AN1257" s="62">
        <v>50.798999999999999</v>
      </c>
      <c r="AO1257" s="63">
        <v>49.204000000000001</v>
      </c>
      <c r="AP1257" s="61">
        <v>36.558</v>
      </c>
      <c r="AQ1257" s="62">
        <v>35.966999999999999</v>
      </c>
      <c r="AR1257" s="62">
        <v>42.607999999999997</v>
      </c>
      <c r="AS1257" s="62">
        <v>42.01</v>
      </c>
      <c r="AT1257" s="62">
        <v>49.204000000000001</v>
      </c>
      <c r="AU1257" s="63">
        <v>48.779999999999994</v>
      </c>
    </row>
    <row r="1258" spans="1:47" x14ac:dyDescent="0.35">
      <c r="A1258" s="48">
        <v>541</v>
      </c>
      <c r="B1258" s="57">
        <f t="shared" si="654"/>
        <v>32.647300000000001</v>
      </c>
      <c r="C1258" s="58">
        <f t="shared" si="655"/>
        <v>29.2029</v>
      </c>
      <c r="D1258" s="58">
        <f t="shared" si="656"/>
        <v>40.930700000000002</v>
      </c>
      <c r="E1258" s="59">
        <f t="shared" si="657"/>
        <v>36.216700000000003</v>
      </c>
      <c r="F1258" s="57">
        <f t="shared" si="658"/>
        <v>31.124500000000001</v>
      </c>
      <c r="G1258" s="58">
        <f t="shared" si="659"/>
        <v>29.2029</v>
      </c>
      <c r="H1258" s="58">
        <f t="shared" si="660"/>
        <v>38.4495</v>
      </c>
      <c r="I1258" s="59">
        <f t="shared" si="661"/>
        <v>36.216700000000003</v>
      </c>
      <c r="J1258" s="57">
        <f t="shared" si="662"/>
        <v>29.2029</v>
      </c>
      <c r="K1258" s="58">
        <f t="shared" si="663"/>
        <v>28.753899999999998</v>
      </c>
      <c r="L1258" s="58">
        <f t="shared" si="664"/>
        <v>36.216700000000003</v>
      </c>
      <c r="M1258" s="59">
        <f t="shared" si="665"/>
        <v>35.813700000000004</v>
      </c>
      <c r="N1258" s="8"/>
      <c r="O1258" s="48">
        <v>541</v>
      </c>
      <c r="P1258" s="57">
        <f t="shared" si="666"/>
        <v>18.111800000000002</v>
      </c>
      <c r="Q1258" s="58">
        <f t="shared" si="667"/>
        <v>15.444099999999999</v>
      </c>
      <c r="R1258" s="58">
        <f t="shared" si="668"/>
        <v>21.046199999999999</v>
      </c>
      <c r="S1258" s="59">
        <f t="shared" si="669"/>
        <v>18.433</v>
      </c>
      <c r="T1258" s="57">
        <f t="shared" si="670"/>
        <v>16.840600000000002</v>
      </c>
      <c r="U1258" s="58">
        <f t="shared" si="671"/>
        <v>15.444099999999999</v>
      </c>
      <c r="V1258" s="58">
        <f t="shared" si="672"/>
        <v>19.604099999999999</v>
      </c>
      <c r="W1258" s="59">
        <f t="shared" si="673"/>
        <v>18.433</v>
      </c>
      <c r="X1258" s="57">
        <f t="shared" si="674"/>
        <v>15.444099999999999</v>
      </c>
      <c r="Y1258" s="58">
        <f t="shared" si="675"/>
        <v>15.128100000000002</v>
      </c>
      <c r="Z1258" s="58">
        <f t="shared" si="676"/>
        <v>18.433</v>
      </c>
      <c r="AA1258" s="59">
        <f t="shared" si="677"/>
        <v>18.162399999999998</v>
      </c>
      <c r="AB1258" s="8"/>
      <c r="AC1258" s="48">
        <v>541</v>
      </c>
      <c r="AD1258" s="61">
        <v>40.496000000000002</v>
      </c>
      <c r="AE1258" s="62">
        <v>36.558</v>
      </c>
      <c r="AF1258" s="62">
        <v>46.041000000000004</v>
      </c>
      <c r="AG1258" s="62">
        <v>42.607999999999997</v>
      </c>
      <c r="AH1258" s="62">
        <v>51.438999999999993</v>
      </c>
      <c r="AI1258" s="63">
        <v>49.204000000000001</v>
      </c>
      <c r="AJ1258" s="61">
        <v>39.112000000000002</v>
      </c>
      <c r="AK1258" s="62">
        <v>36.558</v>
      </c>
      <c r="AL1258" s="62">
        <v>44.790999999999997</v>
      </c>
      <c r="AM1258" s="62">
        <v>42.607999999999997</v>
      </c>
      <c r="AN1258" s="62">
        <v>50.798999999999999</v>
      </c>
      <c r="AO1258" s="63">
        <v>49.204000000000001</v>
      </c>
      <c r="AP1258" s="61">
        <v>36.558</v>
      </c>
      <c r="AQ1258" s="62">
        <v>35.966999999999999</v>
      </c>
      <c r="AR1258" s="62">
        <v>42.607999999999997</v>
      </c>
      <c r="AS1258" s="62">
        <v>42.01</v>
      </c>
      <c r="AT1258" s="62">
        <v>49.204000000000001</v>
      </c>
      <c r="AU1258" s="63">
        <v>48.779999999999994</v>
      </c>
    </row>
    <row r="1259" spans="1:47" x14ac:dyDescent="0.35">
      <c r="A1259" s="48">
        <v>542</v>
      </c>
      <c r="B1259" s="57">
        <f t="shared" si="654"/>
        <v>32.6706</v>
      </c>
      <c r="C1259" s="58">
        <f t="shared" si="655"/>
        <v>29.223800000000001</v>
      </c>
      <c r="D1259" s="58">
        <f t="shared" si="656"/>
        <v>40.947400000000002</v>
      </c>
      <c r="E1259" s="59">
        <f t="shared" si="657"/>
        <v>36.239400000000003</v>
      </c>
      <c r="F1259" s="57">
        <f t="shared" si="658"/>
        <v>31.147000000000002</v>
      </c>
      <c r="G1259" s="58">
        <f t="shared" si="659"/>
        <v>29.223800000000001</v>
      </c>
      <c r="H1259" s="58">
        <f t="shared" si="660"/>
        <v>38.472000000000001</v>
      </c>
      <c r="I1259" s="59">
        <f t="shared" si="661"/>
        <v>36.239400000000003</v>
      </c>
      <c r="J1259" s="57">
        <f t="shared" si="662"/>
        <v>29.223800000000001</v>
      </c>
      <c r="K1259" s="58">
        <f t="shared" si="663"/>
        <v>28.774799999999999</v>
      </c>
      <c r="L1259" s="58">
        <f t="shared" si="664"/>
        <v>36.239400000000003</v>
      </c>
      <c r="M1259" s="59">
        <f t="shared" si="665"/>
        <v>35.836399999999998</v>
      </c>
      <c r="N1259" s="8"/>
      <c r="O1259" s="48">
        <v>542</v>
      </c>
      <c r="P1259" s="57">
        <f t="shared" si="666"/>
        <v>18.142600000000002</v>
      </c>
      <c r="Q1259" s="58">
        <f t="shared" si="667"/>
        <v>15.4756</v>
      </c>
      <c r="R1259" s="58">
        <f t="shared" si="668"/>
        <v>21.067999999999998</v>
      </c>
      <c r="S1259" s="59">
        <f t="shared" si="669"/>
        <v>18.454499999999999</v>
      </c>
      <c r="T1259" s="57">
        <f t="shared" si="670"/>
        <v>16.871300000000002</v>
      </c>
      <c r="U1259" s="58">
        <f t="shared" si="671"/>
        <v>15.4756</v>
      </c>
      <c r="V1259" s="58">
        <f t="shared" si="672"/>
        <v>19.625900000000001</v>
      </c>
      <c r="W1259" s="59">
        <f t="shared" si="673"/>
        <v>18.454499999999999</v>
      </c>
      <c r="X1259" s="57">
        <f t="shared" si="674"/>
        <v>15.4756</v>
      </c>
      <c r="Y1259" s="58">
        <f t="shared" si="675"/>
        <v>15.159900000000002</v>
      </c>
      <c r="Z1259" s="58">
        <f t="shared" si="676"/>
        <v>18.454499999999999</v>
      </c>
      <c r="AA1259" s="59">
        <f t="shared" si="677"/>
        <v>18.183899999999998</v>
      </c>
      <c r="AB1259" s="8"/>
      <c r="AC1259" s="48">
        <v>542</v>
      </c>
      <c r="AD1259" s="61">
        <v>40.496000000000002</v>
      </c>
      <c r="AE1259" s="62">
        <v>36.558</v>
      </c>
      <c r="AF1259" s="62">
        <v>46.041000000000004</v>
      </c>
      <c r="AG1259" s="62">
        <v>42.607999999999997</v>
      </c>
      <c r="AH1259" s="62">
        <v>51.438999999999993</v>
      </c>
      <c r="AI1259" s="63">
        <v>49.204000000000001</v>
      </c>
      <c r="AJ1259" s="61">
        <v>39.112000000000002</v>
      </c>
      <c r="AK1259" s="62">
        <v>36.558</v>
      </c>
      <c r="AL1259" s="62">
        <v>44.790999999999997</v>
      </c>
      <c r="AM1259" s="62">
        <v>42.607999999999997</v>
      </c>
      <c r="AN1259" s="62">
        <v>50.798999999999999</v>
      </c>
      <c r="AO1259" s="63">
        <v>49.204000000000001</v>
      </c>
      <c r="AP1259" s="61">
        <v>36.558</v>
      </c>
      <c r="AQ1259" s="62">
        <v>35.966999999999999</v>
      </c>
      <c r="AR1259" s="62">
        <v>42.607999999999997</v>
      </c>
      <c r="AS1259" s="62">
        <v>42.01</v>
      </c>
      <c r="AT1259" s="62">
        <v>49.204000000000001</v>
      </c>
      <c r="AU1259" s="63">
        <v>48.779999999999994</v>
      </c>
    </row>
    <row r="1260" spans="1:47" x14ac:dyDescent="0.35">
      <c r="A1260" s="48">
        <v>543</v>
      </c>
      <c r="B1260" s="57">
        <f t="shared" si="654"/>
        <v>32.693899999999999</v>
      </c>
      <c r="C1260" s="58">
        <f t="shared" si="655"/>
        <v>29.244700000000002</v>
      </c>
      <c r="D1260" s="58">
        <f t="shared" si="656"/>
        <v>40.964100000000002</v>
      </c>
      <c r="E1260" s="59">
        <f t="shared" si="657"/>
        <v>36.262100000000004</v>
      </c>
      <c r="F1260" s="57">
        <f t="shared" si="658"/>
        <v>31.169499999999999</v>
      </c>
      <c r="G1260" s="58">
        <f t="shared" si="659"/>
        <v>29.244700000000002</v>
      </c>
      <c r="H1260" s="58">
        <f t="shared" si="660"/>
        <v>38.494500000000002</v>
      </c>
      <c r="I1260" s="59">
        <f t="shared" si="661"/>
        <v>36.262100000000004</v>
      </c>
      <c r="J1260" s="57">
        <f t="shared" si="662"/>
        <v>29.244700000000002</v>
      </c>
      <c r="K1260" s="58">
        <f t="shared" si="663"/>
        <v>28.795699999999997</v>
      </c>
      <c r="L1260" s="58">
        <f t="shared" si="664"/>
        <v>36.262100000000004</v>
      </c>
      <c r="M1260" s="59">
        <f t="shared" si="665"/>
        <v>35.859099999999998</v>
      </c>
      <c r="N1260" s="8"/>
      <c r="O1260" s="48">
        <v>543</v>
      </c>
      <c r="P1260" s="57">
        <f t="shared" si="666"/>
        <v>18.173400000000001</v>
      </c>
      <c r="Q1260" s="58">
        <f t="shared" si="667"/>
        <v>15.507100000000001</v>
      </c>
      <c r="R1260" s="58">
        <f t="shared" si="668"/>
        <v>21.0898</v>
      </c>
      <c r="S1260" s="59">
        <f t="shared" si="669"/>
        <v>18.475999999999999</v>
      </c>
      <c r="T1260" s="57">
        <f t="shared" si="670"/>
        <v>16.902000000000001</v>
      </c>
      <c r="U1260" s="58">
        <f t="shared" si="671"/>
        <v>15.507100000000001</v>
      </c>
      <c r="V1260" s="58">
        <f t="shared" si="672"/>
        <v>19.6477</v>
      </c>
      <c r="W1260" s="59">
        <f t="shared" si="673"/>
        <v>18.475999999999999</v>
      </c>
      <c r="X1260" s="57">
        <f t="shared" si="674"/>
        <v>15.507100000000001</v>
      </c>
      <c r="Y1260" s="58">
        <f t="shared" si="675"/>
        <v>15.191700000000003</v>
      </c>
      <c r="Z1260" s="58">
        <f t="shared" si="676"/>
        <v>18.475999999999999</v>
      </c>
      <c r="AA1260" s="59">
        <f t="shared" si="677"/>
        <v>18.205399999999997</v>
      </c>
      <c r="AB1260" s="8"/>
      <c r="AC1260" s="48">
        <v>543</v>
      </c>
      <c r="AD1260" s="61">
        <v>40.496000000000002</v>
      </c>
      <c r="AE1260" s="62">
        <v>36.558</v>
      </c>
      <c r="AF1260" s="62">
        <v>46.041000000000004</v>
      </c>
      <c r="AG1260" s="62">
        <v>42.607999999999997</v>
      </c>
      <c r="AH1260" s="62">
        <v>51.438999999999993</v>
      </c>
      <c r="AI1260" s="63">
        <v>49.204000000000001</v>
      </c>
      <c r="AJ1260" s="61">
        <v>39.112000000000002</v>
      </c>
      <c r="AK1260" s="62">
        <v>36.558</v>
      </c>
      <c r="AL1260" s="62">
        <v>44.790999999999997</v>
      </c>
      <c r="AM1260" s="62">
        <v>42.607999999999997</v>
      </c>
      <c r="AN1260" s="62">
        <v>50.798999999999999</v>
      </c>
      <c r="AO1260" s="63">
        <v>49.204000000000001</v>
      </c>
      <c r="AP1260" s="61">
        <v>36.558</v>
      </c>
      <c r="AQ1260" s="62">
        <v>35.966999999999999</v>
      </c>
      <c r="AR1260" s="62">
        <v>42.607999999999997</v>
      </c>
      <c r="AS1260" s="62">
        <v>42.01</v>
      </c>
      <c r="AT1260" s="62">
        <v>49.204000000000001</v>
      </c>
      <c r="AU1260" s="63">
        <v>48.779999999999994</v>
      </c>
    </row>
    <row r="1261" spans="1:47" x14ac:dyDescent="0.35">
      <c r="A1261" s="48">
        <v>544</v>
      </c>
      <c r="B1261" s="57">
        <f t="shared" si="654"/>
        <v>32.717200000000005</v>
      </c>
      <c r="C1261" s="58">
        <f t="shared" si="655"/>
        <v>29.265599999999999</v>
      </c>
      <c r="D1261" s="58">
        <f t="shared" si="656"/>
        <v>40.980800000000002</v>
      </c>
      <c r="E1261" s="59">
        <f t="shared" si="657"/>
        <v>36.284800000000004</v>
      </c>
      <c r="F1261" s="57">
        <f t="shared" si="658"/>
        <v>31.192</v>
      </c>
      <c r="G1261" s="58">
        <f t="shared" si="659"/>
        <v>29.265599999999999</v>
      </c>
      <c r="H1261" s="58">
        <f t="shared" si="660"/>
        <v>38.517000000000003</v>
      </c>
      <c r="I1261" s="59">
        <f t="shared" si="661"/>
        <v>36.284800000000004</v>
      </c>
      <c r="J1261" s="57">
        <f t="shared" si="662"/>
        <v>29.265599999999999</v>
      </c>
      <c r="K1261" s="58">
        <f t="shared" si="663"/>
        <v>28.816599999999998</v>
      </c>
      <c r="L1261" s="58">
        <f t="shared" si="664"/>
        <v>36.284800000000004</v>
      </c>
      <c r="M1261" s="59">
        <f t="shared" si="665"/>
        <v>35.881799999999998</v>
      </c>
      <c r="N1261" s="8"/>
      <c r="O1261" s="48">
        <v>544</v>
      </c>
      <c r="P1261" s="57">
        <f t="shared" si="666"/>
        <v>18.204200000000004</v>
      </c>
      <c r="Q1261" s="58">
        <f t="shared" si="667"/>
        <v>15.538599999999999</v>
      </c>
      <c r="R1261" s="58">
        <f t="shared" si="668"/>
        <v>21.111599999999999</v>
      </c>
      <c r="S1261" s="59">
        <f t="shared" si="669"/>
        <v>18.497499999999999</v>
      </c>
      <c r="T1261" s="57">
        <f t="shared" si="670"/>
        <v>16.932700000000001</v>
      </c>
      <c r="U1261" s="58">
        <f t="shared" si="671"/>
        <v>15.538599999999999</v>
      </c>
      <c r="V1261" s="58">
        <f t="shared" si="672"/>
        <v>19.669499999999999</v>
      </c>
      <c r="W1261" s="59">
        <f t="shared" si="673"/>
        <v>18.497499999999999</v>
      </c>
      <c r="X1261" s="57">
        <f t="shared" si="674"/>
        <v>15.538599999999999</v>
      </c>
      <c r="Y1261" s="58">
        <f t="shared" si="675"/>
        <v>15.223500000000003</v>
      </c>
      <c r="Z1261" s="58">
        <f t="shared" si="676"/>
        <v>18.497499999999999</v>
      </c>
      <c r="AA1261" s="59">
        <f t="shared" si="677"/>
        <v>18.226900000000001</v>
      </c>
      <c r="AB1261" s="8"/>
      <c r="AC1261" s="48">
        <v>544</v>
      </c>
      <c r="AD1261" s="61">
        <v>40.496000000000002</v>
      </c>
      <c r="AE1261" s="62">
        <v>36.558</v>
      </c>
      <c r="AF1261" s="62">
        <v>46.041000000000004</v>
      </c>
      <c r="AG1261" s="62">
        <v>42.607999999999997</v>
      </c>
      <c r="AH1261" s="62">
        <v>51.438999999999993</v>
      </c>
      <c r="AI1261" s="63">
        <v>49.204000000000001</v>
      </c>
      <c r="AJ1261" s="61">
        <v>39.112000000000002</v>
      </c>
      <c r="AK1261" s="62">
        <v>36.558</v>
      </c>
      <c r="AL1261" s="62">
        <v>44.790999999999997</v>
      </c>
      <c r="AM1261" s="62">
        <v>42.607999999999997</v>
      </c>
      <c r="AN1261" s="62">
        <v>50.798999999999999</v>
      </c>
      <c r="AO1261" s="63">
        <v>49.204000000000001</v>
      </c>
      <c r="AP1261" s="61">
        <v>36.558</v>
      </c>
      <c r="AQ1261" s="62">
        <v>35.966999999999999</v>
      </c>
      <c r="AR1261" s="62">
        <v>42.607999999999997</v>
      </c>
      <c r="AS1261" s="62">
        <v>42.01</v>
      </c>
      <c r="AT1261" s="62">
        <v>49.204000000000001</v>
      </c>
      <c r="AU1261" s="63">
        <v>48.779999999999994</v>
      </c>
    </row>
    <row r="1262" spans="1:47" x14ac:dyDescent="0.35">
      <c r="A1262" s="48">
        <v>545</v>
      </c>
      <c r="B1262" s="57">
        <f t="shared" si="654"/>
        <v>32.740500000000004</v>
      </c>
      <c r="C1262" s="58">
        <f t="shared" si="655"/>
        <v>29.2865</v>
      </c>
      <c r="D1262" s="58">
        <f t="shared" si="656"/>
        <v>40.997500000000002</v>
      </c>
      <c r="E1262" s="59">
        <f t="shared" si="657"/>
        <v>36.307500000000005</v>
      </c>
      <c r="F1262" s="57">
        <f t="shared" si="658"/>
        <v>31.214500000000001</v>
      </c>
      <c r="G1262" s="58">
        <f t="shared" si="659"/>
        <v>29.2865</v>
      </c>
      <c r="H1262" s="58">
        <f t="shared" si="660"/>
        <v>38.539500000000004</v>
      </c>
      <c r="I1262" s="59">
        <f t="shared" si="661"/>
        <v>36.307500000000005</v>
      </c>
      <c r="J1262" s="57">
        <f t="shared" si="662"/>
        <v>29.2865</v>
      </c>
      <c r="K1262" s="58">
        <f t="shared" si="663"/>
        <v>28.837499999999999</v>
      </c>
      <c r="L1262" s="58">
        <f t="shared" si="664"/>
        <v>36.307500000000005</v>
      </c>
      <c r="M1262" s="59">
        <f t="shared" si="665"/>
        <v>35.904499999999999</v>
      </c>
      <c r="N1262" s="8"/>
      <c r="O1262" s="48">
        <v>545</v>
      </c>
      <c r="P1262" s="57">
        <f t="shared" si="666"/>
        <v>18.235000000000003</v>
      </c>
      <c r="Q1262" s="58">
        <f t="shared" si="667"/>
        <v>15.5701</v>
      </c>
      <c r="R1262" s="58">
        <f t="shared" si="668"/>
        <v>21.133400000000002</v>
      </c>
      <c r="S1262" s="59">
        <f t="shared" si="669"/>
        <v>18.518999999999998</v>
      </c>
      <c r="T1262" s="57">
        <f t="shared" si="670"/>
        <v>16.9634</v>
      </c>
      <c r="U1262" s="58">
        <f t="shared" si="671"/>
        <v>15.5701</v>
      </c>
      <c r="V1262" s="58">
        <f t="shared" si="672"/>
        <v>19.691299999999998</v>
      </c>
      <c r="W1262" s="59">
        <f t="shared" si="673"/>
        <v>18.518999999999998</v>
      </c>
      <c r="X1262" s="57">
        <f t="shared" si="674"/>
        <v>15.5701</v>
      </c>
      <c r="Y1262" s="58">
        <f t="shared" si="675"/>
        <v>15.2553</v>
      </c>
      <c r="Z1262" s="58">
        <f t="shared" si="676"/>
        <v>18.518999999999998</v>
      </c>
      <c r="AA1262" s="59">
        <f t="shared" si="677"/>
        <v>18.2484</v>
      </c>
      <c r="AB1262" s="8"/>
      <c r="AC1262" s="48">
        <v>545</v>
      </c>
      <c r="AD1262" s="61">
        <v>40.496000000000002</v>
      </c>
      <c r="AE1262" s="62">
        <v>36.558</v>
      </c>
      <c r="AF1262" s="62">
        <v>46.041000000000004</v>
      </c>
      <c r="AG1262" s="62">
        <v>42.607999999999997</v>
      </c>
      <c r="AH1262" s="62">
        <v>51.438999999999993</v>
      </c>
      <c r="AI1262" s="63">
        <v>49.204000000000001</v>
      </c>
      <c r="AJ1262" s="61">
        <v>39.112000000000002</v>
      </c>
      <c r="AK1262" s="62">
        <v>36.558</v>
      </c>
      <c r="AL1262" s="62">
        <v>44.790999999999997</v>
      </c>
      <c r="AM1262" s="62">
        <v>42.607999999999997</v>
      </c>
      <c r="AN1262" s="62">
        <v>50.798999999999999</v>
      </c>
      <c r="AO1262" s="63">
        <v>49.204000000000001</v>
      </c>
      <c r="AP1262" s="61">
        <v>36.558</v>
      </c>
      <c r="AQ1262" s="62">
        <v>35.966999999999999</v>
      </c>
      <c r="AR1262" s="62">
        <v>42.607999999999997</v>
      </c>
      <c r="AS1262" s="62">
        <v>42.01</v>
      </c>
      <c r="AT1262" s="62">
        <v>49.204000000000001</v>
      </c>
      <c r="AU1262" s="63">
        <v>48.779999999999994</v>
      </c>
    </row>
    <row r="1263" spans="1:47" x14ac:dyDescent="0.35">
      <c r="A1263" s="48">
        <v>546</v>
      </c>
      <c r="B1263" s="57">
        <f t="shared" si="654"/>
        <v>32.763800000000003</v>
      </c>
      <c r="C1263" s="58">
        <f t="shared" si="655"/>
        <v>29.307400000000001</v>
      </c>
      <c r="D1263" s="58">
        <f t="shared" si="656"/>
        <v>41.014200000000002</v>
      </c>
      <c r="E1263" s="59">
        <f t="shared" si="657"/>
        <v>36.330200000000005</v>
      </c>
      <c r="F1263" s="57">
        <f t="shared" si="658"/>
        <v>31.237000000000002</v>
      </c>
      <c r="G1263" s="58">
        <f t="shared" si="659"/>
        <v>29.307400000000001</v>
      </c>
      <c r="H1263" s="58">
        <f t="shared" si="660"/>
        <v>38.561999999999998</v>
      </c>
      <c r="I1263" s="59">
        <f t="shared" si="661"/>
        <v>36.330200000000005</v>
      </c>
      <c r="J1263" s="57">
        <f t="shared" si="662"/>
        <v>29.307400000000001</v>
      </c>
      <c r="K1263" s="58">
        <f t="shared" si="663"/>
        <v>28.858399999999996</v>
      </c>
      <c r="L1263" s="58">
        <f t="shared" si="664"/>
        <v>36.330200000000005</v>
      </c>
      <c r="M1263" s="59">
        <f t="shared" si="665"/>
        <v>35.927199999999999</v>
      </c>
      <c r="N1263" s="8"/>
      <c r="O1263" s="48">
        <v>546</v>
      </c>
      <c r="P1263" s="57">
        <f t="shared" si="666"/>
        <v>18.265800000000002</v>
      </c>
      <c r="Q1263" s="58">
        <f t="shared" si="667"/>
        <v>15.601600000000001</v>
      </c>
      <c r="R1263" s="58">
        <f t="shared" si="668"/>
        <v>21.155200000000001</v>
      </c>
      <c r="S1263" s="59">
        <f t="shared" si="669"/>
        <v>18.540499999999998</v>
      </c>
      <c r="T1263" s="57">
        <f t="shared" si="670"/>
        <v>16.9941</v>
      </c>
      <c r="U1263" s="58">
        <f t="shared" si="671"/>
        <v>15.601600000000001</v>
      </c>
      <c r="V1263" s="58">
        <f t="shared" si="672"/>
        <v>19.713099999999997</v>
      </c>
      <c r="W1263" s="59">
        <f t="shared" si="673"/>
        <v>18.540499999999998</v>
      </c>
      <c r="X1263" s="57">
        <f t="shared" si="674"/>
        <v>15.601600000000001</v>
      </c>
      <c r="Y1263" s="58">
        <f t="shared" si="675"/>
        <v>15.287100000000001</v>
      </c>
      <c r="Z1263" s="58">
        <f t="shared" si="676"/>
        <v>18.540499999999998</v>
      </c>
      <c r="AA1263" s="59">
        <f t="shared" si="677"/>
        <v>18.2699</v>
      </c>
      <c r="AB1263" s="8"/>
      <c r="AC1263" s="48">
        <v>546</v>
      </c>
      <c r="AD1263" s="61">
        <v>40.496000000000002</v>
      </c>
      <c r="AE1263" s="62">
        <v>36.558</v>
      </c>
      <c r="AF1263" s="62">
        <v>46.041000000000004</v>
      </c>
      <c r="AG1263" s="62">
        <v>42.607999999999997</v>
      </c>
      <c r="AH1263" s="62">
        <v>51.438999999999993</v>
      </c>
      <c r="AI1263" s="63">
        <v>49.204000000000001</v>
      </c>
      <c r="AJ1263" s="61">
        <v>39.112000000000002</v>
      </c>
      <c r="AK1263" s="62">
        <v>36.558</v>
      </c>
      <c r="AL1263" s="62">
        <v>44.790999999999997</v>
      </c>
      <c r="AM1263" s="62">
        <v>42.607999999999997</v>
      </c>
      <c r="AN1263" s="62">
        <v>50.798999999999999</v>
      </c>
      <c r="AO1263" s="63">
        <v>49.204000000000001</v>
      </c>
      <c r="AP1263" s="61">
        <v>36.558</v>
      </c>
      <c r="AQ1263" s="62">
        <v>35.966999999999999</v>
      </c>
      <c r="AR1263" s="62">
        <v>42.607999999999997</v>
      </c>
      <c r="AS1263" s="62">
        <v>42.01</v>
      </c>
      <c r="AT1263" s="62">
        <v>49.204000000000001</v>
      </c>
      <c r="AU1263" s="63">
        <v>48.779999999999994</v>
      </c>
    </row>
    <row r="1264" spans="1:47" x14ac:dyDescent="0.35">
      <c r="A1264" s="48">
        <v>547</v>
      </c>
      <c r="B1264" s="57">
        <f t="shared" si="654"/>
        <v>32.787100000000002</v>
      </c>
      <c r="C1264" s="58">
        <f t="shared" si="655"/>
        <v>29.328299999999999</v>
      </c>
      <c r="D1264" s="58">
        <f t="shared" si="656"/>
        <v>41.030900000000003</v>
      </c>
      <c r="E1264" s="59">
        <f t="shared" si="657"/>
        <v>36.352899999999998</v>
      </c>
      <c r="F1264" s="57">
        <f t="shared" si="658"/>
        <v>31.259500000000003</v>
      </c>
      <c r="G1264" s="58">
        <f t="shared" si="659"/>
        <v>29.328299999999999</v>
      </c>
      <c r="H1264" s="58">
        <f t="shared" si="660"/>
        <v>38.584499999999998</v>
      </c>
      <c r="I1264" s="59">
        <f t="shared" si="661"/>
        <v>36.352899999999998</v>
      </c>
      <c r="J1264" s="57">
        <f t="shared" si="662"/>
        <v>29.328299999999999</v>
      </c>
      <c r="K1264" s="58">
        <f t="shared" si="663"/>
        <v>28.879300000000001</v>
      </c>
      <c r="L1264" s="58">
        <f t="shared" si="664"/>
        <v>36.352899999999998</v>
      </c>
      <c r="M1264" s="59">
        <f t="shared" si="665"/>
        <v>35.9499</v>
      </c>
      <c r="N1264" s="8"/>
      <c r="O1264" s="48">
        <v>547</v>
      </c>
      <c r="P1264" s="57">
        <f t="shared" si="666"/>
        <v>18.296600000000002</v>
      </c>
      <c r="Q1264" s="58">
        <f t="shared" si="667"/>
        <v>15.633099999999999</v>
      </c>
      <c r="R1264" s="58">
        <f t="shared" si="668"/>
        <v>21.177</v>
      </c>
      <c r="S1264" s="59">
        <f t="shared" si="669"/>
        <v>18.561999999999998</v>
      </c>
      <c r="T1264" s="57">
        <f t="shared" si="670"/>
        <v>17.024799999999999</v>
      </c>
      <c r="U1264" s="58">
        <f t="shared" si="671"/>
        <v>15.633099999999999</v>
      </c>
      <c r="V1264" s="58">
        <f t="shared" si="672"/>
        <v>19.7349</v>
      </c>
      <c r="W1264" s="59">
        <f t="shared" si="673"/>
        <v>18.561999999999998</v>
      </c>
      <c r="X1264" s="57">
        <f t="shared" si="674"/>
        <v>15.633099999999999</v>
      </c>
      <c r="Y1264" s="58">
        <f t="shared" si="675"/>
        <v>15.318900000000001</v>
      </c>
      <c r="Z1264" s="58">
        <f t="shared" si="676"/>
        <v>18.561999999999998</v>
      </c>
      <c r="AA1264" s="59">
        <f t="shared" si="677"/>
        <v>18.291399999999999</v>
      </c>
      <c r="AB1264" s="8"/>
      <c r="AC1264" s="48">
        <v>547</v>
      </c>
      <c r="AD1264" s="61">
        <v>40.496000000000002</v>
      </c>
      <c r="AE1264" s="62">
        <v>36.558</v>
      </c>
      <c r="AF1264" s="62">
        <v>46.041000000000004</v>
      </c>
      <c r="AG1264" s="62">
        <v>42.607999999999997</v>
      </c>
      <c r="AH1264" s="62">
        <v>51.438999999999993</v>
      </c>
      <c r="AI1264" s="63">
        <v>49.204000000000001</v>
      </c>
      <c r="AJ1264" s="61">
        <v>39.112000000000002</v>
      </c>
      <c r="AK1264" s="62">
        <v>36.558</v>
      </c>
      <c r="AL1264" s="62">
        <v>44.790999999999997</v>
      </c>
      <c r="AM1264" s="62">
        <v>42.607999999999997</v>
      </c>
      <c r="AN1264" s="62">
        <v>50.798999999999999</v>
      </c>
      <c r="AO1264" s="63">
        <v>49.204000000000001</v>
      </c>
      <c r="AP1264" s="61">
        <v>36.558</v>
      </c>
      <c r="AQ1264" s="62">
        <v>35.966999999999999</v>
      </c>
      <c r="AR1264" s="62">
        <v>42.607999999999997</v>
      </c>
      <c r="AS1264" s="62">
        <v>42.01</v>
      </c>
      <c r="AT1264" s="62">
        <v>49.204000000000001</v>
      </c>
      <c r="AU1264" s="63">
        <v>48.779999999999994</v>
      </c>
    </row>
    <row r="1265" spans="1:47" x14ac:dyDescent="0.35">
      <c r="A1265" s="48">
        <v>548</v>
      </c>
      <c r="B1265" s="57">
        <f t="shared" si="654"/>
        <v>32.810400000000001</v>
      </c>
      <c r="C1265" s="58">
        <f t="shared" si="655"/>
        <v>29.3492</v>
      </c>
      <c r="D1265" s="58">
        <f t="shared" si="656"/>
        <v>41.047600000000003</v>
      </c>
      <c r="E1265" s="59">
        <f t="shared" si="657"/>
        <v>36.375599999999999</v>
      </c>
      <c r="F1265" s="57">
        <f t="shared" si="658"/>
        <v>31.282000000000004</v>
      </c>
      <c r="G1265" s="58">
        <f t="shared" si="659"/>
        <v>29.3492</v>
      </c>
      <c r="H1265" s="58">
        <f t="shared" si="660"/>
        <v>38.606999999999999</v>
      </c>
      <c r="I1265" s="59">
        <f t="shared" si="661"/>
        <v>36.375599999999999</v>
      </c>
      <c r="J1265" s="57">
        <f t="shared" si="662"/>
        <v>29.3492</v>
      </c>
      <c r="K1265" s="58">
        <f t="shared" si="663"/>
        <v>28.900199999999998</v>
      </c>
      <c r="L1265" s="58">
        <f t="shared" si="664"/>
        <v>36.375599999999999</v>
      </c>
      <c r="M1265" s="59">
        <f t="shared" si="665"/>
        <v>35.9726</v>
      </c>
      <c r="N1265" s="8"/>
      <c r="O1265" s="48">
        <v>548</v>
      </c>
      <c r="P1265" s="57">
        <f t="shared" si="666"/>
        <v>18.327400000000001</v>
      </c>
      <c r="Q1265" s="58">
        <f t="shared" si="667"/>
        <v>15.6646</v>
      </c>
      <c r="R1265" s="58">
        <f t="shared" si="668"/>
        <v>21.198799999999999</v>
      </c>
      <c r="S1265" s="59">
        <f t="shared" si="669"/>
        <v>18.583499999999997</v>
      </c>
      <c r="T1265" s="57">
        <f t="shared" si="670"/>
        <v>17.055500000000002</v>
      </c>
      <c r="U1265" s="58">
        <f t="shared" si="671"/>
        <v>15.6646</v>
      </c>
      <c r="V1265" s="58">
        <f t="shared" si="672"/>
        <v>19.756700000000002</v>
      </c>
      <c r="W1265" s="59">
        <f t="shared" si="673"/>
        <v>18.583499999999997</v>
      </c>
      <c r="X1265" s="57">
        <f t="shared" si="674"/>
        <v>15.6646</v>
      </c>
      <c r="Y1265" s="58">
        <f t="shared" si="675"/>
        <v>15.350700000000002</v>
      </c>
      <c r="Z1265" s="58">
        <f t="shared" si="676"/>
        <v>18.583499999999997</v>
      </c>
      <c r="AA1265" s="59">
        <f t="shared" si="677"/>
        <v>18.312899999999999</v>
      </c>
      <c r="AB1265" s="8"/>
      <c r="AC1265" s="48">
        <v>548</v>
      </c>
      <c r="AD1265" s="61">
        <v>40.496000000000002</v>
      </c>
      <c r="AE1265" s="62">
        <v>36.558</v>
      </c>
      <c r="AF1265" s="62">
        <v>46.041000000000004</v>
      </c>
      <c r="AG1265" s="62">
        <v>42.607999999999997</v>
      </c>
      <c r="AH1265" s="62">
        <v>51.438999999999993</v>
      </c>
      <c r="AI1265" s="63">
        <v>49.204000000000001</v>
      </c>
      <c r="AJ1265" s="61">
        <v>39.112000000000002</v>
      </c>
      <c r="AK1265" s="62">
        <v>36.558</v>
      </c>
      <c r="AL1265" s="62">
        <v>44.790999999999997</v>
      </c>
      <c r="AM1265" s="62">
        <v>42.607999999999997</v>
      </c>
      <c r="AN1265" s="62">
        <v>50.798999999999999</v>
      </c>
      <c r="AO1265" s="63">
        <v>49.204000000000001</v>
      </c>
      <c r="AP1265" s="61">
        <v>36.558</v>
      </c>
      <c r="AQ1265" s="62">
        <v>35.966999999999999</v>
      </c>
      <c r="AR1265" s="62">
        <v>42.607999999999997</v>
      </c>
      <c r="AS1265" s="62">
        <v>42.01</v>
      </c>
      <c r="AT1265" s="62">
        <v>49.204000000000001</v>
      </c>
      <c r="AU1265" s="63">
        <v>48.779999999999994</v>
      </c>
    </row>
    <row r="1266" spans="1:47" x14ac:dyDescent="0.35">
      <c r="A1266" s="48">
        <v>549</v>
      </c>
      <c r="B1266" s="57">
        <f t="shared" si="654"/>
        <v>32.8337</v>
      </c>
      <c r="C1266" s="58">
        <f t="shared" si="655"/>
        <v>29.370100000000001</v>
      </c>
      <c r="D1266" s="58">
        <f t="shared" si="656"/>
        <v>41.064300000000003</v>
      </c>
      <c r="E1266" s="59">
        <f t="shared" si="657"/>
        <v>36.398299999999999</v>
      </c>
      <c r="F1266" s="57">
        <f t="shared" si="658"/>
        <v>31.304500000000001</v>
      </c>
      <c r="G1266" s="58">
        <f t="shared" si="659"/>
        <v>29.370100000000001</v>
      </c>
      <c r="H1266" s="58">
        <f t="shared" si="660"/>
        <v>38.6295</v>
      </c>
      <c r="I1266" s="59">
        <f t="shared" si="661"/>
        <v>36.398299999999999</v>
      </c>
      <c r="J1266" s="57">
        <f t="shared" si="662"/>
        <v>29.370100000000001</v>
      </c>
      <c r="K1266" s="58">
        <f t="shared" si="663"/>
        <v>28.921099999999999</v>
      </c>
      <c r="L1266" s="58">
        <f t="shared" si="664"/>
        <v>36.398299999999999</v>
      </c>
      <c r="M1266" s="59">
        <f t="shared" si="665"/>
        <v>35.9953</v>
      </c>
      <c r="N1266" s="8"/>
      <c r="O1266" s="48">
        <v>549</v>
      </c>
      <c r="P1266" s="57">
        <f t="shared" si="666"/>
        <v>18.358200000000004</v>
      </c>
      <c r="Q1266" s="58">
        <f t="shared" si="667"/>
        <v>15.696100000000001</v>
      </c>
      <c r="R1266" s="58">
        <f t="shared" si="668"/>
        <v>21.220599999999997</v>
      </c>
      <c r="S1266" s="59">
        <f t="shared" si="669"/>
        <v>18.605</v>
      </c>
      <c r="T1266" s="57">
        <f t="shared" si="670"/>
        <v>17.086200000000002</v>
      </c>
      <c r="U1266" s="58">
        <f t="shared" si="671"/>
        <v>15.696100000000001</v>
      </c>
      <c r="V1266" s="58">
        <f t="shared" si="672"/>
        <v>19.778500000000001</v>
      </c>
      <c r="W1266" s="59">
        <f t="shared" si="673"/>
        <v>18.605</v>
      </c>
      <c r="X1266" s="57">
        <f t="shared" si="674"/>
        <v>15.696100000000001</v>
      </c>
      <c r="Y1266" s="58">
        <f t="shared" si="675"/>
        <v>15.382500000000002</v>
      </c>
      <c r="Z1266" s="58">
        <f t="shared" si="676"/>
        <v>18.605</v>
      </c>
      <c r="AA1266" s="59">
        <f t="shared" si="677"/>
        <v>18.334399999999999</v>
      </c>
      <c r="AB1266" s="8"/>
      <c r="AC1266" s="48">
        <v>549</v>
      </c>
      <c r="AD1266" s="61">
        <v>40.496000000000002</v>
      </c>
      <c r="AE1266" s="62">
        <v>36.558</v>
      </c>
      <c r="AF1266" s="62">
        <v>46.041000000000004</v>
      </c>
      <c r="AG1266" s="62">
        <v>42.607999999999997</v>
      </c>
      <c r="AH1266" s="62">
        <v>51.438999999999993</v>
      </c>
      <c r="AI1266" s="63">
        <v>49.204000000000001</v>
      </c>
      <c r="AJ1266" s="61">
        <v>39.112000000000002</v>
      </c>
      <c r="AK1266" s="62">
        <v>36.558</v>
      </c>
      <c r="AL1266" s="62">
        <v>44.790999999999997</v>
      </c>
      <c r="AM1266" s="62">
        <v>42.607999999999997</v>
      </c>
      <c r="AN1266" s="62">
        <v>50.798999999999999</v>
      </c>
      <c r="AO1266" s="63">
        <v>49.204000000000001</v>
      </c>
      <c r="AP1266" s="61">
        <v>36.558</v>
      </c>
      <c r="AQ1266" s="62">
        <v>35.966999999999999</v>
      </c>
      <c r="AR1266" s="62">
        <v>42.607999999999997</v>
      </c>
      <c r="AS1266" s="62">
        <v>42.01</v>
      </c>
      <c r="AT1266" s="62">
        <v>49.204000000000001</v>
      </c>
      <c r="AU1266" s="63">
        <v>48.779999999999994</v>
      </c>
    </row>
    <row r="1267" spans="1:47" x14ac:dyDescent="0.35">
      <c r="A1267" s="48">
        <v>550</v>
      </c>
      <c r="B1267" s="57">
        <f t="shared" si="654"/>
        <v>32.856999999999999</v>
      </c>
      <c r="C1267" s="58">
        <f t="shared" si="655"/>
        <v>29.390999999999998</v>
      </c>
      <c r="D1267" s="58">
        <f t="shared" si="656"/>
        <v>41.081000000000003</v>
      </c>
      <c r="E1267" s="59">
        <f t="shared" si="657"/>
        <v>36.420999999999999</v>
      </c>
      <c r="F1267" s="57">
        <f t="shared" si="658"/>
        <v>31.327000000000002</v>
      </c>
      <c r="G1267" s="58">
        <f t="shared" si="659"/>
        <v>29.390999999999998</v>
      </c>
      <c r="H1267" s="58">
        <f t="shared" si="660"/>
        <v>38.652000000000001</v>
      </c>
      <c r="I1267" s="59">
        <f t="shared" si="661"/>
        <v>36.420999999999999</v>
      </c>
      <c r="J1267" s="57">
        <f t="shared" si="662"/>
        <v>29.390999999999998</v>
      </c>
      <c r="K1267" s="58">
        <f t="shared" si="663"/>
        <v>28.942</v>
      </c>
      <c r="L1267" s="58">
        <f t="shared" si="664"/>
        <v>36.420999999999999</v>
      </c>
      <c r="M1267" s="59">
        <f t="shared" si="665"/>
        <v>36.018000000000001</v>
      </c>
      <c r="N1267" s="8"/>
      <c r="O1267" s="48">
        <v>550</v>
      </c>
      <c r="P1267" s="57">
        <f t="shared" si="666"/>
        <v>18.389000000000003</v>
      </c>
      <c r="Q1267" s="58">
        <f t="shared" si="667"/>
        <v>15.727599999999999</v>
      </c>
      <c r="R1267" s="58">
        <f t="shared" si="668"/>
        <v>21.2424</v>
      </c>
      <c r="S1267" s="59">
        <f t="shared" si="669"/>
        <v>18.6265</v>
      </c>
      <c r="T1267" s="57">
        <f t="shared" si="670"/>
        <v>17.116900000000001</v>
      </c>
      <c r="U1267" s="58">
        <f t="shared" si="671"/>
        <v>15.727599999999999</v>
      </c>
      <c r="V1267" s="58">
        <f t="shared" si="672"/>
        <v>19.8003</v>
      </c>
      <c r="W1267" s="59">
        <f t="shared" si="673"/>
        <v>18.6265</v>
      </c>
      <c r="X1267" s="57">
        <f t="shared" si="674"/>
        <v>15.727599999999999</v>
      </c>
      <c r="Y1267" s="58">
        <f t="shared" si="675"/>
        <v>15.414300000000003</v>
      </c>
      <c r="Z1267" s="58">
        <f t="shared" si="676"/>
        <v>18.6265</v>
      </c>
      <c r="AA1267" s="59">
        <f t="shared" si="677"/>
        <v>18.355899999999998</v>
      </c>
      <c r="AB1267" s="8"/>
      <c r="AC1267" s="48">
        <v>550</v>
      </c>
      <c r="AD1267" s="61">
        <v>40.496000000000002</v>
      </c>
      <c r="AE1267" s="62">
        <v>36.558</v>
      </c>
      <c r="AF1267" s="62">
        <v>46.041000000000004</v>
      </c>
      <c r="AG1267" s="62">
        <v>42.607999999999997</v>
      </c>
      <c r="AH1267" s="62">
        <v>51.438999999999993</v>
      </c>
      <c r="AI1267" s="63">
        <v>49.204000000000001</v>
      </c>
      <c r="AJ1267" s="61">
        <v>39.112000000000002</v>
      </c>
      <c r="AK1267" s="62">
        <v>36.558</v>
      </c>
      <c r="AL1267" s="62">
        <v>44.790999999999997</v>
      </c>
      <c r="AM1267" s="62">
        <v>42.607999999999997</v>
      </c>
      <c r="AN1267" s="62">
        <v>50.798999999999999</v>
      </c>
      <c r="AO1267" s="63">
        <v>49.204000000000001</v>
      </c>
      <c r="AP1267" s="61">
        <v>36.558</v>
      </c>
      <c r="AQ1267" s="62">
        <v>35.966999999999999</v>
      </c>
      <c r="AR1267" s="62">
        <v>42.607999999999997</v>
      </c>
      <c r="AS1267" s="62">
        <v>42.01</v>
      </c>
      <c r="AT1267" s="62">
        <v>49.204000000000001</v>
      </c>
      <c r="AU1267" s="63">
        <v>48.779999999999994</v>
      </c>
    </row>
    <row r="1268" spans="1:47" x14ac:dyDescent="0.35">
      <c r="A1268" s="48">
        <v>551</v>
      </c>
      <c r="B1268" s="57">
        <f t="shared" si="654"/>
        <v>32.880300000000005</v>
      </c>
      <c r="C1268" s="58">
        <f t="shared" si="655"/>
        <v>29.411899999999999</v>
      </c>
      <c r="D1268" s="58">
        <f t="shared" si="656"/>
        <v>41.097700000000003</v>
      </c>
      <c r="E1268" s="59">
        <f t="shared" si="657"/>
        <v>36.4437</v>
      </c>
      <c r="F1268" s="57">
        <f t="shared" si="658"/>
        <v>31.349499999999999</v>
      </c>
      <c r="G1268" s="58">
        <f t="shared" si="659"/>
        <v>29.411899999999999</v>
      </c>
      <c r="H1268" s="58">
        <f t="shared" si="660"/>
        <v>38.674500000000002</v>
      </c>
      <c r="I1268" s="59">
        <f t="shared" si="661"/>
        <v>36.4437</v>
      </c>
      <c r="J1268" s="57">
        <f t="shared" si="662"/>
        <v>29.411899999999999</v>
      </c>
      <c r="K1268" s="58">
        <f t="shared" si="663"/>
        <v>28.962899999999998</v>
      </c>
      <c r="L1268" s="58">
        <f t="shared" si="664"/>
        <v>36.4437</v>
      </c>
      <c r="M1268" s="59">
        <f t="shared" si="665"/>
        <v>36.040700000000001</v>
      </c>
      <c r="N1268" s="8"/>
      <c r="O1268" s="48">
        <v>551</v>
      </c>
      <c r="P1268" s="57">
        <f t="shared" si="666"/>
        <v>18.419800000000002</v>
      </c>
      <c r="Q1268" s="58">
        <f t="shared" si="667"/>
        <v>15.7591</v>
      </c>
      <c r="R1268" s="58">
        <f t="shared" si="668"/>
        <v>21.264199999999999</v>
      </c>
      <c r="S1268" s="59">
        <f t="shared" si="669"/>
        <v>18.648</v>
      </c>
      <c r="T1268" s="57">
        <f t="shared" si="670"/>
        <v>17.147600000000001</v>
      </c>
      <c r="U1268" s="58">
        <f t="shared" si="671"/>
        <v>15.7591</v>
      </c>
      <c r="V1268" s="58">
        <f t="shared" si="672"/>
        <v>19.822099999999999</v>
      </c>
      <c r="W1268" s="59">
        <f t="shared" si="673"/>
        <v>18.648</v>
      </c>
      <c r="X1268" s="57">
        <f t="shared" si="674"/>
        <v>15.7591</v>
      </c>
      <c r="Y1268" s="58">
        <f t="shared" si="675"/>
        <v>15.446100000000003</v>
      </c>
      <c r="Z1268" s="58">
        <f t="shared" si="676"/>
        <v>18.648</v>
      </c>
      <c r="AA1268" s="59">
        <f t="shared" si="677"/>
        <v>18.377399999999998</v>
      </c>
      <c r="AB1268" s="8"/>
      <c r="AC1268" s="48">
        <v>551</v>
      </c>
      <c r="AD1268" s="61">
        <v>40.496000000000002</v>
      </c>
      <c r="AE1268" s="62">
        <v>36.558</v>
      </c>
      <c r="AF1268" s="62">
        <v>46.041000000000004</v>
      </c>
      <c r="AG1268" s="62">
        <v>42.607999999999997</v>
      </c>
      <c r="AH1268" s="62">
        <v>51.438999999999993</v>
      </c>
      <c r="AI1268" s="63">
        <v>49.204000000000001</v>
      </c>
      <c r="AJ1268" s="61">
        <v>39.112000000000002</v>
      </c>
      <c r="AK1268" s="62">
        <v>36.558</v>
      </c>
      <c r="AL1268" s="62">
        <v>44.790999999999997</v>
      </c>
      <c r="AM1268" s="62">
        <v>42.607999999999997</v>
      </c>
      <c r="AN1268" s="62">
        <v>50.798999999999999</v>
      </c>
      <c r="AO1268" s="63">
        <v>49.204000000000001</v>
      </c>
      <c r="AP1268" s="61">
        <v>36.558</v>
      </c>
      <c r="AQ1268" s="62">
        <v>35.966999999999999</v>
      </c>
      <c r="AR1268" s="62">
        <v>42.607999999999997</v>
      </c>
      <c r="AS1268" s="62">
        <v>42.01</v>
      </c>
      <c r="AT1268" s="62">
        <v>49.204000000000001</v>
      </c>
      <c r="AU1268" s="63">
        <v>48.779999999999994</v>
      </c>
    </row>
    <row r="1269" spans="1:47" x14ac:dyDescent="0.35">
      <c r="A1269" s="48">
        <v>552</v>
      </c>
      <c r="B1269" s="57">
        <f t="shared" si="654"/>
        <v>32.903600000000004</v>
      </c>
      <c r="C1269" s="58">
        <f t="shared" si="655"/>
        <v>29.4328</v>
      </c>
      <c r="D1269" s="58">
        <f t="shared" si="656"/>
        <v>41.114400000000003</v>
      </c>
      <c r="E1269" s="59">
        <f t="shared" si="657"/>
        <v>36.4664</v>
      </c>
      <c r="F1269" s="57">
        <f t="shared" si="658"/>
        <v>31.372</v>
      </c>
      <c r="G1269" s="58">
        <f t="shared" si="659"/>
        <v>29.4328</v>
      </c>
      <c r="H1269" s="58">
        <f t="shared" si="660"/>
        <v>38.697000000000003</v>
      </c>
      <c r="I1269" s="59">
        <f t="shared" si="661"/>
        <v>36.4664</v>
      </c>
      <c r="J1269" s="57">
        <f t="shared" si="662"/>
        <v>29.4328</v>
      </c>
      <c r="K1269" s="58">
        <f t="shared" si="663"/>
        <v>28.983799999999999</v>
      </c>
      <c r="L1269" s="58">
        <f t="shared" si="664"/>
        <v>36.4664</v>
      </c>
      <c r="M1269" s="59">
        <f t="shared" si="665"/>
        <v>36.063400000000001</v>
      </c>
      <c r="N1269" s="8"/>
      <c r="O1269" s="48">
        <v>552</v>
      </c>
      <c r="P1269" s="57">
        <f t="shared" si="666"/>
        <v>18.450600000000001</v>
      </c>
      <c r="Q1269" s="58">
        <f t="shared" si="667"/>
        <v>15.790600000000001</v>
      </c>
      <c r="R1269" s="58">
        <f t="shared" si="668"/>
        <v>21.286000000000001</v>
      </c>
      <c r="S1269" s="59">
        <f t="shared" si="669"/>
        <v>18.669499999999999</v>
      </c>
      <c r="T1269" s="57">
        <f t="shared" si="670"/>
        <v>17.1783</v>
      </c>
      <c r="U1269" s="58">
        <f t="shared" si="671"/>
        <v>15.790600000000001</v>
      </c>
      <c r="V1269" s="58">
        <f t="shared" si="672"/>
        <v>19.843899999999998</v>
      </c>
      <c r="W1269" s="59">
        <f t="shared" si="673"/>
        <v>18.669499999999999</v>
      </c>
      <c r="X1269" s="57">
        <f t="shared" si="674"/>
        <v>15.790600000000001</v>
      </c>
      <c r="Y1269" s="58">
        <f t="shared" si="675"/>
        <v>15.4779</v>
      </c>
      <c r="Z1269" s="58">
        <f t="shared" si="676"/>
        <v>18.669499999999999</v>
      </c>
      <c r="AA1269" s="59">
        <f t="shared" si="677"/>
        <v>18.398899999999998</v>
      </c>
      <c r="AB1269" s="8"/>
      <c r="AC1269" s="48">
        <v>552</v>
      </c>
      <c r="AD1269" s="61">
        <v>40.496000000000002</v>
      </c>
      <c r="AE1269" s="62">
        <v>36.558</v>
      </c>
      <c r="AF1269" s="62">
        <v>46.041000000000004</v>
      </c>
      <c r="AG1269" s="62">
        <v>42.607999999999997</v>
      </c>
      <c r="AH1269" s="62">
        <v>51.438999999999993</v>
      </c>
      <c r="AI1269" s="63">
        <v>49.204000000000001</v>
      </c>
      <c r="AJ1269" s="61">
        <v>39.112000000000002</v>
      </c>
      <c r="AK1269" s="62">
        <v>36.558</v>
      </c>
      <c r="AL1269" s="62">
        <v>44.790999999999997</v>
      </c>
      <c r="AM1269" s="62">
        <v>42.607999999999997</v>
      </c>
      <c r="AN1269" s="62">
        <v>50.798999999999999</v>
      </c>
      <c r="AO1269" s="63">
        <v>49.204000000000001</v>
      </c>
      <c r="AP1269" s="61">
        <v>36.558</v>
      </c>
      <c r="AQ1269" s="62">
        <v>35.966999999999999</v>
      </c>
      <c r="AR1269" s="62">
        <v>42.607999999999997</v>
      </c>
      <c r="AS1269" s="62">
        <v>42.01</v>
      </c>
      <c r="AT1269" s="62">
        <v>49.204000000000001</v>
      </c>
      <c r="AU1269" s="63">
        <v>48.779999999999994</v>
      </c>
    </row>
    <row r="1270" spans="1:47" x14ac:dyDescent="0.35">
      <c r="A1270" s="48">
        <v>553</v>
      </c>
      <c r="B1270" s="57">
        <f t="shared" si="654"/>
        <v>32.926900000000003</v>
      </c>
      <c r="C1270" s="58">
        <f t="shared" si="655"/>
        <v>29.453699999999998</v>
      </c>
      <c r="D1270" s="58">
        <f t="shared" si="656"/>
        <v>41.131100000000004</v>
      </c>
      <c r="E1270" s="59">
        <f t="shared" si="657"/>
        <v>36.489100000000001</v>
      </c>
      <c r="F1270" s="57">
        <f t="shared" si="658"/>
        <v>31.394500000000001</v>
      </c>
      <c r="G1270" s="58">
        <f t="shared" si="659"/>
        <v>29.453699999999998</v>
      </c>
      <c r="H1270" s="58">
        <f t="shared" si="660"/>
        <v>38.719499999999996</v>
      </c>
      <c r="I1270" s="59">
        <f t="shared" si="661"/>
        <v>36.489100000000001</v>
      </c>
      <c r="J1270" s="57">
        <f t="shared" si="662"/>
        <v>29.453699999999998</v>
      </c>
      <c r="K1270" s="58">
        <f t="shared" si="663"/>
        <v>29.0047</v>
      </c>
      <c r="L1270" s="58">
        <f t="shared" si="664"/>
        <v>36.489100000000001</v>
      </c>
      <c r="M1270" s="59">
        <f t="shared" si="665"/>
        <v>36.086100000000002</v>
      </c>
      <c r="N1270" s="8"/>
      <c r="O1270" s="48">
        <v>553</v>
      </c>
      <c r="P1270" s="57">
        <f t="shared" si="666"/>
        <v>18.481400000000001</v>
      </c>
      <c r="Q1270" s="58">
        <f t="shared" si="667"/>
        <v>15.822099999999999</v>
      </c>
      <c r="R1270" s="58">
        <f t="shared" si="668"/>
        <v>21.3078</v>
      </c>
      <c r="S1270" s="59">
        <f t="shared" si="669"/>
        <v>18.690999999999999</v>
      </c>
      <c r="T1270" s="57">
        <f t="shared" si="670"/>
        <v>17.209</v>
      </c>
      <c r="U1270" s="58">
        <f t="shared" si="671"/>
        <v>15.822099999999999</v>
      </c>
      <c r="V1270" s="58">
        <f t="shared" si="672"/>
        <v>19.8657</v>
      </c>
      <c r="W1270" s="59">
        <f t="shared" si="673"/>
        <v>18.690999999999999</v>
      </c>
      <c r="X1270" s="57">
        <f t="shared" si="674"/>
        <v>15.822099999999999</v>
      </c>
      <c r="Y1270" s="58">
        <f t="shared" si="675"/>
        <v>15.5097</v>
      </c>
      <c r="Z1270" s="58">
        <f t="shared" si="676"/>
        <v>18.690999999999999</v>
      </c>
      <c r="AA1270" s="59">
        <f t="shared" si="677"/>
        <v>18.420399999999997</v>
      </c>
      <c r="AB1270" s="8"/>
      <c r="AC1270" s="48">
        <v>553</v>
      </c>
      <c r="AD1270" s="61">
        <v>40.496000000000002</v>
      </c>
      <c r="AE1270" s="62">
        <v>36.558</v>
      </c>
      <c r="AF1270" s="62">
        <v>46.041000000000004</v>
      </c>
      <c r="AG1270" s="62">
        <v>42.607999999999997</v>
      </c>
      <c r="AH1270" s="62">
        <v>51.438999999999993</v>
      </c>
      <c r="AI1270" s="63">
        <v>49.204000000000001</v>
      </c>
      <c r="AJ1270" s="61">
        <v>39.112000000000002</v>
      </c>
      <c r="AK1270" s="62">
        <v>36.558</v>
      </c>
      <c r="AL1270" s="62">
        <v>44.790999999999997</v>
      </c>
      <c r="AM1270" s="62">
        <v>42.607999999999997</v>
      </c>
      <c r="AN1270" s="62">
        <v>50.798999999999999</v>
      </c>
      <c r="AO1270" s="63">
        <v>49.204000000000001</v>
      </c>
      <c r="AP1270" s="61">
        <v>36.558</v>
      </c>
      <c r="AQ1270" s="62">
        <v>35.966999999999999</v>
      </c>
      <c r="AR1270" s="62">
        <v>42.607999999999997</v>
      </c>
      <c r="AS1270" s="62">
        <v>42.01</v>
      </c>
      <c r="AT1270" s="62">
        <v>49.204000000000001</v>
      </c>
      <c r="AU1270" s="63">
        <v>48.779999999999994</v>
      </c>
    </row>
    <row r="1271" spans="1:47" x14ac:dyDescent="0.35">
      <c r="A1271" s="48">
        <v>554</v>
      </c>
      <c r="B1271" s="57">
        <f t="shared" si="654"/>
        <v>32.950200000000002</v>
      </c>
      <c r="C1271" s="58">
        <f t="shared" si="655"/>
        <v>29.474600000000002</v>
      </c>
      <c r="D1271" s="58">
        <f t="shared" si="656"/>
        <v>41.147800000000004</v>
      </c>
      <c r="E1271" s="59">
        <f t="shared" si="657"/>
        <v>36.511800000000001</v>
      </c>
      <c r="F1271" s="57">
        <f t="shared" si="658"/>
        <v>31.417000000000002</v>
      </c>
      <c r="G1271" s="58">
        <f t="shared" si="659"/>
        <v>29.474600000000002</v>
      </c>
      <c r="H1271" s="58">
        <f t="shared" si="660"/>
        <v>38.742000000000004</v>
      </c>
      <c r="I1271" s="59">
        <f t="shared" si="661"/>
        <v>36.511800000000001</v>
      </c>
      <c r="J1271" s="57">
        <f t="shared" si="662"/>
        <v>29.474600000000002</v>
      </c>
      <c r="K1271" s="58">
        <f t="shared" si="663"/>
        <v>29.025599999999997</v>
      </c>
      <c r="L1271" s="58">
        <f t="shared" si="664"/>
        <v>36.511800000000001</v>
      </c>
      <c r="M1271" s="59">
        <f t="shared" si="665"/>
        <v>36.108800000000002</v>
      </c>
      <c r="N1271" s="8"/>
      <c r="O1271" s="48">
        <v>554</v>
      </c>
      <c r="P1271" s="57">
        <f t="shared" si="666"/>
        <v>18.512200000000004</v>
      </c>
      <c r="Q1271" s="58">
        <f t="shared" si="667"/>
        <v>15.8536</v>
      </c>
      <c r="R1271" s="58">
        <f t="shared" si="668"/>
        <v>21.329599999999999</v>
      </c>
      <c r="S1271" s="59">
        <f t="shared" si="669"/>
        <v>18.712499999999999</v>
      </c>
      <c r="T1271" s="57">
        <f t="shared" si="670"/>
        <v>17.239699999999999</v>
      </c>
      <c r="U1271" s="58">
        <f t="shared" si="671"/>
        <v>15.8536</v>
      </c>
      <c r="V1271" s="58">
        <f t="shared" si="672"/>
        <v>19.887499999999999</v>
      </c>
      <c r="W1271" s="59">
        <f t="shared" si="673"/>
        <v>18.712499999999999</v>
      </c>
      <c r="X1271" s="57">
        <f t="shared" si="674"/>
        <v>15.8536</v>
      </c>
      <c r="Y1271" s="58">
        <f t="shared" si="675"/>
        <v>15.541500000000001</v>
      </c>
      <c r="Z1271" s="58">
        <f t="shared" si="676"/>
        <v>18.712499999999999</v>
      </c>
      <c r="AA1271" s="59">
        <f t="shared" si="677"/>
        <v>18.4419</v>
      </c>
      <c r="AB1271" s="8"/>
      <c r="AC1271" s="48">
        <v>554</v>
      </c>
      <c r="AD1271" s="61">
        <v>40.496000000000002</v>
      </c>
      <c r="AE1271" s="62">
        <v>36.558</v>
      </c>
      <c r="AF1271" s="62">
        <v>46.041000000000004</v>
      </c>
      <c r="AG1271" s="62">
        <v>42.607999999999997</v>
      </c>
      <c r="AH1271" s="62">
        <v>51.438999999999993</v>
      </c>
      <c r="AI1271" s="63">
        <v>49.204000000000001</v>
      </c>
      <c r="AJ1271" s="61">
        <v>39.112000000000002</v>
      </c>
      <c r="AK1271" s="62">
        <v>36.558</v>
      </c>
      <c r="AL1271" s="62">
        <v>44.790999999999997</v>
      </c>
      <c r="AM1271" s="62">
        <v>42.607999999999997</v>
      </c>
      <c r="AN1271" s="62">
        <v>50.798999999999999</v>
      </c>
      <c r="AO1271" s="63">
        <v>49.204000000000001</v>
      </c>
      <c r="AP1271" s="61">
        <v>36.558</v>
      </c>
      <c r="AQ1271" s="62">
        <v>35.966999999999999</v>
      </c>
      <c r="AR1271" s="62">
        <v>42.607999999999997</v>
      </c>
      <c r="AS1271" s="62">
        <v>42.01</v>
      </c>
      <c r="AT1271" s="62">
        <v>49.204000000000001</v>
      </c>
      <c r="AU1271" s="63">
        <v>48.779999999999994</v>
      </c>
    </row>
    <row r="1272" spans="1:47" x14ac:dyDescent="0.35">
      <c r="A1272" s="48">
        <v>555</v>
      </c>
      <c r="B1272" s="57">
        <f t="shared" si="654"/>
        <v>32.973500000000001</v>
      </c>
      <c r="C1272" s="58">
        <f t="shared" si="655"/>
        <v>29.4955</v>
      </c>
      <c r="D1272" s="58">
        <f t="shared" si="656"/>
        <v>41.164500000000004</v>
      </c>
      <c r="E1272" s="59">
        <f t="shared" si="657"/>
        <v>36.534500000000001</v>
      </c>
      <c r="F1272" s="57">
        <f t="shared" si="658"/>
        <v>31.439500000000002</v>
      </c>
      <c r="G1272" s="58">
        <f t="shared" si="659"/>
        <v>29.4955</v>
      </c>
      <c r="H1272" s="58">
        <f t="shared" si="660"/>
        <v>38.764499999999998</v>
      </c>
      <c r="I1272" s="59">
        <f t="shared" si="661"/>
        <v>36.534500000000001</v>
      </c>
      <c r="J1272" s="57">
        <f t="shared" si="662"/>
        <v>29.4955</v>
      </c>
      <c r="K1272" s="58">
        <f t="shared" si="663"/>
        <v>29.046499999999998</v>
      </c>
      <c r="L1272" s="58">
        <f t="shared" si="664"/>
        <v>36.534500000000001</v>
      </c>
      <c r="M1272" s="59">
        <f t="shared" si="665"/>
        <v>36.131500000000003</v>
      </c>
      <c r="N1272" s="8"/>
      <c r="O1272" s="48">
        <v>555</v>
      </c>
      <c r="P1272" s="57">
        <f t="shared" si="666"/>
        <v>18.543000000000003</v>
      </c>
      <c r="Q1272" s="58">
        <f t="shared" si="667"/>
        <v>15.885100000000001</v>
      </c>
      <c r="R1272" s="58">
        <f t="shared" si="668"/>
        <v>21.351399999999998</v>
      </c>
      <c r="S1272" s="59">
        <f t="shared" si="669"/>
        <v>18.733999999999998</v>
      </c>
      <c r="T1272" s="57">
        <f t="shared" si="670"/>
        <v>17.270400000000002</v>
      </c>
      <c r="U1272" s="58">
        <f t="shared" si="671"/>
        <v>15.885100000000001</v>
      </c>
      <c r="V1272" s="58">
        <f t="shared" si="672"/>
        <v>19.909300000000002</v>
      </c>
      <c r="W1272" s="59">
        <f t="shared" si="673"/>
        <v>18.733999999999998</v>
      </c>
      <c r="X1272" s="57">
        <f t="shared" si="674"/>
        <v>15.885100000000001</v>
      </c>
      <c r="Y1272" s="58">
        <f t="shared" si="675"/>
        <v>15.573300000000001</v>
      </c>
      <c r="Z1272" s="58">
        <f t="shared" si="676"/>
        <v>18.733999999999998</v>
      </c>
      <c r="AA1272" s="59">
        <f t="shared" si="677"/>
        <v>18.4634</v>
      </c>
      <c r="AB1272" s="8"/>
      <c r="AC1272" s="48">
        <v>555</v>
      </c>
      <c r="AD1272" s="61">
        <v>40.496000000000002</v>
      </c>
      <c r="AE1272" s="62">
        <v>36.558</v>
      </c>
      <c r="AF1272" s="62">
        <v>46.041000000000004</v>
      </c>
      <c r="AG1272" s="62">
        <v>42.607999999999997</v>
      </c>
      <c r="AH1272" s="62">
        <v>51.438999999999993</v>
      </c>
      <c r="AI1272" s="63">
        <v>49.204000000000001</v>
      </c>
      <c r="AJ1272" s="61">
        <v>39.112000000000002</v>
      </c>
      <c r="AK1272" s="62">
        <v>36.558</v>
      </c>
      <c r="AL1272" s="62">
        <v>44.790999999999997</v>
      </c>
      <c r="AM1272" s="62">
        <v>42.607999999999997</v>
      </c>
      <c r="AN1272" s="62">
        <v>50.798999999999999</v>
      </c>
      <c r="AO1272" s="63">
        <v>49.204000000000001</v>
      </c>
      <c r="AP1272" s="61">
        <v>36.558</v>
      </c>
      <c r="AQ1272" s="62">
        <v>35.966999999999999</v>
      </c>
      <c r="AR1272" s="62">
        <v>42.607999999999997</v>
      </c>
      <c r="AS1272" s="62">
        <v>42.01</v>
      </c>
      <c r="AT1272" s="62">
        <v>49.204000000000001</v>
      </c>
      <c r="AU1272" s="63">
        <v>48.779999999999994</v>
      </c>
    </row>
    <row r="1273" spans="1:47" x14ac:dyDescent="0.35">
      <c r="A1273" s="48">
        <v>556</v>
      </c>
      <c r="B1273" s="57">
        <f t="shared" si="654"/>
        <v>32.9968</v>
      </c>
      <c r="C1273" s="58">
        <f t="shared" si="655"/>
        <v>29.516399999999997</v>
      </c>
      <c r="D1273" s="58">
        <f t="shared" si="656"/>
        <v>41.181200000000004</v>
      </c>
      <c r="E1273" s="59">
        <f t="shared" si="657"/>
        <v>36.557200000000002</v>
      </c>
      <c r="F1273" s="57">
        <f t="shared" si="658"/>
        <v>31.462000000000003</v>
      </c>
      <c r="G1273" s="58">
        <f t="shared" si="659"/>
        <v>29.516399999999997</v>
      </c>
      <c r="H1273" s="58">
        <f t="shared" si="660"/>
        <v>38.786999999999999</v>
      </c>
      <c r="I1273" s="59">
        <f t="shared" si="661"/>
        <v>36.557200000000002</v>
      </c>
      <c r="J1273" s="57">
        <f t="shared" si="662"/>
        <v>29.516399999999997</v>
      </c>
      <c r="K1273" s="58">
        <f t="shared" si="663"/>
        <v>29.067399999999999</v>
      </c>
      <c r="L1273" s="58">
        <f t="shared" si="664"/>
        <v>36.557200000000002</v>
      </c>
      <c r="M1273" s="59">
        <f t="shared" si="665"/>
        <v>36.154200000000003</v>
      </c>
      <c r="N1273" s="8"/>
      <c r="O1273" s="48">
        <v>556</v>
      </c>
      <c r="P1273" s="57">
        <f t="shared" si="666"/>
        <v>18.573800000000002</v>
      </c>
      <c r="Q1273" s="58">
        <f t="shared" si="667"/>
        <v>15.916599999999999</v>
      </c>
      <c r="R1273" s="58">
        <f t="shared" si="668"/>
        <v>21.373199999999997</v>
      </c>
      <c r="S1273" s="59">
        <f t="shared" si="669"/>
        <v>18.755499999999998</v>
      </c>
      <c r="T1273" s="57">
        <f t="shared" si="670"/>
        <v>17.301100000000002</v>
      </c>
      <c r="U1273" s="58">
        <f t="shared" si="671"/>
        <v>15.916599999999999</v>
      </c>
      <c r="V1273" s="58">
        <f t="shared" si="672"/>
        <v>19.931100000000001</v>
      </c>
      <c r="W1273" s="59">
        <f t="shared" si="673"/>
        <v>18.755499999999998</v>
      </c>
      <c r="X1273" s="57">
        <f t="shared" si="674"/>
        <v>15.916599999999999</v>
      </c>
      <c r="Y1273" s="58">
        <f t="shared" si="675"/>
        <v>15.605100000000002</v>
      </c>
      <c r="Z1273" s="58">
        <f t="shared" si="676"/>
        <v>18.755499999999998</v>
      </c>
      <c r="AA1273" s="59">
        <f t="shared" si="677"/>
        <v>18.4849</v>
      </c>
      <c r="AB1273" s="8"/>
      <c r="AC1273" s="48">
        <v>556</v>
      </c>
      <c r="AD1273" s="61">
        <v>40.496000000000002</v>
      </c>
      <c r="AE1273" s="62">
        <v>36.558</v>
      </c>
      <c r="AF1273" s="62">
        <v>46.041000000000004</v>
      </c>
      <c r="AG1273" s="62">
        <v>42.607999999999997</v>
      </c>
      <c r="AH1273" s="62">
        <v>51.438999999999993</v>
      </c>
      <c r="AI1273" s="63">
        <v>49.204000000000001</v>
      </c>
      <c r="AJ1273" s="61">
        <v>39.112000000000002</v>
      </c>
      <c r="AK1273" s="62">
        <v>36.558</v>
      </c>
      <c r="AL1273" s="62">
        <v>44.790999999999997</v>
      </c>
      <c r="AM1273" s="62">
        <v>42.607999999999997</v>
      </c>
      <c r="AN1273" s="62">
        <v>50.798999999999999</v>
      </c>
      <c r="AO1273" s="63">
        <v>49.204000000000001</v>
      </c>
      <c r="AP1273" s="61">
        <v>36.558</v>
      </c>
      <c r="AQ1273" s="62">
        <v>35.966999999999999</v>
      </c>
      <c r="AR1273" s="62">
        <v>42.607999999999997</v>
      </c>
      <c r="AS1273" s="62">
        <v>42.01</v>
      </c>
      <c r="AT1273" s="62">
        <v>49.204000000000001</v>
      </c>
      <c r="AU1273" s="63">
        <v>48.779999999999994</v>
      </c>
    </row>
    <row r="1274" spans="1:47" x14ac:dyDescent="0.35">
      <c r="A1274" s="48">
        <v>557</v>
      </c>
      <c r="B1274" s="57">
        <f t="shared" si="654"/>
        <v>33.020099999999999</v>
      </c>
      <c r="C1274" s="58">
        <f t="shared" si="655"/>
        <v>29.537300000000002</v>
      </c>
      <c r="D1274" s="58">
        <f t="shared" si="656"/>
        <v>41.197900000000004</v>
      </c>
      <c r="E1274" s="59">
        <f t="shared" si="657"/>
        <v>36.579900000000002</v>
      </c>
      <c r="F1274" s="57">
        <f t="shared" si="658"/>
        <v>31.484500000000001</v>
      </c>
      <c r="G1274" s="58">
        <f t="shared" si="659"/>
        <v>29.537300000000002</v>
      </c>
      <c r="H1274" s="58">
        <f t="shared" si="660"/>
        <v>38.8095</v>
      </c>
      <c r="I1274" s="59">
        <f t="shared" si="661"/>
        <v>36.579900000000002</v>
      </c>
      <c r="J1274" s="57">
        <f t="shared" si="662"/>
        <v>29.537300000000002</v>
      </c>
      <c r="K1274" s="58">
        <f t="shared" si="663"/>
        <v>29.088299999999997</v>
      </c>
      <c r="L1274" s="58">
        <f t="shared" si="664"/>
        <v>36.579900000000002</v>
      </c>
      <c r="M1274" s="59">
        <f t="shared" si="665"/>
        <v>36.176900000000003</v>
      </c>
      <c r="N1274" s="8"/>
      <c r="O1274" s="48">
        <v>557</v>
      </c>
      <c r="P1274" s="57">
        <f t="shared" si="666"/>
        <v>18.604600000000001</v>
      </c>
      <c r="Q1274" s="58">
        <f t="shared" si="667"/>
        <v>15.9481</v>
      </c>
      <c r="R1274" s="58">
        <f t="shared" si="668"/>
        <v>21.395</v>
      </c>
      <c r="S1274" s="59">
        <f t="shared" si="669"/>
        <v>18.776999999999997</v>
      </c>
      <c r="T1274" s="57">
        <f t="shared" si="670"/>
        <v>17.331800000000001</v>
      </c>
      <c r="U1274" s="58">
        <f t="shared" si="671"/>
        <v>15.9481</v>
      </c>
      <c r="V1274" s="58">
        <f t="shared" si="672"/>
        <v>19.9529</v>
      </c>
      <c r="W1274" s="59">
        <f t="shared" si="673"/>
        <v>18.776999999999997</v>
      </c>
      <c r="X1274" s="57">
        <f t="shared" si="674"/>
        <v>15.9481</v>
      </c>
      <c r="Y1274" s="58">
        <f t="shared" si="675"/>
        <v>15.636900000000002</v>
      </c>
      <c r="Z1274" s="58">
        <f t="shared" si="676"/>
        <v>18.776999999999997</v>
      </c>
      <c r="AA1274" s="59">
        <f t="shared" si="677"/>
        <v>18.506399999999999</v>
      </c>
      <c r="AB1274" s="8"/>
      <c r="AC1274" s="48">
        <v>557</v>
      </c>
      <c r="AD1274" s="61">
        <v>40.496000000000002</v>
      </c>
      <c r="AE1274" s="62">
        <v>36.558</v>
      </c>
      <c r="AF1274" s="62">
        <v>46.041000000000004</v>
      </c>
      <c r="AG1274" s="62">
        <v>42.607999999999997</v>
      </c>
      <c r="AH1274" s="62">
        <v>51.438999999999993</v>
      </c>
      <c r="AI1274" s="63">
        <v>49.204000000000001</v>
      </c>
      <c r="AJ1274" s="61">
        <v>39.112000000000002</v>
      </c>
      <c r="AK1274" s="62">
        <v>36.558</v>
      </c>
      <c r="AL1274" s="62">
        <v>44.790999999999997</v>
      </c>
      <c r="AM1274" s="62">
        <v>42.607999999999997</v>
      </c>
      <c r="AN1274" s="62">
        <v>50.798999999999999</v>
      </c>
      <c r="AO1274" s="63">
        <v>49.204000000000001</v>
      </c>
      <c r="AP1274" s="61">
        <v>36.558</v>
      </c>
      <c r="AQ1274" s="62">
        <v>35.966999999999999</v>
      </c>
      <c r="AR1274" s="62">
        <v>42.607999999999997</v>
      </c>
      <c r="AS1274" s="62">
        <v>42.01</v>
      </c>
      <c r="AT1274" s="62">
        <v>49.204000000000001</v>
      </c>
      <c r="AU1274" s="63">
        <v>48.779999999999994</v>
      </c>
    </row>
    <row r="1275" spans="1:47" x14ac:dyDescent="0.35">
      <c r="A1275" s="48">
        <v>558</v>
      </c>
      <c r="B1275" s="57">
        <f t="shared" si="654"/>
        <v>33.043400000000005</v>
      </c>
      <c r="C1275" s="58">
        <f t="shared" si="655"/>
        <v>29.558199999999999</v>
      </c>
      <c r="D1275" s="58">
        <f t="shared" si="656"/>
        <v>41.214600000000004</v>
      </c>
      <c r="E1275" s="59">
        <f t="shared" si="657"/>
        <v>36.602600000000002</v>
      </c>
      <c r="F1275" s="57">
        <f t="shared" si="658"/>
        <v>31.507000000000001</v>
      </c>
      <c r="G1275" s="58">
        <f t="shared" si="659"/>
        <v>29.558199999999999</v>
      </c>
      <c r="H1275" s="58">
        <f t="shared" si="660"/>
        <v>38.832000000000001</v>
      </c>
      <c r="I1275" s="59">
        <f t="shared" si="661"/>
        <v>36.602600000000002</v>
      </c>
      <c r="J1275" s="57">
        <f t="shared" si="662"/>
        <v>29.558199999999999</v>
      </c>
      <c r="K1275" s="58">
        <f t="shared" si="663"/>
        <v>29.109199999999998</v>
      </c>
      <c r="L1275" s="58">
        <f t="shared" si="664"/>
        <v>36.602600000000002</v>
      </c>
      <c r="M1275" s="59">
        <f t="shared" si="665"/>
        <v>36.199600000000004</v>
      </c>
      <c r="N1275" s="8"/>
      <c r="O1275" s="48">
        <v>558</v>
      </c>
      <c r="P1275" s="57">
        <f t="shared" si="666"/>
        <v>18.635400000000001</v>
      </c>
      <c r="Q1275" s="58">
        <f t="shared" si="667"/>
        <v>15.979600000000001</v>
      </c>
      <c r="R1275" s="58">
        <f t="shared" si="668"/>
        <v>21.416800000000002</v>
      </c>
      <c r="S1275" s="59">
        <f t="shared" si="669"/>
        <v>18.798500000000001</v>
      </c>
      <c r="T1275" s="57">
        <f t="shared" si="670"/>
        <v>17.362500000000001</v>
      </c>
      <c r="U1275" s="58">
        <f t="shared" si="671"/>
        <v>15.979600000000001</v>
      </c>
      <c r="V1275" s="58">
        <f t="shared" si="672"/>
        <v>19.974699999999999</v>
      </c>
      <c r="W1275" s="59">
        <f t="shared" si="673"/>
        <v>18.798500000000001</v>
      </c>
      <c r="X1275" s="57">
        <f t="shared" si="674"/>
        <v>15.979600000000001</v>
      </c>
      <c r="Y1275" s="58">
        <f t="shared" si="675"/>
        <v>15.668700000000003</v>
      </c>
      <c r="Z1275" s="58">
        <f t="shared" si="676"/>
        <v>18.798500000000001</v>
      </c>
      <c r="AA1275" s="59">
        <f t="shared" si="677"/>
        <v>18.527899999999999</v>
      </c>
      <c r="AB1275" s="8"/>
      <c r="AC1275" s="48">
        <v>558</v>
      </c>
      <c r="AD1275" s="61">
        <v>40.496000000000002</v>
      </c>
      <c r="AE1275" s="62">
        <v>36.558</v>
      </c>
      <c r="AF1275" s="62">
        <v>46.041000000000004</v>
      </c>
      <c r="AG1275" s="62">
        <v>42.607999999999997</v>
      </c>
      <c r="AH1275" s="62">
        <v>51.438999999999993</v>
      </c>
      <c r="AI1275" s="63">
        <v>49.204000000000001</v>
      </c>
      <c r="AJ1275" s="61">
        <v>39.112000000000002</v>
      </c>
      <c r="AK1275" s="62">
        <v>36.558</v>
      </c>
      <c r="AL1275" s="62">
        <v>44.790999999999997</v>
      </c>
      <c r="AM1275" s="62">
        <v>42.607999999999997</v>
      </c>
      <c r="AN1275" s="62">
        <v>50.798999999999999</v>
      </c>
      <c r="AO1275" s="63">
        <v>49.204000000000001</v>
      </c>
      <c r="AP1275" s="61">
        <v>36.558</v>
      </c>
      <c r="AQ1275" s="62">
        <v>35.966999999999999</v>
      </c>
      <c r="AR1275" s="62">
        <v>42.607999999999997</v>
      </c>
      <c r="AS1275" s="62">
        <v>42.01</v>
      </c>
      <c r="AT1275" s="62">
        <v>49.204000000000001</v>
      </c>
      <c r="AU1275" s="63">
        <v>48.779999999999994</v>
      </c>
    </row>
    <row r="1276" spans="1:47" x14ac:dyDescent="0.35">
      <c r="A1276" s="48">
        <v>559</v>
      </c>
      <c r="B1276" s="57">
        <f t="shared" si="654"/>
        <v>33.066700000000004</v>
      </c>
      <c r="C1276" s="58">
        <f t="shared" si="655"/>
        <v>29.5791</v>
      </c>
      <c r="D1276" s="58">
        <f t="shared" si="656"/>
        <v>41.231300000000005</v>
      </c>
      <c r="E1276" s="59">
        <f t="shared" si="657"/>
        <v>36.625300000000003</v>
      </c>
      <c r="F1276" s="57">
        <f t="shared" si="658"/>
        <v>31.529499999999999</v>
      </c>
      <c r="G1276" s="58">
        <f t="shared" si="659"/>
        <v>29.5791</v>
      </c>
      <c r="H1276" s="58">
        <f t="shared" si="660"/>
        <v>38.854500000000002</v>
      </c>
      <c r="I1276" s="59">
        <f t="shared" si="661"/>
        <v>36.625300000000003</v>
      </c>
      <c r="J1276" s="57">
        <f t="shared" si="662"/>
        <v>29.5791</v>
      </c>
      <c r="K1276" s="58">
        <f t="shared" si="663"/>
        <v>29.130099999999999</v>
      </c>
      <c r="L1276" s="58">
        <f t="shared" si="664"/>
        <v>36.625300000000003</v>
      </c>
      <c r="M1276" s="59">
        <f t="shared" si="665"/>
        <v>36.222300000000004</v>
      </c>
      <c r="N1276" s="8"/>
      <c r="O1276" s="48">
        <v>559</v>
      </c>
      <c r="P1276" s="57">
        <f t="shared" si="666"/>
        <v>18.666200000000003</v>
      </c>
      <c r="Q1276" s="58">
        <f t="shared" si="667"/>
        <v>16.011099999999999</v>
      </c>
      <c r="R1276" s="58">
        <f t="shared" si="668"/>
        <v>21.438600000000001</v>
      </c>
      <c r="S1276" s="59">
        <f t="shared" si="669"/>
        <v>18.82</v>
      </c>
      <c r="T1276" s="57">
        <f t="shared" si="670"/>
        <v>17.3932</v>
      </c>
      <c r="U1276" s="58">
        <f t="shared" si="671"/>
        <v>16.011099999999999</v>
      </c>
      <c r="V1276" s="58">
        <f t="shared" si="672"/>
        <v>19.996499999999997</v>
      </c>
      <c r="W1276" s="59">
        <f t="shared" si="673"/>
        <v>18.82</v>
      </c>
      <c r="X1276" s="57">
        <f t="shared" si="674"/>
        <v>16.011099999999999</v>
      </c>
      <c r="Y1276" s="58">
        <f t="shared" si="675"/>
        <v>15.7005</v>
      </c>
      <c r="Z1276" s="58">
        <f t="shared" si="676"/>
        <v>18.82</v>
      </c>
      <c r="AA1276" s="59">
        <f t="shared" si="677"/>
        <v>18.549399999999999</v>
      </c>
      <c r="AB1276" s="8"/>
      <c r="AC1276" s="48">
        <v>559</v>
      </c>
      <c r="AD1276" s="61">
        <v>40.496000000000002</v>
      </c>
      <c r="AE1276" s="62">
        <v>36.558</v>
      </c>
      <c r="AF1276" s="62">
        <v>46.041000000000004</v>
      </c>
      <c r="AG1276" s="62">
        <v>42.607999999999997</v>
      </c>
      <c r="AH1276" s="62">
        <v>51.438999999999993</v>
      </c>
      <c r="AI1276" s="63">
        <v>49.204000000000001</v>
      </c>
      <c r="AJ1276" s="61">
        <v>39.112000000000002</v>
      </c>
      <c r="AK1276" s="62">
        <v>36.558</v>
      </c>
      <c r="AL1276" s="62">
        <v>44.790999999999997</v>
      </c>
      <c r="AM1276" s="62">
        <v>42.607999999999997</v>
      </c>
      <c r="AN1276" s="62">
        <v>50.798999999999999</v>
      </c>
      <c r="AO1276" s="63">
        <v>49.204000000000001</v>
      </c>
      <c r="AP1276" s="61">
        <v>36.558</v>
      </c>
      <c r="AQ1276" s="62">
        <v>35.966999999999999</v>
      </c>
      <c r="AR1276" s="62">
        <v>42.607999999999997</v>
      </c>
      <c r="AS1276" s="62">
        <v>42.01</v>
      </c>
      <c r="AT1276" s="62">
        <v>49.204000000000001</v>
      </c>
      <c r="AU1276" s="63">
        <v>48.779999999999994</v>
      </c>
    </row>
    <row r="1277" spans="1:47" x14ac:dyDescent="0.35">
      <c r="A1277" s="48">
        <v>560</v>
      </c>
      <c r="B1277" s="57">
        <f t="shared" si="654"/>
        <v>33.090000000000003</v>
      </c>
      <c r="C1277" s="58">
        <f t="shared" si="655"/>
        <v>29.6</v>
      </c>
      <c r="D1277" s="58">
        <f t="shared" si="656"/>
        <v>41.248000000000005</v>
      </c>
      <c r="E1277" s="59">
        <f t="shared" si="657"/>
        <v>36.648000000000003</v>
      </c>
      <c r="F1277" s="57">
        <f t="shared" si="658"/>
        <v>31.552</v>
      </c>
      <c r="G1277" s="58">
        <f t="shared" si="659"/>
        <v>29.6</v>
      </c>
      <c r="H1277" s="58">
        <f t="shared" si="660"/>
        <v>38.877000000000002</v>
      </c>
      <c r="I1277" s="59">
        <f t="shared" si="661"/>
        <v>36.648000000000003</v>
      </c>
      <c r="J1277" s="57">
        <f t="shared" si="662"/>
        <v>29.6</v>
      </c>
      <c r="K1277" s="58">
        <f t="shared" si="663"/>
        <v>29.150999999999996</v>
      </c>
      <c r="L1277" s="58">
        <f t="shared" si="664"/>
        <v>36.648000000000003</v>
      </c>
      <c r="M1277" s="59">
        <f t="shared" si="665"/>
        <v>36.245000000000005</v>
      </c>
      <c r="N1277" s="8"/>
      <c r="O1277" s="48">
        <v>560</v>
      </c>
      <c r="P1277" s="57">
        <f t="shared" si="666"/>
        <v>18.697000000000003</v>
      </c>
      <c r="Q1277" s="58">
        <f t="shared" si="667"/>
        <v>16.0426</v>
      </c>
      <c r="R1277" s="58">
        <f t="shared" si="668"/>
        <v>21.4604</v>
      </c>
      <c r="S1277" s="59">
        <f t="shared" si="669"/>
        <v>18.8415</v>
      </c>
      <c r="T1277" s="57">
        <f t="shared" si="670"/>
        <v>17.4239</v>
      </c>
      <c r="U1277" s="58">
        <f t="shared" si="671"/>
        <v>16.0426</v>
      </c>
      <c r="V1277" s="58">
        <f t="shared" si="672"/>
        <v>20.0183</v>
      </c>
      <c r="W1277" s="59">
        <f t="shared" si="673"/>
        <v>18.8415</v>
      </c>
      <c r="X1277" s="57">
        <f t="shared" si="674"/>
        <v>16.0426</v>
      </c>
      <c r="Y1277" s="58">
        <f t="shared" si="675"/>
        <v>15.7323</v>
      </c>
      <c r="Z1277" s="58">
        <f t="shared" si="676"/>
        <v>18.8415</v>
      </c>
      <c r="AA1277" s="59">
        <f t="shared" si="677"/>
        <v>18.570899999999998</v>
      </c>
      <c r="AB1277" s="8"/>
      <c r="AC1277" s="48">
        <v>560</v>
      </c>
      <c r="AD1277" s="61">
        <v>40.496000000000002</v>
      </c>
      <c r="AE1277" s="62">
        <v>36.558</v>
      </c>
      <c r="AF1277" s="62">
        <v>46.041000000000004</v>
      </c>
      <c r="AG1277" s="62">
        <v>42.607999999999997</v>
      </c>
      <c r="AH1277" s="62">
        <v>51.438999999999993</v>
      </c>
      <c r="AI1277" s="63">
        <v>49.204000000000001</v>
      </c>
      <c r="AJ1277" s="61">
        <v>39.112000000000002</v>
      </c>
      <c r="AK1277" s="62">
        <v>36.558</v>
      </c>
      <c r="AL1277" s="62">
        <v>44.790999999999997</v>
      </c>
      <c r="AM1277" s="62">
        <v>42.607999999999997</v>
      </c>
      <c r="AN1277" s="62">
        <v>50.798999999999999</v>
      </c>
      <c r="AO1277" s="63">
        <v>49.204000000000001</v>
      </c>
      <c r="AP1277" s="61">
        <v>36.558</v>
      </c>
      <c r="AQ1277" s="62">
        <v>35.966999999999999</v>
      </c>
      <c r="AR1277" s="62">
        <v>42.607999999999997</v>
      </c>
      <c r="AS1277" s="62">
        <v>42.01</v>
      </c>
      <c r="AT1277" s="62">
        <v>49.204000000000001</v>
      </c>
      <c r="AU1277" s="63">
        <v>48.779999999999994</v>
      </c>
    </row>
    <row r="1278" spans="1:47" x14ac:dyDescent="0.35">
      <c r="A1278" s="48">
        <v>561</v>
      </c>
      <c r="B1278" s="57">
        <f t="shared" si="654"/>
        <v>33.113300000000002</v>
      </c>
      <c r="C1278" s="58">
        <f t="shared" si="655"/>
        <v>29.620899999999999</v>
      </c>
      <c r="D1278" s="58">
        <f t="shared" si="656"/>
        <v>41.264700000000005</v>
      </c>
      <c r="E1278" s="59">
        <f t="shared" si="657"/>
        <v>36.670699999999997</v>
      </c>
      <c r="F1278" s="57">
        <f t="shared" si="658"/>
        <v>31.5745</v>
      </c>
      <c r="G1278" s="58">
        <f t="shared" si="659"/>
        <v>29.620899999999999</v>
      </c>
      <c r="H1278" s="58">
        <f t="shared" si="660"/>
        <v>38.899500000000003</v>
      </c>
      <c r="I1278" s="59">
        <f t="shared" si="661"/>
        <v>36.670699999999997</v>
      </c>
      <c r="J1278" s="57">
        <f t="shared" si="662"/>
        <v>29.620899999999999</v>
      </c>
      <c r="K1278" s="58">
        <f t="shared" si="663"/>
        <v>29.171900000000001</v>
      </c>
      <c r="L1278" s="58">
        <f t="shared" si="664"/>
        <v>36.670699999999997</v>
      </c>
      <c r="M1278" s="59">
        <f t="shared" si="665"/>
        <v>36.267700000000005</v>
      </c>
      <c r="N1278" s="8"/>
      <c r="O1278" s="48">
        <v>561</v>
      </c>
      <c r="P1278" s="57">
        <f t="shared" si="666"/>
        <v>18.727800000000002</v>
      </c>
      <c r="Q1278" s="58">
        <f t="shared" si="667"/>
        <v>16.074100000000001</v>
      </c>
      <c r="R1278" s="58">
        <f t="shared" si="668"/>
        <v>21.482199999999999</v>
      </c>
      <c r="S1278" s="59">
        <f t="shared" si="669"/>
        <v>18.863</v>
      </c>
      <c r="T1278" s="57">
        <f t="shared" si="670"/>
        <v>17.454599999999999</v>
      </c>
      <c r="U1278" s="58">
        <f t="shared" si="671"/>
        <v>16.074100000000001</v>
      </c>
      <c r="V1278" s="58">
        <f t="shared" si="672"/>
        <v>20.040099999999999</v>
      </c>
      <c r="W1278" s="59">
        <f t="shared" si="673"/>
        <v>18.863</v>
      </c>
      <c r="X1278" s="57">
        <f t="shared" si="674"/>
        <v>16.074100000000001</v>
      </c>
      <c r="Y1278" s="58">
        <f t="shared" si="675"/>
        <v>15.764100000000001</v>
      </c>
      <c r="Z1278" s="58">
        <f t="shared" si="676"/>
        <v>18.863</v>
      </c>
      <c r="AA1278" s="59">
        <f t="shared" si="677"/>
        <v>18.592399999999998</v>
      </c>
      <c r="AB1278" s="8"/>
      <c r="AC1278" s="48">
        <v>561</v>
      </c>
      <c r="AD1278" s="61">
        <v>40.496000000000002</v>
      </c>
      <c r="AE1278" s="62">
        <v>36.558</v>
      </c>
      <c r="AF1278" s="62">
        <v>46.041000000000004</v>
      </c>
      <c r="AG1278" s="62">
        <v>42.607999999999997</v>
      </c>
      <c r="AH1278" s="62">
        <v>51.438999999999993</v>
      </c>
      <c r="AI1278" s="63">
        <v>49.204000000000001</v>
      </c>
      <c r="AJ1278" s="61">
        <v>39.112000000000002</v>
      </c>
      <c r="AK1278" s="62">
        <v>36.558</v>
      </c>
      <c r="AL1278" s="62">
        <v>44.790999999999997</v>
      </c>
      <c r="AM1278" s="62">
        <v>42.607999999999997</v>
      </c>
      <c r="AN1278" s="62">
        <v>50.798999999999999</v>
      </c>
      <c r="AO1278" s="63">
        <v>49.204000000000001</v>
      </c>
      <c r="AP1278" s="61">
        <v>36.558</v>
      </c>
      <c r="AQ1278" s="62">
        <v>35.966999999999999</v>
      </c>
      <c r="AR1278" s="62">
        <v>42.607999999999997</v>
      </c>
      <c r="AS1278" s="62">
        <v>42.01</v>
      </c>
      <c r="AT1278" s="62">
        <v>49.204000000000001</v>
      </c>
      <c r="AU1278" s="63">
        <v>48.779999999999994</v>
      </c>
    </row>
    <row r="1279" spans="1:47" x14ac:dyDescent="0.35">
      <c r="A1279" s="48">
        <v>562</v>
      </c>
      <c r="B1279" s="57">
        <f t="shared" si="654"/>
        <v>33.136600000000001</v>
      </c>
      <c r="C1279" s="58">
        <f t="shared" si="655"/>
        <v>29.6418</v>
      </c>
      <c r="D1279" s="58">
        <f t="shared" si="656"/>
        <v>41.281400000000005</v>
      </c>
      <c r="E1279" s="59">
        <f t="shared" si="657"/>
        <v>36.693399999999997</v>
      </c>
      <c r="F1279" s="57">
        <f t="shared" si="658"/>
        <v>31.597000000000001</v>
      </c>
      <c r="G1279" s="58">
        <f t="shared" si="659"/>
        <v>29.6418</v>
      </c>
      <c r="H1279" s="58">
        <f t="shared" si="660"/>
        <v>38.921999999999997</v>
      </c>
      <c r="I1279" s="59">
        <f t="shared" si="661"/>
        <v>36.693399999999997</v>
      </c>
      <c r="J1279" s="57">
        <f t="shared" si="662"/>
        <v>29.6418</v>
      </c>
      <c r="K1279" s="58">
        <f t="shared" si="663"/>
        <v>29.192799999999998</v>
      </c>
      <c r="L1279" s="58">
        <f t="shared" si="664"/>
        <v>36.693399999999997</v>
      </c>
      <c r="M1279" s="59">
        <f t="shared" si="665"/>
        <v>36.290400000000005</v>
      </c>
      <c r="N1279" s="8"/>
      <c r="O1279" s="48">
        <v>562</v>
      </c>
      <c r="P1279" s="57">
        <f t="shared" si="666"/>
        <v>18.758600000000001</v>
      </c>
      <c r="Q1279" s="58">
        <f t="shared" si="667"/>
        <v>16.105599999999999</v>
      </c>
      <c r="R1279" s="58">
        <f t="shared" si="668"/>
        <v>21.503999999999998</v>
      </c>
      <c r="S1279" s="59">
        <f t="shared" si="669"/>
        <v>18.884499999999999</v>
      </c>
      <c r="T1279" s="57">
        <f t="shared" si="670"/>
        <v>17.485299999999999</v>
      </c>
      <c r="U1279" s="58">
        <f t="shared" si="671"/>
        <v>16.105599999999999</v>
      </c>
      <c r="V1279" s="58">
        <f t="shared" si="672"/>
        <v>20.061900000000001</v>
      </c>
      <c r="W1279" s="59">
        <f t="shared" si="673"/>
        <v>18.884499999999999</v>
      </c>
      <c r="X1279" s="57">
        <f t="shared" si="674"/>
        <v>16.105599999999999</v>
      </c>
      <c r="Y1279" s="58">
        <f t="shared" si="675"/>
        <v>15.795900000000001</v>
      </c>
      <c r="Z1279" s="58">
        <f t="shared" si="676"/>
        <v>18.884499999999999</v>
      </c>
      <c r="AA1279" s="59">
        <f t="shared" si="677"/>
        <v>18.613899999999997</v>
      </c>
      <c r="AB1279" s="8"/>
      <c r="AC1279" s="48">
        <v>562</v>
      </c>
      <c r="AD1279" s="61">
        <v>40.496000000000002</v>
      </c>
      <c r="AE1279" s="62">
        <v>36.558</v>
      </c>
      <c r="AF1279" s="62">
        <v>46.041000000000004</v>
      </c>
      <c r="AG1279" s="62">
        <v>42.607999999999997</v>
      </c>
      <c r="AH1279" s="62">
        <v>51.438999999999993</v>
      </c>
      <c r="AI1279" s="63">
        <v>49.204000000000001</v>
      </c>
      <c r="AJ1279" s="61">
        <v>39.112000000000002</v>
      </c>
      <c r="AK1279" s="62">
        <v>36.558</v>
      </c>
      <c r="AL1279" s="62">
        <v>44.790999999999997</v>
      </c>
      <c r="AM1279" s="62">
        <v>42.607999999999997</v>
      </c>
      <c r="AN1279" s="62">
        <v>50.798999999999999</v>
      </c>
      <c r="AO1279" s="63">
        <v>49.204000000000001</v>
      </c>
      <c r="AP1279" s="61">
        <v>36.558</v>
      </c>
      <c r="AQ1279" s="62">
        <v>35.966999999999999</v>
      </c>
      <c r="AR1279" s="62">
        <v>42.607999999999997</v>
      </c>
      <c r="AS1279" s="62">
        <v>42.01</v>
      </c>
      <c r="AT1279" s="62">
        <v>49.204000000000001</v>
      </c>
      <c r="AU1279" s="63">
        <v>48.779999999999994</v>
      </c>
    </row>
    <row r="1280" spans="1:47" x14ac:dyDescent="0.35">
      <c r="A1280" s="48">
        <v>563</v>
      </c>
      <c r="B1280" s="57">
        <f t="shared" si="654"/>
        <v>33.1599</v>
      </c>
      <c r="C1280" s="58">
        <f t="shared" si="655"/>
        <v>29.662700000000001</v>
      </c>
      <c r="D1280" s="58">
        <f t="shared" si="656"/>
        <v>41.298099999999998</v>
      </c>
      <c r="E1280" s="59">
        <f t="shared" si="657"/>
        <v>36.716099999999997</v>
      </c>
      <c r="F1280" s="57">
        <f t="shared" si="658"/>
        <v>31.619500000000002</v>
      </c>
      <c r="G1280" s="58">
        <f t="shared" si="659"/>
        <v>29.662700000000001</v>
      </c>
      <c r="H1280" s="58">
        <f t="shared" si="660"/>
        <v>38.944499999999998</v>
      </c>
      <c r="I1280" s="59">
        <f t="shared" si="661"/>
        <v>36.716099999999997</v>
      </c>
      <c r="J1280" s="57">
        <f t="shared" si="662"/>
        <v>29.662700000000001</v>
      </c>
      <c r="K1280" s="58">
        <f t="shared" si="663"/>
        <v>29.213699999999996</v>
      </c>
      <c r="L1280" s="58">
        <f t="shared" si="664"/>
        <v>36.716099999999997</v>
      </c>
      <c r="M1280" s="59">
        <f t="shared" si="665"/>
        <v>36.313100000000006</v>
      </c>
      <c r="N1280" s="8"/>
      <c r="O1280" s="48">
        <v>563</v>
      </c>
      <c r="P1280" s="57">
        <f t="shared" si="666"/>
        <v>18.789400000000001</v>
      </c>
      <c r="Q1280" s="58">
        <f t="shared" si="667"/>
        <v>16.1371</v>
      </c>
      <c r="R1280" s="58">
        <f t="shared" si="668"/>
        <v>21.5258</v>
      </c>
      <c r="S1280" s="59">
        <f t="shared" si="669"/>
        <v>18.905999999999999</v>
      </c>
      <c r="T1280" s="57">
        <f t="shared" si="670"/>
        <v>17.516000000000002</v>
      </c>
      <c r="U1280" s="58">
        <f t="shared" si="671"/>
        <v>16.1371</v>
      </c>
      <c r="V1280" s="58">
        <f t="shared" si="672"/>
        <v>20.0837</v>
      </c>
      <c r="W1280" s="59">
        <f t="shared" si="673"/>
        <v>18.905999999999999</v>
      </c>
      <c r="X1280" s="57">
        <f t="shared" si="674"/>
        <v>16.1371</v>
      </c>
      <c r="Y1280" s="58">
        <f t="shared" si="675"/>
        <v>15.827700000000002</v>
      </c>
      <c r="Z1280" s="58">
        <f t="shared" si="676"/>
        <v>18.905999999999999</v>
      </c>
      <c r="AA1280" s="59">
        <f t="shared" si="677"/>
        <v>18.635400000000001</v>
      </c>
      <c r="AB1280" s="8"/>
      <c r="AC1280" s="48">
        <v>563</v>
      </c>
      <c r="AD1280" s="61">
        <v>40.496000000000002</v>
      </c>
      <c r="AE1280" s="62">
        <v>36.558</v>
      </c>
      <c r="AF1280" s="62">
        <v>46.041000000000004</v>
      </c>
      <c r="AG1280" s="62">
        <v>42.607999999999997</v>
      </c>
      <c r="AH1280" s="62">
        <v>51.438999999999993</v>
      </c>
      <c r="AI1280" s="63">
        <v>49.204000000000001</v>
      </c>
      <c r="AJ1280" s="61">
        <v>39.112000000000002</v>
      </c>
      <c r="AK1280" s="62">
        <v>36.558</v>
      </c>
      <c r="AL1280" s="62">
        <v>44.790999999999997</v>
      </c>
      <c r="AM1280" s="62">
        <v>42.607999999999997</v>
      </c>
      <c r="AN1280" s="62">
        <v>50.798999999999999</v>
      </c>
      <c r="AO1280" s="63">
        <v>49.204000000000001</v>
      </c>
      <c r="AP1280" s="61">
        <v>36.558</v>
      </c>
      <c r="AQ1280" s="62">
        <v>35.966999999999999</v>
      </c>
      <c r="AR1280" s="62">
        <v>42.607999999999997</v>
      </c>
      <c r="AS1280" s="62">
        <v>42.01</v>
      </c>
      <c r="AT1280" s="62">
        <v>49.204000000000001</v>
      </c>
      <c r="AU1280" s="63">
        <v>48.779999999999994</v>
      </c>
    </row>
    <row r="1281" spans="1:47" x14ac:dyDescent="0.35">
      <c r="A1281" s="48">
        <v>564</v>
      </c>
      <c r="B1281" s="57">
        <f t="shared" si="654"/>
        <v>33.183199999999999</v>
      </c>
      <c r="C1281" s="58">
        <f t="shared" si="655"/>
        <v>29.683599999999998</v>
      </c>
      <c r="D1281" s="58">
        <f t="shared" si="656"/>
        <v>41.314799999999998</v>
      </c>
      <c r="E1281" s="59">
        <f t="shared" si="657"/>
        <v>36.738799999999998</v>
      </c>
      <c r="F1281" s="57">
        <f t="shared" si="658"/>
        <v>31.642000000000003</v>
      </c>
      <c r="G1281" s="58">
        <f t="shared" si="659"/>
        <v>29.683599999999998</v>
      </c>
      <c r="H1281" s="58">
        <f t="shared" si="660"/>
        <v>38.966999999999999</v>
      </c>
      <c r="I1281" s="59">
        <f t="shared" si="661"/>
        <v>36.738799999999998</v>
      </c>
      <c r="J1281" s="57">
        <f t="shared" si="662"/>
        <v>29.683599999999998</v>
      </c>
      <c r="K1281" s="58">
        <f t="shared" si="663"/>
        <v>29.2346</v>
      </c>
      <c r="L1281" s="58">
        <f t="shared" si="664"/>
        <v>36.738799999999998</v>
      </c>
      <c r="M1281" s="59">
        <f t="shared" si="665"/>
        <v>36.335800000000006</v>
      </c>
      <c r="N1281" s="8"/>
      <c r="O1281" s="48">
        <v>564</v>
      </c>
      <c r="P1281" s="57">
        <f t="shared" si="666"/>
        <v>18.820200000000003</v>
      </c>
      <c r="Q1281" s="58">
        <f t="shared" si="667"/>
        <v>16.168600000000001</v>
      </c>
      <c r="R1281" s="58">
        <f t="shared" si="668"/>
        <v>21.547599999999999</v>
      </c>
      <c r="S1281" s="59">
        <f t="shared" si="669"/>
        <v>18.927499999999998</v>
      </c>
      <c r="T1281" s="57">
        <f t="shared" si="670"/>
        <v>17.546700000000001</v>
      </c>
      <c r="U1281" s="58">
        <f t="shared" si="671"/>
        <v>16.168600000000001</v>
      </c>
      <c r="V1281" s="58">
        <f t="shared" si="672"/>
        <v>20.105499999999999</v>
      </c>
      <c r="W1281" s="59">
        <f t="shared" si="673"/>
        <v>18.927499999999998</v>
      </c>
      <c r="X1281" s="57">
        <f t="shared" si="674"/>
        <v>16.168600000000001</v>
      </c>
      <c r="Y1281" s="58">
        <f t="shared" si="675"/>
        <v>15.859500000000002</v>
      </c>
      <c r="Z1281" s="58">
        <f t="shared" si="676"/>
        <v>18.927499999999998</v>
      </c>
      <c r="AA1281" s="59">
        <f t="shared" si="677"/>
        <v>18.6569</v>
      </c>
      <c r="AB1281" s="8"/>
      <c r="AC1281" s="48">
        <v>564</v>
      </c>
      <c r="AD1281" s="61">
        <v>40.496000000000002</v>
      </c>
      <c r="AE1281" s="62">
        <v>36.558</v>
      </c>
      <c r="AF1281" s="62">
        <v>46.041000000000004</v>
      </c>
      <c r="AG1281" s="62">
        <v>42.607999999999997</v>
      </c>
      <c r="AH1281" s="62">
        <v>51.438999999999993</v>
      </c>
      <c r="AI1281" s="63">
        <v>49.204000000000001</v>
      </c>
      <c r="AJ1281" s="61">
        <v>39.112000000000002</v>
      </c>
      <c r="AK1281" s="62">
        <v>36.558</v>
      </c>
      <c r="AL1281" s="62">
        <v>44.790999999999997</v>
      </c>
      <c r="AM1281" s="62">
        <v>42.607999999999997</v>
      </c>
      <c r="AN1281" s="62">
        <v>50.798999999999999</v>
      </c>
      <c r="AO1281" s="63">
        <v>49.204000000000001</v>
      </c>
      <c r="AP1281" s="61">
        <v>36.558</v>
      </c>
      <c r="AQ1281" s="62">
        <v>35.966999999999999</v>
      </c>
      <c r="AR1281" s="62">
        <v>42.607999999999997</v>
      </c>
      <c r="AS1281" s="62">
        <v>42.01</v>
      </c>
      <c r="AT1281" s="62">
        <v>49.204000000000001</v>
      </c>
      <c r="AU1281" s="63">
        <v>48.779999999999994</v>
      </c>
    </row>
    <row r="1282" spans="1:47" x14ac:dyDescent="0.35">
      <c r="A1282" s="48">
        <v>565</v>
      </c>
      <c r="B1282" s="57">
        <f t="shared" si="654"/>
        <v>33.206500000000005</v>
      </c>
      <c r="C1282" s="58">
        <f t="shared" si="655"/>
        <v>29.704499999999999</v>
      </c>
      <c r="D1282" s="58">
        <f t="shared" si="656"/>
        <v>41.331499999999998</v>
      </c>
      <c r="E1282" s="59">
        <f t="shared" si="657"/>
        <v>36.761499999999998</v>
      </c>
      <c r="F1282" s="57">
        <f t="shared" si="658"/>
        <v>31.664500000000004</v>
      </c>
      <c r="G1282" s="58">
        <f t="shared" si="659"/>
        <v>29.704499999999999</v>
      </c>
      <c r="H1282" s="58">
        <f t="shared" si="660"/>
        <v>38.9895</v>
      </c>
      <c r="I1282" s="59">
        <f t="shared" si="661"/>
        <v>36.761499999999998</v>
      </c>
      <c r="J1282" s="57">
        <f t="shared" si="662"/>
        <v>29.704499999999999</v>
      </c>
      <c r="K1282" s="58">
        <f t="shared" si="663"/>
        <v>29.255499999999998</v>
      </c>
      <c r="L1282" s="58">
        <f t="shared" si="664"/>
        <v>36.761499999999998</v>
      </c>
      <c r="M1282" s="59">
        <f t="shared" si="665"/>
        <v>36.358500000000006</v>
      </c>
      <c r="N1282" s="8"/>
      <c r="O1282" s="48">
        <v>565</v>
      </c>
      <c r="P1282" s="57">
        <f t="shared" si="666"/>
        <v>18.851000000000003</v>
      </c>
      <c r="Q1282" s="58">
        <f t="shared" si="667"/>
        <v>16.200099999999999</v>
      </c>
      <c r="R1282" s="58">
        <f t="shared" si="668"/>
        <v>21.569400000000002</v>
      </c>
      <c r="S1282" s="59">
        <f t="shared" si="669"/>
        <v>18.948999999999998</v>
      </c>
      <c r="T1282" s="57">
        <f t="shared" si="670"/>
        <v>17.577400000000001</v>
      </c>
      <c r="U1282" s="58">
        <f t="shared" si="671"/>
        <v>16.200099999999999</v>
      </c>
      <c r="V1282" s="58">
        <f t="shared" si="672"/>
        <v>20.127299999999998</v>
      </c>
      <c r="W1282" s="59">
        <f t="shared" si="673"/>
        <v>18.948999999999998</v>
      </c>
      <c r="X1282" s="57">
        <f t="shared" si="674"/>
        <v>16.200099999999999</v>
      </c>
      <c r="Y1282" s="58">
        <f t="shared" si="675"/>
        <v>15.891300000000003</v>
      </c>
      <c r="Z1282" s="58">
        <f t="shared" si="676"/>
        <v>18.948999999999998</v>
      </c>
      <c r="AA1282" s="59">
        <f t="shared" si="677"/>
        <v>18.6784</v>
      </c>
      <c r="AB1282" s="8"/>
      <c r="AC1282" s="48">
        <v>565</v>
      </c>
      <c r="AD1282" s="61">
        <v>40.496000000000002</v>
      </c>
      <c r="AE1282" s="62">
        <v>36.558</v>
      </c>
      <c r="AF1282" s="62">
        <v>46.041000000000004</v>
      </c>
      <c r="AG1282" s="62">
        <v>42.607999999999997</v>
      </c>
      <c r="AH1282" s="62">
        <v>51.438999999999993</v>
      </c>
      <c r="AI1282" s="63">
        <v>49.204000000000001</v>
      </c>
      <c r="AJ1282" s="61">
        <v>39.112000000000002</v>
      </c>
      <c r="AK1282" s="62">
        <v>36.558</v>
      </c>
      <c r="AL1282" s="62">
        <v>44.790999999999997</v>
      </c>
      <c r="AM1282" s="62">
        <v>42.607999999999997</v>
      </c>
      <c r="AN1282" s="62">
        <v>50.798999999999999</v>
      </c>
      <c r="AO1282" s="63">
        <v>49.204000000000001</v>
      </c>
      <c r="AP1282" s="61">
        <v>36.558</v>
      </c>
      <c r="AQ1282" s="62">
        <v>35.966999999999999</v>
      </c>
      <c r="AR1282" s="62">
        <v>42.607999999999997</v>
      </c>
      <c r="AS1282" s="62">
        <v>42.01</v>
      </c>
      <c r="AT1282" s="62">
        <v>49.204000000000001</v>
      </c>
      <c r="AU1282" s="63">
        <v>48.779999999999994</v>
      </c>
    </row>
    <row r="1283" spans="1:47" x14ac:dyDescent="0.35">
      <c r="A1283" s="48">
        <v>566</v>
      </c>
      <c r="B1283" s="57">
        <f t="shared" si="654"/>
        <v>33.229800000000004</v>
      </c>
      <c r="C1283" s="58">
        <f t="shared" si="655"/>
        <v>29.7254</v>
      </c>
      <c r="D1283" s="58">
        <f t="shared" si="656"/>
        <v>41.348199999999999</v>
      </c>
      <c r="E1283" s="59">
        <f t="shared" si="657"/>
        <v>36.784199999999998</v>
      </c>
      <c r="F1283" s="57">
        <f t="shared" si="658"/>
        <v>31.687000000000001</v>
      </c>
      <c r="G1283" s="58">
        <f t="shared" si="659"/>
        <v>29.7254</v>
      </c>
      <c r="H1283" s="58">
        <f t="shared" si="660"/>
        <v>39.012</v>
      </c>
      <c r="I1283" s="59">
        <f t="shared" si="661"/>
        <v>36.784199999999998</v>
      </c>
      <c r="J1283" s="57">
        <f t="shared" si="662"/>
        <v>29.7254</v>
      </c>
      <c r="K1283" s="58">
        <f t="shared" si="663"/>
        <v>29.276399999999999</v>
      </c>
      <c r="L1283" s="58">
        <f t="shared" si="664"/>
        <v>36.784199999999998</v>
      </c>
      <c r="M1283" s="59">
        <f t="shared" si="665"/>
        <v>36.3812</v>
      </c>
      <c r="N1283" s="8"/>
      <c r="O1283" s="48">
        <v>566</v>
      </c>
      <c r="P1283" s="57">
        <f t="shared" si="666"/>
        <v>18.881800000000002</v>
      </c>
      <c r="Q1283" s="58">
        <f t="shared" si="667"/>
        <v>16.2316</v>
      </c>
      <c r="R1283" s="58">
        <f t="shared" si="668"/>
        <v>21.591200000000001</v>
      </c>
      <c r="S1283" s="59">
        <f t="shared" si="669"/>
        <v>18.970499999999998</v>
      </c>
      <c r="T1283" s="57">
        <f t="shared" si="670"/>
        <v>17.6081</v>
      </c>
      <c r="U1283" s="58">
        <f t="shared" si="671"/>
        <v>16.2316</v>
      </c>
      <c r="V1283" s="58">
        <f t="shared" si="672"/>
        <v>20.149099999999997</v>
      </c>
      <c r="W1283" s="59">
        <f t="shared" si="673"/>
        <v>18.970499999999998</v>
      </c>
      <c r="X1283" s="57">
        <f t="shared" si="674"/>
        <v>16.2316</v>
      </c>
      <c r="Y1283" s="58">
        <f t="shared" si="675"/>
        <v>15.923100000000003</v>
      </c>
      <c r="Z1283" s="58">
        <f t="shared" si="676"/>
        <v>18.970499999999998</v>
      </c>
      <c r="AA1283" s="59">
        <f t="shared" si="677"/>
        <v>18.6999</v>
      </c>
      <c r="AB1283" s="8"/>
      <c r="AC1283" s="48">
        <v>566</v>
      </c>
      <c r="AD1283" s="61">
        <v>40.496000000000002</v>
      </c>
      <c r="AE1283" s="62">
        <v>36.558</v>
      </c>
      <c r="AF1283" s="62">
        <v>46.041000000000004</v>
      </c>
      <c r="AG1283" s="62">
        <v>42.607999999999997</v>
      </c>
      <c r="AH1283" s="62">
        <v>51.438999999999993</v>
      </c>
      <c r="AI1283" s="63">
        <v>49.204000000000001</v>
      </c>
      <c r="AJ1283" s="61">
        <v>39.112000000000002</v>
      </c>
      <c r="AK1283" s="62">
        <v>36.558</v>
      </c>
      <c r="AL1283" s="62">
        <v>44.790999999999997</v>
      </c>
      <c r="AM1283" s="62">
        <v>42.607999999999997</v>
      </c>
      <c r="AN1283" s="62">
        <v>50.798999999999999</v>
      </c>
      <c r="AO1283" s="63">
        <v>49.204000000000001</v>
      </c>
      <c r="AP1283" s="61">
        <v>36.558</v>
      </c>
      <c r="AQ1283" s="62">
        <v>35.966999999999999</v>
      </c>
      <c r="AR1283" s="62">
        <v>42.607999999999997</v>
      </c>
      <c r="AS1283" s="62">
        <v>42.01</v>
      </c>
      <c r="AT1283" s="62">
        <v>49.204000000000001</v>
      </c>
      <c r="AU1283" s="63">
        <v>48.779999999999994</v>
      </c>
    </row>
    <row r="1284" spans="1:47" x14ac:dyDescent="0.35">
      <c r="A1284" s="48">
        <v>567</v>
      </c>
      <c r="B1284" s="57">
        <f t="shared" si="654"/>
        <v>33.253100000000003</v>
      </c>
      <c r="C1284" s="58">
        <f t="shared" si="655"/>
        <v>29.746299999999998</v>
      </c>
      <c r="D1284" s="58">
        <f t="shared" si="656"/>
        <v>41.364899999999999</v>
      </c>
      <c r="E1284" s="59">
        <f t="shared" si="657"/>
        <v>36.806899999999999</v>
      </c>
      <c r="F1284" s="57">
        <f t="shared" si="658"/>
        <v>31.709500000000002</v>
      </c>
      <c r="G1284" s="58">
        <f t="shared" si="659"/>
        <v>29.746299999999998</v>
      </c>
      <c r="H1284" s="58">
        <f t="shared" si="660"/>
        <v>39.034500000000001</v>
      </c>
      <c r="I1284" s="59">
        <f t="shared" si="661"/>
        <v>36.806899999999999</v>
      </c>
      <c r="J1284" s="57">
        <f t="shared" si="662"/>
        <v>29.746299999999998</v>
      </c>
      <c r="K1284" s="58">
        <f t="shared" si="663"/>
        <v>29.2973</v>
      </c>
      <c r="L1284" s="58">
        <f t="shared" si="664"/>
        <v>36.806899999999999</v>
      </c>
      <c r="M1284" s="59">
        <f t="shared" si="665"/>
        <v>36.4039</v>
      </c>
      <c r="N1284" s="8"/>
      <c r="O1284" s="48">
        <v>567</v>
      </c>
      <c r="P1284" s="57">
        <f t="shared" si="666"/>
        <v>18.912600000000001</v>
      </c>
      <c r="Q1284" s="58">
        <f t="shared" si="667"/>
        <v>16.263100000000001</v>
      </c>
      <c r="R1284" s="58">
        <f t="shared" si="668"/>
        <v>21.613</v>
      </c>
      <c r="S1284" s="59">
        <f t="shared" si="669"/>
        <v>18.991999999999997</v>
      </c>
      <c r="T1284" s="57">
        <f t="shared" si="670"/>
        <v>17.6388</v>
      </c>
      <c r="U1284" s="58">
        <f t="shared" si="671"/>
        <v>16.263100000000001</v>
      </c>
      <c r="V1284" s="58">
        <f t="shared" si="672"/>
        <v>20.1709</v>
      </c>
      <c r="W1284" s="59">
        <f t="shared" si="673"/>
        <v>18.991999999999997</v>
      </c>
      <c r="X1284" s="57">
        <f t="shared" si="674"/>
        <v>16.263100000000001</v>
      </c>
      <c r="Y1284" s="58">
        <f t="shared" si="675"/>
        <v>15.9549</v>
      </c>
      <c r="Z1284" s="58">
        <f t="shared" si="676"/>
        <v>18.991999999999997</v>
      </c>
      <c r="AA1284" s="59">
        <f t="shared" si="677"/>
        <v>18.721399999999999</v>
      </c>
      <c r="AB1284" s="8"/>
      <c r="AC1284" s="48">
        <v>567</v>
      </c>
      <c r="AD1284" s="61">
        <v>40.496000000000002</v>
      </c>
      <c r="AE1284" s="62">
        <v>36.558</v>
      </c>
      <c r="AF1284" s="62">
        <v>46.041000000000004</v>
      </c>
      <c r="AG1284" s="62">
        <v>42.607999999999997</v>
      </c>
      <c r="AH1284" s="62">
        <v>51.438999999999993</v>
      </c>
      <c r="AI1284" s="63">
        <v>49.204000000000001</v>
      </c>
      <c r="AJ1284" s="61">
        <v>39.112000000000002</v>
      </c>
      <c r="AK1284" s="62">
        <v>36.558</v>
      </c>
      <c r="AL1284" s="62">
        <v>44.790999999999997</v>
      </c>
      <c r="AM1284" s="62">
        <v>42.607999999999997</v>
      </c>
      <c r="AN1284" s="62">
        <v>50.798999999999999</v>
      </c>
      <c r="AO1284" s="63">
        <v>49.204000000000001</v>
      </c>
      <c r="AP1284" s="61">
        <v>36.558</v>
      </c>
      <c r="AQ1284" s="62">
        <v>35.966999999999999</v>
      </c>
      <c r="AR1284" s="62">
        <v>42.607999999999997</v>
      </c>
      <c r="AS1284" s="62">
        <v>42.01</v>
      </c>
      <c r="AT1284" s="62">
        <v>49.204000000000001</v>
      </c>
      <c r="AU1284" s="63">
        <v>48.779999999999994</v>
      </c>
    </row>
    <row r="1285" spans="1:47" x14ac:dyDescent="0.35">
      <c r="A1285" s="48">
        <v>568</v>
      </c>
      <c r="B1285" s="57">
        <f t="shared" si="654"/>
        <v>33.276400000000002</v>
      </c>
      <c r="C1285" s="58">
        <f t="shared" si="655"/>
        <v>29.767200000000003</v>
      </c>
      <c r="D1285" s="58">
        <f t="shared" si="656"/>
        <v>41.381599999999999</v>
      </c>
      <c r="E1285" s="59">
        <f t="shared" si="657"/>
        <v>36.829599999999999</v>
      </c>
      <c r="F1285" s="57">
        <f t="shared" si="658"/>
        <v>31.731999999999999</v>
      </c>
      <c r="G1285" s="58">
        <f t="shared" si="659"/>
        <v>29.767200000000003</v>
      </c>
      <c r="H1285" s="58">
        <f t="shared" si="660"/>
        <v>39.057000000000002</v>
      </c>
      <c r="I1285" s="59">
        <f t="shared" si="661"/>
        <v>36.829599999999999</v>
      </c>
      <c r="J1285" s="57">
        <f t="shared" si="662"/>
        <v>29.767200000000003</v>
      </c>
      <c r="K1285" s="58">
        <f t="shared" si="663"/>
        <v>29.318199999999997</v>
      </c>
      <c r="L1285" s="58">
        <f t="shared" si="664"/>
        <v>36.829599999999999</v>
      </c>
      <c r="M1285" s="59">
        <f t="shared" si="665"/>
        <v>36.426600000000001</v>
      </c>
      <c r="N1285" s="8"/>
      <c r="O1285" s="48">
        <v>568</v>
      </c>
      <c r="P1285" s="57">
        <f t="shared" si="666"/>
        <v>18.9434</v>
      </c>
      <c r="Q1285" s="58">
        <f t="shared" si="667"/>
        <v>16.294599999999999</v>
      </c>
      <c r="R1285" s="58">
        <f t="shared" si="668"/>
        <v>21.634799999999998</v>
      </c>
      <c r="S1285" s="59">
        <f t="shared" si="669"/>
        <v>19.013500000000001</v>
      </c>
      <c r="T1285" s="57">
        <f t="shared" si="670"/>
        <v>17.669499999999999</v>
      </c>
      <c r="U1285" s="58">
        <f t="shared" si="671"/>
        <v>16.294599999999999</v>
      </c>
      <c r="V1285" s="58">
        <f t="shared" si="672"/>
        <v>20.192700000000002</v>
      </c>
      <c r="W1285" s="59">
        <f t="shared" si="673"/>
        <v>19.013500000000001</v>
      </c>
      <c r="X1285" s="57">
        <f t="shared" si="674"/>
        <v>16.294599999999999</v>
      </c>
      <c r="Y1285" s="58">
        <f t="shared" si="675"/>
        <v>15.986700000000001</v>
      </c>
      <c r="Z1285" s="58">
        <f t="shared" si="676"/>
        <v>19.013500000000001</v>
      </c>
      <c r="AA1285" s="59">
        <f t="shared" si="677"/>
        <v>18.742899999999999</v>
      </c>
      <c r="AB1285" s="8"/>
      <c r="AC1285" s="48">
        <v>568</v>
      </c>
      <c r="AD1285" s="61">
        <v>40.496000000000002</v>
      </c>
      <c r="AE1285" s="62">
        <v>36.558</v>
      </c>
      <c r="AF1285" s="62">
        <v>46.041000000000004</v>
      </c>
      <c r="AG1285" s="62">
        <v>42.607999999999997</v>
      </c>
      <c r="AH1285" s="62">
        <v>51.438999999999993</v>
      </c>
      <c r="AI1285" s="63">
        <v>49.204000000000001</v>
      </c>
      <c r="AJ1285" s="61">
        <v>39.112000000000002</v>
      </c>
      <c r="AK1285" s="62">
        <v>36.558</v>
      </c>
      <c r="AL1285" s="62">
        <v>44.790999999999997</v>
      </c>
      <c r="AM1285" s="62">
        <v>42.607999999999997</v>
      </c>
      <c r="AN1285" s="62">
        <v>50.798999999999999</v>
      </c>
      <c r="AO1285" s="63">
        <v>49.204000000000001</v>
      </c>
      <c r="AP1285" s="61">
        <v>36.558</v>
      </c>
      <c r="AQ1285" s="62">
        <v>35.966999999999999</v>
      </c>
      <c r="AR1285" s="62">
        <v>42.607999999999997</v>
      </c>
      <c r="AS1285" s="62">
        <v>42.01</v>
      </c>
      <c r="AT1285" s="62">
        <v>49.204000000000001</v>
      </c>
      <c r="AU1285" s="63">
        <v>48.779999999999994</v>
      </c>
    </row>
    <row r="1286" spans="1:47" x14ac:dyDescent="0.35">
      <c r="A1286" s="48">
        <v>569</v>
      </c>
      <c r="B1286" s="57">
        <f t="shared" si="654"/>
        <v>33.299700000000001</v>
      </c>
      <c r="C1286" s="58">
        <f t="shared" si="655"/>
        <v>29.7881</v>
      </c>
      <c r="D1286" s="58">
        <f t="shared" si="656"/>
        <v>41.398299999999999</v>
      </c>
      <c r="E1286" s="59">
        <f t="shared" si="657"/>
        <v>36.8523</v>
      </c>
      <c r="F1286" s="57">
        <f t="shared" si="658"/>
        <v>31.7545</v>
      </c>
      <c r="G1286" s="58">
        <f t="shared" si="659"/>
        <v>29.7881</v>
      </c>
      <c r="H1286" s="58">
        <f t="shared" si="660"/>
        <v>39.079500000000003</v>
      </c>
      <c r="I1286" s="59">
        <f t="shared" si="661"/>
        <v>36.8523</v>
      </c>
      <c r="J1286" s="57">
        <f t="shared" si="662"/>
        <v>29.7881</v>
      </c>
      <c r="K1286" s="58">
        <f t="shared" si="663"/>
        <v>29.339099999999998</v>
      </c>
      <c r="L1286" s="58">
        <f t="shared" si="664"/>
        <v>36.8523</v>
      </c>
      <c r="M1286" s="59">
        <f t="shared" si="665"/>
        <v>36.449300000000001</v>
      </c>
      <c r="N1286" s="8"/>
      <c r="O1286" s="48">
        <v>569</v>
      </c>
      <c r="P1286" s="57">
        <f t="shared" si="666"/>
        <v>18.974200000000003</v>
      </c>
      <c r="Q1286" s="58">
        <f t="shared" si="667"/>
        <v>16.3261</v>
      </c>
      <c r="R1286" s="58">
        <f t="shared" si="668"/>
        <v>21.656599999999997</v>
      </c>
      <c r="S1286" s="59">
        <f t="shared" si="669"/>
        <v>19.035</v>
      </c>
      <c r="T1286" s="57">
        <f t="shared" si="670"/>
        <v>17.700199999999999</v>
      </c>
      <c r="U1286" s="58">
        <f t="shared" si="671"/>
        <v>16.3261</v>
      </c>
      <c r="V1286" s="58">
        <f t="shared" si="672"/>
        <v>20.214500000000001</v>
      </c>
      <c r="W1286" s="59">
        <f t="shared" si="673"/>
        <v>19.035</v>
      </c>
      <c r="X1286" s="57">
        <f t="shared" si="674"/>
        <v>16.3261</v>
      </c>
      <c r="Y1286" s="58">
        <f t="shared" si="675"/>
        <v>16.0185</v>
      </c>
      <c r="Z1286" s="58">
        <f t="shared" si="676"/>
        <v>19.035</v>
      </c>
      <c r="AA1286" s="59">
        <f t="shared" si="677"/>
        <v>18.764399999999998</v>
      </c>
      <c r="AB1286" s="8"/>
      <c r="AC1286" s="48">
        <v>569</v>
      </c>
      <c r="AD1286" s="61">
        <v>40.496000000000002</v>
      </c>
      <c r="AE1286" s="62">
        <v>36.558</v>
      </c>
      <c r="AF1286" s="62">
        <v>46.041000000000004</v>
      </c>
      <c r="AG1286" s="62">
        <v>42.607999999999997</v>
      </c>
      <c r="AH1286" s="62">
        <v>51.438999999999993</v>
      </c>
      <c r="AI1286" s="63">
        <v>49.204000000000001</v>
      </c>
      <c r="AJ1286" s="61">
        <v>39.112000000000002</v>
      </c>
      <c r="AK1286" s="62">
        <v>36.558</v>
      </c>
      <c r="AL1286" s="62">
        <v>44.790999999999997</v>
      </c>
      <c r="AM1286" s="62">
        <v>42.607999999999997</v>
      </c>
      <c r="AN1286" s="62">
        <v>50.798999999999999</v>
      </c>
      <c r="AO1286" s="63">
        <v>49.204000000000001</v>
      </c>
      <c r="AP1286" s="61">
        <v>36.558</v>
      </c>
      <c r="AQ1286" s="62">
        <v>35.966999999999999</v>
      </c>
      <c r="AR1286" s="62">
        <v>42.607999999999997</v>
      </c>
      <c r="AS1286" s="62">
        <v>42.01</v>
      </c>
      <c r="AT1286" s="62">
        <v>49.204000000000001</v>
      </c>
      <c r="AU1286" s="63">
        <v>48.779999999999994</v>
      </c>
    </row>
    <row r="1287" spans="1:47" x14ac:dyDescent="0.35">
      <c r="A1287" s="48">
        <v>570</v>
      </c>
      <c r="B1287" s="57">
        <f t="shared" si="654"/>
        <v>33.323</v>
      </c>
      <c r="C1287" s="58">
        <f t="shared" si="655"/>
        <v>29.808999999999997</v>
      </c>
      <c r="D1287" s="58">
        <f t="shared" si="656"/>
        <v>41.414999999999999</v>
      </c>
      <c r="E1287" s="59">
        <f t="shared" si="657"/>
        <v>36.875</v>
      </c>
      <c r="F1287" s="57">
        <f t="shared" si="658"/>
        <v>31.777000000000001</v>
      </c>
      <c r="G1287" s="58">
        <f t="shared" si="659"/>
        <v>29.808999999999997</v>
      </c>
      <c r="H1287" s="58">
        <f t="shared" si="660"/>
        <v>39.102000000000004</v>
      </c>
      <c r="I1287" s="59">
        <f t="shared" si="661"/>
        <v>36.875</v>
      </c>
      <c r="J1287" s="57">
        <f t="shared" si="662"/>
        <v>29.808999999999997</v>
      </c>
      <c r="K1287" s="58">
        <f t="shared" si="663"/>
        <v>29.36</v>
      </c>
      <c r="L1287" s="58">
        <f t="shared" si="664"/>
        <v>36.875</v>
      </c>
      <c r="M1287" s="59">
        <f t="shared" si="665"/>
        <v>36.472000000000001</v>
      </c>
      <c r="N1287" s="8"/>
      <c r="O1287" s="48">
        <v>570</v>
      </c>
      <c r="P1287" s="57">
        <f t="shared" si="666"/>
        <v>19.005000000000003</v>
      </c>
      <c r="Q1287" s="58">
        <f t="shared" si="667"/>
        <v>16.357600000000001</v>
      </c>
      <c r="R1287" s="58">
        <f t="shared" si="668"/>
        <v>21.6784</v>
      </c>
      <c r="S1287" s="59">
        <f t="shared" si="669"/>
        <v>19.0565</v>
      </c>
      <c r="T1287" s="57">
        <f t="shared" si="670"/>
        <v>17.730900000000002</v>
      </c>
      <c r="U1287" s="58">
        <f t="shared" si="671"/>
        <v>16.357600000000001</v>
      </c>
      <c r="V1287" s="58">
        <f t="shared" si="672"/>
        <v>20.2363</v>
      </c>
      <c r="W1287" s="59">
        <f t="shared" si="673"/>
        <v>19.0565</v>
      </c>
      <c r="X1287" s="57">
        <f t="shared" si="674"/>
        <v>16.357600000000001</v>
      </c>
      <c r="Y1287" s="58">
        <f t="shared" si="675"/>
        <v>16.0503</v>
      </c>
      <c r="Z1287" s="58">
        <f t="shared" si="676"/>
        <v>19.0565</v>
      </c>
      <c r="AA1287" s="59">
        <f t="shared" si="677"/>
        <v>18.785899999999998</v>
      </c>
      <c r="AB1287" s="8"/>
      <c r="AC1287" s="48">
        <v>570</v>
      </c>
      <c r="AD1287" s="61">
        <v>40.496000000000002</v>
      </c>
      <c r="AE1287" s="62">
        <v>36.558</v>
      </c>
      <c r="AF1287" s="62">
        <v>46.041000000000004</v>
      </c>
      <c r="AG1287" s="62">
        <v>42.607999999999997</v>
      </c>
      <c r="AH1287" s="62">
        <v>51.438999999999993</v>
      </c>
      <c r="AI1287" s="63">
        <v>49.204000000000001</v>
      </c>
      <c r="AJ1287" s="61">
        <v>39.112000000000002</v>
      </c>
      <c r="AK1287" s="62">
        <v>36.558</v>
      </c>
      <c r="AL1287" s="62">
        <v>44.790999999999997</v>
      </c>
      <c r="AM1287" s="62">
        <v>42.607999999999997</v>
      </c>
      <c r="AN1287" s="62">
        <v>50.798999999999999</v>
      </c>
      <c r="AO1287" s="63">
        <v>49.204000000000001</v>
      </c>
      <c r="AP1287" s="61">
        <v>36.558</v>
      </c>
      <c r="AQ1287" s="62">
        <v>35.966999999999999</v>
      </c>
      <c r="AR1287" s="62">
        <v>42.607999999999997</v>
      </c>
      <c r="AS1287" s="62">
        <v>42.01</v>
      </c>
      <c r="AT1287" s="62">
        <v>49.204000000000001</v>
      </c>
      <c r="AU1287" s="63">
        <v>48.779999999999994</v>
      </c>
    </row>
    <row r="1288" spans="1:47" x14ac:dyDescent="0.35">
      <c r="A1288" s="48">
        <v>571</v>
      </c>
      <c r="B1288" s="57">
        <f t="shared" si="654"/>
        <v>33.346299999999999</v>
      </c>
      <c r="C1288" s="58">
        <f t="shared" si="655"/>
        <v>29.829900000000002</v>
      </c>
      <c r="D1288" s="58">
        <f t="shared" si="656"/>
        <v>41.431699999999999</v>
      </c>
      <c r="E1288" s="59">
        <f t="shared" si="657"/>
        <v>36.8977</v>
      </c>
      <c r="F1288" s="57">
        <f t="shared" si="658"/>
        <v>31.799500000000002</v>
      </c>
      <c r="G1288" s="58">
        <f t="shared" si="659"/>
        <v>29.829900000000002</v>
      </c>
      <c r="H1288" s="58">
        <f t="shared" si="660"/>
        <v>39.124499999999998</v>
      </c>
      <c r="I1288" s="59">
        <f t="shared" si="661"/>
        <v>36.8977</v>
      </c>
      <c r="J1288" s="57">
        <f t="shared" si="662"/>
        <v>29.829900000000002</v>
      </c>
      <c r="K1288" s="58">
        <f t="shared" si="663"/>
        <v>29.380899999999997</v>
      </c>
      <c r="L1288" s="58">
        <f t="shared" si="664"/>
        <v>36.8977</v>
      </c>
      <c r="M1288" s="59">
        <f t="shared" si="665"/>
        <v>36.494700000000002</v>
      </c>
      <c r="N1288" s="8"/>
      <c r="O1288" s="48">
        <v>571</v>
      </c>
      <c r="P1288" s="57">
        <f t="shared" si="666"/>
        <v>19.035800000000002</v>
      </c>
      <c r="Q1288" s="58">
        <f t="shared" si="667"/>
        <v>16.389099999999999</v>
      </c>
      <c r="R1288" s="58">
        <f t="shared" si="668"/>
        <v>21.700199999999999</v>
      </c>
      <c r="S1288" s="59">
        <f t="shared" si="669"/>
        <v>19.077999999999999</v>
      </c>
      <c r="T1288" s="57">
        <f t="shared" si="670"/>
        <v>17.761600000000001</v>
      </c>
      <c r="U1288" s="58">
        <f t="shared" si="671"/>
        <v>16.389099999999999</v>
      </c>
      <c r="V1288" s="58">
        <f t="shared" si="672"/>
        <v>20.258099999999999</v>
      </c>
      <c r="W1288" s="59">
        <f t="shared" si="673"/>
        <v>19.077999999999999</v>
      </c>
      <c r="X1288" s="57">
        <f t="shared" si="674"/>
        <v>16.389099999999999</v>
      </c>
      <c r="Y1288" s="58">
        <f t="shared" si="675"/>
        <v>16.082100000000001</v>
      </c>
      <c r="Z1288" s="58">
        <f t="shared" si="676"/>
        <v>19.077999999999999</v>
      </c>
      <c r="AA1288" s="59">
        <f t="shared" si="677"/>
        <v>18.807399999999998</v>
      </c>
      <c r="AB1288" s="8"/>
      <c r="AC1288" s="48">
        <v>571</v>
      </c>
      <c r="AD1288" s="61">
        <v>40.496000000000002</v>
      </c>
      <c r="AE1288" s="62">
        <v>36.558</v>
      </c>
      <c r="AF1288" s="62">
        <v>46.041000000000004</v>
      </c>
      <c r="AG1288" s="62">
        <v>42.607999999999997</v>
      </c>
      <c r="AH1288" s="62">
        <v>51.438999999999993</v>
      </c>
      <c r="AI1288" s="63">
        <v>49.204000000000001</v>
      </c>
      <c r="AJ1288" s="61">
        <v>39.112000000000002</v>
      </c>
      <c r="AK1288" s="62">
        <v>36.558</v>
      </c>
      <c r="AL1288" s="62">
        <v>44.790999999999997</v>
      </c>
      <c r="AM1288" s="62">
        <v>42.607999999999997</v>
      </c>
      <c r="AN1288" s="62">
        <v>50.798999999999999</v>
      </c>
      <c r="AO1288" s="63">
        <v>49.204000000000001</v>
      </c>
      <c r="AP1288" s="61">
        <v>36.558</v>
      </c>
      <c r="AQ1288" s="62">
        <v>35.966999999999999</v>
      </c>
      <c r="AR1288" s="62">
        <v>42.607999999999997</v>
      </c>
      <c r="AS1288" s="62">
        <v>42.01</v>
      </c>
      <c r="AT1288" s="62">
        <v>49.204000000000001</v>
      </c>
      <c r="AU1288" s="63">
        <v>48.779999999999994</v>
      </c>
    </row>
    <row r="1289" spans="1:47" x14ac:dyDescent="0.35">
      <c r="A1289" s="48">
        <v>572</v>
      </c>
      <c r="B1289" s="57">
        <f t="shared" si="654"/>
        <v>33.369600000000005</v>
      </c>
      <c r="C1289" s="58">
        <f t="shared" si="655"/>
        <v>29.8508</v>
      </c>
      <c r="D1289" s="58">
        <f t="shared" si="656"/>
        <v>41.448399999999999</v>
      </c>
      <c r="E1289" s="59">
        <f t="shared" si="657"/>
        <v>36.920400000000001</v>
      </c>
      <c r="F1289" s="57">
        <f t="shared" si="658"/>
        <v>31.822000000000003</v>
      </c>
      <c r="G1289" s="58">
        <f t="shared" si="659"/>
        <v>29.8508</v>
      </c>
      <c r="H1289" s="58">
        <f t="shared" si="660"/>
        <v>39.146999999999998</v>
      </c>
      <c r="I1289" s="59">
        <f t="shared" si="661"/>
        <v>36.920400000000001</v>
      </c>
      <c r="J1289" s="57">
        <f t="shared" si="662"/>
        <v>29.8508</v>
      </c>
      <c r="K1289" s="58">
        <f t="shared" si="663"/>
        <v>29.401799999999998</v>
      </c>
      <c r="L1289" s="58">
        <f t="shared" si="664"/>
        <v>36.920400000000001</v>
      </c>
      <c r="M1289" s="59">
        <f t="shared" si="665"/>
        <v>36.517400000000002</v>
      </c>
      <c r="N1289" s="8"/>
      <c r="O1289" s="48">
        <v>572</v>
      </c>
      <c r="P1289" s="57">
        <f t="shared" si="666"/>
        <v>19.066600000000001</v>
      </c>
      <c r="Q1289" s="58">
        <f t="shared" si="667"/>
        <v>16.4206</v>
      </c>
      <c r="R1289" s="58">
        <f t="shared" si="668"/>
        <v>21.722000000000001</v>
      </c>
      <c r="S1289" s="59">
        <f t="shared" si="669"/>
        <v>19.099499999999999</v>
      </c>
      <c r="T1289" s="57">
        <f t="shared" si="670"/>
        <v>17.792300000000001</v>
      </c>
      <c r="U1289" s="58">
        <f t="shared" si="671"/>
        <v>16.4206</v>
      </c>
      <c r="V1289" s="58">
        <f t="shared" si="672"/>
        <v>20.279899999999998</v>
      </c>
      <c r="W1289" s="59">
        <f t="shared" si="673"/>
        <v>19.099499999999999</v>
      </c>
      <c r="X1289" s="57">
        <f t="shared" si="674"/>
        <v>16.4206</v>
      </c>
      <c r="Y1289" s="58">
        <f t="shared" si="675"/>
        <v>16.113900000000001</v>
      </c>
      <c r="Z1289" s="58">
        <f t="shared" si="676"/>
        <v>19.099499999999999</v>
      </c>
      <c r="AA1289" s="59">
        <f t="shared" si="677"/>
        <v>18.828899999999997</v>
      </c>
      <c r="AB1289" s="8"/>
      <c r="AC1289" s="48">
        <v>572</v>
      </c>
      <c r="AD1289" s="61">
        <v>40.496000000000002</v>
      </c>
      <c r="AE1289" s="62">
        <v>36.558</v>
      </c>
      <c r="AF1289" s="62">
        <v>46.041000000000004</v>
      </c>
      <c r="AG1289" s="62">
        <v>42.607999999999997</v>
      </c>
      <c r="AH1289" s="62">
        <v>51.438999999999993</v>
      </c>
      <c r="AI1289" s="63">
        <v>49.204000000000001</v>
      </c>
      <c r="AJ1289" s="61">
        <v>39.112000000000002</v>
      </c>
      <c r="AK1289" s="62">
        <v>36.558</v>
      </c>
      <c r="AL1289" s="62">
        <v>44.790999999999997</v>
      </c>
      <c r="AM1289" s="62">
        <v>42.607999999999997</v>
      </c>
      <c r="AN1289" s="62">
        <v>50.798999999999999</v>
      </c>
      <c r="AO1289" s="63">
        <v>49.204000000000001</v>
      </c>
      <c r="AP1289" s="61">
        <v>36.558</v>
      </c>
      <c r="AQ1289" s="62">
        <v>35.966999999999999</v>
      </c>
      <c r="AR1289" s="62">
        <v>42.607999999999997</v>
      </c>
      <c r="AS1289" s="62">
        <v>42.01</v>
      </c>
      <c r="AT1289" s="62">
        <v>49.204000000000001</v>
      </c>
      <c r="AU1289" s="63">
        <v>48.779999999999994</v>
      </c>
    </row>
    <row r="1290" spans="1:47" x14ac:dyDescent="0.35">
      <c r="A1290" s="48">
        <v>573</v>
      </c>
      <c r="B1290" s="57">
        <f t="shared" si="654"/>
        <v>33.392900000000004</v>
      </c>
      <c r="C1290" s="58">
        <f t="shared" si="655"/>
        <v>29.871700000000001</v>
      </c>
      <c r="D1290" s="58">
        <f t="shared" si="656"/>
        <v>41.4651</v>
      </c>
      <c r="E1290" s="59">
        <f t="shared" si="657"/>
        <v>36.943100000000001</v>
      </c>
      <c r="F1290" s="57">
        <f t="shared" si="658"/>
        <v>31.844500000000004</v>
      </c>
      <c r="G1290" s="58">
        <f t="shared" si="659"/>
        <v>29.871700000000001</v>
      </c>
      <c r="H1290" s="58">
        <f t="shared" si="660"/>
        <v>39.169499999999999</v>
      </c>
      <c r="I1290" s="59">
        <f t="shared" si="661"/>
        <v>36.943100000000001</v>
      </c>
      <c r="J1290" s="57">
        <f t="shared" si="662"/>
        <v>29.871700000000001</v>
      </c>
      <c r="K1290" s="58">
        <f t="shared" si="663"/>
        <v>29.422699999999999</v>
      </c>
      <c r="L1290" s="58">
        <f t="shared" si="664"/>
        <v>36.943100000000001</v>
      </c>
      <c r="M1290" s="59">
        <f t="shared" si="665"/>
        <v>36.540100000000002</v>
      </c>
      <c r="N1290" s="8"/>
      <c r="O1290" s="48">
        <v>573</v>
      </c>
      <c r="P1290" s="57">
        <f t="shared" si="666"/>
        <v>19.097400000000004</v>
      </c>
      <c r="Q1290" s="58">
        <f t="shared" si="667"/>
        <v>16.452100000000002</v>
      </c>
      <c r="R1290" s="58">
        <f t="shared" si="668"/>
        <v>21.7438</v>
      </c>
      <c r="S1290" s="59">
        <f t="shared" si="669"/>
        <v>19.120999999999999</v>
      </c>
      <c r="T1290" s="57">
        <f t="shared" si="670"/>
        <v>17.823</v>
      </c>
      <c r="U1290" s="58">
        <f t="shared" si="671"/>
        <v>16.452100000000002</v>
      </c>
      <c r="V1290" s="58">
        <f t="shared" si="672"/>
        <v>20.3017</v>
      </c>
      <c r="W1290" s="59">
        <f t="shared" si="673"/>
        <v>19.120999999999999</v>
      </c>
      <c r="X1290" s="57">
        <f t="shared" si="674"/>
        <v>16.452100000000002</v>
      </c>
      <c r="Y1290" s="58">
        <f t="shared" si="675"/>
        <v>16.145700000000001</v>
      </c>
      <c r="Z1290" s="58">
        <f t="shared" si="676"/>
        <v>19.120999999999999</v>
      </c>
      <c r="AA1290" s="59">
        <f t="shared" si="677"/>
        <v>18.8504</v>
      </c>
      <c r="AB1290" s="8"/>
      <c r="AC1290" s="48">
        <v>573</v>
      </c>
      <c r="AD1290" s="61">
        <v>40.496000000000002</v>
      </c>
      <c r="AE1290" s="62">
        <v>36.558</v>
      </c>
      <c r="AF1290" s="62">
        <v>46.041000000000004</v>
      </c>
      <c r="AG1290" s="62">
        <v>42.607999999999997</v>
      </c>
      <c r="AH1290" s="62">
        <v>51.438999999999993</v>
      </c>
      <c r="AI1290" s="63">
        <v>49.204000000000001</v>
      </c>
      <c r="AJ1290" s="61">
        <v>39.112000000000002</v>
      </c>
      <c r="AK1290" s="62">
        <v>36.558</v>
      </c>
      <c r="AL1290" s="62">
        <v>44.790999999999997</v>
      </c>
      <c r="AM1290" s="62">
        <v>42.607999999999997</v>
      </c>
      <c r="AN1290" s="62">
        <v>50.798999999999999</v>
      </c>
      <c r="AO1290" s="63">
        <v>49.204000000000001</v>
      </c>
      <c r="AP1290" s="61">
        <v>36.558</v>
      </c>
      <c r="AQ1290" s="62">
        <v>35.966999999999999</v>
      </c>
      <c r="AR1290" s="62">
        <v>42.607999999999997</v>
      </c>
      <c r="AS1290" s="62">
        <v>42.01</v>
      </c>
      <c r="AT1290" s="62">
        <v>49.204000000000001</v>
      </c>
      <c r="AU1290" s="63">
        <v>48.779999999999994</v>
      </c>
    </row>
    <row r="1291" spans="1:47" x14ac:dyDescent="0.35">
      <c r="A1291" s="48">
        <v>574</v>
      </c>
      <c r="B1291" s="57">
        <f t="shared" si="654"/>
        <v>33.416200000000003</v>
      </c>
      <c r="C1291" s="58">
        <f t="shared" si="655"/>
        <v>29.892600000000002</v>
      </c>
      <c r="D1291" s="58">
        <f t="shared" si="656"/>
        <v>41.4818</v>
      </c>
      <c r="E1291" s="59">
        <f t="shared" si="657"/>
        <v>36.965800000000002</v>
      </c>
      <c r="F1291" s="57">
        <f t="shared" si="658"/>
        <v>31.867000000000001</v>
      </c>
      <c r="G1291" s="58">
        <f t="shared" si="659"/>
        <v>29.892600000000002</v>
      </c>
      <c r="H1291" s="58">
        <f t="shared" si="660"/>
        <v>39.192</v>
      </c>
      <c r="I1291" s="59">
        <f t="shared" si="661"/>
        <v>36.965800000000002</v>
      </c>
      <c r="J1291" s="57">
        <f t="shared" si="662"/>
        <v>29.892600000000002</v>
      </c>
      <c r="K1291" s="58">
        <f t="shared" si="663"/>
        <v>29.443599999999996</v>
      </c>
      <c r="L1291" s="58">
        <f t="shared" si="664"/>
        <v>36.965800000000002</v>
      </c>
      <c r="M1291" s="59">
        <f t="shared" si="665"/>
        <v>36.562800000000003</v>
      </c>
      <c r="N1291" s="8"/>
      <c r="O1291" s="48">
        <v>574</v>
      </c>
      <c r="P1291" s="57">
        <f t="shared" si="666"/>
        <v>19.128200000000003</v>
      </c>
      <c r="Q1291" s="58">
        <f t="shared" si="667"/>
        <v>16.483599999999999</v>
      </c>
      <c r="R1291" s="58">
        <f t="shared" si="668"/>
        <v>21.765599999999999</v>
      </c>
      <c r="S1291" s="59">
        <f t="shared" si="669"/>
        <v>19.142499999999998</v>
      </c>
      <c r="T1291" s="57">
        <f t="shared" si="670"/>
        <v>17.8537</v>
      </c>
      <c r="U1291" s="58">
        <f t="shared" si="671"/>
        <v>16.483599999999999</v>
      </c>
      <c r="V1291" s="58">
        <f t="shared" si="672"/>
        <v>20.323499999999999</v>
      </c>
      <c r="W1291" s="59">
        <f t="shared" si="673"/>
        <v>19.142499999999998</v>
      </c>
      <c r="X1291" s="57">
        <f t="shared" si="674"/>
        <v>16.483599999999999</v>
      </c>
      <c r="Y1291" s="58">
        <f t="shared" si="675"/>
        <v>16.177499999999998</v>
      </c>
      <c r="Z1291" s="58">
        <f t="shared" si="676"/>
        <v>19.142499999999998</v>
      </c>
      <c r="AA1291" s="59">
        <f t="shared" si="677"/>
        <v>18.8719</v>
      </c>
      <c r="AB1291" s="8"/>
      <c r="AC1291" s="48">
        <v>574</v>
      </c>
      <c r="AD1291" s="61">
        <v>40.496000000000002</v>
      </c>
      <c r="AE1291" s="62">
        <v>36.558</v>
      </c>
      <c r="AF1291" s="62">
        <v>46.041000000000004</v>
      </c>
      <c r="AG1291" s="62">
        <v>42.607999999999997</v>
      </c>
      <c r="AH1291" s="62">
        <v>51.438999999999993</v>
      </c>
      <c r="AI1291" s="63">
        <v>49.204000000000001</v>
      </c>
      <c r="AJ1291" s="61">
        <v>39.112000000000002</v>
      </c>
      <c r="AK1291" s="62">
        <v>36.558</v>
      </c>
      <c r="AL1291" s="62">
        <v>44.790999999999997</v>
      </c>
      <c r="AM1291" s="62">
        <v>42.607999999999997</v>
      </c>
      <c r="AN1291" s="62">
        <v>50.798999999999999</v>
      </c>
      <c r="AO1291" s="63">
        <v>49.204000000000001</v>
      </c>
      <c r="AP1291" s="61">
        <v>36.558</v>
      </c>
      <c r="AQ1291" s="62">
        <v>35.966999999999999</v>
      </c>
      <c r="AR1291" s="62">
        <v>42.607999999999997</v>
      </c>
      <c r="AS1291" s="62">
        <v>42.01</v>
      </c>
      <c r="AT1291" s="62">
        <v>49.204000000000001</v>
      </c>
      <c r="AU1291" s="63">
        <v>48.779999999999994</v>
      </c>
    </row>
    <row r="1292" spans="1:47" x14ac:dyDescent="0.35">
      <c r="A1292" s="48">
        <v>575</v>
      </c>
      <c r="B1292" s="57">
        <f t="shared" si="654"/>
        <v>33.439500000000002</v>
      </c>
      <c r="C1292" s="58">
        <f t="shared" si="655"/>
        <v>29.913499999999999</v>
      </c>
      <c r="D1292" s="58">
        <f t="shared" si="656"/>
        <v>41.4985</v>
      </c>
      <c r="E1292" s="59">
        <f t="shared" si="657"/>
        <v>36.988500000000002</v>
      </c>
      <c r="F1292" s="57">
        <f t="shared" si="658"/>
        <v>31.889500000000002</v>
      </c>
      <c r="G1292" s="58">
        <f t="shared" si="659"/>
        <v>29.913499999999999</v>
      </c>
      <c r="H1292" s="58">
        <f t="shared" si="660"/>
        <v>39.214500000000001</v>
      </c>
      <c r="I1292" s="59">
        <f t="shared" si="661"/>
        <v>36.988500000000002</v>
      </c>
      <c r="J1292" s="57">
        <f t="shared" si="662"/>
        <v>29.913499999999999</v>
      </c>
      <c r="K1292" s="58">
        <f t="shared" si="663"/>
        <v>29.464499999999997</v>
      </c>
      <c r="L1292" s="58">
        <f t="shared" si="664"/>
        <v>36.988500000000002</v>
      </c>
      <c r="M1292" s="59">
        <f t="shared" si="665"/>
        <v>36.585500000000003</v>
      </c>
      <c r="N1292" s="8"/>
      <c r="O1292" s="48">
        <v>575</v>
      </c>
      <c r="P1292" s="57">
        <f t="shared" si="666"/>
        <v>19.159000000000002</v>
      </c>
      <c r="Q1292" s="58">
        <f t="shared" si="667"/>
        <v>16.5151</v>
      </c>
      <c r="R1292" s="58">
        <f t="shared" si="668"/>
        <v>21.787399999999998</v>
      </c>
      <c r="S1292" s="59">
        <f t="shared" si="669"/>
        <v>19.163999999999998</v>
      </c>
      <c r="T1292" s="57">
        <f t="shared" si="670"/>
        <v>17.884399999999999</v>
      </c>
      <c r="U1292" s="58">
        <f t="shared" si="671"/>
        <v>16.5151</v>
      </c>
      <c r="V1292" s="58">
        <f t="shared" si="672"/>
        <v>20.345300000000002</v>
      </c>
      <c r="W1292" s="59">
        <f t="shared" si="673"/>
        <v>19.163999999999998</v>
      </c>
      <c r="X1292" s="57">
        <f t="shared" si="674"/>
        <v>16.5151</v>
      </c>
      <c r="Y1292" s="58">
        <f t="shared" si="675"/>
        <v>16.209299999999999</v>
      </c>
      <c r="Z1292" s="58">
        <f t="shared" si="676"/>
        <v>19.163999999999998</v>
      </c>
      <c r="AA1292" s="59">
        <f t="shared" si="677"/>
        <v>18.8934</v>
      </c>
      <c r="AB1292" s="8"/>
      <c r="AC1292" s="48">
        <v>575</v>
      </c>
      <c r="AD1292" s="61">
        <v>40.496000000000002</v>
      </c>
      <c r="AE1292" s="62">
        <v>36.558</v>
      </c>
      <c r="AF1292" s="62">
        <v>46.041000000000004</v>
      </c>
      <c r="AG1292" s="62">
        <v>42.607999999999997</v>
      </c>
      <c r="AH1292" s="62">
        <v>51.438999999999993</v>
      </c>
      <c r="AI1292" s="63">
        <v>49.204000000000001</v>
      </c>
      <c r="AJ1292" s="61">
        <v>39.112000000000002</v>
      </c>
      <c r="AK1292" s="62">
        <v>36.558</v>
      </c>
      <c r="AL1292" s="62">
        <v>44.790999999999997</v>
      </c>
      <c r="AM1292" s="62">
        <v>42.607999999999997</v>
      </c>
      <c r="AN1292" s="62">
        <v>50.798999999999999</v>
      </c>
      <c r="AO1292" s="63">
        <v>49.204000000000001</v>
      </c>
      <c r="AP1292" s="61">
        <v>36.558</v>
      </c>
      <c r="AQ1292" s="62">
        <v>35.966999999999999</v>
      </c>
      <c r="AR1292" s="62">
        <v>42.607999999999997</v>
      </c>
      <c r="AS1292" s="62">
        <v>42.01</v>
      </c>
      <c r="AT1292" s="62">
        <v>49.204000000000001</v>
      </c>
      <c r="AU1292" s="63">
        <v>48.779999999999994</v>
      </c>
    </row>
    <row r="1293" spans="1:47" x14ac:dyDescent="0.35">
      <c r="A1293" s="48">
        <v>576</v>
      </c>
      <c r="B1293" s="57">
        <f t="shared" si="654"/>
        <v>33.462800000000001</v>
      </c>
      <c r="C1293" s="58">
        <f t="shared" si="655"/>
        <v>29.9344</v>
      </c>
      <c r="D1293" s="58">
        <f t="shared" si="656"/>
        <v>41.5152</v>
      </c>
      <c r="E1293" s="59">
        <f t="shared" si="657"/>
        <v>37.011200000000002</v>
      </c>
      <c r="F1293" s="57">
        <f t="shared" si="658"/>
        <v>31.911999999999999</v>
      </c>
      <c r="G1293" s="58">
        <f t="shared" si="659"/>
        <v>29.9344</v>
      </c>
      <c r="H1293" s="58">
        <f t="shared" si="660"/>
        <v>39.237000000000002</v>
      </c>
      <c r="I1293" s="59">
        <f t="shared" si="661"/>
        <v>37.011200000000002</v>
      </c>
      <c r="J1293" s="57">
        <f t="shared" si="662"/>
        <v>29.9344</v>
      </c>
      <c r="K1293" s="58">
        <f t="shared" si="663"/>
        <v>29.485399999999998</v>
      </c>
      <c r="L1293" s="58">
        <f t="shared" si="664"/>
        <v>37.011200000000002</v>
      </c>
      <c r="M1293" s="59">
        <f t="shared" si="665"/>
        <v>36.608200000000004</v>
      </c>
      <c r="N1293" s="8"/>
      <c r="O1293" s="48">
        <v>576</v>
      </c>
      <c r="P1293" s="57">
        <f t="shared" si="666"/>
        <v>19.189800000000002</v>
      </c>
      <c r="Q1293" s="58">
        <f t="shared" si="667"/>
        <v>16.546599999999998</v>
      </c>
      <c r="R1293" s="58">
        <f t="shared" si="668"/>
        <v>21.809199999999997</v>
      </c>
      <c r="S1293" s="59">
        <f t="shared" si="669"/>
        <v>19.185499999999998</v>
      </c>
      <c r="T1293" s="57">
        <f t="shared" si="670"/>
        <v>17.915099999999999</v>
      </c>
      <c r="U1293" s="58">
        <f t="shared" si="671"/>
        <v>16.546599999999998</v>
      </c>
      <c r="V1293" s="58">
        <f t="shared" si="672"/>
        <v>20.367100000000001</v>
      </c>
      <c r="W1293" s="59">
        <f t="shared" si="673"/>
        <v>19.185499999999998</v>
      </c>
      <c r="X1293" s="57">
        <f t="shared" si="674"/>
        <v>16.546599999999998</v>
      </c>
      <c r="Y1293" s="58">
        <f t="shared" si="675"/>
        <v>16.241099999999999</v>
      </c>
      <c r="Z1293" s="58">
        <f t="shared" si="676"/>
        <v>19.185499999999998</v>
      </c>
      <c r="AA1293" s="59">
        <f t="shared" si="677"/>
        <v>18.914899999999999</v>
      </c>
      <c r="AB1293" s="8"/>
      <c r="AC1293" s="48">
        <v>576</v>
      </c>
      <c r="AD1293" s="61">
        <v>40.496000000000002</v>
      </c>
      <c r="AE1293" s="62">
        <v>36.558</v>
      </c>
      <c r="AF1293" s="62">
        <v>46.041000000000004</v>
      </c>
      <c r="AG1293" s="62">
        <v>42.607999999999997</v>
      </c>
      <c r="AH1293" s="62">
        <v>51.438999999999993</v>
      </c>
      <c r="AI1293" s="63">
        <v>49.204000000000001</v>
      </c>
      <c r="AJ1293" s="61">
        <v>39.112000000000002</v>
      </c>
      <c r="AK1293" s="62">
        <v>36.558</v>
      </c>
      <c r="AL1293" s="62">
        <v>44.790999999999997</v>
      </c>
      <c r="AM1293" s="62">
        <v>42.607999999999997</v>
      </c>
      <c r="AN1293" s="62">
        <v>50.798999999999999</v>
      </c>
      <c r="AO1293" s="63">
        <v>49.204000000000001</v>
      </c>
      <c r="AP1293" s="61">
        <v>36.558</v>
      </c>
      <c r="AQ1293" s="62">
        <v>35.966999999999999</v>
      </c>
      <c r="AR1293" s="62">
        <v>42.607999999999997</v>
      </c>
      <c r="AS1293" s="62">
        <v>42.01</v>
      </c>
      <c r="AT1293" s="62">
        <v>49.204000000000001</v>
      </c>
      <c r="AU1293" s="63">
        <v>48.779999999999994</v>
      </c>
    </row>
    <row r="1294" spans="1:47" x14ac:dyDescent="0.35">
      <c r="A1294" s="48">
        <v>577</v>
      </c>
      <c r="B1294" s="57">
        <f t="shared" ref="B1294:B1357" si="678">IF(B585&lt;0,#N/A,0.0233*A1294 + 20.042)</f>
        <v>33.4861</v>
      </c>
      <c r="C1294" s="58">
        <f t="shared" ref="C1294:C1357" si="679">IF(C585&lt;0,#N/A, 0.0209*A1294 + 17.896)</f>
        <v>29.955300000000001</v>
      </c>
      <c r="D1294" s="58">
        <f t="shared" ref="D1294:D1357" si="680">IF(D585&lt;0,#N/A, 0.0167*A1294 + 31.896)</f>
        <v>41.5319</v>
      </c>
      <c r="E1294" s="59">
        <f t="shared" ref="E1294:E1357" si="681">IF(E585&lt;0,#N/A, 0.0227*A1294 + 23.936)</f>
        <v>37.033900000000003</v>
      </c>
      <c r="F1294" s="57">
        <f t="shared" ref="F1294:F1357" si="682">IF(F585&lt;0,#N/A, 0.0225*A1294 + 18.952)</f>
        <v>31.9345</v>
      </c>
      <c r="G1294" s="58">
        <f t="shared" ref="G1294:G1357" si="683">IF(G585&lt;0,#N/A, 0.0209*A1294 + 17.896)</f>
        <v>29.955300000000001</v>
      </c>
      <c r="H1294" s="58">
        <f t="shared" ref="H1294:H1357" si="684">IF(H585&lt;0,#N/A, 0.0225*A1294 + 26.277)</f>
        <v>39.259500000000003</v>
      </c>
      <c r="I1294" s="59">
        <f t="shared" ref="I1294:I1357" si="685">IF(I585&lt;0,#N/A, 0.0227*A1294 + 23.936)</f>
        <v>37.033900000000003</v>
      </c>
      <c r="J1294" s="57">
        <f t="shared" ref="J1294:J1357" si="686">IF(J585&lt;0,#N/A, 0.0209*A1294 + 17.896)</f>
        <v>29.955300000000001</v>
      </c>
      <c r="K1294" s="58">
        <f t="shared" ref="K1294:K1357" si="687">IF(K585&lt;0,#N/A, 0.0209*A1294 + 17.447)</f>
        <v>29.506299999999996</v>
      </c>
      <c r="L1294" s="58">
        <f t="shared" ref="L1294:L1357" si="688">IF(L585&lt;0,#N/A, 0.0227*A1294 + 23.936)</f>
        <v>37.033900000000003</v>
      </c>
      <c r="M1294" s="59">
        <f t="shared" ref="M1294:M1357" si="689">IF(M585&lt;0,#N/A, 0.0227*A1294 + 23.533)</f>
        <v>36.630900000000004</v>
      </c>
      <c r="N1294" s="8"/>
      <c r="O1294" s="48">
        <v>577</v>
      </c>
      <c r="P1294" s="57">
        <f t="shared" ref="P1294:P1357" si="690">IF(P585&lt;0,#N/A, 0.0308*O1294 + 1.449)</f>
        <v>19.220600000000001</v>
      </c>
      <c r="Q1294" s="58">
        <f t="shared" ref="Q1294:Q1357" si="691">IF(Q585&lt;0,#N/A, 0.0315*O1294 - 1.5974)</f>
        <v>16.578099999999999</v>
      </c>
      <c r="R1294" s="58">
        <f t="shared" ref="R1294:R1357" si="692">IF(R585&lt;0,#N/A, 0.0218*O1294 + 9.2524)</f>
        <v>21.831</v>
      </c>
      <c r="S1294" s="59">
        <f t="shared" ref="S1294:S1357" si="693">IF(S585&lt;0,#N/A, 0.0215*O1294 + 6.8015)</f>
        <v>19.206999999999997</v>
      </c>
      <c r="T1294" s="57">
        <f t="shared" ref="T1294:T1357" si="694">IF(T585&lt;0,#N/A, 0.0307*O1294 + 0.2319)</f>
        <v>17.945800000000002</v>
      </c>
      <c r="U1294" s="58">
        <f t="shared" ref="U1294:U1357" si="695">IF(U585&lt;0,#N/A, 0.0315*O1294 - 1.5974)</f>
        <v>16.578099999999999</v>
      </c>
      <c r="V1294" s="58">
        <f t="shared" ref="V1294:V1357" si="696">IF(V585&lt;0,#N/A, 0.0218*O1294 + 7.8103)</f>
        <v>20.3889</v>
      </c>
      <c r="W1294" s="59">
        <f t="shared" ref="W1294:W1357" si="697">IF(W585&lt;0,#N/A, 0.0215*O1294 + 6.8015)</f>
        <v>19.206999999999997</v>
      </c>
      <c r="X1294" s="57">
        <f t="shared" ref="X1294:X1357" si="698">IF(X585&lt;0,#N/A, 0.0315*O1294 - 1.5974)</f>
        <v>16.578099999999999</v>
      </c>
      <c r="Y1294" s="58">
        <f t="shared" ref="Y1294:Y1357" si="699">IF(Y585&lt;0,#N/A, 0.0318*O1294 - 2.0757)</f>
        <v>16.2729</v>
      </c>
      <c r="Z1294" s="58">
        <f t="shared" ref="Z1294:Z1357" si="700" xml:space="preserve"> IF(Z585&lt;0,#N/A,0.0215*O1294 + 6.8015)</f>
        <v>19.206999999999997</v>
      </c>
      <c r="AA1294" s="59">
        <f t="shared" ref="AA1294:AA1357" si="701" xml:space="preserve"> IF(AA585&lt;0,#N/A,0.0215*O1294+ 6.5309)</f>
        <v>18.936399999999999</v>
      </c>
      <c r="AB1294" s="8"/>
      <c r="AC1294" s="48">
        <v>577</v>
      </c>
      <c r="AD1294" s="61">
        <v>40.496000000000002</v>
      </c>
      <c r="AE1294" s="62">
        <v>36.558</v>
      </c>
      <c r="AF1294" s="62">
        <v>46.041000000000004</v>
      </c>
      <c r="AG1294" s="62">
        <v>42.607999999999997</v>
      </c>
      <c r="AH1294" s="62">
        <v>51.438999999999993</v>
      </c>
      <c r="AI1294" s="63">
        <v>49.204000000000001</v>
      </c>
      <c r="AJ1294" s="61">
        <v>39.112000000000002</v>
      </c>
      <c r="AK1294" s="62">
        <v>36.558</v>
      </c>
      <c r="AL1294" s="62">
        <v>44.790999999999997</v>
      </c>
      <c r="AM1294" s="62">
        <v>42.607999999999997</v>
      </c>
      <c r="AN1294" s="62">
        <v>50.798999999999999</v>
      </c>
      <c r="AO1294" s="63">
        <v>49.204000000000001</v>
      </c>
      <c r="AP1294" s="61">
        <v>36.558</v>
      </c>
      <c r="AQ1294" s="62">
        <v>35.966999999999999</v>
      </c>
      <c r="AR1294" s="62">
        <v>42.607999999999997</v>
      </c>
      <c r="AS1294" s="62">
        <v>42.01</v>
      </c>
      <c r="AT1294" s="62">
        <v>49.204000000000001</v>
      </c>
      <c r="AU1294" s="63">
        <v>48.779999999999994</v>
      </c>
    </row>
    <row r="1295" spans="1:47" x14ac:dyDescent="0.35">
      <c r="A1295" s="48">
        <v>578</v>
      </c>
      <c r="B1295" s="57">
        <f t="shared" si="678"/>
        <v>33.509399999999999</v>
      </c>
      <c r="C1295" s="58">
        <f t="shared" si="679"/>
        <v>29.976199999999999</v>
      </c>
      <c r="D1295" s="58">
        <f t="shared" si="680"/>
        <v>41.5486</v>
      </c>
      <c r="E1295" s="59">
        <f t="shared" si="681"/>
        <v>37.056600000000003</v>
      </c>
      <c r="F1295" s="57">
        <f t="shared" si="682"/>
        <v>31.957000000000001</v>
      </c>
      <c r="G1295" s="58">
        <f t="shared" si="683"/>
        <v>29.976199999999999</v>
      </c>
      <c r="H1295" s="58">
        <f t="shared" si="684"/>
        <v>39.281999999999996</v>
      </c>
      <c r="I1295" s="59">
        <f t="shared" si="685"/>
        <v>37.056600000000003</v>
      </c>
      <c r="J1295" s="57">
        <f t="shared" si="686"/>
        <v>29.976199999999999</v>
      </c>
      <c r="K1295" s="58">
        <f t="shared" si="687"/>
        <v>29.527200000000001</v>
      </c>
      <c r="L1295" s="58">
        <f t="shared" si="688"/>
        <v>37.056600000000003</v>
      </c>
      <c r="M1295" s="59">
        <f t="shared" si="689"/>
        <v>36.653600000000004</v>
      </c>
      <c r="N1295" s="8"/>
      <c r="O1295" s="48">
        <v>578</v>
      </c>
      <c r="P1295" s="57">
        <f t="shared" si="690"/>
        <v>19.251400000000004</v>
      </c>
      <c r="Q1295" s="58">
        <f t="shared" si="691"/>
        <v>16.6096</v>
      </c>
      <c r="R1295" s="58">
        <f t="shared" si="692"/>
        <v>21.852800000000002</v>
      </c>
      <c r="S1295" s="59">
        <f t="shared" si="693"/>
        <v>19.2285</v>
      </c>
      <c r="T1295" s="57">
        <f t="shared" si="694"/>
        <v>17.976500000000001</v>
      </c>
      <c r="U1295" s="58">
        <f t="shared" si="695"/>
        <v>16.6096</v>
      </c>
      <c r="V1295" s="58">
        <f t="shared" si="696"/>
        <v>20.410699999999999</v>
      </c>
      <c r="W1295" s="59">
        <f t="shared" si="697"/>
        <v>19.2285</v>
      </c>
      <c r="X1295" s="57">
        <f t="shared" si="698"/>
        <v>16.6096</v>
      </c>
      <c r="Y1295" s="58">
        <f t="shared" si="699"/>
        <v>16.3047</v>
      </c>
      <c r="Z1295" s="58">
        <f t="shared" si="700"/>
        <v>19.2285</v>
      </c>
      <c r="AA1295" s="59">
        <f t="shared" si="701"/>
        <v>18.957899999999999</v>
      </c>
      <c r="AB1295" s="8"/>
      <c r="AC1295" s="48">
        <v>578</v>
      </c>
      <c r="AD1295" s="61">
        <v>40.496000000000002</v>
      </c>
      <c r="AE1295" s="62">
        <v>36.558</v>
      </c>
      <c r="AF1295" s="62">
        <v>46.041000000000004</v>
      </c>
      <c r="AG1295" s="62">
        <v>42.607999999999997</v>
      </c>
      <c r="AH1295" s="62">
        <v>51.438999999999993</v>
      </c>
      <c r="AI1295" s="63">
        <v>49.204000000000001</v>
      </c>
      <c r="AJ1295" s="61">
        <v>39.112000000000002</v>
      </c>
      <c r="AK1295" s="62">
        <v>36.558</v>
      </c>
      <c r="AL1295" s="62">
        <v>44.790999999999997</v>
      </c>
      <c r="AM1295" s="62">
        <v>42.607999999999997</v>
      </c>
      <c r="AN1295" s="62">
        <v>50.798999999999999</v>
      </c>
      <c r="AO1295" s="63">
        <v>49.204000000000001</v>
      </c>
      <c r="AP1295" s="61">
        <v>36.558</v>
      </c>
      <c r="AQ1295" s="62">
        <v>35.966999999999999</v>
      </c>
      <c r="AR1295" s="62">
        <v>42.607999999999997</v>
      </c>
      <c r="AS1295" s="62">
        <v>42.01</v>
      </c>
      <c r="AT1295" s="62">
        <v>49.204000000000001</v>
      </c>
      <c r="AU1295" s="63">
        <v>48.779999999999994</v>
      </c>
    </row>
    <row r="1296" spans="1:47" x14ac:dyDescent="0.35">
      <c r="A1296" s="48">
        <v>579</v>
      </c>
      <c r="B1296" s="57">
        <f t="shared" si="678"/>
        <v>33.532700000000006</v>
      </c>
      <c r="C1296" s="58">
        <f t="shared" si="679"/>
        <v>29.9971</v>
      </c>
      <c r="D1296" s="58">
        <f t="shared" si="680"/>
        <v>41.565300000000001</v>
      </c>
      <c r="E1296" s="59">
        <f t="shared" si="681"/>
        <v>37.079300000000003</v>
      </c>
      <c r="F1296" s="57">
        <f t="shared" si="682"/>
        <v>31.979500000000002</v>
      </c>
      <c r="G1296" s="58">
        <f t="shared" si="683"/>
        <v>29.9971</v>
      </c>
      <c r="H1296" s="58">
        <f t="shared" si="684"/>
        <v>39.304500000000004</v>
      </c>
      <c r="I1296" s="59">
        <f t="shared" si="685"/>
        <v>37.079300000000003</v>
      </c>
      <c r="J1296" s="57">
        <f t="shared" si="686"/>
        <v>29.9971</v>
      </c>
      <c r="K1296" s="58">
        <f t="shared" si="687"/>
        <v>29.548099999999998</v>
      </c>
      <c r="L1296" s="58">
        <f t="shared" si="688"/>
        <v>37.079300000000003</v>
      </c>
      <c r="M1296" s="59">
        <f t="shared" si="689"/>
        <v>36.676299999999998</v>
      </c>
      <c r="N1296" s="8"/>
      <c r="O1296" s="48">
        <v>579</v>
      </c>
      <c r="P1296" s="57">
        <f t="shared" si="690"/>
        <v>19.282200000000003</v>
      </c>
      <c r="Q1296" s="58">
        <f t="shared" si="691"/>
        <v>16.641099999999998</v>
      </c>
      <c r="R1296" s="58">
        <f t="shared" si="692"/>
        <v>21.874600000000001</v>
      </c>
      <c r="S1296" s="59">
        <f t="shared" si="693"/>
        <v>19.25</v>
      </c>
      <c r="T1296" s="57">
        <f t="shared" si="694"/>
        <v>18.007200000000001</v>
      </c>
      <c r="U1296" s="58">
        <f t="shared" si="695"/>
        <v>16.641099999999998</v>
      </c>
      <c r="V1296" s="58">
        <f t="shared" si="696"/>
        <v>20.432499999999997</v>
      </c>
      <c r="W1296" s="59">
        <f t="shared" si="697"/>
        <v>19.25</v>
      </c>
      <c r="X1296" s="57">
        <f t="shared" si="698"/>
        <v>16.641099999999998</v>
      </c>
      <c r="Y1296" s="58">
        <f t="shared" si="699"/>
        <v>16.336500000000001</v>
      </c>
      <c r="Z1296" s="58">
        <f t="shared" si="700"/>
        <v>19.25</v>
      </c>
      <c r="AA1296" s="59">
        <f t="shared" si="701"/>
        <v>18.979399999999998</v>
      </c>
      <c r="AB1296" s="8"/>
      <c r="AC1296" s="48">
        <v>579</v>
      </c>
      <c r="AD1296" s="61">
        <v>40.496000000000002</v>
      </c>
      <c r="AE1296" s="62">
        <v>36.558</v>
      </c>
      <c r="AF1296" s="62">
        <v>46.041000000000004</v>
      </c>
      <c r="AG1296" s="62">
        <v>42.607999999999997</v>
      </c>
      <c r="AH1296" s="62">
        <v>51.438999999999993</v>
      </c>
      <c r="AI1296" s="63">
        <v>49.204000000000001</v>
      </c>
      <c r="AJ1296" s="61">
        <v>39.112000000000002</v>
      </c>
      <c r="AK1296" s="62">
        <v>36.558</v>
      </c>
      <c r="AL1296" s="62">
        <v>44.790999999999997</v>
      </c>
      <c r="AM1296" s="62">
        <v>42.607999999999997</v>
      </c>
      <c r="AN1296" s="62">
        <v>50.798999999999999</v>
      </c>
      <c r="AO1296" s="63">
        <v>49.204000000000001</v>
      </c>
      <c r="AP1296" s="61">
        <v>36.558</v>
      </c>
      <c r="AQ1296" s="62">
        <v>35.966999999999999</v>
      </c>
      <c r="AR1296" s="62">
        <v>42.607999999999997</v>
      </c>
      <c r="AS1296" s="62">
        <v>42.01</v>
      </c>
      <c r="AT1296" s="62">
        <v>49.204000000000001</v>
      </c>
      <c r="AU1296" s="63">
        <v>48.779999999999994</v>
      </c>
    </row>
    <row r="1297" spans="1:47" x14ac:dyDescent="0.35">
      <c r="A1297" s="48">
        <v>580</v>
      </c>
      <c r="B1297" s="57">
        <f t="shared" si="678"/>
        <v>33.556000000000004</v>
      </c>
      <c r="C1297" s="58">
        <f t="shared" si="679"/>
        <v>30.018000000000001</v>
      </c>
      <c r="D1297" s="58">
        <f t="shared" si="680"/>
        <v>41.582000000000001</v>
      </c>
      <c r="E1297" s="59">
        <f t="shared" si="681"/>
        <v>37.102000000000004</v>
      </c>
      <c r="F1297" s="57">
        <f t="shared" si="682"/>
        <v>32.002000000000002</v>
      </c>
      <c r="G1297" s="58">
        <f t="shared" si="683"/>
        <v>30.018000000000001</v>
      </c>
      <c r="H1297" s="58">
        <f t="shared" si="684"/>
        <v>39.326999999999998</v>
      </c>
      <c r="I1297" s="59">
        <f t="shared" si="685"/>
        <v>37.102000000000004</v>
      </c>
      <c r="J1297" s="57">
        <f t="shared" si="686"/>
        <v>30.018000000000001</v>
      </c>
      <c r="K1297" s="58">
        <f t="shared" si="687"/>
        <v>29.568999999999999</v>
      </c>
      <c r="L1297" s="58">
        <f t="shared" si="688"/>
        <v>37.102000000000004</v>
      </c>
      <c r="M1297" s="59">
        <f t="shared" si="689"/>
        <v>36.698999999999998</v>
      </c>
      <c r="N1297" s="8"/>
      <c r="O1297" s="48">
        <v>580</v>
      </c>
      <c r="P1297" s="57">
        <f t="shared" si="690"/>
        <v>19.313000000000002</v>
      </c>
      <c r="Q1297" s="58">
        <f t="shared" si="691"/>
        <v>16.672599999999999</v>
      </c>
      <c r="R1297" s="58">
        <f t="shared" si="692"/>
        <v>21.8964</v>
      </c>
      <c r="S1297" s="59">
        <f t="shared" si="693"/>
        <v>19.2715</v>
      </c>
      <c r="T1297" s="57">
        <f t="shared" si="694"/>
        <v>18.0379</v>
      </c>
      <c r="U1297" s="58">
        <f t="shared" si="695"/>
        <v>16.672599999999999</v>
      </c>
      <c r="V1297" s="58">
        <f t="shared" si="696"/>
        <v>20.4543</v>
      </c>
      <c r="W1297" s="59">
        <f t="shared" si="697"/>
        <v>19.2715</v>
      </c>
      <c r="X1297" s="57">
        <f t="shared" si="698"/>
        <v>16.672599999999999</v>
      </c>
      <c r="Y1297" s="58">
        <f t="shared" si="699"/>
        <v>16.368300000000001</v>
      </c>
      <c r="Z1297" s="58">
        <f t="shared" si="700"/>
        <v>19.2715</v>
      </c>
      <c r="AA1297" s="59">
        <f t="shared" si="701"/>
        <v>19.000899999999998</v>
      </c>
      <c r="AB1297" s="8"/>
      <c r="AC1297" s="48">
        <v>580</v>
      </c>
      <c r="AD1297" s="61">
        <v>40.496000000000002</v>
      </c>
      <c r="AE1297" s="62">
        <v>36.558</v>
      </c>
      <c r="AF1297" s="62">
        <v>46.041000000000004</v>
      </c>
      <c r="AG1297" s="62">
        <v>42.607999999999997</v>
      </c>
      <c r="AH1297" s="62">
        <v>51.438999999999993</v>
      </c>
      <c r="AI1297" s="63">
        <v>49.204000000000001</v>
      </c>
      <c r="AJ1297" s="61">
        <v>39.112000000000002</v>
      </c>
      <c r="AK1297" s="62">
        <v>36.558</v>
      </c>
      <c r="AL1297" s="62">
        <v>44.790999999999997</v>
      </c>
      <c r="AM1297" s="62">
        <v>42.607999999999997</v>
      </c>
      <c r="AN1297" s="62">
        <v>50.798999999999999</v>
      </c>
      <c r="AO1297" s="63">
        <v>49.204000000000001</v>
      </c>
      <c r="AP1297" s="61">
        <v>36.558</v>
      </c>
      <c r="AQ1297" s="62">
        <v>35.966999999999999</v>
      </c>
      <c r="AR1297" s="62">
        <v>42.607999999999997</v>
      </c>
      <c r="AS1297" s="62">
        <v>42.01</v>
      </c>
      <c r="AT1297" s="62">
        <v>49.204000000000001</v>
      </c>
      <c r="AU1297" s="63">
        <v>48.779999999999994</v>
      </c>
    </row>
    <row r="1298" spans="1:47" x14ac:dyDescent="0.35">
      <c r="A1298" s="48">
        <v>581</v>
      </c>
      <c r="B1298" s="57">
        <f t="shared" si="678"/>
        <v>33.579300000000003</v>
      </c>
      <c r="C1298" s="58">
        <f t="shared" si="679"/>
        <v>30.038899999999998</v>
      </c>
      <c r="D1298" s="58">
        <f t="shared" si="680"/>
        <v>41.598700000000001</v>
      </c>
      <c r="E1298" s="59">
        <f t="shared" si="681"/>
        <v>37.124700000000004</v>
      </c>
      <c r="F1298" s="57">
        <f t="shared" si="682"/>
        <v>32.024500000000003</v>
      </c>
      <c r="G1298" s="58">
        <f t="shared" si="683"/>
        <v>30.038899999999998</v>
      </c>
      <c r="H1298" s="58">
        <f t="shared" si="684"/>
        <v>39.349499999999999</v>
      </c>
      <c r="I1298" s="59">
        <f t="shared" si="685"/>
        <v>37.124700000000004</v>
      </c>
      <c r="J1298" s="57">
        <f t="shared" si="686"/>
        <v>30.038899999999998</v>
      </c>
      <c r="K1298" s="58">
        <f t="shared" si="687"/>
        <v>29.5899</v>
      </c>
      <c r="L1298" s="58">
        <f t="shared" si="688"/>
        <v>37.124700000000004</v>
      </c>
      <c r="M1298" s="59">
        <f t="shared" si="689"/>
        <v>36.721699999999998</v>
      </c>
      <c r="N1298" s="8"/>
      <c r="O1298" s="48">
        <v>581</v>
      </c>
      <c r="P1298" s="57">
        <f t="shared" si="690"/>
        <v>19.343800000000002</v>
      </c>
      <c r="Q1298" s="58">
        <f t="shared" si="691"/>
        <v>16.7041</v>
      </c>
      <c r="R1298" s="58">
        <f t="shared" si="692"/>
        <v>21.918199999999999</v>
      </c>
      <c r="S1298" s="59">
        <f t="shared" si="693"/>
        <v>19.292999999999999</v>
      </c>
      <c r="T1298" s="57">
        <f t="shared" si="694"/>
        <v>18.0686</v>
      </c>
      <c r="U1298" s="58">
        <f t="shared" si="695"/>
        <v>16.7041</v>
      </c>
      <c r="V1298" s="58">
        <f t="shared" si="696"/>
        <v>20.476100000000002</v>
      </c>
      <c r="W1298" s="59">
        <f t="shared" si="697"/>
        <v>19.292999999999999</v>
      </c>
      <c r="X1298" s="57">
        <f t="shared" si="698"/>
        <v>16.7041</v>
      </c>
      <c r="Y1298" s="58">
        <f t="shared" si="699"/>
        <v>16.400099999999998</v>
      </c>
      <c r="Z1298" s="58">
        <f t="shared" si="700"/>
        <v>19.292999999999999</v>
      </c>
      <c r="AA1298" s="59">
        <f t="shared" si="701"/>
        <v>19.022399999999998</v>
      </c>
      <c r="AB1298" s="8"/>
      <c r="AC1298" s="48">
        <v>581</v>
      </c>
      <c r="AD1298" s="61">
        <v>40.496000000000002</v>
      </c>
      <c r="AE1298" s="62">
        <v>36.558</v>
      </c>
      <c r="AF1298" s="62">
        <v>46.041000000000004</v>
      </c>
      <c r="AG1298" s="62">
        <v>42.607999999999997</v>
      </c>
      <c r="AH1298" s="62">
        <v>51.438999999999993</v>
      </c>
      <c r="AI1298" s="63">
        <v>49.204000000000001</v>
      </c>
      <c r="AJ1298" s="61">
        <v>39.112000000000002</v>
      </c>
      <c r="AK1298" s="62">
        <v>36.558</v>
      </c>
      <c r="AL1298" s="62">
        <v>44.790999999999997</v>
      </c>
      <c r="AM1298" s="62">
        <v>42.607999999999997</v>
      </c>
      <c r="AN1298" s="62">
        <v>50.798999999999999</v>
      </c>
      <c r="AO1298" s="63">
        <v>49.204000000000001</v>
      </c>
      <c r="AP1298" s="61">
        <v>36.558</v>
      </c>
      <c r="AQ1298" s="62">
        <v>35.966999999999999</v>
      </c>
      <c r="AR1298" s="62">
        <v>42.607999999999997</v>
      </c>
      <c r="AS1298" s="62">
        <v>42.01</v>
      </c>
      <c r="AT1298" s="62">
        <v>49.204000000000001</v>
      </c>
      <c r="AU1298" s="63">
        <v>48.779999999999994</v>
      </c>
    </row>
    <row r="1299" spans="1:47" x14ac:dyDescent="0.35">
      <c r="A1299" s="48">
        <v>582</v>
      </c>
      <c r="B1299" s="57">
        <f t="shared" si="678"/>
        <v>33.602600000000002</v>
      </c>
      <c r="C1299" s="58">
        <f t="shared" si="679"/>
        <v>30.059799999999999</v>
      </c>
      <c r="D1299" s="58">
        <f t="shared" si="680"/>
        <v>41.615400000000001</v>
      </c>
      <c r="E1299" s="59">
        <f t="shared" si="681"/>
        <v>37.147400000000005</v>
      </c>
      <c r="F1299" s="57">
        <f t="shared" si="682"/>
        <v>32.046999999999997</v>
      </c>
      <c r="G1299" s="58">
        <f t="shared" si="683"/>
        <v>30.059799999999999</v>
      </c>
      <c r="H1299" s="58">
        <f t="shared" si="684"/>
        <v>39.372</v>
      </c>
      <c r="I1299" s="59">
        <f t="shared" si="685"/>
        <v>37.147400000000005</v>
      </c>
      <c r="J1299" s="57">
        <f t="shared" si="686"/>
        <v>30.059799999999999</v>
      </c>
      <c r="K1299" s="58">
        <f t="shared" si="687"/>
        <v>29.610799999999998</v>
      </c>
      <c r="L1299" s="58">
        <f t="shared" si="688"/>
        <v>37.147400000000005</v>
      </c>
      <c r="M1299" s="59">
        <f t="shared" si="689"/>
        <v>36.744399999999999</v>
      </c>
      <c r="N1299" s="8"/>
      <c r="O1299" s="48">
        <v>582</v>
      </c>
      <c r="P1299" s="57">
        <f t="shared" si="690"/>
        <v>19.374600000000001</v>
      </c>
      <c r="Q1299" s="58">
        <f t="shared" si="691"/>
        <v>16.735599999999998</v>
      </c>
      <c r="R1299" s="58">
        <f t="shared" si="692"/>
        <v>21.939999999999998</v>
      </c>
      <c r="S1299" s="59">
        <f t="shared" si="693"/>
        <v>19.314499999999999</v>
      </c>
      <c r="T1299" s="57">
        <f t="shared" si="694"/>
        <v>18.099299999999999</v>
      </c>
      <c r="U1299" s="58">
        <f t="shared" si="695"/>
        <v>16.735599999999998</v>
      </c>
      <c r="V1299" s="58">
        <f t="shared" si="696"/>
        <v>20.497900000000001</v>
      </c>
      <c r="W1299" s="59">
        <f t="shared" si="697"/>
        <v>19.314499999999999</v>
      </c>
      <c r="X1299" s="57">
        <f t="shared" si="698"/>
        <v>16.735599999999998</v>
      </c>
      <c r="Y1299" s="58">
        <f t="shared" si="699"/>
        <v>16.431899999999999</v>
      </c>
      <c r="Z1299" s="58">
        <f t="shared" si="700"/>
        <v>19.314499999999999</v>
      </c>
      <c r="AA1299" s="59">
        <f t="shared" si="701"/>
        <v>19.043899999999997</v>
      </c>
      <c r="AB1299" s="8"/>
      <c r="AC1299" s="48">
        <v>582</v>
      </c>
      <c r="AD1299" s="61">
        <v>40.496000000000002</v>
      </c>
      <c r="AE1299" s="62">
        <v>36.558</v>
      </c>
      <c r="AF1299" s="62">
        <v>46.041000000000004</v>
      </c>
      <c r="AG1299" s="62">
        <v>42.607999999999997</v>
      </c>
      <c r="AH1299" s="62">
        <v>51.438999999999993</v>
      </c>
      <c r="AI1299" s="63">
        <v>49.204000000000001</v>
      </c>
      <c r="AJ1299" s="61">
        <v>39.112000000000002</v>
      </c>
      <c r="AK1299" s="62">
        <v>36.558</v>
      </c>
      <c r="AL1299" s="62">
        <v>44.790999999999997</v>
      </c>
      <c r="AM1299" s="62">
        <v>42.607999999999997</v>
      </c>
      <c r="AN1299" s="62">
        <v>50.798999999999999</v>
      </c>
      <c r="AO1299" s="63">
        <v>49.204000000000001</v>
      </c>
      <c r="AP1299" s="61">
        <v>36.558</v>
      </c>
      <c r="AQ1299" s="62">
        <v>35.966999999999999</v>
      </c>
      <c r="AR1299" s="62">
        <v>42.607999999999997</v>
      </c>
      <c r="AS1299" s="62">
        <v>42.01</v>
      </c>
      <c r="AT1299" s="62">
        <v>49.204000000000001</v>
      </c>
      <c r="AU1299" s="63">
        <v>48.779999999999994</v>
      </c>
    </row>
    <row r="1300" spans="1:47" x14ac:dyDescent="0.35">
      <c r="A1300" s="48">
        <v>583</v>
      </c>
      <c r="B1300" s="57">
        <f t="shared" si="678"/>
        <v>33.625900000000001</v>
      </c>
      <c r="C1300" s="58">
        <f t="shared" si="679"/>
        <v>30.0807</v>
      </c>
      <c r="D1300" s="58">
        <f t="shared" si="680"/>
        <v>41.632100000000001</v>
      </c>
      <c r="E1300" s="59">
        <f t="shared" si="681"/>
        <v>37.170100000000005</v>
      </c>
      <c r="F1300" s="57">
        <f t="shared" si="682"/>
        <v>32.069500000000005</v>
      </c>
      <c r="G1300" s="58">
        <f t="shared" si="683"/>
        <v>30.0807</v>
      </c>
      <c r="H1300" s="58">
        <f t="shared" si="684"/>
        <v>39.394500000000001</v>
      </c>
      <c r="I1300" s="59">
        <f t="shared" si="685"/>
        <v>37.170100000000005</v>
      </c>
      <c r="J1300" s="57">
        <f t="shared" si="686"/>
        <v>30.0807</v>
      </c>
      <c r="K1300" s="58">
        <f t="shared" si="687"/>
        <v>29.631699999999999</v>
      </c>
      <c r="L1300" s="58">
        <f t="shared" si="688"/>
        <v>37.170100000000005</v>
      </c>
      <c r="M1300" s="59">
        <f t="shared" si="689"/>
        <v>36.767099999999999</v>
      </c>
      <c r="N1300" s="8"/>
      <c r="O1300" s="48">
        <v>583</v>
      </c>
      <c r="P1300" s="57">
        <f t="shared" si="690"/>
        <v>19.405400000000004</v>
      </c>
      <c r="Q1300" s="58">
        <f t="shared" si="691"/>
        <v>16.767099999999999</v>
      </c>
      <c r="R1300" s="58">
        <f t="shared" si="692"/>
        <v>21.9618</v>
      </c>
      <c r="S1300" s="59">
        <f t="shared" si="693"/>
        <v>19.335999999999999</v>
      </c>
      <c r="T1300" s="57">
        <f t="shared" si="694"/>
        <v>18.13</v>
      </c>
      <c r="U1300" s="58">
        <f t="shared" si="695"/>
        <v>16.767099999999999</v>
      </c>
      <c r="V1300" s="58">
        <f t="shared" si="696"/>
        <v>20.5197</v>
      </c>
      <c r="W1300" s="59">
        <f t="shared" si="697"/>
        <v>19.335999999999999</v>
      </c>
      <c r="X1300" s="57">
        <f t="shared" si="698"/>
        <v>16.767099999999999</v>
      </c>
      <c r="Y1300" s="58">
        <f t="shared" si="699"/>
        <v>16.463699999999999</v>
      </c>
      <c r="Z1300" s="58">
        <f t="shared" si="700"/>
        <v>19.335999999999999</v>
      </c>
      <c r="AA1300" s="59">
        <f t="shared" si="701"/>
        <v>19.0654</v>
      </c>
      <c r="AB1300" s="8"/>
      <c r="AC1300" s="48">
        <v>583</v>
      </c>
      <c r="AD1300" s="61">
        <v>40.496000000000002</v>
      </c>
      <c r="AE1300" s="62">
        <v>36.558</v>
      </c>
      <c r="AF1300" s="62">
        <v>46.041000000000004</v>
      </c>
      <c r="AG1300" s="62">
        <v>42.607999999999997</v>
      </c>
      <c r="AH1300" s="62">
        <v>51.438999999999993</v>
      </c>
      <c r="AI1300" s="63">
        <v>49.204000000000001</v>
      </c>
      <c r="AJ1300" s="61">
        <v>39.112000000000002</v>
      </c>
      <c r="AK1300" s="62">
        <v>36.558</v>
      </c>
      <c r="AL1300" s="62">
        <v>44.790999999999997</v>
      </c>
      <c r="AM1300" s="62">
        <v>42.607999999999997</v>
      </c>
      <c r="AN1300" s="62">
        <v>50.798999999999999</v>
      </c>
      <c r="AO1300" s="63">
        <v>49.204000000000001</v>
      </c>
      <c r="AP1300" s="61">
        <v>36.558</v>
      </c>
      <c r="AQ1300" s="62">
        <v>35.966999999999999</v>
      </c>
      <c r="AR1300" s="62">
        <v>42.607999999999997</v>
      </c>
      <c r="AS1300" s="62">
        <v>42.01</v>
      </c>
      <c r="AT1300" s="62">
        <v>49.204000000000001</v>
      </c>
      <c r="AU1300" s="63">
        <v>48.779999999999994</v>
      </c>
    </row>
    <row r="1301" spans="1:47" x14ac:dyDescent="0.35">
      <c r="A1301" s="48">
        <v>584</v>
      </c>
      <c r="B1301" s="57">
        <f t="shared" si="678"/>
        <v>33.6492</v>
      </c>
      <c r="C1301" s="58">
        <f t="shared" si="679"/>
        <v>30.101599999999998</v>
      </c>
      <c r="D1301" s="58">
        <f t="shared" si="680"/>
        <v>41.648800000000001</v>
      </c>
      <c r="E1301" s="59">
        <f t="shared" si="681"/>
        <v>37.192799999999998</v>
      </c>
      <c r="F1301" s="57">
        <f t="shared" si="682"/>
        <v>32.091999999999999</v>
      </c>
      <c r="G1301" s="58">
        <f t="shared" si="683"/>
        <v>30.101599999999998</v>
      </c>
      <c r="H1301" s="58">
        <f t="shared" si="684"/>
        <v>39.417000000000002</v>
      </c>
      <c r="I1301" s="59">
        <f t="shared" si="685"/>
        <v>37.192799999999998</v>
      </c>
      <c r="J1301" s="57">
        <f t="shared" si="686"/>
        <v>30.101599999999998</v>
      </c>
      <c r="K1301" s="58">
        <f t="shared" si="687"/>
        <v>29.6526</v>
      </c>
      <c r="L1301" s="58">
        <f t="shared" si="688"/>
        <v>37.192799999999998</v>
      </c>
      <c r="M1301" s="59">
        <f t="shared" si="689"/>
        <v>36.7898</v>
      </c>
      <c r="N1301" s="8"/>
      <c r="O1301" s="48">
        <v>584</v>
      </c>
      <c r="P1301" s="57">
        <f t="shared" si="690"/>
        <v>19.436200000000003</v>
      </c>
      <c r="Q1301" s="58">
        <f t="shared" si="691"/>
        <v>16.7986</v>
      </c>
      <c r="R1301" s="58">
        <f t="shared" si="692"/>
        <v>21.983599999999999</v>
      </c>
      <c r="S1301" s="59">
        <f t="shared" si="693"/>
        <v>19.357499999999998</v>
      </c>
      <c r="T1301" s="57">
        <f t="shared" si="694"/>
        <v>18.160700000000002</v>
      </c>
      <c r="U1301" s="58">
        <f t="shared" si="695"/>
        <v>16.7986</v>
      </c>
      <c r="V1301" s="58">
        <f t="shared" si="696"/>
        <v>20.541499999999999</v>
      </c>
      <c r="W1301" s="59">
        <f t="shared" si="697"/>
        <v>19.357499999999998</v>
      </c>
      <c r="X1301" s="57">
        <f t="shared" si="698"/>
        <v>16.7986</v>
      </c>
      <c r="Y1301" s="58">
        <f t="shared" si="699"/>
        <v>16.4955</v>
      </c>
      <c r="Z1301" s="58">
        <f t="shared" si="700"/>
        <v>19.357499999999998</v>
      </c>
      <c r="AA1301" s="59">
        <f t="shared" si="701"/>
        <v>19.0869</v>
      </c>
      <c r="AB1301" s="8"/>
      <c r="AC1301" s="48">
        <v>584</v>
      </c>
      <c r="AD1301" s="61">
        <v>40.496000000000002</v>
      </c>
      <c r="AE1301" s="62">
        <v>36.558</v>
      </c>
      <c r="AF1301" s="62">
        <v>46.041000000000004</v>
      </c>
      <c r="AG1301" s="62">
        <v>42.607999999999997</v>
      </c>
      <c r="AH1301" s="62">
        <v>51.438999999999993</v>
      </c>
      <c r="AI1301" s="63">
        <v>49.204000000000001</v>
      </c>
      <c r="AJ1301" s="61">
        <v>39.112000000000002</v>
      </c>
      <c r="AK1301" s="62">
        <v>36.558</v>
      </c>
      <c r="AL1301" s="62">
        <v>44.790999999999997</v>
      </c>
      <c r="AM1301" s="62">
        <v>42.607999999999997</v>
      </c>
      <c r="AN1301" s="62">
        <v>50.798999999999999</v>
      </c>
      <c r="AO1301" s="63">
        <v>49.204000000000001</v>
      </c>
      <c r="AP1301" s="61">
        <v>36.558</v>
      </c>
      <c r="AQ1301" s="62">
        <v>35.966999999999999</v>
      </c>
      <c r="AR1301" s="62">
        <v>42.607999999999997</v>
      </c>
      <c r="AS1301" s="62">
        <v>42.01</v>
      </c>
      <c r="AT1301" s="62">
        <v>49.204000000000001</v>
      </c>
      <c r="AU1301" s="63">
        <v>48.779999999999994</v>
      </c>
    </row>
    <row r="1302" spans="1:47" x14ac:dyDescent="0.35">
      <c r="A1302" s="48">
        <v>585</v>
      </c>
      <c r="B1302" s="57">
        <f t="shared" si="678"/>
        <v>33.672499999999999</v>
      </c>
      <c r="C1302" s="58">
        <f t="shared" si="679"/>
        <v>30.122500000000002</v>
      </c>
      <c r="D1302" s="58">
        <f t="shared" si="680"/>
        <v>41.665500000000002</v>
      </c>
      <c r="E1302" s="59">
        <f t="shared" si="681"/>
        <v>37.215499999999999</v>
      </c>
      <c r="F1302" s="57">
        <f t="shared" si="682"/>
        <v>32.1145</v>
      </c>
      <c r="G1302" s="58">
        <f t="shared" si="683"/>
        <v>30.122500000000002</v>
      </c>
      <c r="H1302" s="58">
        <f t="shared" si="684"/>
        <v>39.439500000000002</v>
      </c>
      <c r="I1302" s="59">
        <f t="shared" si="685"/>
        <v>37.215499999999999</v>
      </c>
      <c r="J1302" s="57">
        <f t="shared" si="686"/>
        <v>30.122500000000002</v>
      </c>
      <c r="K1302" s="58">
        <f t="shared" si="687"/>
        <v>29.673499999999997</v>
      </c>
      <c r="L1302" s="58">
        <f t="shared" si="688"/>
        <v>37.215499999999999</v>
      </c>
      <c r="M1302" s="59">
        <f t="shared" si="689"/>
        <v>36.8125</v>
      </c>
      <c r="N1302" s="8"/>
      <c r="O1302" s="48">
        <v>585</v>
      </c>
      <c r="P1302" s="57">
        <f t="shared" si="690"/>
        <v>19.467000000000002</v>
      </c>
      <c r="Q1302" s="58">
        <f t="shared" si="691"/>
        <v>16.830099999999998</v>
      </c>
      <c r="R1302" s="58">
        <f t="shared" si="692"/>
        <v>22.005400000000002</v>
      </c>
      <c r="S1302" s="59">
        <f t="shared" si="693"/>
        <v>19.378999999999998</v>
      </c>
      <c r="T1302" s="57">
        <f t="shared" si="694"/>
        <v>18.191400000000002</v>
      </c>
      <c r="U1302" s="58">
        <f t="shared" si="695"/>
        <v>16.830099999999998</v>
      </c>
      <c r="V1302" s="58">
        <f t="shared" si="696"/>
        <v>20.563299999999998</v>
      </c>
      <c r="W1302" s="59">
        <f t="shared" si="697"/>
        <v>19.378999999999998</v>
      </c>
      <c r="X1302" s="57">
        <f t="shared" si="698"/>
        <v>16.830099999999998</v>
      </c>
      <c r="Y1302" s="58">
        <f t="shared" si="699"/>
        <v>16.5273</v>
      </c>
      <c r="Z1302" s="58">
        <f t="shared" si="700"/>
        <v>19.378999999999998</v>
      </c>
      <c r="AA1302" s="59">
        <f t="shared" si="701"/>
        <v>19.1084</v>
      </c>
      <c r="AB1302" s="8"/>
      <c r="AC1302" s="48">
        <v>585</v>
      </c>
      <c r="AD1302" s="61">
        <v>40.496000000000002</v>
      </c>
      <c r="AE1302" s="62">
        <v>36.558</v>
      </c>
      <c r="AF1302" s="62">
        <v>46.041000000000004</v>
      </c>
      <c r="AG1302" s="62">
        <v>42.607999999999997</v>
      </c>
      <c r="AH1302" s="62">
        <v>51.438999999999993</v>
      </c>
      <c r="AI1302" s="63">
        <v>49.204000000000001</v>
      </c>
      <c r="AJ1302" s="61">
        <v>39.112000000000002</v>
      </c>
      <c r="AK1302" s="62">
        <v>36.558</v>
      </c>
      <c r="AL1302" s="62">
        <v>44.790999999999997</v>
      </c>
      <c r="AM1302" s="62">
        <v>42.607999999999997</v>
      </c>
      <c r="AN1302" s="62">
        <v>50.798999999999999</v>
      </c>
      <c r="AO1302" s="63">
        <v>49.204000000000001</v>
      </c>
      <c r="AP1302" s="61">
        <v>36.558</v>
      </c>
      <c r="AQ1302" s="62">
        <v>35.966999999999999</v>
      </c>
      <c r="AR1302" s="62">
        <v>42.607999999999997</v>
      </c>
      <c r="AS1302" s="62">
        <v>42.01</v>
      </c>
      <c r="AT1302" s="62">
        <v>49.204000000000001</v>
      </c>
      <c r="AU1302" s="63">
        <v>48.779999999999994</v>
      </c>
    </row>
    <row r="1303" spans="1:47" x14ac:dyDescent="0.35">
      <c r="A1303" s="48">
        <v>586</v>
      </c>
      <c r="B1303" s="57">
        <f t="shared" si="678"/>
        <v>33.695800000000006</v>
      </c>
      <c r="C1303" s="58">
        <f t="shared" si="679"/>
        <v>30.1434</v>
      </c>
      <c r="D1303" s="58">
        <f t="shared" si="680"/>
        <v>41.682200000000002</v>
      </c>
      <c r="E1303" s="59">
        <f t="shared" si="681"/>
        <v>37.238199999999999</v>
      </c>
      <c r="F1303" s="57">
        <f t="shared" si="682"/>
        <v>32.137</v>
      </c>
      <c r="G1303" s="58">
        <f t="shared" si="683"/>
        <v>30.1434</v>
      </c>
      <c r="H1303" s="58">
        <f t="shared" si="684"/>
        <v>39.462000000000003</v>
      </c>
      <c r="I1303" s="59">
        <f t="shared" si="685"/>
        <v>37.238199999999999</v>
      </c>
      <c r="J1303" s="57">
        <f t="shared" si="686"/>
        <v>30.1434</v>
      </c>
      <c r="K1303" s="58">
        <f t="shared" si="687"/>
        <v>29.694399999999998</v>
      </c>
      <c r="L1303" s="58">
        <f t="shared" si="688"/>
        <v>37.238199999999999</v>
      </c>
      <c r="M1303" s="59">
        <f t="shared" si="689"/>
        <v>36.8352</v>
      </c>
      <c r="N1303" s="8"/>
      <c r="O1303" s="48">
        <v>586</v>
      </c>
      <c r="P1303" s="57">
        <f t="shared" si="690"/>
        <v>19.497800000000002</v>
      </c>
      <c r="Q1303" s="58">
        <f t="shared" si="691"/>
        <v>16.861599999999999</v>
      </c>
      <c r="R1303" s="58">
        <f t="shared" si="692"/>
        <v>22.027200000000001</v>
      </c>
      <c r="S1303" s="59">
        <f t="shared" si="693"/>
        <v>19.400499999999997</v>
      </c>
      <c r="T1303" s="57">
        <f t="shared" si="694"/>
        <v>18.222100000000001</v>
      </c>
      <c r="U1303" s="58">
        <f t="shared" si="695"/>
        <v>16.861599999999999</v>
      </c>
      <c r="V1303" s="58">
        <f t="shared" si="696"/>
        <v>20.585100000000001</v>
      </c>
      <c r="W1303" s="59">
        <f t="shared" si="697"/>
        <v>19.400499999999997</v>
      </c>
      <c r="X1303" s="57">
        <f t="shared" si="698"/>
        <v>16.861599999999999</v>
      </c>
      <c r="Y1303" s="58">
        <f t="shared" si="699"/>
        <v>16.559100000000001</v>
      </c>
      <c r="Z1303" s="58">
        <f t="shared" si="700"/>
        <v>19.400499999999997</v>
      </c>
      <c r="AA1303" s="59">
        <f t="shared" si="701"/>
        <v>19.129899999999999</v>
      </c>
      <c r="AB1303" s="8"/>
      <c r="AC1303" s="48">
        <v>586</v>
      </c>
      <c r="AD1303" s="61">
        <v>40.496000000000002</v>
      </c>
      <c r="AE1303" s="62">
        <v>36.558</v>
      </c>
      <c r="AF1303" s="62">
        <v>46.041000000000004</v>
      </c>
      <c r="AG1303" s="62">
        <v>42.607999999999997</v>
      </c>
      <c r="AH1303" s="62">
        <v>51.438999999999993</v>
      </c>
      <c r="AI1303" s="63">
        <v>49.204000000000001</v>
      </c>
      <c r="AJ1303" s="61">
        <v>39.112000000000002</v>
      </c>
      <c r="AK1303" s="62">
        <v>36.558</v>
      </c>
      <c r="AL1303" s="62">
        <v>44.790999999999997</v>
      </c>
      <c r="AM1303" s="62">
        <v>42.607999999999997</v>
      </c>
      <c r="AN1303" s="62">
        <v>50.798999999999999</v>
      </c>
      <c r="AO1303" s="63">
        <v>49.204000000000001</v>
      </c>
      <c r="AP1303" s="61">
        <v>36.558</v>
      </c>
      <c r="AQ1303" s="62">
        <v>35.966999999999999</v>
      </c>
      <c r="AR1303" s="62">
        <v>42.607999999999997</v>
      </c>
      <c r="AS1303" s="62">
        <v>42.01</v>
      </c>
      <c r="AT1303" s="62">
        <v>49.204000000000001</v>
      </c>
      <c r="AU1303" s="63">
        <v>48.779999999999994</v>
      </c>
    </row>
    <row r="1304" spans="1:47" x14ac:dyDescent="0.35">
      <c r="A1304" s="48">
        <v>587</v>
      </c>
      <c r="B1304" s="57">
        <f t="shared" si="678"/>
        <v>33.719100000000005</v>
      </c>
      <c r="C1304" s="58">
        <f t="shared" si="679"/>
        <v>30.164299999999997</v>
      </c>
      <c r="D1304" s="58">
        <f t="shared" si="680"/>
        <v>41.698900000000002</v>
      </c>
      <c r="E1304" s="59">
        <f t="shared" si="681"/>
        <v>37.260899999999999</v>
      </c>
      <c r="F1304" s="57">
        <f t="shared" si="682"/>
        <v>32.159500000000001</v>
      </c>
      <c r="G1304" s="58">
        <f t="shared" si="683"/>
        <v>30.164299999999997</v>
      </c>
      <c r="H1304" s="58">
        <f t="shared" si="684"/>
        <v>39.484499999999997</v>
      </c>
      <c r="I1304" s="59">
        <f t="shared" si="685"/>
        <v>37.260899999999999</v>
      </c>
      <c r="J1304" s="57">
        <f t="shared" si="686"/>
        <v>30.164299999999997</v>
      </c>
      <c r="K1304" s="58">
        <f t="shared" si="687"/>
        <v>29.715299999999999</v>
      </c>
      <c r="L1304" s="58">
        <f t="shared" si="688"/>
        <v>37.260899999999999</v>
      </c>
      <c r="M1304" s="59">
        <f t="shared" si="689"/>
        <v>36.857900000000001</v>
      </c>
      <c r="N1304" s="8"/>
      <c r="O1304" s="48">
        <v>587</v>
      </c>
      <c r="P1304" s="57">
        <f t="shared" si="690"/>
        <v>19.528600000000001</v>
      </c>
      <c r="Q1304" s="58">
        <f t="shared" si="691"/>
        <v>16.8931</v>
      </c>
      <c r="R1304" s="58">
        <f t="shared" si="692"/>
        <v>22.048999999999999</v>
      </c>
      <c r="S1304" s="59">
        <f t="shared" si="693"/>
        <v>19.422000000000001</v>
      </c>
      <c r="T1304" s="57">
        <f t="shared" si="694"/>
        <v>18.252800000000001</v>
      </c>
      <c r="U1304" s="58">
        <f t="shared" si="695"/>
        <v>16.8931</v>
      </c>
      <c r="V1304" s="58">
        <f t="shared" si="696"/>
        <v>20.6069</v>
      </c>
      <c r="W1304" s="59">
        <f t="shared" si="697"/>
        <v>19.422000000000001</v>
      </c>
      <c r="X1304" s="57">
        <f t="shared" si="698"/>
        <v>16.8931</v>
      </c>
      <c r="Y1304" s="58">
        <f t="shared" si="699"/>
        <v>16.590900000000001</v>
      </c>
      <c r="Z1304" s="58">
        <f t="shared" si="700"/>
        <v>19.422000000000001</v>
      </c>
      <c r="AA1304" s="59">
        <f t="shared" si="701"/>
        <v>19.151399999999999</v>
      </c>
      <c r="AB1304" s="8"/>
      <c r="AC1304" s="48">
        <v>587</v>
      </c>
      <c r="AD1304" s="61">
        <v>40.496000000000002</v>
      </c>
      <c r="AE1304" s="62">
        <v>36.558</v>
      </c>
      <c r="AF1304" s="62">
        <v>46.041000000000004</v>
      </c>
      <c r="AG1304" s="62">
        <v>42.607999999999997</v>
      </c>
      <c r="AH1304" s="62">
        <v>51.438999999999993</v>
      </c>
      <c r="AI1304" s="63">
        <v>49.204000000000001</v>
      </c>
      <c r="AJ1304" s="61">
        <v>39.112000000000002</v>
      </c>
      <c r="AK1304" s="62">
        <v>36.558</v>
      </c>
      <c r="AL1304" s="62">
        <v>44.790999999999997</v>
      </c>
      <c r="AM1304" s="62">
        <v>42.607999999999997</v>
      </c>
      <c r="AN1304" s="62">
        <v>50.798999999999999</v>
      </c>
      <c r="AO1304" s="63">
        <v>49.204000000000001</v>
      </c>
      <c r="AP1304" s="61">
        <v>36.558</v>
      </c>
      <c r="AQ1304" s="62">
        <v>35.966999999999999</v>
      </c>
      <c r="AR1304" s="62">
        <v>42.607999999999997</v>
      </c>
      <c r="AS1304" s="62">
        <v>42.01</v>
      </c>
      <c r="AT1304" s="62">
        <v>49.204000000000001</v>
      </c>
      <c r="AU1304" s="63">
        <v>48.779999999999994</v>
      </c>
    </row>
    <row r="1305" spans="1:47" x14ac:dyDescent="0.35">
      <c r="A1305" s="48">
        <v>588</v>
      </c>
      <c r="B1305" s="57">
        <f t="shared" si="678"/>
        <v>33.742400000000004</v>
      </c>
      <c r="C1305" s="58">
        <f t="shared" si="679"/>
        <v>30.185200000000002</v>
      </c>
      <c r="D1305" s="58">
        <f t="shared" si="680"/>
        <v>41.715600000000002</v>
      </c>
      <c r="E1305" s="59">
        <f t="shared" si="681"/>
        <v>37.2836</v>
      </c>
      <c r="F1305" s="57">
        <f t="shared" si="682"/>
        <v>32.182000000000002</v>
      </c>
      <c r="G1305" s="58">
        <f t="shared" si="683"/>
        <v>30.185200000000002</v>
      </c>
      <c r="H1305" s="58">
        <f t="shared" si="684"/>
        <v>39.506999999999998</v>
      </c>
      <c r="I1305" s="59">
        <f t="shared" si="685"/>
        <v>37.2836</v>
      </c>
      <c r="J1305" s="57">
        <f t="shared" si="686"/>
        <v>30.185200000000002</v>
      </c>
      <c r="K1305" s="58">
        <f t="shared" si="687"/>
        <v>29.736199999999997</v>
      </c>
      <c r="L1305" s="58">
        <f t="shared" si="688"/>
        <v>37.2836</v>
      </c>
      <c r="M1305" s="59">
        <f t="shared" si="689"/>
        <v>36.880600000000001</v>
      </c>
      <c r="N1305" s="8"/>
      <c r="O1305" s="48">
        <v>588</v>
      </c>
      <c r="P1305" s="57">
        <f t="shared" si="690"/>
        <v>19.559400000000004</v>
      </c>
      <c r="Q1305" s="58">
        <f t="shared" si="691"/>
        <v>16.924599999999998</v>
      </c>
      <c r="R1305" s="58">
        <f t="shared" si="692"/>
        <v>22.070799999999998</v>
      </c>
      <c r="S1305" s="59">
        <f t="shared" si="693"/>
        <v>19.4435</v>
      </c>
      <c r="T1305" s="57">
        <f t="shared" si="694"/>
        <v>18.2835</v>
      </c>
      <c r="U1305" s="58">
        <f t="shared" si="695"/>
        <v>16.924599999999998</v>
      </c>
      <c r="V1305" s="58">
        <f t="shared" si="696"/>
        <v>20.628700000000002</v>
      </c>
      <c r="W1305" s="59">
        <f t="shared" si="697"/>
        <v>19.4435</v>
      </c>
      <c r="X1305" s="57">
        <f t="shared" si="698"/>
        <v>16.924599999999998</v>
      </c>
      <c r="Y1305" s="58">
        <f t="shared" si="699"/>
        <v>16.622699999999998</v>
      </c>
      <c r="Z1305" s="58">
        <f t="shared" si="700"/>
        <v>19.4435</v>
      </c>
      <c r="AA1305" s="59">
        <f t="shared" si="701"/>
        <v>19.172899999999998</v>
      </c>
      <c r="AB1305" s="8"/>
      <c r="AC1305" s="48">
        <v>588</v>
      </c>
      <c r="AD1305" s="61">
        <v>40.496000000000002</v>
      </c>
      <c r="AE1305" s="62">
        <v>36.558</v>
      </c>
      <c r="AF1305" s="62">
        <v>46.041000000000004</v>
      </c>
      <c r="AG1305" s="62">
        <v>42.607999999999997</v>
      </c>
      <c r="AH1305" s="62">
        <v>51.438999999999993</v>
      </c>
      <c r="AI1305" s="63">
        <v>49.204000000000001</v>
      </c>
      <c r="AJ1305" s="61">
        <v>39.112000000000002</v>
      </c>
      <c r="AK1305" s="62">
        <v>36.558</v>
      </c>
      <c r="AL1305" s="62">
        <v>44.790999999999997</v>
      </c>
      <c r="AM1305" s="62">
        <v>42.607999999999997</v>
      </c>
      <c r="AN1305" s="62">
        <v>50.798999999999999</v>
      </c>
      <c r="AO1305" s="63">
        <v>49.204000000000001</v>
      </c>
      <c r="AP1305" s="61">
        <v>36.558</v>
      </c>
      <c r="AQ1305" s="62">
        <v>35.966999999999999</v>
      </c>
      <c r="AR1305" s="62">
        <v>42.607999999999997</v>
      </c>
      <c r="AS1305" s="62">
        <v>42.01</v>
      </c>
      <c r="AT1305" s="62">
        <v>49.204000000000001</v>
      </c>
      <c r="AU1305" s="63">
        <v>48.779999999999994</v>
      </c>
    </row>
    <row r="1306" spans="1:47" x14ac:dyDescent="0.35">
      <c r="A1306" s="48">
        <v>589</v>
      </c>
      <c r="B1306" s="57">
        <f t="shared" si="678"/>
        <v>33.765700000000002</v>
      </c>
      <c r="C1306" s="58">
        <f t="shared" si="679"/>
        <v>30.206099999999999</v>
      </c>
      <c r="D1306" s="58">
        <f t="shared" si="680"/>
        <v>41.732300000000002</v>
      </c>
      <c r="E1306" s="59">
        <f t="shared" si="681"/>
        <v>37.3063</v>
      </c>
      <c r="F1306" s="57">
        <f t="shared" si="682"/>
        <v>32.204500000000003</v>
      </c>
      <c r="G1306" s="58">
        <f t="shared" si="683"/>
        <v>30.206099999999999</v>
      </c>
      <c r="H1306" s="58">
        <f t="shared" si="684"/>
        <v>39.529499999999999</v>
      </c>
      <c r="I1306" s="59">
        <f t="shared" si="685"/>
        <v>37.3063</v>
      </c>
      <c r="J1306" s="57">
        <f t="shared" si="686"/>
        <v>30.206099999999999</v>
      </c>
      <c r="K1306" s="58">
        <f t="shared" si="687"/>
        <v>29.757099999999998</v>
      </c>
      <c r="L1306" s="58">
        <f t="shared" si="688"/>
        <v>37.3063</v>
      </c>
      <c r="M1306" s="59">
        <f t="shared" si="689"/>
        <v>36.903300000000002</v>
      </c>
      <c r="N1306" s="8"/>
      <c r="O1306" s="48">
        <v>589</v>
      </c>
      <c r="P1306" s="57">
        <f t="shared" si="690"/>
        <v>19.590200000000003</v>
      </c>
      <c r="Q1306" s="58">
        <f t="shared" si="691"/>
        <v>16.956099999999999</v>
      </c>
      <c r="R1306" s="58">
        <f t="shared" si="692"/>
        <v>22.092599999999997</v>
      </c>
      <c r="S1306" s="59">
        <f t="shared" si="693"/>
        <v>19.465</v>
      </c>
      <c r="T1306" s="57">
        <f t="shared" si="694"/>
        <v>18.3142</v>
      </c>
      <c r="U1306" s="58">
        <f t="shared" si="695"/>
        <v>16.956099999999999</v>
      </c>
      <c r="V1306" s="58">
        <f t="shared" si="696"/>
        <v>20.650500000000001</v>
      </c>
      <c r="W1306" s="59">
        <f t="shared" si="697"/>
        <v>19.465</v>
      </c>
      <c r="X1306" s="57">
        <f t="shared" si="698"/>
        <v>16.956099999999999</v>
      </c>
      <c r="Y1306" s="58">
        <f t="shared" si="699"/>
        <v>16.654499999999999</v>
      </c>
      <c r="Z1306" s="58">
        <f t="shared" si="700"/>
        <v>19.465</v>
      </c>
      <c r="AA1306" s="59">
        <f t="shared" si="701"/>
        <v>19.194399999999998</v>
      </c>
      <c r="AB1306" s="8"/>
      <c r="AC1306" s="48">
        <v>589</v>
      </c>
      <c r="AD1306" s="61">
        <v>40.496000000000002</v>
      </c>
      <c r="AE1306" s="62">
        <v>36.558</v>
      </c>
      <c r="AF1306" s="62">
        <v>46.041000000000004</v>
      </c>
      <c r="AG1306" s="62">
        <v>42.607999999999997</v>
      </c>
      <c r="AH1306" s="62">
        <v>51.438999999999993</v>
      </c>
      <c r="AI1306" s="63">
        <v>49.204000000000001</v>
      </c>
      <c r="AJ1306" s="61">
        <v>39.112000000000002</v>
      </c>
      <c r="AK1306" s="62">
        <v>36.558</v>
      </c>
      <c r="AL1306" s="62">
        <v>44.790999999999997</v>
      </c>
      <c r="AM1306" s="62">
        <v>42.607999999999997</v>
      </c>
      <c r="AN1306" s="62">
        <v>50.798999999999999</v>
      </c>
      <c r="AO1306" s="63">
        <v>49.204000000000001</v>
      </c>
      <c r="AP1306" s="61">
        <v>36.558</v>
      </c>
      <c r="AQ1306" s="62">
        <v>35.966999999999999</v>
      </c>
      <c r="AR1306" s="62">
        <v>42.607999999999997</v>
      </c>
      <c r="AS1306" s="62">
        <v>42.01</v>
      </c>
      <c r="AT1306" s="62">
        <v>49.204000000000001</v>
      </c>
      <c r="AU1306" s="63">
        <v>48.779999999999994</v>
      </c>
    </row>
    <row r="1307" spans="1:47" x14ac:dyDescent="0.35">
      <c r="A1307" s="48">
        <v>590</v>
      </c>
      <c r="B1307" s="57">
        <f t="shared" si="678"/>
        <v>33.789000000000001</v>
      </c>
      <c r="C1307" s="58">
        <f t="shared" si="679"/>
        <v>30.227</v>
      </c>
      <c r="D1307" s="58">
        <f t="shared" si="680"/>
        <v>41.749000000000002</v>
      </c>
      <c r="E1307" s="59">
        <f t="shared" si="681"/>
        <v>37.329000000000001</v>
      </c>
      <c r="F1307" s="57">
        <f t="shared" si="682"/>
        <v>32.227000000000004</v>
      </c>
      <c r="G1307" s="58">
        <f t="shared" si="683"/>
        <v>30.227</v>
      </c>
      <c r="H1307" s="58">
        <f t="shared" si="684"/>
        <v>39.552</v>
      </c>
      <c r="I1307" s="59">
        <f t="shared" si="685"/>
        <v>37.329000000000001</v>
      </c>
      <c r="J1307" s="57">
        <f t="shared" si="686"/>
        <v>30.227</v>
      </c>
      <c r="K1307" s="58">
        <f t="shared" si="687"/>
        <v>29.777999999999999</v>
      </c>
      <c r="L1307" s="58">
        <f t="shared" si="688"/>
        <v>37.329000000000001</v>
      </c>
      <c r="M1307" s="59">
        <f t="shared" si="689"/>
        <v>36.926000000000002</v>
      </c>
      <c r="N1307" s="8"/>
      <c r="O1307" s="48">
        <v>590</v>
      </c>
      <c r="P1307" s="57">
        <f t="shared" si="690"/>
        <v>19.621000000000002</v>
      </c>
      <c r="Q1307" s="58">
        <f t="shared" si="691"/>
        <v>16.9876</v>
      </c>
      <c r="R1307" s="58">
        <f t="shared" si="692"/>
        <v>22.1144</v>
      </c>
      <c r="S1307" s="59">
        <f t="shared" si="693"/>
        <v>19.486499999999999</v>
      </c>
      <c r="T1307" s="57">
        <f t="shared" si="694"/>
        <v>18.344899999999999</v>
      </c>
      <c r="U1307" s="58">
        <f t="shared" si="695"/>
        <v>16.9876</v>
      </c>
      <c r="V1307" s="58">
        <f t="shared" si="696"/>
        <v>20.6723</v>
      </c>
      <c r="W1307" s="59">
        <f t="shared" si="697"/>
        <v>19.486499999999999</v>
      </c>
      <c r="X1307" s="57">
        <f t="shared" si="698"/>
        <v>16.9876</v>
      </c>
      <c r="Y1307" s="58">
        <f t="shared" si="699"/>
        <v>16.686299999999999</v>
      </c>
      <c r="Z1307" s="58">
        <f t="shared" si="700"/>
        <v>19.486499999999999</v>
      </c>
      <c r="AA1307" s="59">
        <f t="shared" si="701"/>
        <v>19.215899999999998</v>
      </c>
      <c r="AB1307" s="8"/>
      <c r="AC1307" s="48">
        <v>590</v>
      </c>
      <c r="AD1307" s="61">
        <v>40.496000000000002</v>
      </c>
      <c r="AE1307" s="62">
        <v>36.558</v>
      </c>
      <c r="AF1307" s="62">
        <v>46.041000000000004</v>
      </c>
      <c r="AG1307" s="62">
        <v>42.607999999999997</v>
      </c>
      <c r="AH1307" s="62">
        <v>51.438999999999993</v>
      </c>
      <c r="AI1307" s="63">
        <v>49.204000000000001</v>
      </c>
      <c r="AJ1307" s="61">
        <v>39.112000000000002</v>
      </c>
      <c r="AK1307" s="62">
        <v>36.558</v>
      </c>
      <c r="AL1307" s="62">
        <v>44.790999999999997</v>
      </c>
      <c r="AM1307" s="62">
        <v>42.607999999999997</v>
      </c>
      <c r="AN1307" s="62">
        <v>50.798999999999999</v>
      </c>
      <c r="AO1307" s="63">
        <v>49.204000000000001</v>
      </c>
      <c r="AP1307" s="61">
        <v>36.558</v>
      </c>
      <c r="AQ1307" s="62">
        <v>35.966999999999999</v>
      </c>
      <c r="AR1307" s="62">
        <v>42.607999999999997</v>
      </c>
      <c r="AS1307" s="62">
        <v>42.01</v>
      </c>
      <c r="AT1307" s="62">
        <v>49.204000000000001</v>
      </c>
      <c r="AU1307" s="63">
        <v>48.779999999999994</v>
      </c>
    </row>
    <row r="1308" spans="1:47" x14ac:dyDescent="0.35">
      <c r="A1308" s="48">
        <v>591</v>
      </c>
      <c r="B1308" s="57">
        <f t="shared" si="678"/>
        <v>33.8123</v>
      </c>
      <c r="C1308" s="58">
        <f t="shared" si="679"/>
        <v>30.247900000000001</v>
      </c>
      <c r="D1308" s="58">
        <f t="shared" si="680"/>
        <v>41.765700000000002</v>
      </c>
      <c r="E1308" s="59">
        <f t="shared" si="681"/>
        <v>37.351700000000001</v>
      </c>
      <c r="F1308" s="57">
        <f t="shared" si="682"/>
        <v>32.249499999999998</v>
      </c>
      <c r="G1308" s="58">
        <f t="shared" si="683"/>
        <v>30.247900000000001</v>
      </c>
      <c r="H1308" s="58">
        <f t="shared" si="684"/>
        <v>39.5745</v>
      </c>
      <c r="I1308" s="59">
        <f t="shared" si="685"/>
        <v>37.351700000000001</v>
      </c>
      <c r="J1308" s="57">
        <f t="shared" si="686"/>
        <v>30.247900000000001</v>
      </c>
      <c r="K1308" s="58">
        <f t="shared" si="687"/>
        <v>29.798899999999996</v>
      </c>
      <c r="L1308" s="58">
        <f t="shared" si="688"/>
        <v>37.351700000000001</v>
      </c>
      <c r="M1308" s="59">
        <f t="shared" si="689"/>
        <v>36.948700000000002</v>
      </c>
      <c r="N1308" s="8"/>
      <c r="O1308" s="48">
        <v>591</v>
      </c>
      <c r="P1308" s="57">
        <f t="shared" si="690"/>
        <v>19.651800000000001</v>
      </c>
      <c r="Q1308" s="58">
        <f t="shared" si="691"/>
        <v>17.019099999999998</v>
      </c>
      <c r="R1308" s="58">
        <f t="shared" si="692"/>
        <v>22.136200000000002</v>
      </c>
      <c r="S1308" s="59">
        <f t="shared" si="693"/>
        <v>19.507999999999999</v>
      </c>
      <c r="T1308" s="57">
        <f t="shared" si="694"/>
        <v>18.375600000000002</v>
      </c>
      <c r="U1308" s="58">
        <f t="shared" si="695"/>
        <v>17.019099999999998</v>
      </c>
      <c r="V1308" s="58">
        <f t="shared" si="696"/>
        <v>20.694099999999999</v>
      </c>
      <c r="W1308" s="59">
        <f t="shared" si="697"/>
        <v>19.507999999999999</v>
      </c>
      <c r="X1308" s="57">
        <f t="shared" si="698"/>
        <v>17.019099999999998</v>
      </c>
      <c r="Y1308" s="58">
        <f t="shared" si="699"/>
        <v>16.7181</v>
      </c>
      <c r="Z1308" s="58">
        <f t="shared" si="700"/>
        <v>19.507999999999999</v>
      </c>
      <c r="AA1308" s="59">
        <f t="shared" si="701"/>
        <v>19.237399999999997</v>
      </c>
      <c r="AB1308" s="8"/>
      <c r="AC1308" s="48">
        <v>591</v>
      </c>
      <c r="AD1308" s="61">
        <v>40.496000000000002</v>
      </c>
      <c r="AE1308" s="62">
        <v>36.558</v>
      </c>
      <c r="AF1308" s="62">
        <v>46.041000000000004</v>
      </c>
      <c r="AG1308" s="62">
        <v>42.607999999999997</v>
      </c>
      <c r="AH1308" s="62">
        <v>51.438999999999993</v>
      </c>
      <c r="AI1308" s="63">
        <v>49.204000000000001</v>
      </c>
      <c r="AJ1308" s="61">
        <v>39.112000000000002</v>
      </c>
      <c r="AK1308" s="62">
        <v>36.558</v>
      </c>
      <c r="AL1308" s="62">
        <v>44.790999999999997</v>
      </c>
      <c r="AM1308" s="62">
        <v>42.607999999999997</v>
      </c>
      <c r="AN1308" s="62">
        <v>50.798999999999999</v>
      </c>
      <c r="AO1308" s="63">
        <v>49.204000000000001</v>
      </c>
      <c r="AP1308" s="61">
        <v>36.558</v>
      </c>
      <c r="AQ1308" s="62">
        <v>35.966999999999999</v>
      </c>
      <c r="AR1308" s="62">
        <v>42.607999999999997</v>
      </c>
      <c r="AS1308" s="62">
        <v>42.01</v>
      </c>
      <c r="AT1308" s="62">
        <v>49.204000000000001</v>
      </c>
      <c r="AU1308" s="63">
        <v>48.779999999999994</v>
      </c>
    </row>
    <row r="1309" spans="1:47" x14ac:dyDescent="0.35">
      <c r="A1309" s="48">
        <v>592</v>
      </c>
      <c r="B1309" s="57">
        <f t="shared" si="678"/>
        <v>33.835599999999999</v>
      </c>
      <c r="C1309" s="58">
        <f t="shared" si="679"/>
        <v>30.268799999999999</v>
      </c>
      <c r="D1309" s="58">
        <f t="shared" si="680"/>
        <v>41.782400000000003</v>
      </c>
      <c r="E1309" s="59">
        <f t="shared" si="681"/>
        <v>37.374400000000001</v>
      </c>
      <c r="F1309" s="57">
        <f t="shared" si="682"/>
        <v>32.272000000000006</v>
      </c>
      <c r="G1309" s="58">
        <f t="shared" si="683"/>
        <v>30.268799999999999</v>
      </c>
      <c r="H1309" s="58">
        <f t="shared" si="684"/>
        <v>39.597000000000001</v>
      </c>
      <c r="I1309" s="59">
        <f t="shared" si="685"/>
        <v>37.374400000000001</v>
      </c>
      <c r="J1309" s="57">
        <f t="shared" si="686"/>
        <v>30.268799999999999</v>
      </c>
      <c r="K1309" s="58">
        <f t="shared" si="687"/>
        <v>29.819800000000001</v>
      </c>
      <c r="L1309" s="58">
        <f t="shared" si="688"/>
        <v>37.374400000000001</v>
      </c>
      <c r="M1309" s="59">
        <f t="shared" si="689"/>
        <v>36.971400000000003</v>
      </c>
      <c r="N1309" s="8"/>
      <c r="O1309" s="48">
        <v>592</v>
      </c>
      <c r="P1309" s="57">
        <f t="shared" si="690"/>
        <v>19.682600000000001</v>
      </c>
      <c r="Q1309" s="58">
        <f t="shared" si="691"/>
        <v>17.050599999999999</v>
      </c>
      <c r="R1309" s="58">
        <f t="shared" si="692"/>
        <v>22.158000000000001</v>
      </c>
      <c r="S1309" s="59">
        <f t="shared" si="693"/>
        <v>19.529499999999999</v>
      </c>
      <c r="T1309" s="57">
        <f t="shared" si="694"/>
        <v>18.406300000000002</v>
      </c>
      <c r="U1309" s="58">
        <f t="shared" si="695"/>
        <v>17.050599999999999</v>
      </c>
      <c r="V1309" s="58">
        <f t="shared" si="696"/>
        <v>20.715899999999998</v>
      </c>
      <c r="W1309" s="59">
        <f t="shared" si="697"/>
        <v>19.529499999999999</v>
      </c>
      <c r="X1309" s="57">
        <f t="shared" si="698"/>
        <v>17.050599999999999</v>
      </c>
      <c r="Y1309" s="58">
        <f t="shared" si="699"/>
        <v>16.7499</v>
      </c>
      <c r="Z1309" s="58">
        <f t="shared" si="700"/>
        <v>19.529499999999999</v>
      </c>
      <c r="AA1309" s="59">
        <f t="shared" si="701"/>
        <v>19.258900000000001</v>
      </c>
      <c r="AB1309" s="8"/>
      <c r="AC1309" s="48">
        <v>592</v>
      </c>
      <c r="AD1309" s="61">
        <v>40.496000000000002</v>
      </c>
      <c r="AE1309" s="62">
        <v>36.558</v>
      </c>
      <c r="AF1309" s="62">
        <v>46.041000000000004</v>
      </c>
      <c r="AG1309" s="62">
        <v>42.607999999999997</v>
      </c>
      <c r="AH1309" s="62">
        <v>51.438999999999993</v>
      </c>
      <c r="AI1309" s="63">
        <v>49.204000000000001</v>
      </c>
      <c r="AJ1309" s="61">
        <v>39.112000000000002</v>
      </c>
      <c r="AK1309" s="62">
        <v>36.558</v>
      </c>
      <c r="AL1309" s="62">
        <v>44.790999999999997</v>
      </c>
      <c r="AM1309" s="62">
        <v>42.607999999999997</v>
      </c>
      <c r="AN1309" s="62">
        <v>50.798999999999999</v>
      </c>
      <c r="AO1309" s="63">
        <v>49.204000000000001</v>
      </c>
      <c r="AP1309" s="61">
        <v>36.558</v>
      </c>
      <c r="AQ1309" s="62">
        <v>35.966999999999999</v>
      </c>
      <c r="AR1309" s="62">
        <v>42.607999999999997</v>
      </c>
      <c r="AS1309" s="62">
        <v>42.01</v>
      </c>
      <c r="AT1309" s="62">
        <v>49.204000000000001</v>
      </c>
      <c r="AU1309" s="63">
        <v>48.779999999999994</v>
      </c>
    </row>
    <row r="1310" spans="1:47" x14ac:dyDescent="0.35">
      <c r="A1310" s="48">
        <v>593</v>
      </c>
      <c r="B1310" s="57">
        <f t="shared" si="678"/>
        <v>33.858900000000006</v>
      </c>
      <c r="C1310" s="58">
        <f t="shared" si="679"/>
        <v>30.2897</v>
      </c>
      <c r="D1310" s="58">
        <f t="shared" si="680"/>
        <v>41.799100000000003</v>
      </c>
      <c r="E1310" s="59">
        <f t="shared" si="681"/>
        <v>37.397100000000002</v>
      </c>
      <c r="F1310" s="57">
        <f t="shared" si="682"/>
        <v>32.294499999999999</v>
      </c>
      <c r="G1310" s="58">
        <f t="shared" si="683"/>
        <v>30.2897</v>
      </c>
      <c r="H1310" s="58">
        <f t="shared" si="684"/>
        <v>39.619500000000002</v>
      </c>
      <c r="I1310" s="59">
        <f t="shared" si="685"/>
        <v>37.397100000000002</v>
      </c>
      <c r="J1310" s="57">
        <f t="shared" si="686"/>
        <v>30.2897</v>
      </c>
      <c r="K1310" s="58">
        <f t="shared" si="687"/>
        <v>29.840699999999998</v>
      </c>
      <c r="L1310" s="58">
        <f t="shared" si="688"/>
        <v>37.397100000000002</v>
      </c>
      <c r="M1310" s="59">
        <f t="shared" si="689"/>
        <v>36.994100000000003</v>
      </c>
      <c r="N1310" s="8"/>
      <c r="O1310" s="48">
        <v>593</v>
      </c>
      <c r="P1310" s="57">
        <f t="shared" si="690"/>
        <v>19.713400000000004</v>
      </c>
      <c r="Q1310" s="58">
        <f t="shared" si="691"/>
        <v>17.082100000000001</v>
      </c>
      <c r="R1310" s="58">
        <f t="shared" si="692"/>
        <v>22.1798</v>
      </c>
      <c r="S1310" s="59">
        <f t="shared" si="693"/>
        <v>19.550999999999998</v>
      </c>
      <c r="T1310" s="57">
        <f t="shared" si="694"/>
        <v>18.437000000000001</v>
      </c>
      <c r="U1310" s="58">
        <f t="shared" si="695"/>
        <v>17.082100000000001</v>
      </c>
      <c r="V1310" s="58">
        <f t="shared" si="696"/>
        <v>20.7377</v>
      </c>
      <c r="W1310" s="59">
        <f t="shared" si="697"/>
        <v>19.550999999999998</v>
      </c>
      <c r="X1310" s="57">
        <f t="shared" si="698"/>
        <v>17.082100000000001</v>
      </c>
      <c r="Y1310" s="58">
        <f t="shared" si="699"/>
        <v>16.781700000000001</v>
      </c>
      <c r="Z1310" s="58">
        <f t="shared" si="700"/>
        <v>19.550999999999998</v>
      </c>
      <c r="AA1310" s="59">
        <f t="shared" si="701"/>
        <v>19.2804</v>
      </c>
      <c r="AB1310" s="8"/>
      <c r="AC1310" s="48">
        <v>593</v>
      </c>
      <c r="AD1310" s="61">
        <v>40.496000000000002</v>
      </c>
      <c r="AE1310" s="62">
        <v>36.558</v>
      </c>
      <c r="AF1310" s="62">
        <v>46.041000000000004</v>
      </c>
      <c r="AG1310" s="62">
        <v>42.607999999999997</v>
      </c>
      <c r="AH1310" s="62">
        <v>51.438999999999993</v>
      </c>
      <c r="AI1310" s="63">
        <v>49.204000000000001</v>
      </c>
      <c r="AJ1310" s="61">
        <v>39.112000000000002</v>
      </c>
      <c r="AK1310" s="62">
        <v>36.558</v>
      </c>
      <c r="AL1310" s="62">
        <v>44.790999999999997</v>
      </c>
      <c r="AM1310" s="62">
        <v>42.607999999999997</v>
      </c>
      <c r="AN1310" s="62">
        <v>50.798999999999999</v>
      </c>
      <c r="AO1310" s="63">
        <v>49.204000000000001</v>
      </c>
      <c r="AP1310" s="61">
        <v>36.558</v>
      </c>
      <c r="AQ1310" s="62">
        <v>35.966999999999999</v>
      </c>
      <c r="AR1310" s="62">
        <v>42.607999999999997</v>
      </c>
      <c r="AS1310" s="62">
        <v>42.01</v>
      </c>
      <c r="AT1310" s="62">
        <v>49.204000000000001</v>
      </c>
      <c r="AU1310" s="63">
        <v>48.779999999999994</v>
      </c>
    </row>
    <row r="1311" spans="1:47" x14ac:dyDescent="0.35">
      <c r="A1311" s="48">
        <v>594</v>
      </c>
      <c r="B1311" s="57">
        <f t="shared" si="678"/>
        <v>33.882200000000005</v>
      </c>
      <c r="C1311" s="58">
        <f t="shared" si="679"/>
        <v>30.310600000000001</v>
      </c>
      <c r="D1311" s="58">
        <f t="shared" si="680"/>
        <v>41.815800000000003</v>
      </c>
      <c r="E1311" s="59">
        <f t="shared" si="681"/>
        <v>37.419800000000002</v>
      </c>
      <c r="F1311" s="57">
        <f t="shared" si="682"/>
        <v>32.317</v>
      </c>
      <c r="G1311" s="58">
        <f t="shared" si="683"/>
        <v>30.310600000000001</v>
      </c>
      <c r="H1311" s="58">
        <f t="shared" si="684"/>
        <v>39.642000000000003</v>
      </c>
      <c r="I1311" s="59">
        <f t="shared" si="685"/>
        <v>37.419800000000002</v>
      </c>
      <c r="J1311" s="57">
        <f t="shared" si="686"/>
        <v>30.310600000000001</v>
      </c>
      <c r="K1311" s="58">
        <f t="shared" si="687"/>
        <v>29.861599999999996</v>
      </c>
      <c r="L1311" s="58">
        <f t="shared" si="688"/>
        <v>37.419800000000002</v>
      </c>
      <c r="M1311" s="59">
        <f t="shared" si="689"/>
        <v>37.016800000000003</v>
      </c>
      <c r="N1311" s="8"/>
      <c r="O1311" s="48">
        <v>594</v>
      </c>
      <c r="P1311" s="57">
        <f t="shared" si="690"/>
        <v>19.744200000000003</v>
      </c>
      <c r="Q1311" s="58">
        <f t="shared" si="691"/>
        <v>17.113599999999998</v>
      </c>
      <c r="R1311" s="58">
        <f t="shared" si="692"/>
        <v>22.201599999999999</v>
      </c>
      <c r="S1311" s="59">
        <f t="shared" si="693"/>
        <v>19.572499999999998</v>
      </c>
      <c r="T1311" s="57">
        <f t="shared" si="694"/>
        <v>18.467700000000001</v>
      </c>
      <c r="U1311" s="58">
        <f t="shared" si="695"/>
        <v>17.113599999999998</v>
      </c>
      <c r="V1311" s="58">
        <f t="shared" si="696"/>
        <v>20.759499999999999</v>
      </c>
      <c r="W1311" s="59">
        <f t="shared" si="697"/>
        <v>19.572499999999998</v>
      </c>
      <c r="X1311" s="57">
        <f t="shared" si="698"/>
        <v>17.113599999999998</v>
      </c>
      <c r="Y1311" s="58">
        <f t="shared" si="699"/>
        <v>16.813500000000001</v>
      </c>
      <c r="Z1311" s="58">
        <f t="shared" si="700"/>
        <v>19.572499999999998</v>
      </c>
      <c r="AA1311" s="59">
        <f t="shared" si="701"/>
        <v>19.3019</v>
      </c>
      <c r="AB1311" s="8"/>
      <c r="AC1311" s="48">
        <v>594</v>
      </c>
      <c r="AD1311" s="61">
        <v>40.496000000000002</v>
      </c>
      <c r="AE1311" s="62">
        <v>36.558</v>
      </c>
      <c r="AF1311" s="62">
        <v>46.041000000000004</v>
      </c>
      <c r="AG1311" s="62">
        <v>42.607999999999997</v>
      </c>
      <c r="AH1311" s="62">
        <v>51.438999999999993</v>
      </c>
      <c r="AI1311" s="63">
        <v>49.204000000000001</v>
      </c>
      <c r="AJ1311" s="61">
        <v>39.112000000000002</v>
      </c>
      <c r="AK1311" s="62">
        <v>36.558</v>
      </c>
      <c r="AL1311" s="62">
        <v>44.790999999999997</v>
      </c>
      <c r="AM1311" s="62">
        <v>42.607999999999997</v>
      </c>
      <c r="AN1311" s="62">
        <v>50.798999999999999</v>
      </c>
      <c r="AO1311" s="63">
        <v>49.204000000000001</v>
      </c>
      <c r="AP1311" s="61">
        <v>36.558</v>
      </c>
      <c r="AQ1311" s="62">
        <v>35.966999999999999</v>
      </c>
      <c r="AR1311" s="62">
        <v>42.607999999999997</v>
      </c>
      <c r="AS1311" s="62">
        <v>42.01</v>
      </c>
      <c r="AT1311" s="62">
        <v>49.204000000000001</v>
      </c>
      <c r="AU1311" s="63">
        <v>48.779999999999994</v>
      </c>
    </row>
    <row r="1312" spans="1:47" x14ac:dyDescent="0.35">
      <c r="A1312" s="48">
        <v>595</v>
      </c>
      <c r="B1312" s="57">
        <f t="shared" si="678"/>
        <v>33.905500000000004</v>
      </c>
      <c r="C1312" s="58">
        <f t="shared" si="679"/>
        <v>30.331499999999998</v>
      </c>
      <c r="D1312" s="58">
        <f t="shared" si="680"/>
        <v>41.832500000000003</v>
      </c>
      <c r="E1312" s="59">
        <f t="shared" si="681"/>
        <v>37.442500000000003</v>
      </c>
      <c r="F1312" s="57">
        <f t="shared" si="682"/>
        <v>32.339500000000001</v>
      </c>
      <c r="G1312" s="58">
        <f t="shared" si="683"/>
        <v>30.331499999999998</v>
      </c>
      <c r="H1312" s="58">
        <f t="shared" si="684"/>
        <v>39.664500000000004</v>
      </c>
      <c r="I1312" s="59">
        <f t="shared" si="685"/>
        <v>37.442500000000003</v>
      </c>
      <c r="J1312" s="57">
        <f t="shared" si="686"/>
        <v>30.331499999999998</v>
      </c>
      <c r="K1312" s="58">
        <f t="shared" si="687"/>
        <v>29.8825</v>
      </c>
      <c r="L1312" s="58">
        <f t="shared" si="688"/>
        <v>37.442500000000003</v>
      </c>
      <c r="M1312" s="59">
        <f t="shared" si="689"/>
        <v>37.039500000000004</v>
      </c>
      <c r="N1312" s="8"/>
      <c r="O1312" s="48">
        <v>595</v>
      </c>
      <c r="P1312" s="57">
        <f t="shared" si="690"/>
        <v>19.775000000000002</v>
      </c>
      <c r="Q1312" s="58">
        <f t="shared" si="691"/>
        <v>17.145099999999999</v>
      </c>
      <c r="R1312" s="58">
        <f t="shared" si="692"/>
        <v>22.223399999999998</v>
      </c>
      <c r="S1312" s="59">
        <f t="shared" si="693"/>
        <v>19.593999999999998</v>
      </c>
      <c r="T1312" s="57">
        <f t="shared" si="694"/>
        <v>18.4984</v>
      </c>
      <c r="U1312" s="58">
        <f t="shared" si="695"/>
        <v>17.145099999999999</v>
      </c>
      <c r="V1312" s="58">
        <f t="shared" si="696"/>
        <v>20.781300000000002</v>
      </c>
      <c r="W1312" s="59">
        <f t="shared" si="697"/>
        <v>19.593999999999998</v>
      </c>
      <c r="X1312" s="57">
        <f t="shared" si="698"/>
        <v>17.145099999999999</v>
      </c>
      <c r="Y1312" s="58">
        <f t="shared" si="699"/>
        <v>16.845299999999998</v>
      </c>
      <c r="Z1312" s="58">
        <f t="shared" si="700"/>
        <v>19.593999999999998</v>
      </c>
      <c r="AA1312" s="59">
        <f t="shared" si="701"/>
        <v>19.323399999999999</v>
      </c>
      <c r="AB1312" s="8"/>
      <c r="AC1312" s="48">
        <v>595</v>
      </c>
      <c r="AD1312" s="61">
        <v>40.496000000000002</v>
      </c>
      <c r="AE1312" s="62">
        <v>36.558</v>
      </c>
      <c r="AF1312" s="62">
        <v>46.041000000000004</v>
      </c>
      <c r="AG1312" s="62">
        <v>42.607999999999997</v>
      </c>
      <c r="AH1312" s="62">
        <v>51.438999999999993</v>
      </c>
      <c r="AI1312" s="63">
        <v>49.204000000000001</v>
      </c>
      <c r="AJ1312" s="61">
        <v>39.112000000000002</v>
      </c>
      <c r="AK1312" s="62">
        <v>36.558</v>
      </c>
      <c r="AL1312" s="62">
        <v>44.790999999999997</v>
      </c>
      <c r="AM1312" s="62">
        <v>42.607999999999997</v>
      </c>
      <c r="AN1312" s="62">
        <v>50.798999999999999</v>
      </c>
      <c r="AO1312" s="63">
        <v>49.204000000000001</v>
      </c>
      <c r="AP1312" s="61">
        <v>36.558</v>
      </c>
      <c r="AQ1312" s="62">
        <v>35.966999999999999</v>
      </c>
      <c r="AR1312" s="62">
        <v>42.607999999999997</v>
      </c>
      <c r="AS1312" s="62">
        <v>42.01</v>
      </c>
      <c r="AT1312" s="62">
        <v>49.204000000000001</v>
      </c>
      <c r="AU1312" s="63">
        <v>48.779999999999994</v>
      </c>
    </row>
    <row r="1313" spans="1:47" x14ac:dyDescent="0.35">
      <c r="A1313" s="48">
        <v>596</v>
      </c>
      <c r="B1313" s="57">
        <f t="shared" si="678"/>
        <v>33.928800000000003</v>
      </c>
      <c r="C1313" s="58">
        <f t="shared" si="679"/>
        <v>30.352399999999999</v>
      </c>
      <c r="D1313" s="58">
        <f t="shared" si="680"/>
        <v>41.849199999999996</v>
      </c>
      <c r="E1313" s="59">
        <f t="shared" si="681"/>
        <v>37.465200000000003</v>
      </c>
      <c r="F1313" s="57">
        <f t="shared" si="682"/>
        <v>32.362000000000002</v>
      </c>
      <c r="G1313" s="58">
        <f t="shared" si="683"/>
        <v>30.352399999999999</v>
      </c>
      <c r="H1313" s="58">
        <f t="shared" si="684"/>
        <v>39.686999999999998</v>
      </c>
      <c r="I1313" s="59">
        <f t="shared" si="685"/>
        <v>37.465200000000003</v>
      </c>
      <c r="J1313" s="57">
        <f t="shared" si="686"/>
        <v>30.352399999999999</v>
      </c>
      <c r="K1313" s="58">
        <f t="shared" si="687"/>
        <v>29.903399999999998</v>
      </c>
      <c r="L1313" s="58">
        <f t="shared" si="688"/>
        <v>37.465200000000003</v>
      </c>
      <c r="M1313" s="59">
        <f t="shared" si="689"/>
        <v>37.062200000000004</v>
      </c>
      <c r="N1313" s="8"/>
      <c r="O1313" s="48">
        <v>596</v>
      </c>
      <c r="P1313" s="57">
        <f t="shared" si="690"/>
        <v>19.805800000000001</v>
      </c>
      <c r="Q1313" s="58">
        <f t="shared" si="691"/>
        <v>17.176600000000001</v>
      </c>
      <c r="R1313" s="58">
        <f t="shared" si="692"/>
        <v>22.245200000000001</v>
      </c>
      <c r="S1313" s="59">
        <f t="shared" si="693"/>
        <v>19.615499999999997</v>
      </c>
      <c r="T1313" s="57">
        <f t="shared" si="694"/>
        <v>18.5291</v>
      </c>
      <c r="U1313" s="58">
        <f t="shared" si="695"/>
        <v>17.176600000000001</v>
      </c>
      <c r="V1313" s="58">
        <f t="shared" si="696"/>
        <v>20.803100000000001</v>
      </c>
      <c r="W1313" s="59">
        <f t="shared" si="697"/>
        <v>19.615499999999997</v>
      </c>
      <c r="X1313" s="57">
        <f t="shared" si="698"/>
        <v>17.176600000000001</v>
      </c>
      <c r="Y1313" s="58">
        <f t="shared" si="699"/>
        <v>16.877099999999999</v>
      </c>
      <c r="Z1313" s="58">
        <f t="shared" si="700"/>
        <v>19.615499999999997</v>
      </c>
      <c r="AA1313" s="59">
        <f t="shared" si="701"/>
        <v>19.344899999999999</v>
      </c>
      <c r="AB1313" s="8"/>
      <c r="AC1313" s="48">
        <v>596</v>
      </c>
      <c r="AD1313" s="61">
        <v>40.496000000000002</v>
      </c>
      <c r="AE1313" s="62">
        <v>36.558</v>
      </c>
      <c r="AF1313" s="62">
        <v>46.041000000000004</v>
      </c>
      <c r="AG1313" s="62">
        <v>42.607999999999997</v>
      </c>
      <c r="AH1313" s="62">
        <v>51.438999999999993</v>
      </c>
      <c r="AI1313" s="63">
        <v>49.204000000000001</v>
      </c>
      <c r="AJ1313" s="61">
        <v>39.112000000000002</v>
      </c>
      <c r="AK1313" s="62">
        <v>36.558</v>
      </c>
      <c r="AL1313" s="62">
        <v>44.790999999999997</v>
      </c>
      <c r="AM1313" s="62">
        <v>42.607999999999997</v>
      </c>
      <c r="AN1313" s="62">
        <v>50.798999999999999</v>
      </c>
      <c r="AO1313" s="63">
        <v>49.204000000000001</v>
      </c>
      <c r="AP1313" s="61">
        <v>36.558</v>
      </c>
      <c r="AQ1313" s="62">
        <v>35.966999999999999</v>
      </c>
      <c r="AR1313" s="62">
        <v>42.607999999999997</v>
      </c>
      <c r="AS1313" s="62">
        <v>42.01</v>
      </c>
      <c r="AT1313" s="62">
        <v>49.204000000000001</v>
      </c>
      <c r="AU1313" s="63">
        <v>48.779999999999994</v>
      </c>
    </row>
    <row r="1314" spans="1:47" x14ac:dyDescent="0.35">
      <c r="A1314" s="48">
        <v>597</v>
      </c>
      <c r="B1314" s="57">
        <f t="shared" si="678"/>
        <v>33.952100000000002</v>
      </c>
      <c r="C1314" s="58">
        <f t="shared" si="679"/>
        <v>30.3733</v>
      </c>
      <c r="D1314" s="58">
        <f t="shared" si="680"/>
        <v>41.865899999999996</v>
      </c>
      <c r="E1314" s="59">
        <f t="shared" si="681"/>
        <v>37.487900000000003</v>
      </c>
      <c r="F1314" s="57">
        <f t="shared" si="682"/>
        <v>32.384500000000003</v>
      </c>
      <c r="G1314" s="58">
        <f t="shared" si="683"/>
        <v>30.3733</v>
      </c>
      <c r="H1314" s="58">
        <f t="shared" si="684"/>
        <v>39.709499999999998</v>
      </c>
      <c r="I1314" s="59">
        <f t="shared" si="685"/>
        <v>37.487900000000003</v>
      </c>
      <c r="J1314" s="57">
        <f t="shared" si="686"/>
        <v>30.3733</v>
      </c>
      <c r="K1314" s="58">
        <f t="shared" si="687"/>
        <v>29.924299999999999</v>
      </c>
      <c r="L1314" s="58">
        <f t="shared" si="688"/>
        <v>37.487900000000003</v>
      </c>
      <c r="M1314" s="59">
        <f t="shared" si="689"/>
        <v>37.084900000000005</v>
      </c>
      <c r="N1314" s="8"/>
      <c r="O1314" s="48">
        <v>597</v>
      </c>
      <c r="P1314" s="57">
        <f t="shared" si="690"/>
        <v>19.836600000000001</v>
      </c>
      <c r="Q1314" s="58">
        <f t="shared" si="691"/>
        <v>17.208099999999998</v>
      </c>
      <c r="R1314" s="58">
        <f t="shared" si="692"/>
        <v>22.266999999999999</v>
      </c>
      <c r="S1314" s="59">
        <f t="shared" si="693"/>
        <v>19.637</v>
      </c>
      <c r="T1314" s="57">
        <f t="shared" si="694"/>
        <v>18.559799999999999</v>
      </c>
      <c r="U1314" s="58">
        <f t="shared" si="695"/>
        <v>17.208099999999998</v>
      </c>
      <c r="V1314" s="58">
        <f t="shared" si="696"/>
        <v>20.8249</v>
      </c>
      <c r="W1314" s="59">
        <f t="shared" si="697"/>
        <v>19.637</v>
      </c>
      <c r="X1314" s="57">
        <f t="shared" si="698"/>
        <v>17.208099999999998</v>
      </c>
      <c r="Y1314" s="58">
        <f t="shared" si="699"/>
        <v>16.908899999999999</v>
      </c>
      <c r="Z1314" s="58">
        <f t="shared" si="700"/>
        <v>19.637</v>
      </c>
      <c r="AA1314" s="59">
        <f t="shared" si="701"/>
        <v>19.366399999999999</v>
      </c>
      <c r="AB1314" s="8"/>
      <c r="AC1314" s="48">
        <v>597</v>
      </c>
      <c r="AD1314" s="61">
        <v>40.496000000000002</v>
      </c>
      <c r="AE1314" s="62">
        <v>36.558</v>
      </c>
      <c r="AF1314" s="62">
        <v>46.041000000000004</v>
      </c>
      <c r="AG1314" s="62">
        <v>42.607999999999997</v>
      </c>
      <c r="AH1314" s="62">
        <v>51.438999999999993</v>
      </c>
      <c r="AI1314" s="63">
        <v>49.204000000000001</v>
      </c>
      <c r="AJ1314" s="61">
        <v>39.112000000000002</v>
      </c>
      <c r="AK1314" s="62">
        <v>36.558</v>
      </c>
      <c r="AL1314" s="62">
        <v>44.790999999999997</v>
      </c>
      <c r="AM1314" s="62">
        <v>42.607999999999997</v>
      </c>
      <c r="AN1314" s="62">
        <v>50.798999999999999</v>
      </c>
      <c r="AO1314" s="63">
        <v>49.204000000000001</v>
      </c>
      <c r="AP1314" s="61">
        <v>36.558</v>
      </c>
      <c r="AQ1314" s="62">
        <v>35.966999999999999</v>
      </c>
      <c r="AR1314" s="62">
        <v>42.607999999999997</v>
      </c>
      <c r="AS1314" s="62">
        <v>42.01</v>
      </c>
      <c r="AT1314" s="62">
        <v>49.204000000000001</v>
      </c>
      <c r="AU1314" s="63">
        <v>48.779999999999994</v>
      </c>
    </row>
    <row r="1315" spans="1:47" x14ac:dyDescent="0.35">
      <c r="A1315" s="48">
        <v>598</v>
      </c>
      <c r="B1315" s="57">
        <f t="shared" si="678"/>
        <v>33.9754</v>
      </c>
      <c r="C1315" s="58">
        <f t="shared" si="679"/>
        <v>30.394199999999998</v>
      </c>
      <c r="D1315" s="58">
        <f t="shared" si="680"/>
        <v>41.882599999999996</v>
      </c>
      <c r="E1315" s="59">
        <f t="shared" si="681"/>
        <v>37.510599999999997</v>
      </c>
      <c r="F1315" s="57">
        <f t="shared" si="682"/>
        <v>32.407000000000004</v>
      </c>
      <c r="G1315" s="58">
        <f t="shared" si="683"/>
        <v>30.394199999999998</v>
      </c>
      <c r="H1315" s="58">
        <f t="shared" si="684"/>
        <v>39.731999999999999</v>
      </c>
      <c r="I1315" s="59">
        <f t="shared" si="685"/>
        <v>37.510599999999997</v>
      </c>
      <c r="J1315" s="57">
        <f t="shared" si="686"/>
        <v>30.394199999999998</v>
      </c>
      <c r="K1315" s="58">
        <f t="shared" si="687"/>
        <v>29.9452</v>
      </c>
      <c r="L1315" s="58">
        <f t="shared" si="688"/>
        <v>37.510599999999997</v>
      </c>
      <c r="M1315" s="59">
        <f t="shared" si="689"/>
        <v>37.107600000000005</v>
      </c>
      <c r="N1315" s="8"/>
      <c r="O1315" s="48">
        <v>598</v>
      </c>
      <c r="P1315" s="57">
        <f t="shared" si="690"/>
        <v>19.867400000000004</v>
      </c>
      <c r="Q1315" s="58">
        <f t="shared" si="691"/>
        <v>17.239599999999999</v>
      </c>
      <c r="R1315" s="58">
        <f t="shared" si="692"/>
        <v>22.288800000000002</v>
      </c>
      <c r="S1315" s="59">
        <f t="shared" si="693"/>
        <v>19.6585</v>
      </c>
      <c r="T1315" s="57">
        <f t="shared" si="694"/>
        <v>18.590500000000002</v>
      </c>
      <c r="U1315" s="58">
        <f t="shared" si="695"/>
        <v>17.239599999999999</v>
      </c>
      <c r="V1315" s="58">
        <f t="shared" si="696"/>
        <v>20.846699999999998</v>
      </c>
      <c r="W1315" s="59">
        <f t="shared" si="697"/>
        <v>19.6585</v>
      </c>
      <c r="X1315" s="57">
        <f t="shared" si="698"/>
        <v>17.239599999999999</v>
      </c>
      <c r="Y1315" s="58">
        <f t="shared" si="699"/>
        <v>16.9407</v>
      </c>
      <c r="Z1315" s="58">
        <f t="shared" si="700"/>
        <v>19.6585</v>
      </c>
      <c r="AA1315" s="59">
        <f t="shared" si="701"/>
        <v>19.387899999999998</v>
      </c>
      <c r="AB1315" s="8"/>
      <c r="AC1315" s="48">
        <v>598</v>
      </c>
      <c r="AD1315" s="61">
        <v>40.496000000000002</v>
      </c>
      <c r="AE1315" s="62">
        <v>36.558</v>
      </c>
      <c r="AF1315" s="62">
        <v>46.041000000000004</v>
      </c>
      <c r="AG1315" s="62">
        <v>42.607999999999997</v>
      </c>
      <c r="AH1315" s="62">
        <v>51.438999999999993</v>
      </c>
      <c r="AI1315" s="63">
        <v>49.204000000000001</v>
      </c>
      <c r="AJ1315" s="61">
        <v>39.112000000000002</v>
      </c>
      <c r="AK1315" s="62">
        <v>36.558</v>
      </c>
      <c r="AL1315" s="62">
        <v>44.790999999999997</v>
      </c>
      <c r="AM1315" s="62">
        <v>42.607999999999997</v>
      </c>
      <c r="AN1315" s="62">
        <v>50.798999999999999</v>
      </c>
      <c r="AO1315" s="63">
        <v>49.204000000000001</v>
      </c>
      <c r="AP1315" s="61">
        <v>36.558</v>
      </c>
      <c r="AQ1315" s="62">
        <v>35.966999999999999</v>
      </c>
      <c r="AR1315" s="62">
        <v>42.607999999999997</v>
      </c>
      <c r="AS1315" s="62">
        <v>42.01</v>
      </c>
      <c r="AT1315" s="62">
        <v>49.204000000000001</v>
      </c>
      <c r="AU1315" s="63">
        <v>48.779999999999994</v>
      </c>
    </row>
    <row r="1316" spans="1:47" x14ac:dyDescent="0.35">
      <c r="A1316" s="48">
        <v>599</v>
      </c>
      <c r="B1316" s="57">
        <f t="shared" si="678"/>
        <v>33.998699999999999</v>
      </c>
      <c r="C1316" s="58">
        <f t="shared" si="679"/>
        <v>30.415100000000002</v>
      </c>
      <c r="D1316" s="58">
        <f t="shared" si="680"/>
        <v>41.899299999999997</v>
      </c>
      <c r="E1316" s="59">
        <f t="shared" si="681"/>
        <v>37.533299999999997</v>
      </c>
      <c r="F1316" s="57">
        <f t="shared" si="682"/>
        <v>32.429500000000004</v>
      </c>
      <c r="G1316" s="58">
        <f t="shared" si="683"/>
        <v>30.415100000000002</v>
      </c>
      <c r="H1316" s="58">
        <f t="shared" si="684"/>
        <v>39.7545</v>
      </c>
      <c r="I1316" s="59">
        <f t="shared" si="685"/>
        <v>37.533299999999997</v>
      </c>
      <c r="J1316" s="57">
        <f t="shared" si="686"/>
        <v>30.415100000000002</v>
      </c>
      <c r="K1316" s="58">
        <f t="shared" si="687"/>
        <v>29.966099999999997</v>
      </c>
      <c r="L1316" s="58">
        <f t="shared" si="688"/>
        <v>37.533299999999997</v>
      </c>
      <c r="M1316" s="59">
        <f t="shared" si="689"/>
        <v>37.130300000000005</v>
      </c>
      <c r="N1316" s="8"/>
      <c r="O1316" s="48">
        <v>599</v>
      </c>
      <c r="P1316" s="57">
        <f t="shared" si="690"/>
        <v>19.898200000000003</v>
      </c>
      <c r="Q1316" s="58">
        <f t="shared" si="691"/>
        <v>17.271100000000001</v>
      </c>
      <c r="R1316" s="58">
        <f t="shared" si="692"/>
        <v>22.310600000000001</v>
      </c>
      <c r="S1316" s="59">
        <f t="shared" si="693"/>
        <v>19.68</v>
      </c>
      <c r="T1316" s="57">
        <f t="shared" si="694"/>
        <v>18.621200000000002</v>
      </c>
      <c r="U1316" s="58">
        <f t="shared" si="695"/>
        <v>17.271100000000001</v>
      </c>
      <c r="V1316" s="58">
        <f t="shared" si="696"/>
        <v>20.868499999999997</v>
      </c>
      <c r="W1316" s="59">
        <f t="shared" si="697"/>
        <v>19.68</v>
      </c>
      <c r="X1316" s="57">
        <f t="shared" si="698"/>
        <v>17.271100000000001</v>
      </c>
      <c r="Y1316" s="58">
        <f t="shared" si="699"/>
        <v>16.9725</v>
      </c>
      <c r="Z1316" s="58">
        <f t="shared" si="700"/>
        <v>19.68</v>
      </c>
      <c r="AA1316" s="59">
        <f t="shared" si="701"/>
        <v>19.409399999999998</v>
      </c>
      <c r="AB1316" s="8"/>
      <c r="AC1316" s="48">
        <v>599</v>
      </c>
      <c r="AD1316" s="61">
        <v>40.496000000000002</v>
      </c>
      <c r="AE1316" s="62">
        <v>36.558</v>
      </c>
      <c r="AF1316" s="62">
        <v>46.041000000000004</v>
      </c>
      <c r="AG1316" s="62">
        <v>42.607999999999997</v>
      </c>
      <c r="AH1316" s="62">
        <v>51.438999999999993</v>
      </c>
      <c r="AI1316" s="63">
        <v>49.204000000000001</v>
      </c>
      <c r="AJ1316" s="61">
        <v>39.112000000000002</v>
      </c>
      <c r="AK1316" s="62">
        <v>36.558</v>
      </c>
      <c r="AL1316" s="62">
        <v>44.790999999999997</v>
      </c>
      <c r="AM1316" s="62">
        <v>42.607999999999997</v>
      </c>
      <c r="AN1316" s="62">
        <v>50.798999999999999</v>
      </c>
      <c r="AO1316" s="63">
        <v>49.204000000000001</v>
      </c>
      <c r="AP1316" s="61">
        <v>36.558</v>
      </c>
      <c r="AQ1316" s="62">
        <v>35.966999999999999</v>
      </c>
      <c r="AR1316" s="62">
        <v>42.607999999999997</v>
      </c>
      <c r="AS1316" s="62">
        <v>42.01</v>
      </c>
      <c r="AT1316" s="62">
        <v>49.204000000000001</v>
      </c>
      <c r="AU1316" s="63">
        <v>48.779999999999994</v>
      </c>
    </row>
    <row r="1317" spans="1:47" x14ac:dyDescent="0.35">
      <c r="A1317" s="48">
        <v>600</v>
      </c>
      <c r="B1317" s="57">
        <f t="shared" si="678"/>
        <v>34.022000000000006</v>
      </c>
      <c r="C1317" s="58">
        <f t="shared" si="679"/>
        <v>30.436</v>
      </c>
      <c r="D1317" s="58">
        <f t="shared" si="680"/>
        <v>41.915999999999997</v>
      </c>
      <c r="E1317" s="59">
        <f t="shared" si="681"/>
        <v>37.555999999999997</v>
      </c>
      <c r="F1317" s="57">
        <f t="shared" si="682"/>
        <v>32.451999999999998</v>
      </c>
      <c r="G1317" s="58">
        <f t="shared" si="683"/>
        <v>30.436</v>
      </c>
      <c r="H1317" s="58">
        <f t="shared" si="684"/>
        <v>39.777000000000001</v>
      </c>
      <c r="I1317" s="59">
        <f t="shared" si="685"/>
        <v>37.555999999999997</v>
      </c>
      <c r="J1317" s="57">
        <f t="shared" si="686"/>
        <v>30.436</v>
      </c>
      <c r="K1317" s="58">
        <f t="shared" si="687"/>
        <v>29.986999999999998</v>
      </c>
      <c r="L1317" s="58">
        <f t="shared" si="688"/>
        <v>37.555999999999997</v>
      </c>
      <c r="M1317" s="59">
        <f t="shared" si="689"/>
        <v>37.153000000000006</v>
      </c>
      <c r="N1317" s="8"/>
      <c r="O1317" s="48">
        <v>600</v>
      </c>
      <c r="P1317" s="57">
        <f t="shared" si="690"/>
        <v>19.929000000000002</v>
      </c>
      <c r="Q1317" s="58">
        <f t="shared" si="691"/>
        <v>17.302599999999998</v>
      </c>
      <c r="R1317" s="58">
        <f t="shared" si="692"/>
        <v>22.3324</v>
      </c>
      <c r="S1317" s="59">
        <f t="shared" si="693"/>
        <v>19.701499999999999</v>
      </c>
      <c r="T1317" s="57">
        <f t="shared" si="694"/>
        <v>18.651900000000001</v>
      </c>
      <c r="U1317" s="58">
        <f t="shared" si="695"/>
        <v>17.302599999999998</v>
      </c>
      <c r="V1317" s="58">
        <f t="shared" si="696"/>
        <v>20.8903</v>
      </c>
      <c r="W1317" s="59">
        <f t="shared" si="697"/>
        <v>19.701499999999999</v>
      </c>
      <c r="X1317" s="57">
        <f t="shared" si="698"/>
        <v>17.302599999999998</v>
      </c>
      <c r="Y1317" s="58">
        <f t="shared" si="699"/>
        <v>17.004300000000001</v>
      </c>
      <c r="Z1317" s="58">
        <f t="shared" si="700"/>
        <v>19.701499999999999</v>
      </c>
      <c r="AA1317" s="59">
        <f t="shared" si="701"/>
        <v>19.430899999999998</v>
      </c>
      <c r="AB1317" s="8"/>
      <c r="AC1317" s="48">
        <v>600</v>
      </c>
      <c r="AD1317" s="61">
        <v>40.496000000000002</v>
      </c>
      <c r="AE1317" s="62">
        <v>36.558</v>
      </c>
      <c r="AF1317" s="62">
        <v>46.041000000000004</v>
      </c>
      <c r="AG1317" s="62">
        <v>42.607999999999997</v>
      </c>
      <c r="AH1317" s="62">
        <v>51.438999999999993</v>
      </c>
      <c r="AI1317" s="63">
        <v>49.204000000000001</v>
      </c>
      <c r="AJ1317" s="61">
        <v>39.112000000000002</v>
      </c>
      <c r="AK1317" s="62">
        <v>36.558</v>
      </c>
      <c r="AL1317" s="62">
        <v>44.790999999999997</v>
      </c>
      <c r="AM1317" s="62">
        <v>42.607999999999997</v>
      </c>
      <c r="AN1317" s="62">
        <v>50.798999999999999</v>
      </c>
      <c r="AO1317" s="63">
        <v>49.204000000000001</v>
      </c>
      <c r="AP1317" s="61">
        <v>36.558</v>
      </c>
      <c r="AQ1317" s="62">
        <v>35.966999999999999</v>
      </c>
      <c r="AR1317" s="62">
        <v>42.607999999999997</v>
      </c>
      <c r="AS1317" s="62">
        <v>42.01</v>
      </c>
      <c r="AT1317" s="62">
        <v>49.204000000000001</v>
      </c>
      <c r="AU1317" s="63">
        <v>48.779999999999994</v>
      </c>
    </row>
    <row r="1318" spans="1:47" x14ac:dyDescent="0.35">
      <c r="A1318" s="48">
        <v>601</v>
      </c>
      <c r="B1318" s="57">
        <f t="shared" si="678"/>
        <v>34.045300000000005</v>
      </c>
      <c r="C1318" s="58">
        <f t="shared" si="679"/>
        <v>30.456899999999997</v>
      </c>
      <c r="D1318" s="58">
        <f t="shared" si="680"/>
        <v>41.932699999999997</v>
      </c>
      <c r="E1318" s="59">
        <f t="shared" si="681"/>
        <v>37.578699999999998</v>
      </c>
      <c r="F1318" s="57">
        <f t="shared" si="682"/>
        <v>32.474499999999999</v>
      </c>
      <c r="G1318" s="58">
        <f t="shared" si="683"/>
        <v>30.456899999999997</v>
      </c>
      <c r="H1318" s="58">
        <f t="shared" si="684"/>
        <v>39.799500000000002</v>
      </c>
      <c r="I1318" s="59">
        <f t="shared" si="685"/>
        <v>37.578699999999998</v>
      </c>
      <c r="J1318" s="57">
        <f t="shared" si="686"/>
        <v>30.456899999999997</v>
      </c>
      <c r="K1318" s="58">
        <f t="shared" si="687"/>
        <v>30.007899999999999</v>
      </c>
      <c r="L1318" s="58">
        <f t="shared" si="688"/>
        <v>37.578699999999998</v>
      </c>
      <c r="M1318" s="59">
        <f t="shared" si="689"/>
        <v>37.175700000000006</v>
      </c>
      <c r="N1318" s="8"/>
      <c r="O1318" s="48">
        <v>601</v>
      </c>
      <c r="P1318" s="57">
        <f t="shared" si="690"/>
        <v>19.959800000000001</v>
      </c>
      <c r="Q1318" s="58">
        <f t="shared" si="691"/>
        <v>17.334099999999999</v>
      </c>
      <c r="R1318" s="58">
        <f t="shared" si="692"/>
        <v>22.354199999999999</v>
      </c>
      <c r="S1318" s="59">
        <f t="shared" si="693"/>
        <v>19.722999999999999</v>
      </c>
      <c r="T1318" s="57">
        <f t="shared" si="694"/>
        <v>18.682600000000001</v>
      </c>
      <c r="U1318" s="58">
        <f t="shared" si="695"/>
        <v>17.334099999999999</v>
      </c>
      <c r="V1318" s="58">
        <f t="shared" si="696"/>
        <v>20.912100000000002</v>
      </c>
      <c r="W1318" s="59">
        <f t="shared" si="697"/>
        <v>19.722999999999999</v>
      </c>
      <c r="X1318" s="57">
        <f t="shared" si="698"/>
        <v>17.334099999999999</v>
      </c>
      <c r="Y1318" s="58">
        <f t="shared" si="699"/>
        <v>17.036100000000001</v>
      </c>
      <c r="Z1318" s="58">
        <f t="shared" si="700"/>
        <v>19.722999999999999</v>
      </c>
      <c r="AA1318" s="59">
        <f t="shared" si="701"/>
        <v>19.452399999999997</v>
      </c>
      <c r="AB1318" s="8"/>
      <c r="AC1318" s="48">
        <v>601</v>
      </c>
      <c r="AD1318" s="61">
        <v>40.496000000000002</v>
      </c>
      <c r="AE1318" s="62">
        <v>36.558</v>
      </c>
      <c r="AF1318" s="62">
        <v>46.041000000000004</v>
      </c>
      <c r="AG1318" s="62">
        <v>42.607999999999997</v>
      </c>
      <c r="AH1318" s="62">
        <v>51.438999999999993</v>
      </c>
      <c r="AI1318" s="63">
        <v>49.204000000000001</v>
      </c>
      <c r="AJ1318" s="61">
        <v>39.112000000000002</v>
      </c>
      <c r="AK1318" s="62">
        <v>36.558</v>
      </c>
      <c r="AL1318" s="62">
        <v>44.790999999999997</v>
      </c>
      <c r="AM1318" s="62">
        <v>42.607999999999997</v>
      </c>
      <c r="AN1318" s="62">
        <v>50.798999999999999</v>
      </c>
      <c r="AO1318" s="63">
        <v>49.204000000000001</v>
      </c>
      <c r="AP1318" s="61">
        <v>36.558</v>
      </c>
      <c r="AQ1318" s="62">
        <v>35.966999999999999</v>
      </c>
      <c r="AR1318" s="62">
        <v>42.607999999999997</v>
      </c>
      <c r="AS1318" s="62">
        <v>42.01</v>
      </c>
      <c r="AT1318" s="62">
        <v>49.204000000000001</v>
      </c>
      <c r="AU1318" s="63">
        <v>48.779999999999994</v>
      </c>
    </row>
    <row r="1319" spans="1:47" x14ac:dyDescent="0.35">
      <c r="A1319" s="48">
        <v>602</v>
      </c>
      <c r="B1319" s="57">
        <f t="shared" si="678"/>
        <v>34.068600000000004</v>
      </c>
      <c r="C1319" s="58">
        <f t="shared" si="679"/>
        <v>30.477800000000002</v>
      </c>
      <c r="D1319" s="58">
        <f t="shared" si="680"/>
        <v>41.949399999999997</v>
      </c>
      <c r="E1319" s="59">
        <f t="shared" si="681"/>
        <v>37.601399999999998</v>
      </c>
      <c r="F1319" s="57">
        <f t="shared" si="682"/>
        <v>32.497</v>
      </c>
      <c r="G1319" s="58">
        <f t="shared" si="683"/>
        <v>30.477800000000002</v>
      </c>
      <c r="H1319" s="58">
        <f t="shared" si="684"/>
        <v>39.822000000000003</v>
      </c>
      <c r="I1319" s="59">
        <f t="shared" si="685"/>
        <v>37.601399999999998</v>
      </c>
      <c r="J1319" s="57">
        <f t="shared" si="686"/>
        <v>30.477800000000002</v>
      </c>
      <c r="K1319" s="58">
        <f t="shared" si="687"/>
        <v>30.028799999999997</v>
      </c>
      <c r="L1319" s="58">
        <f t="shared" si="688"/>
        <v>37.601399999999998</v>
      </c>
      <c r="M1319" s="59">
        <f t="shared" si="689"/>
        <v>37.198399999999999</v>
      </c>
      <c r="N1319" s="8"/>
      <c r="O1319" s="48">
        <v>602</v>
      </c>
      <c r="P1319" s="57">
        <f t="shared" si="690"/>
        <v>19.990600000000001</v>
      </c>
      <c r="Q1319" s="58">
        <f t="shared" si="691"/>
        <v>17.365600000000001</v>
      </c>
      <c r="R1319" s="58">
        <f t="shared" si="692"/>
        <v>22.375999999999998</v>
      </c>
      <c r="S1319" s="59">
        <f t="shared" si="693"/>
        <v>19.744499999999999</v>
      </c>
      <c r="T1319" s="57">
        <f t="shared" si="694"/>
        <v>18.7133</v>
      </c>
      <c r="U1319" s="58">
        <f t="shared" si="695"/>
        <v>17.365600000000001</v>
      </c>
      <c r="V1319" s="58">
        <f t="shared" si="696"/>
        <v>20.933900000000001</v>
      </c>
      <c r="W1319" s="59">
        <f t="shared" si="697"/>
        <v>19.744499999999999</v>
      </c>
      <c r="X1319" s="57">
        <f t="shared" si="698"/>
        <v>17.365600000000001</v>
      </c>
      <c r="Y1319" s="58">
        <f t="shared" si="699"/>
        <v>17.067900000000002</v>
      </c>
      <c r="Z1319" s="58">
        <f t="shared" si="700"/>
        <v>19.744499999999999</v>
      </c>
      <c r="AA1319" s="59">
        <f t="shared" si="701"/>
        <v>19.4739</v>
      </c>
      <c r="AB1319" s="8"/>
      <c r="AC1319" s="48">
        <v>602</v>
      </c>
      <c r="AD1319" s="61">
        <v>40.496000000000002</v>
      </c>
      <c r="AE1319" s="62">
        <v>36.558</v>
      </c>
      <c r="AF1319" s="62">
        <v>46.041000000000004</v>
      </c>
      <c r="AG1319" s="62">
        <v>42.607999999999997</v>
      </c>
      <c r="AH1319" s="62">
        <v>51.438999999999993</v>
      </c>
      <c r="AI1319" s="63">
        <v>49.204000000000001</v>
      </c>
      <c r="AJ1319" s="61">
        <v>39.112000000000002</v>
      </c>
      <c r="AK1319" s="62">
        <v>36.558</v>
      </c>
      <c r="AL1319" s="62">
        <v>44.790999999999997</v>
      </c>
      <c r="AM1319" s="62">
        <v>42.607999999999997</v>
      </c>
      <c r="AN1319" s="62">
        <v>50.798999999999999</v>
      </c>
      <c r="AO1319" s="63">
        <v>49.204000000000001</v>
      </c>
      <c r="AP1319" s="61">
        <v>36.558</v>
      </c>
      <c r="AQ1319" s="62">
        <v>35.966999999999999</v>
      </c>
      <c r="AR1319" s="62">
        <v>42.607999999999997</v>
      </c>
      <c r="AS1319" s="62">
        <v>42.01</v>
      </c>
      <c r="AT1319" s="62">
        <v>49.204000000000001</v>
      </c>
      <c r="AU1319" s="63">
        <v>48.779999999999994</v>
      </c>
    </row>
    <row r="1320" spans="1:47" x14ac:dyDescent="0.35">
      <c r="A1320" s="48">
        <v>603</v>
      </c>
      <c r="B1320" s="57">
        <f t="shared" si="678"/>
        <v>34.091900000000003</v>
      </c>
      <c r="C1320" s="58">
        <f t="shared" si="679"/>
        <v>30.498699999999999</v>
      </c>
      <c r="D1320" s="58">
        <f t="shared" si="680"/>
        <v>41.966099999999997</v>
      </c>
      <c r="E1320" s="59">
        <f t="shared" si="681"/>
        <v>37.624099999999999</v>
      </c>
      <c r="F1320" s="57">
        <f t="shared" si="682"/>
        <v>32.519500000000001</v>
      </c>
      <c r="G1320" s="58">
        <f t="shared" si="683"/>
        <v>30.498699999999999</v>
      </c>
      <c r="H1320" s="58">
        <f t="shared" si="684"/>
        <v>39.844499999999996</v>
      </c>
      <c r="I1320" s="59">
        <f t="shared" si="685"/>
        <v>37.624099999999999</v>
      </c>
      <c r="J1320" s="57">
        <f t="shared" si="686"/>
        <v>30.498699999999999</v>
      </c>
      <c r="K1320" s="58">
        <f t="shared" si="687"/>
        <v>30.049699999999998</v>
      </c>
      <c r="L1320" s="58">
        <f t="shared" si="688"/>
        <v>37.624099999999999</v>
      </c>
      <c r="M1320" s="59">
        <f t="shared" si="689"/>
        <v>37.2211</v>
      </c>
      <c r="N1320" s="8"/>
      <c r="O1320" s="48">
        <v>603</v>
      </c>
      <c r="P1320" s="57">
        <f t="shared" si="690"/>
        <v>20.021400000000003</v>
      </c>
      <c r="Q1320" s="58">
        <f t="shared" si="691"/>
        <v>17.397099999999998</v>
      </c>
      <c r="R1320" s="58">
        <f t="shared" si="692"/>
        <v>22.3978</v>
      </c>
      <c r="S1320" s="59">
        <f t="shared" si="693"/>
        <v>19.765999999999998</v>
      </c>
      <c r="T1320" s="57">
        <f t="shared" si="694"/>
        <v>18.744</v>
      </c>
      <c r="U1320" s="58">
        <f t="shared" si="695"/>
        <v>17.397099999999998</v>
      </c>
      <c r="V1320" s="58">
        <f t="shared" si="696"/>
        <v>20.9557</v>
      </c>
      <c r="W1320" s="59">
        <f t="shared" si="697"/>
        <v>19.765999999999998</v>
      </c>
      <c r="X1320" s="57">
        <f t="shared" si="698"/>
        <v>17.397099999999998</v>
      </c>
      <c r="Y1320" s="58">
        <f t="shared" si="699"/>
        <v>17.099699999999999</v>
      </c>
      <c r="Z1320" s="58">
        <f t="shared" si="700"/>
        <v>19.765999999999998</v>
      </c>
      <c r="AA1320" s="59">
        <f t="shared" si="701"/>
        <v>19.4954</v>
      </c>
      <c r="AB1320" s="8"/>
      <c r="AC1320" s="48">
        <v>603</v>
      </c>
      <c r="AD1320" s="61">
        <v>40.496000000000002</v>
      </c>
      <c r="AE1320" s="62">
        <v>36.558</v>
      </c>
      <c r="AF1320" s="62">
        <v>46.041000000000004</v>
      </c>
      <c r="AG1320" s="62">
        <v>42.607999999999997</v>
      </c>
      <c r="AH1320" s="62">
        <v>51.438999999999993</v>
      </c>
      <c r="AI1320" s="63">
        <v>49.204000000000001</v>
      </c>
      <c r="AJ1320" s="61">
        <v>39.112000000000002</v>
      </c>
      <c r="AK1320" s="62">
        <v>36.558</v>
      </c>
      <c r="AL1320" s="62">
        <v>44.790999999999997</v>
      </c>
      <c r="AM1320" s="62">
        <v>42.607999999999997</v>
      </c>
      <c r="AN1320" s="62">
        <v>50.798999999999999</v>
      </c>
      <c r="AO1320" s="63">
        <v>49.204000000000001</v>
      </c>
      <c r="AP1320" s="61">
        <v>36.558</v>
      </c>
      <c r="AQ1320" s="62">
        <v>35.966999999999999</v>
      </c>
      <c r="AR1320" s="62">
        <v>42.607999999999997</v>
      </c>
      <c r="AS1320" s="62">
        <v>42.01</v>
      </c>
      <c r="AT1320" s="62">
        <v>49.204000000000001</v>
      </c>
      <c r="AU1320" s="63">
        <v>48.779999999999994</v>
      </c>
    </row>
    <row r="1321" spans="1:47" x14ac:dyDescent="0.35">
      <c r="A1321" s="48">
        <v>604</v>
      </c>
      <c r="B1321" s="57">
        <f t="shared" si="678"/>
        <v>34.115200000000002</v>
      </c>
      <c r="C1321" s="58">
        <f t="shared" si="679"/>
        <v>30.519600000000001</v>
      </c>
      <c r="D1321" s="58">
        <f t="shared" si="680"/>
        <v>41.982799999999997</v>
      </c>
      <c r="E1321" s="59">
        <f t="shared" si="681"/>
        <v>37.646799999999999</v>
      </c>
      <c r="F1321" s="57">
        <f t="shared" si="682"/>
        <v>32.542000000000002</v>
      </c>
      <c r="G1321" s="58">
        <f t="shared" si="683"/>
        <v>30.519600000000001</v>
      </c>
      <c r="H1321" s="58">
        <f t="shared" si="684"/>
        <v>39.867000000000004</v>
      </c>
      <c r="I1321" s="59">
        <f t="shared" si="685"/>
        <v>37.646799999999999</v>
      </c>
      <c r="J1321" s="57">
        <f t="shared" si="686"/>
        <v>30.519600000000001</v>
      </c>
      <c r="K1321" s="58">
        <f t="shared" si="687"/>
        <v>30.070599999999999</v>
      </c>
      <c r="L1321" s="58">
        <f t="shared" si="688"/>
        <v>37.646799999999999</v>
      </c>
      <c r="M1321" s="59">
        <f t="shared" si="689"/>
        <v>37.2438</v>
      </c>
      <c r="N1321" s="8"/>
      <c r="O1321" s="48">
        <v>604</v>
      </c>
      <c r="P1321" s="57">
        <f t="shared" si="690"/>
        <v>20.052200000000003</v>
      </c>
      <c r="Q1321" s="58">
        <f t="shared" si="691"/>
        <v>17.428599999999999</v>
      </c>
      <c r="R1321" s="58">
        <f t="shared" si="692"/>
        <v>22.419599999999999</v>
      </c>
      <c r="S1321" s="59">
        <f t="shared" si="693"/>
        <v>19.787499999999998</v>
      </c>
      <c r="T1321" s="57">
        <f t="shared" si="694"/>
        <v>18.774699999999999</v>
      </c>
      <c r="U1321" s="58">
        <f t="shared" si="695"/>
        <v>17.428599999999999</v>
      </c>
      <c r="V1321" s="58">
        <f t="shared" si="696"/>
        <v>20.977499999999999</v>
      </c>
      <c r="W1321" s="59">
        <f t="shared" si="697"/>
        <v>19.787499999999998</v>
      </c>
      <c r="X1321" s="57">
        <f t="shared" si="698"/>
        <v>17.428599999999999</v>
      </c>
      <c r="Y1321" s="58">
        <f t="shared" si="699"/>
        <v>17.131499999999999</v>
      </c>
      <c r="Z1321" s="58">
        <f t="shared" si="700"/>
        <v>19.787499999999998</v>
      </c>
      <c r="AA1321" s="59">
        <f t="shared" si="701"/>
        <v>19.5169</v>
      </c>
      <c r="AB1321" s="8"/>
      <c r="AC1321" s="48">
        <v>604</v>
      </c>
      <c r="AD1321" s="61">
        <v>40.496000000000002</v>
      </c>
      <c r="AE1321" s="62">
        <v>36.558</v>
      </c>
      <c r="AF1321" s="62">
        <v>46.041000000000004</v>
      </c>
      <c r="AG1321" s="62">
        <v>42.607999999999997</v>
      </c>
      <c r="AH1321" s="62">
        <v>51.438999999999993</v>
      </c>
      <c r="AI1321" s="63">
        <v>49.204000000000001</v>
      </c>
      <c r="AJ1321" s="61">
        <v>39.112000000000002</v>
      </c>
      <c r="AK1321" s="62">
        <v>36.558</v>
      </c>
      <c r="AL1321" s="62">
        <v>44.790999999999997</v>
      </c>
      <c r="AM1321" s="62">
        <v>42.607999999999997</v>
      </c>
      <c r="AN1321" s="62">
        <v>50.798999999999999</v>
      </c>
      <c r="AO1321" s="63">
        <v>49.204000000000001</v>
      </c>
      <c r="AP1321" s="61">
        <v>36.558</v>
      </c>
      <c r="AQ1321" s="62">
        <v>35.966999999999999</v>
      </c>
      <c r="AR1321" s="62">
        <v>42.607999999999997</v>
      </c>
      <c r="AS1321" s="62">
        <v>42.01</v>
      </c>
      <c r="AT1321" s="62">
        <v>49.204000000000001</v>
      </c>
      <c r="AU1321" s="63">
        <v>48.779999999999994</v>
      </c>
    </row>
    <row r="1322" spans="1:47" x14ac:dyDescent="0.35">
      <c r="A1322" s="48">
        <v>605</v>
      </c>
      <c r="B1322" s="57">
        <f t="shared" si="678"/>
        <v>34.138500000000001</v>
      </c>
      <c r="C1322" s="58">
        <f t="shared" si="679"/>
        <v>30.540500000000002</v>
      </c>
      <c r="D1322" s="58">
        <f t="shared" si="680"/>
        <v>41.999499999999998</v>
      </c>
      <c r="E1322" s="59">
        <f t="shared" si="681"/>
        <v>37.669499999999999</v>
      </c>
      <c r="F1322" s="57">
        <f t="shared" si="682"/>
        <v>32.564500000000002</v>
      </c>
      <c r="G1322" s="58">
        <f t="shared" si="683"/>
        <v>30.540500000000002</v>
      </c>
      <c r="H1322" s="58">
        <f t="shared" si="684"/>
        <v>39.889499999999998</v>
      </c>
      <c r="I1322" s="59">
        <f t="shared" si="685"/>
        <v>37.669499999999999</v>
      </c>
      <c r="J1322" s="57">
        <f t="shared" si="686"/>
        <v>30.540500000000002</v>
      </c>
      <c r="K1322" s="58">
        <f t="shared" si="687"/>
        <v>30.091499999999996</v>
      </c>
      <c r="L1322" s="58">
        <f t="shared" si="688"/>
        <v>37.669499999999999</v>
      </c>
      <c r="M1322" s="59">
        <f t="shared" si="689"/>
        <v>37.266500000000001</v>
      </c>
      <c r="N1322" s="8"/>
      <c r="O1322" s="48">
        <v>605</v>
      </c>
      <c r="P1322" s="57">
        <f t="shared" si="690"/>
        <v>20.083000000000002</v>
      </c>
      <c r="Q1322" s="58">
        <f t="shared" si="691"/>
        <v>17.460100000000001</v>
      </c>
      <c r="R1322" s="58">
        <f t="shared" si="692"/>
        <v>22.441400000000002</v>
      </c>
      <c r="S1322" s="59">
        <f t="shared" si="693"/>
        <v>19.808999999999997</v>
      </c>
      <c r="T1322" s="57">
        <f t="shared" si="694"/>
        <v>18.805399999999999</v>
      </c>
      <c r="U1322" s="58">
        <f t="shared" si="695"/>
        <v>17.460100000000001</v>
      </c>
      <c r="V1322" s="58">
        <f t="shared" si="696"/>
        <v>20.999299999999998</v>
      </c>
      <c r="W1322" s="59">
        <f t="shared" si="697"/>
        <v>19.808999999999997</v>
      </c>
      <c r="X1322" s="57">
        <f t="shared" si="698"/>
        <v>17.460100000000001</v>
      </c>
      <c r="Y1322" s="58">
        <f t="shared" si="699"/>
        <v>17.1633</v>
      </c>
      <c r="Z1322" s="58">
        <f t="shared" si="700"/>
        <v>19.808999999999997</v>
      </c>
      <c r="AA1322" s="59">
        <f t="shared" si="701"/>
        <v>19.538399999999999</v>
      </c>
      <c r="AB1322" s="8"/>
      <c r="AC1322" s="48">
        <v>605</v>
      </c>
      <c r="AD1322" s="61">
        <v>40.496000000000002</v>
      </c>
      <c r="AE1322" s="62">
        <v>36.558</v>
      </c>
      <c r="AF1322" s="62">
        <v>46.041000000000004</v>
      </c>
      <c r="AG1322" s="62">
        <v>42.607999999999997</v>
      </c>
      <c r="AH1322" s="62">
        <v>51.438999999999993</v>
      </c>
      <c r="AI1322" s="63">
        <v>49.204000000000001</v>
      </c>
      <c r="AJ1322" s="61">
        <v>39.112000000000002</v>
      </c>
      <c r="AK1322" s="62">
        <v>36.558</v>
      </c>
      <c r="AL1322" s="62">
        <v>44.790999999999997</v>
      </c>
      <c r="AM1322" s="62">
        <v>42.607999999999997</v>
      </c>
      <c r="AN1322" s="62">
        <v>50.798999999999999</v>
      </c>
      <c r="AO1322" s="63">
        <v>49.204000000000001</v>
      </c>
      <c r="AP1322" s="61">
        <v>36.558</v>
      </c>
      <c r="AQ1322" s="62">
        <v>35.966999999999999</v>
      </c>
      <c r="AR1322" s="62">
        <v>42.607999999999997</v>
      </c>
      <c r="AS1322" s="62">
        <v>42.01</v>
      </c>
      <c r="AT1322" s="62">
        <v>49.204000000000001</v>
      </c>
      <c r="AU1322" s="63">
        <v>48.779999999999994</v>
      </c>
    </row>
    <row r="1323" spans="1:47" x14ac:dyDescent="0.35">
      <c r="A1323" s="48">
        <v>606</v>
      </c>
      <c r="B1323" s="57">
        <f t="shared" si="678"/>
        <v>34.161799999999999</v>
      </c>
      <c r="C1323" s="58">
        <f t="shared" si="679"/>
        <v>30.561399999999999</v>
      </c>
      <c r="D1323" s="58">
        <f t="shared" si="680"/>
        <v>42.016199999999998</v>
      </c>
      <c r="E1323" s="59">
        <f t="shared" si="681"/>
        <v>37.6922</v>
      </c>
      <c r="F1323" s="57">
        <f t="shared" si="682"/>
        <v>32.587000000000003</v>
      </c>
      <c r="G1323" s="58">
        <f t="shared" si="683"/>
        <v>30.561399999999999</v>
      </c>
      <c r="H1323" s="58">
        <f t="shared" si="684"/>
        <v>39.911999999999999</v>
      </c>
      <c r="I1323" s="59">
        <f t="shared" si="685"/>
        <v>37.6922</v>
      </c>
      <c r="J1323" s="57">
        <f t="shared" si="686"/>
        <v>30.561399999999999</v>
      </c>
      <c r="K1323" s="58">
        <f t="shared" si="687"/>
        <v>30.112399999999997</v>
      </c>
      <c r="L1323" s="58">
        <f t="shared" si="688"/>
        <v>37.6922</v>
      </c>
      <c r="M1323" s="59">
        <f t="shared" si="689"/>
        <v>37.289200000000001</v>
      </c>
      <c r="N1323" s="8"/>
      <c r="O1323" s="48">
        <v>606</v>
      </c>
      <c r="P1323" s="57">
        <f t="shared" si="690"/>
        <v>20.113800000000001</v>
      </c>
      <c r="Q1323" s="58">
        <f t="shared" si="691"/>
        <v>17.491599999999998</v>
      </c>
      <c r="R1323" s="58">
        <f t="shared" si="692"/>
        <v>22.463200000000001</v>
      </c>
      <c r="S1323" s="59">
        <f t="shared" si="693"/>
        <v>19.830499999999997</v>
      </c>
      <c r="T1323" s="57">
        <f t="shared" si="694"/>
        <v>18.836100000000002</v>
      </c>
      <c r="U1323" s="58">
        <f t="shared" si="695"/>
        <v>17.491599999999998</v>
      </c>
      <c r="V1323" s="58">
        <f t="shared" si="696"/>
        <v>21.021100000000001</v>
      </c>
      <c r="W1323" s="59">
        <f t="shared" si="697"/>
        <v>19.830499999999997</v>
      </c>
      <c r="X1323" s="57">
        <f t="shared" si="698"/>
        <v>17.491599999999998</v>
      </c>
      <c r="Y1323" s="58">
        <f t="shared" si="699"/>
        <v>17.1951</v>
      </c>
      <c r="Z1323" s="58">
        <f t="shared" si="700"/>
        <v>19.830499999999997</v>
      </c>
      <c r="AA1323" s="59">
        <f t="shared" si="701"/>
        <v>19.559899999999999</v>
      </c>
      <c r="AB1323" s="8"/>
      <c r="AC1323" s="48">
        <v>606</v>
      </c>
      <c r="AD1323" s="61">
        <v>40.496000000000002</v>
      </c>
      <c r="AE1323" s="62">
        <v>36.558</v>
      </c>
      <c r="AF1323" s="62">
        <v>46.041000000000004</v>
      </c>
      <c r="AG1323" s="62">
        <v>42.607999999999997</v>
      </c>
      <c r="AH1323" s="62">
        <v>51.438999999999993</v>
      </c>
      <c r="AI1323" s="63">
        <v>49.204000000000001</v>
      </c>
      <c r="AJ1323" s="61">
        <v>39.112000000000002</v>
      </c>
      <c r="AK1323" s="62">
        <v>36.558</v>
      </c>
      <c r="AL1323" s="62">
        <v>44.790999999999997</v>
      </c>
      <c r="AM1323" s="62">
        <v>42.607999999999997</v>
      </c>
      <c r="AN1323" s="62">
        <v>50.798999999999999</v>
      </c>
      <c r="AO1323" s="63">
        <v>49.204000000000001</v>
      </c>
      <c r="AP1323" s="61">
        <v>36.558</v>
      </c>
      <c r="AQ1323" s="62">
        <v>35.966999999999999</v>
      </c>
      <c r="AR1323" s="62">
        <v>42.607999999999997</v>
      </c>
      <c r="AS1323" s="62">
        <v>42.01</v>
      </c>
      <c r="AT1323" s="62">
        <v>49.204000000000001</v>
      </c>
      <c r="AU1323" s="63">
        <v>48.779999999999994</v>
      </c>
    </row>
    <row r="1324" spans="1:47" x14ac:dyDescent="0.35">
      <c r="A1324" s="48">
        <v>607</v>
      </c>
      <c r="B1324" s="57">
        <f t="shared" si="678"/>
        <v>34.185100000000006</v>
      </c>
      <c r="C1324" s="58">
        <f t="shared" si="679"/>
        <v>30.5823</v>
      </c>
      <c r="D1324" s="58">
        <f t="shared" si="680"/>
        <v>42.032899999999998</v>
      </c>
      <c r="E1324" s="59">
        <f t="shared" si="681"/>
        <v>37.7149</v>
      </c>
      <c r="F1324" s="57">
        <f t="shared" si="682"/>
        <v>32.609499999999997</v>
      </c>
      <c r="G1324" s="58">
        <f t="shared" si="683"/>
        <v>30.5823</v>
      </c>
      <c r="H1324" s="58">
        <f t="shared" si="684"/>
        <v>39.9345</v>
      </c>
      <c r="I1324" s="59">
        <f t="shared" si="685"/>
        <v>37.7149</v>
      </c>
      <c r="J1324" s="57">
        <f t="shared" si="686"/>
        <v>30.5823</v>
      </c>
      <c r="K1324" s="58">
        <f t="shared" si="687"/>
        <v>30.133299999999998</v>
      </c>
      <c r="L1324" s="58">
        <f t="shared" si="688"/>
        <v>37.7149</v>
      </c>
      <c r="M1324" s="59">
        <f t="shared" si="689"/>
        <v>37.311900000000001</v>
      </c>
      <c r="N1324" s="8"/>
      <c r="O1324" s="48">
        <v>607</v>
      </c>
      <c r="P1324" s="57">
        <f t="shared" si="690"/>
        <v>20.144600000000001</v>
      </c>
      <c r="Q1324" s="58">
        <f t="shared" si="691"/>
        <v>17.523099999999999</v>
      </c>
      <c r="R1324" s="58">
        <f t="shared" si="692"/>
        <v>22.484999999999999</v>
      </c>
      <c r="S1324" s="59">
        <f t="shared" si="693"/>
        <v>19.852</v>
      </c>
      <c r="T1324" s="57">
        <f t="shared" si="694"/>
        <v>18.866800000000001</v>
      </c>
      <c r="U1324" s="58">
        <f t="shared" si="695"/>
        <v>17.523099999999999</v>
      </c>
      <c r="V1324" s="58">
        <f t="shared" si="696"/>
        <v>21.042899999999999</v>
      </c>
      <c r="W1324" s="59">
        <f t="shared" si="697"/>
        <v>19.852</v>
      </c>
      <c r="X1324" s="57">
        <f t="shared" si="698"/>
        <v>17.523099999999999</v>
      </c>
      <c r="Y1324" s="58">
        <f t="shared" si="699"/>
        <v>17.226900000000001</v>
      </c>
      <c r="Z1324" s="58">
        <f t="shared" si="700"/>
        <v>19.852</v>
      </c>
      <c r="AA1324" s="59">
        <f t="shared" si="701"/>
        <v>19.581399999999999</v>
      </c>
      <c r="AB1324" s="8"/>
      <c r="AC1324" s="48">
        <v>607</v>
      </c>
      <c r="AD1324" s="61">
        <v>40.496000000000002</v>
      </c>
      <c r="AE1324" s="62">
        <v>36.558</v>
      </c>
      <c r="AF1324" s="62">
        <v>46.041000000000004</v>
      </c>
      <c r="AG1324" s="62">
        <v>42.607999999999997</v>
      </c>
      <c r="AH1324" s="62">
        <v>51.438999999999993</v>
      </c>
      <c r="AI1324" s="63">
        <v>49.204000000000001</v>
      </c>
      <c r="AJ1324" s="61">
        <v>39.112000000000002</v>
      </c>
      <c r="AK1324" s="62">
        <v>36.558</v>
      </c>
      <c r="AL1324" s="62">
        <v>44.790999999999997</v>
      </c>
      <c r="AM1324" s="62">
        <v>42.607999999999997</v>
      </c>
      <c r="AN1324" s="62">
        <v>50.798999999999999</v>
      </c>
      <c r="AO1324" s="63">
        <v>49.204000000000001</v>
      </c>
      <c r="AP1324" s="61">
        <v>36.558</v>
      </c>
      <c r="AQ1324" s="62">
        <v>35.966999999999999</v>
      </c>
      <c r="AR1324" s="62">
        <v>42.607999999999997</v>
      </c>
      <c r="AS1324" s="62">
        <v>42.01</v>
      </c>
      <c r="AT1324" s="62">
        <v>49.204000000000001</v>
      </c>
      <c r="AU1324" s="63">
        <v>48.779999999999994</v>
      </c>
    </row>
    <row r="1325" spans="1:47" x14ac:dyDescent="0.35">
      <c r="A1325" s="48">
        <v>608</v>
      </c>
      <c r="B1325" s="57">
        <f t="shared" si="678"/>
        <v>34.208400000000005</v>
      </c>
      <c r="C1325" s="58">
        <f t="shared" si="679"/>
        <v>30.603200000000001</v>
      </c>
      <c r="D1325" s="58">
        <f t="shared" si="680"/>
        <v>42.049599999999998</v>
      </c>
      <c r="E1325" s="59">
        <f t="shared" si="681"/>
        <v>37.7376</v>
      </c>
      <c r="F1325" s="57">
        <f t="shared" si="682"/>
        <v>32.632000000000005</v>
      </c>
      <c r="G1325" s="58">
        <f t="shared" si="683"/>
        <v>30.603200000000001</v>
      </c>
      <c r="H1325" s="58">
        <f t="shared" si="684"/>
        <v>39.957000000000001</v>
      </c>
      <c r="I1325" s="59">
        <f t="shared" si="685"/>
        <v>37.7376</v>
      </c>
      <c r="J1325" s="57">
        <f t="shared" si="686"/>
        <v>30.603200000000001</v>
      </c>
      <c r="K1325" s="58">
        <f t="shared" si="687"/>
        <v>30.154199999999996</v>
      </c>
      <c r="L1325" s="58">
        <f t="shared" si="688"/>
        <v>37.7376</v>
      </c>
      <c r="M1325" s="59">
        <f t="shared" si="689"/>
        <v>37.334600000000002</v>
      </c>
      <c r="N1325" s="8"/>
      <c r="O1325" s="48">
        <v>608</v>
      </c>
      <c r="P1325" s="57">
        <f t="shared" si="690"/>
        <v>20.175400000000003</v>
      </c>
      <c r="Q1325" s="58">
        <f t="shared" si="691"/>
        <v>17.554600000000001</v>
      </c>
      <c r="R1325" s="58">
        <f t="shared" si="692"/>
        <v>22.506799999999998</v>
      </c>
      <c r="S1325" s="59">
        <f t="shared" si="693"/>
        <v>19.8735</v>
      </c>
      <c r="T1325" s="57">
        <f t="shared" si="694"/>
        <v>18.897500000000001</v>
      </c>
      <c r="U1325" s="58">
        <f t="shared" si="695"/>
        <v>17.554600000000001</v>
      </c>
      <c r="V1325" s="58">
        <f t="shared" si="696"/>
        <v>21.064700000000002</v>
      </c>
      <c r="W1325" s="59">
        <f t="shared" si="697"/>
        <v>19.8735</v>
      </c>
      <c r="X1325" s="57">
        <f t="shared" si="698"/>
        <v>17.554600000000001</v>
      </c>
      <c r="Y1325" s="58">
        <f t="shared" si="699"/>
        <v>17.258700000000001</v>
      </c>
      <c r="Z1325" s="58">
        <f t="shared" si="700"/>
        <v>19.8735</v>
      </c>
      <c r="AA1325" s="59">
        <f t="shared" si="701"/>
        <v>19.602899999999998</v>
      </c>
      <c r="AB1325" s="8"/>
      <c r="AC1325" s="48">
        <v>608</v>
      </c>
      <c r="AD1325" s="61">
        <v>40.496000000000002</v>
      </c>
      <c r="AE1325" s="62">
        <v>36.558</v>
      </c>
      <c r="AF1325" s="62">
        <v>46.041000000000004</v>
      </c>
      <c r="AG1325" s="62">
        <v>42.607999999999997</v>
      </c>
      <c r="AH1325" s="62">
        <v>51.438999999999993</v>
      </c>
      <c r="AI1325" s="63">
        <v>49.204000000000001</v>
      </c>
      <c r="AJ1325" s="61">
        <v>39.112000000000002</v>
      </c>
      <c r="AK1325" s="62">
        <v>36.558</v>
      </c>
      <c r="AL1325" s="62">
        <v>44.790999999999997</v>
      </c>
      <c r="AM1325" s="62">
        <v>42.607999999999997</v>
      </c>
      <c r="AN1325" s="62">
        <v>50.798999999999999</v>
      </c>
      <c r="AO1325" s="63">
        <v>49.204000000000001</v>
      </c>
      <c r="AP1325" s="61">
        <v>36.558</v>
      </c>
      <c r="AQ1325" s="62">
        <v>35.966999999999999</v>
      </c>
      <c r="AR1325" s="62">
        <v>42.607999999999997</v>
      </c>
      <c r="AS1325" s="62">
        <v>42.01</v>
      </c>
      <c r="AT1325" s="62">
        <v>49.204000000000001</v>
      </c>
      <c r="AU1325" s="63">
        <v>48.779999999999994</v>
      </c>
    </row>
    <row r="1326" spans="1:47" x14ac:dyDescent="0.35">
      <c r="A1326" s="48">
        <v>609</v>
      </c>
      <c r="B1326" s="57">
        <f t="shared" si="678"/>
        <v>34.231700000000004</v>
      </c>
      <c r="C1326" s="58">
        <f t="shared" si="679"/>
        <v>30.624099999999999</v>
      </c>
      <c r="D1326" s="58">
        <f t="shared" si="680"/>
        <v>42.066299999999998</v>
      </c>
      <c r="E1326" s="59">
        <f t="shared" si="681"/>
        <v>37.760300000000001</v>
      </c>
      <c r="F1326" s="57">
        <f t="shared" si="682"/>
        <v>32.654499999999999</v>
      </c>
      <c r="G1326" s="58">
        <f t="shared" si="683"/>
        <v>30.624099999999999</v>
      </c>
      <c r="H1326" s="58">
        <f t="shared" si="684"/>
        <v>39.979500000000002</v>
      </c>
      <c r="I1326" s="59">
        <f t="shared" si="685"/>
        <v>37.760300000000001</v>
      </c>
      <c r="J1326" s="57">
        <f t="shared" si="686"/>
        <v>30.624099999999999</v>
      </c>
      <c r="K1326" s="58">
        <f t="shared" si="687"/>
        <v>30.1751</v>
      </c>
      <c r="L1326" s="58">
        <f t="shared" si="688"/>
        <v>37.760300000000001</v>
      </c>
      <c r="M1326" s="59">
        <f t="shared" si="689"/>
        <v>37.357300000000002</v>
      </c>
      <c r="N1326" s="8"/>
      <c r="O1326" s="48">
        <v>609</v>
      </c>
      <c r="P1326" s="57">
        <f t="shared" si="690"/>
        <v>20.206200000000003</v>
      </c>
      <c r="Q1326" s="58">
        <f t="shared" si="691"/>
        <v>17.586099999999998</v>
      </c>
      <c r="R1326" s="58">
        <f t="shared" si="692"/>
        <v>22.528599999999997</v>
      </c>
      <c r="S1326" s="59">
        <f t="shared" si="693"/>
        <v>19.895</v>
      </c>
      <c r="T1326" s="57">
        <f t="shared" si="694"/>
        <v>18.9282</v>
      </c>
      <c r="U1326" s="58">
        <f t="shared" si="695"/>
        <v>17.586099999999998</v>
      </c>
      <c r="V1326" s="58">
        <f t="shared" si="696"/>
        <v>21.086500000000001</v>
      </c>
      <c r="W1326" s="59">
        <f t="shared" si="697"/>
        <v>19.895</v>
      </c>
      <c r="X1326" s="57">
        <f t="shared" si="698"/>
        <v>17.586099999999998</v>
      </c>
      <c r="Y1326" s="58">
        <f t="shared" si="699"/>
        <v>17.290500000000002</v>
      </c>
      <c r="Z1326" s="58">
        <f t="shared" si="700"/>
        <v>19.895</v>
      </c>
      <c r="AA1326" s="59">
        <f t="shared" si="701"/>
        <v>19.624399999999998</v>
      </c>
      <c r="AB1326" s="8"/>
      <c r="AC1326" s="48">
        <v>609</v>
      </c>
      <c r="AD1326" s="61">
        <v>40.496000000000002</v>
      </c>
      <c r="AE1326" s="62">
        <v>36.558</v>
      </c>
      <c r="AF1326" s="62">
        <v>46.041000000000004</v>
      </c>
      <c r="AG1326" s="62">
        <v>42.607999999999997</v>
      </c>
      <c r="AH1326" s="62">
        <v>51.438999999999993</v>
      </c>
      <c r="AI1326" s="63">
        <v>49.204000000000001</v>
      </c>
      <c r="AJ1326" s="61">
        <v>39.112000000000002</v>
      </c>
      <c r="AK1326" s="62">
        <v>36.558</v>
      </c>
      <c r="AL1326" s="62">
        <v>44.790999999999997</v>
      </c>
      <c r="AM1326" s="62">
        <v>42.607999999999997</v>
      </c>
      <c r="AN1326" s="62">
        <v>50.798999999999999</v>
      </c>
      <c r="AO1326" s="63">
        <v>49.204000000000001</v>
      </c>
      <c r="AP1326" s="61">
        <v>36.558</v>
      </c>
      <c r="AQ1326" s="62">
        <v>35.966999999999999</v>
      </c>
      <c r="AR1326" s="62">
        <v>42.607999999999997</v>
      </c>
      <c r="AS1326" s="62">
        <v>42.01</v>
      </c>
      <c r="AT1326" s="62">
        <v>49.204000000000001</v>
      </c>
      <c r="AU1326" s="63">
        <v>48.779999999999994</v>
      </c>
    </row>
    <row r="1327" spans="1:47" x14ac:dyDescent="0.35">
      <c r="A1327" s="48">
        <v>610</v>
      </c>
      <c r="B1327" s="57">
        <f t="shared" si="678"/>
        <v>34.255000000000003</v>
      </c>
      <c r="C1327" s="58">
        <f t="shared" si="679"/>
        <v>30.645</v>
      </c>
      <c r="D1327" s="58">
        <f t="shared" si="680"/>
        <v>42.082999999999998</v>
      </c>
      <c r="E1327" s="59">
        <f t="shared" si="681"/>
        <v>37.783000000000001</v>
      </c>
      <c r="F1327" s="57">
        <f t="shared" si="682"/>
        <v>32.677</v>
      </c>
      <c r="G1327" s="58">
        <f t="shared" si="683"/>
        <v>30.645</v>
      </c>
      <c r="H1327" s="58">
        <f t="shared" si="684"/>
        <v>40.002000000000002</v>
      </c>
      <c r="I1327" s="59">
        <f t="shared" si="685"/>
        <v>37.783000000000001</v>
      </c>
      <c r="J1327" s="57">
        <f t="shared" si="686"/>
        <v>30.645</v>
      </c>
      <c r="K1327" s="58">
        <f t="shared" si="687"/>
        <v>30.195999999999998</v>
      </c>
      <c r="L1327" s="58">
        <f t="shared" si="688"/>
        <v>37.783000000000001</v>
      </c>
      <c r="M1327" s="59">
        <f t="shared" si="689"/>
        <v>37.380000000000003</v>
      </c>
      <c r="N1327" s="8"/>
      <c r="O1327" s="48">
        <v>610</v>
      </c>
      <c r="P1327" s="57">
        <f t="shared" si="690"/>
        <v>20.237000000000002</v>
      </c>
      <c r="Q1327" s="58">
        <f t="shared" si="691"/>
        <v>17.617599999999999</v>
      </c>
      <c r="R1327" s="58">
        <f t="shared" si="692"/>
        <v>22.5504</v>
      </c>
      <c r="S1327" s="59">
        <f t="shared" si="693"/>
        <v>19.916499999999999</v>
      </c>
      <c r="T1327" s="57">
        <f t="shared" si="694"/>
        <v>18.9589</v>
      </c>
      <c r="U1327" s="58">
        <f t="shared" si="695"/>
        <v>17.617599999999999</v>
      </c>
      <c r="V1327" s="58">
        <f t="shared" si="696"/>
        <v>21.1083</v>
      </c>
      <c r="W1327" s="59">
        <f t="shared" si="697"/>
        <v>19.916499999999999</v>
      </c>
      <c r="X1327" s="57">
        <f t="shared" si="698"/>
        <v>17.617599999999999</v>
      </c>
      <c r="Y1327" s="58">
        <f t="shared" si="699"/>
        <v>17.322299999999998</v>
      </c>
      <c r="Z1327" s="58">
        <f t="shared" si="700"/>
        <v>19.916499999999999</v>
      </c>
      <c r="AA1327" s="59">
        <f t="shared" si="701"/>
        <v>19.645899999999997</v>
      </c>
      <c r="AB1327" s="8"/>
      <c r="AC1327" s="48">
        <v>610</v>
      </c>
      <c r="AD1327" s="61">
        <v>40.496000000000002</v>
      </c>
      <c r="AE1327" s="62">
        <v>36.558</v>
      </c>
      <c r="AF1327" s="62">
        <v>46.041000000000004</v>
      </c>
      <c r="AG1327" s="62">
        <v>42.607999999999997</v>
      </c>
      <c r="AH1327" s="62">
        <v>51.438999999999993</v>
      </c>
      <c r="AI1327" s="63">
        <v>49.204000000000001</v>
      </c>
      <c r="AJ1327" s="61">
        <v>39.112000000000002</v>
      </c>
      <c r="AK1327" s="62">
        <v>36.558</v>
      </c>
      <c r="AL1327" s="62">
        <v>44.790999999999997</v>
      </c>
      <c r="AM1327" s="62">
        <v>42.607999999999997</v>
      </c>
      <c r="AN1327" s="62">
        <v>50.798999999999999</v>
      </c>
      <c r="AO1327" s="63">
        <v>49.204000000000001</v>
      </c>
      <c r="AP1327" s="61">
        <v>36.558</v>
      </c>
      <c r="AQ1327" s="62">
        <v>35.966999999999999</v>
      </c>
      <c r="AR1327" s="62">
        <v>42.607999999999997</v>
      </c>
      <c r="AS1327" s="62">
        <v>42.01</v>
      </c>
      <c r="AT1327" s="62">
        <v>49.204000000000001</v>
      </c>
      <c r="AU1327" s="63">
        <v>48.779999999999994</v>
      </c>
    </row>
    <row r="1328" spans="1:47" x14ac:dyDescent="0.35">
      <c r="A1328" s="48">
        <v>611</v>
      </c>
      <c r="B1328" s="57">
        <f t="shared" si="678"/>
        <v>34.278300000000002</v>
      </c>
      <c r="C1328" s="58">
        <f t="shared" si="679"/>
        <v>30.665900000000001</v>
      </c>
      <c r="D1328" s="58">
        <f t="shared" si="680"/>
        <v>42.099699999999999</v>
      </c>
      <c r="E1328" s="59">
        <f t="shared" si="681"/>
        <v>37.805700000000002</v>
      </c>
      <c r="F1328" s="57">
        <f t="shared" si="682"/>
        <v>32.6995</v>
      </c>
      <c r="G1328" s="58">
        <f t="shared" si="683"/>
        <v>30.665900000000001</v>
      </c>
      <c r="H1328" s="58">
        <f t="shared" si="684"/>
        <v>40.024500000000003</v>
      </c>
      <c r="I1328" s="59">
        <f t="shared" si="685"/>
        <v>37.805700000000002</v>
      </c>
      <c r="J1328" s="57">
        <f t="shared" si="686"/>
        <v>30.665900000000001</v>
      </c>
      <c r="K1328" s="58">
        <f t="shared" si="687"/>
        <v>30.216899999999999</v>
      </c>
      <c r="L1328" s="58">
        <f t="shared" si="688"/>
        <v>37.805700000000002</v>
      </c>
      <c r="M1328" s="59">
        <f t="shared" si="689"/>
        <v>37.402700000000003</v>
      </c>
      <c r="N1328" s="8"/>
      <c r="O1328" s="48">
        <v>611</v>
      </c>
      <c r="P1328" s="57">
        <f t="shared" si="690"/>
        <v>20.267800000000001</v>
      </c>
      <c r="Q1328" s="58">
        <f t="shared" si="691"/>
        <v>17.649100000000001</v>
      </c>
      <c r="R1328" s="58">
        <f t="shared" si="692"/>
        <v>22.572200000000002</v>
      </c>
      <c r="S1328" s="59">
        <f t="shared" si="693"/>
        <v>19.937999999999999</v>
      </c>
      <c r="T1328" s="57">
        <f t="shared" si="694"/>
        <v>18.989599999999999</v>
      </c>
      <c r="U1328" s="58">
        <f t="shared" si="695"/>
        <v>17.649100000000001</v>
      </c>
      <c r="V1328" s="58">
        <f t="shared" si="696"/>
        <v>21.130099999999999</v>
      </c>
      <c r="W1328" s="59">
        <f t="shared" si="697"/>
        <v>19.937999999999999</v>
      </c>
      <c r="X1328" s="57">
        <f t="shared" si="698"/>
        <v>17.649100000000001</v>
      </c>
      <c r="Y1328" s="58">
        <f t="shared" si="699"/>
        <v>17.354099999999999</v>
      </c>
      <c r="Z1328" s="58">
        <f t="shared" si="700"/>
        <v>19.937999999999999</v>
      </c>
      <c r="AA1328" s="59">
        <f t="shared" si="701"/>
        <v>19.667399999999997</v>
      </c>
      <c r="AB1328" s="8"/>
      <c r="AC1328" s="48">
        <v>611</v>
      </c>
      <c r="AD1328" s="61">
        <v>40.496000000000002</v>
      </c>
      <c r="AE1328" s="62">
        <v>36.558</v>
      </c>
      <c r="AF1328" s="62">
        <v>46.041000000000004</v>
      </c>
      <c r="AG1328" s="62">
        <v>42.607999999999997</v>
      </c>
      <c r="AH1328" s="62">
        <v>51.438999999999993</v>
      </c>
      <c r="AI1328" s="63">
        <v>49.204000000000001</v>
      </c>
      <c r="AJ1328" s="61">
        <v>39.112000000000002</v>
      </c>
      <c r="AK1328" s="62">
        <v>36.558</v>
      </c>
      <c r="AL1328" s="62">
        <v>44.790999999999997</v>
      </c>
      <c r="AM1328" s="62">
        <v>42.607999999999997</v>
      </c>
      <c r="AN1328" s="62">
        <v>50.798999999999999</v>
      </c>
      <c r="AO1328" s="63">
        <v>49.204000000000001</v>
      </c>
      <c r="AP1328" s="61">
        <v>36.558</v>
      </c>
      <c r="AQ1328" s="62">
        <v>35.966999999999999</v>
      </c>
      <c r="AR1328" s="62">
        <v>42.607999999999997</v>
      </c>
      <c r="AS1328" s="62">
        <v>42.01</v>
      </c>
      <c r="AT1328" s="62">
        <v>49.204000000000001</v>
      </c>
      <c r="AU1328" s="63">
        <v>48.779999999999994</v>
      </c>
    </row>
    <row r="1329" spans="1:47" x14ac:dyDescent="0.35">
      <c r="A1329" s="48">
        <v>612</v>
      </c>
      <c r="B1329" s="57">
        <f t="shared" si="678"/>
        <v>34.301600000000001</v>
      </c>
      <c r="C1329" s="58">
        <f t="shared" si="679"/>
        <v>30.686799999999998</v>
      </c>
      <c r="D1329" s="58">
        <f t="shared" si="680"/>
        <v>42.116399999999999</v>
      </c>
      <c r="E1329" s="59">
        <f t="shared" si="681"/>
        <v>37.828400000000002</v>
      </c>
      <c r="F1329" s="57">
        <f t="shared" si="682"/>
        <v>32.722000000000001</v>
      </c>
      <c r="G1329" s="58">
        <f t="shared" si="683"/>
        <v>30.686799999999998</v>
      </c>
      <c r="H1329" s="58">
        <f t="shared" si="684"/>
        <v>40.046999999999997</v>
      </c>
      <c r="I1329" s="59">
        <f t="shared" si="685"/>
        <v>37.828400000000002</v>
      </c>
      <c r="J1329" s="57">
        <f t="shared" si="686"/>
        <v>30.686799999999998</v>
      </c>
      <c r="K1329" s="58">
        <f t="shared" si="687"/>
        <v>30.2378</v>
      </c>
      <c r="L1329" s="58">
        <f t="shared" si="688"/>
        <v>37.828400000000002</v>
      </c>
      <c r="M1329" s="59">
        <f t="shared" si="689"/>
        <v>37.425400000000003</v>
      </c>
      <c r="N1329" s="8"/>
      <c r="O1329" s="48">
        <v>612</v>
      </c>
      <c r="P1329" s="57">
        <f t="shared" si="690"/>
        <v>20.298600000000004</v>
      </c>
      <c r="Q1329" s="58">
        <f t="shared" si="691"/>
        <v>17.680599999999998</v>
      </c>
      <c r="R1329" s="58">
        <f t="shared" si="692"/>
        <v>22.594000000000001</v>
      </c>
      <c r="S1329" s="59">
        <f t="shared" si="693"/>
        <v>19.959499999999998</v>
      </c>
      <c r="T1329" s="57">
        <f t="shared" si="694"/>
        <v>19.020299999999999</v>
      </c>
      <c r="U1329" s="58">
        <f t="shared" si="695"/>
        <v>17.680599999999998</v>
      </c>
      <c r="V1329" s="58">
        <f t="shared" si="696"/>
        <v>21.151899999999998</v>
      </c>
      <c r="W1329" s="59">
        <f t="shared" si="697"/>
        <v>19.959499999999998</v>
      </c>
      <c r="X1329" s="57">
        <f t="shared" si="698"/>
        <v>17.680599999999998</v>
      </c>
      <c r="Y1329" s="58">
        <f t="shared" si="699"/>
        <v>17.385899999999999</v>
      </c>
      <c r="Z1329" s="58">
        <f t="shared" si="700"/>
        <v>19.959499999999998</v>
      </c>
      <c r="AA1329" s="59">
        <f t="shared" si="701"/>
        <v>19.6889</v>
      </c>
      <c r="AB1329" s="8"/>
      <c r="AC1329" s="48">
        <v>612</v>
      </c>
      <c r="AD1329" s="61">
        <v>40.496000000000002</v>
      </c>
      <c r="AE1329" s="62">
        <v>36.558</v>
      </c>
      <c r="AF1329" s="62">
        <v>46.041000000000004</v>
      </c>
      <c r="AG1329" s="62">
        <v>42.607999999999997</v>
      </c>
      <c r="AH1329" s="62">
        <v>51.438999999999993</v>
      </c>
      <c r="AI1329" s="63">
        <v>49.204000000000001</v>
      </c>
      <c r="AJ1329" s="61">
        <v>39.112000000000002</v>
      </c>
      <c r="AK1329" s="62">
        <v>36.558</v>
      </c>
      <c r="AL1329" s="62">
        <v>44.790999999999997</v>
      </c>
      <c r="AM1329" s="62">
        <v>42.607999999999997</v>
      </c>
      <c r="AN1329" s="62">
        <v>50.798999999999999</v>
      </c>
      <c r="AO1329" s="63">
        <v>49.204000000000001</v>
      </c>
      <c r="AP1329" s="61">
        <v>36.558</v>
      </c>
      <c r="AQ1329" s="62">
        <v>35.966999999999999</v>
      </c>
      <c r="AR1329" s="62">
        <v>42.607999999999997</v>
      </c>
      <c r="AS1329" s="62">
        <v>42.01</v>
      </c>
      <c r="AT1329" s="62">
        <v>49.204000000000001</v>
      </c>
      <c r="AU1329" s="63">
        <v>48.779999999999994</v>
      </c>
    </row>
    <row r="1330" spans="1:47" x14ac:dyDescent="0.35">
      <c r="A1330" s="48">
        <v>613</v>
      </c>
      <c r="B1330" s="57">
        <f t="shared" si="678"/>
        <v>34.3249</v>
      </c>
      <c r="C1330" s="58">
        <f t="shared" si="679"/>
        <v>30.707699999999999</v>
      </c>
      <c r="D1330" s="58">
        <f t="shared" si="680"/>
        <v>42.133099999999999</v>
      </c>
      <c r="E1330" s="59">
        <f t="shared" si="681"/>
        <v>37.851100000000002</v>
      </c>
      <c r="F1330" s="57">
        <f t="shared" si="682"/>
        <v>32.744500000000002</v>
      </c>
      <c r="G1330" s="58">
        <f t="shared" si="683"/>
        <v>30.707699999999999</v>
      </c>
      <c r="H1330" s="58">
        <f t="shared" si="684"/>
        <v>40.069499999999998</v>
      </c>
      <c r="I1330" s="59">
        <f t="shared" si="685"/>
        <v>37.851100000000002</v>
      </c>
      <c r="J1330" s="57">
        <f t="shared" si="686"/>
        <v>30.707699999999999</v>
      </c>
      <c r="K1330" s="58">
        <f t="shared" si="687"/>
        <v>30.258699999999997</v>
      </c>
      <c r="L1330" s="58">
        <f t="shared" si="688"/>
        <v>37.851100000000002</v>
      </c>
      <c r="M1330" s="59">
        <f t="shared" si="689"/>
        <v>37.448100000000004</v>
      </c>
      <c r="N1330" s="8"/>
      <c r="O1330" s="48">
        <v>613</v>
      </c>
      <c r="P1330" s="57">
        <f t="shared" si="690"/>
        <v>20.329400000000003</v>
      </c>
      <c r="Q1330" s="58">
        <f t="shared" si="691"/>
        <v>17.7121</v>
      </c>
      <c r="R1330" s="58">
        <f t="shared" si="692"/>
        <v>22.6158</v>
      </c>
      <c r="S1330" s="59">
        <f t="shared" si="693"/>
        <v>19.980999999999998</v>
      </c>
      <c r="T1330" s="57">
        <f t="shared" si="694"/>
        <v>19.051000000000002</v>
      </c>
      <c r="U1330" s="58">
        <f t="shared" si="695"/>
        <v>17.7121</v>
      </c>
      <c r="V1330" s="58">
        <f t="shared" si="696"/>
        <v>21.1737</v>
      </c>
      <c r="W1330" s="59">
        <f t="shared" si="697"/>
        <v>19.980999999999998</v>
      </c>
      <c r="X1330" s="57">
        <f t="shared" si="698"/>
        <v>17.7121</v>
      </c>
      <c r="Y1330" s="58">
        <f t="shared" si="699"/>
        <v>17.4177</v>
      </c>
      <c r="Z1330" s="58">
        <f t="shared" si="700"/>
        <v>19.980999999999998</v>
      </c>
      <c r="AA1330" s="59">
        <f t="shared" si="701"/>
        <v>19.7104</v>
      </c>
      <c r="AB1330" s="8"/>
      <c r="AC1330" s="48">
        <v>613</v>
      </c>
      <c r="AD1330" s="61">
        <v>40.496000000000002</v>
      </c>
      <c r="AE1330" s="62">
        <v>36.558</v>
      </c>
      <c r="AF1330" s="62">
        <v>46.041000000000004</v>
      </c>
      <c r="AG1330" s="62">
        <v>42.607999999999997</v>
      </c>
      <c r="AH1330" s="62">
        <v>51.438999999999993</v>
      </c>
      <c r="AI1330" s="63">
        <v>49.204000000000001</v>
      </c>
      <c r="AJ1330" s="61">
        <v>39.112000000000002</v>
      </c>
      <c r="AK1330" s="62">
        <v>36.558</v>
      </c>
      <c r="AL1330" s="62">
        <v>44.790999999999997</v>
      </c>
      <c r="AM1330" s="62">
        <v>42.607999999999997</v>
      </c>
      <c r="AN1330" s="62">
        <v>50.798999999999999</v>
      </c>
      <c r="AO1330" s="63">
        <v>49.204000000000001</v>
      </c>
      <c r="AP1330" s="61">
        <v>36.558</v>
      </c>
      <c r="AQ1330" s="62">
        <v>35.966999999999999</v>
      </c>
      <c r="AR1330" s="62">
        <v>42.607999999999997</v>
      </c>
      <c r="AS1330" s="62">
        <v>42.01</v>
      </c>
      <c r="AT1330" s="62">
        <v>49.204000000000001</v>
      </c>
      <c r="AU1330" s="63">
        <v>48.779999999999994</v>
      </c>
    </row>
    <row r="1331" spans="1:47" x14ac:dyDescent="0.35">
      <c r="A1331" s="48">
        <v>614</v>
      </c>
      <c r="B1331" s="57">
        <f t="shared" si="678"/>
        <v>34.348200000000006</v>
      </c>
      <c r="C1331" s="58">
        <f t="shared" si="679"/>
        <v>30.7286</v>
      </c>
      <c r="D1331" s="58">
        <f t="shared" si="680"/>
        <v>42.149799999999999</v>
      </c>
      <c r="E1331" s="59">
        <f t="shared" si="681"/>
        <v>37.873800000000003</v>
      </c>
      <c r="F1331" s="57">
        <f t="shared" si="682"/>
        <v>32.767000000000003</v>
      </c>
      <c r="G1331" s="58">
        <f t="shared" si="683"/>
        <v>30.7286</v>
      </c>
      <c r="H1331" s="58">
        <f t="shared" si="684"/>
        <v>40.091999999999999</v>
      </c>
      <c r="I1331" s="59">
        <f t="shared" si="685"/>
        <v>37.873800000000003</v>
      </c>
      <c r="J1331" s="57">
        <f t="shared" si="686"/>
        <v>30.7286</v>
      </c>
      <c r="K1331" s="58">
        <f t="shared" si="687"/>
        <v>30.279599999999999</v>
      </c>
      <c r="L1331" s="58">
        <f t="shared" si="688"/>
        <v>37.873800000000003</v>
      </c>
      <c r="M1331" s="59">
        <f t="shared" si="689"/>
        <v>37.470800000000004</v>
      </c>
      <c r="N1331" s="8"/>
      <c r="O1331" s="48">
        <v>614</v>
      </c>
      <c r="P1331" s="57">
        <f t="shared" si="690"/>
        <v>20.360200000000003</v>
      </c>
      <c r="Q1331" s="58">
        <f t="shared" si="691"/>
        <v>17.743600000000001</v>
      </c>
      <c r="R1331" s="58">
        <f t="shared" si="692"/>
        <v>22.637599999999999</v>
      </c>
      <c r="S1331" s="59">
        <f t="shared" si="693"/>
        <v>20.002499999999998</v>
      </c>
      <c r="T1331" s="57">
        <f t="shared" si="694"/>
        <v>19.081700000000001</v>
      </c>
      <c r="U1331" s="58">
        <f t="shared" si="695"/>
        <v>17.743600000000001</v>
      </c>
      <c r="V1331" s="58">
        <f t="shared" si="696"/>
        <v>21.195499999999999</v>
      </c>
      <c r="W1331" s="59">
        <f t="shared" si="697"/>
        <v>20.002499999999998</v>
      </c>
      <c r="X1331" s="57">
        <f t="shared" si="698"/>
        <v>17.743600000000001</v>
      </c>
      <c r="Y1331" s="58">
        <f t="shared" si="699"/>
        <v>17.4495</v>
      </c>
      <c r="Z1331" s="58">
        <f t="shared" si="700"/>
        <v>20.002499999999998</v>
      </c>
      <c r="AA1331" s="59">
        <f t="shared" si="701"/>
        <v>19.7319</v>
      </c>
      <c r="AB1331" s="8"/>
      <c r="AC1331" s="48">
        <v>614</v>
      </c>
      <c r="AD1331" s="61">
        <v>40.496000000000002</v>
      </c>
      <c r="AE1331" s="62">
        <v>36.558</v>
      </c>
      <c r="AF1331" s="62">
        <v>46.041000000000004</v>
      </c>
      <c r="AG1331" s="62">
        <v>42.607999999999997</v>
      </c>
      <c r="AH1331" s="62">
        <v>51.438999999999993</v>
      </c>
      <c r="AI1331" s="63">
        <v>49.204000000000001</v>
      </c>
      <c r="AJ1331" s="61">
        <v>39.112000000000002</v>
      </c>
      <c r="AK1331" s="62">
        <v>36.558</v>
      </c>
      <c r="AL1331" s="62">
        <v>44.790999999999997</v>
      </c>
      <c r="AM1331" s="62">
        <v>42.607999999999997</v>
      </c>
      <c r="AN1331" s="62">
        <v>50.798999999999999</v>
      </c>
      <c r="AO1331" s="63">
        <v>49.204000000000001</v>
      </c>
      <c r="AP1331" s="61">
        <v>36.558</v>
      </c>
      <c r="AQ1331" s="62">
        <v>35.966999999999999</v>
      </c>
      <c r="AR1331" s="62">
        <v>42.607999999999997</v>
      </c>
      <c r="AS1331" s="62">
        <v>42.01</v>
      </c>
      <c r="AT1331" s="62">
        <v>49.204000000000001</v>
      </c>
      <c r="AU1331" s="63">
        <v>48.779999999999994</v>
      </c>
    </row>
    <row r="1332" spans="1:47" x14ac:dyDescent="0.35">
      <c r="A1332" s="48">
        <v>615</v>
      </c>
      <c r="B1332" s="57">
        <f t="shared" si="678"/>
        <v>34.371500000000005</v>
      </c>
      <c r="C1332" s="58">
        <f t="shared" si="679"/>
        <v>30.749499999999998</v>
      </c>
      <c r="D1332" s="58">
        <f t="shared" si="680"/>
        <v>42.166499999999999</v>
      </c>
      <c r="E1332" s="59">
        <f t="shared" si="681"/>
        <v>37.896500000000003</v>
      </c>
      <c r="F1332" s="57">
        <f t="shared" si="682"/>
        <v>32.789500000000004</v>
      </c>
      <c r="G1332" s="58">
        <f t="shared" si="683"/>
        <v>30.749499999999998</v>
      </c>
      <c r="H1332" s="58">
        <f t="shared" si="684"/>
        <v>40.1145</v>
      </c>
      <c r="I1332" s="59">
        <f t="shared" si="685"/>
        <v>37.896500000000003</v>
      </c>
      <c r="J1332" s="57">
        <f t="shared" si="686"/>
        <v>30.749499999999998</v>
      </c>
      <c r="K1332" s="58">
        <f t="shared" si="687"/>
        <v>30.3005</v>
      </c>
      <c r="L1332" s="58">
        <f t="shared" si="688"/>
        <v>37.896500000000003</v>
      </c>
      <c r="M1332" s="59">
        <f t="shared" si="689"/>
        <v>37.493500000000004</v>
      </c>
      <c r="N1332" s="8"/>
      <c r="O1332" s="48">
        <v>615</v>
      </c>
      <c r="P1332" s="57">
        <f t="shared" si="690"/>
        <v>20.391000000000002</v>
      </c>
      <c r="Q1332" s="58">
        <f t="shared" si="691"/>
        <v>17.775099999999998</v>
      </c>
      <c r="R1332" s="58">
        <f t="shared" si="692"/>
        <v>22.659399999999998</v>
      </c>
      <c r="S1332" s="59">
        <f t="shared" si="693"/>
        <v>20.023999999999997</v>
      </c>
      <c r="T1332" s="57">
        <f t="shared" si="694"/>
        <v>19.112400000000001</v>
      </c>
      <c r="U1332" s="58">
        <f t="shared" si="695"/>
        <v>17.775099999999998</v>
      </c>
      <c r="V1332" s="58">
        <f t="shared" si="696"/>
        <v>21.217300000000002</v>
      </c>
      <c r="W1332" s="59">
        <f t="shared" si="697"/>
        <v>20.023999999999997</v>
      </c>
      <c r="X1332" s="57">
        <f t="shared" si="698"/>
        <v>17.775099999999998</v>
      </c>
      <c r="Y1332" s="58">
        <f t="shared" si="699"/>
        <v>17.481300000000001</v>
      </c>
      <c r="Z1332" s="58">
        <f t="shared" si="700"/>
        <v>20.023999999999997</v>
      </c>
      <c r="AA1332" s="59">
        <f t="shared" si="701"/>
        <v>19.753399999999999</v>
      </c>
      <c r="AB1332" s="8"/>
      <c r="AC1332" s="48">
        <v>615</v>
      </c>
      <c r="AD1332" s="61">
        <v>40.496000000000002</v>
      </c>
      <c r="AE1332" s="62">
        <v>36.558</v>
      </c>
      <c r="AF1332" s="62">
        <v>46.041000000000004</v>
      </c>
      <c r="AG1332" s="62">
        <v>42.607999999999997</v>
      </c>
      <c r="AH1332" s="62">
        <v>51.438999999999993</v>
      </c>
      <c r="AI1332" s="63">
        <v>49.204000000000001</v>
      </c>
      <c r="AJ1332" s="61">
        <v>39.112000000000002</v>
      </c>
      <c r="AK1332" s="62">
        <v>36.558</v>
      </c>
      <c r="AL1332" s="62">
        <v>44.790999999999997</v>
      </c>
      <c r="AM1332" s="62">
        <v>42.607999999999997</v>
      </c>
      <c r="AN1332" s="62">
        <v>50.798999999999999</v>
      </c>
      <c r="AO1332" s="63">
        <v>49.204000000000001</v>
      </c>
      <c r="AP1332" s="61">
        <v>36.558</v>
      </c>
      <c r="AQ1332" s="62">
        <v>35.966999999999999</v>
      </c>
      <c r="AR1332" s="62">
        <v>42.607999999999997</v>
      </c>
      <c r="AS1332" s="62">
        <v>42.01</v>
      </c>
      <c r="AT1332" s="62">
        <v>49.204000000000001</v>
      </c>
      <c r="AU1332" s="63">
        <v>48.779999999999994</v>
      </c>
    </row>
    <row r="1333" spans="1:47" x14ac:dyDescent="0.35">
      <c r="A1333" s="48">
        <v>616</v>
      </c>
      <c r="B1333" s="57">
        <f t="shared" si="678"/>
        <v>34.394800000000004</v>
      </c>
      <c r="C1333" s="58">
        <f t="shared" si="679"/>
        <v>30.770400000000002</v>
      </c>
      <c r="D1333" s="58">
        <f t="shared" si="680"/>
        <v>42.183199999999999</v>
      </c>
      <c r="E1333" s="59">
        <f t="shared" si="681"/>
        <v>37.919200000000004</v>
      </c>
      <c r="F1333" s="57">
        <f t="shared" si="682"/>
        <v>32.811999999999998</v>
      </c>
      <c r="G1333" s="58">
        <f t="shared" si="683"/>
        <v>30.770400000000002</v>
      </c>
      <c r="H1333" s="58">
        <f t="shared" si="684"/>
        <v>40.137</v>
      </c>
      <c r="I1333" s="59">
        <f t="shared" si="685"/>
        <v>37.919200000000004</v>
      </c>
      <c r="J1333" s="57">
        <f t="shared" si="686"/>
        <v>30.770400000000002</v>
      </c>
      <c r="K1333" s="58">
        <f t="shared" si="687"/>
        <v>30.321399999999997</v>
      </c>
      <c r="L1333" s="58">
        <f t="shared" si="688"/>
        <v>37.919200000000004</v>
      </c>
      <c r="M1333" s="59">
        <f t="shared" si="689"/>
        <v>37.516199999999998</v>
      </c>
      <c r="N1333" s="8"/>
      <c r="O1333" s="48">
        <v>616</v>
      </c>
      <c r="P1333" s="57">
        <f t="shared" si="690"/>
        <v>20.421800000000001</v>
      </c>
      <c r="Q1333" s="58">
        <f t="shared" si="691"/>
        <v>17.8066</v>
      </c>
      <c r="R1333" s="58">
        <f t="shared" si="692"/>
        <v>22.6812</v>
      </c>
      <c r="S1333" s="59">
        <f t="shared" si="693"/>
        <v>20.045500000000001</v>
      </c>
      <c r="T1333" s="57">
        <f t="shared" si="694"/>
        <v>19.1431</v>
      </c>
      <c r="U1333" s="58">
        <f t="shared" si="695"/>
        <v>17.8066</v>
      </c>
      <c r="V1333" s="58">
        <f t="shared" si="696"/>
        <v>21.239100000000001</v>
      </c>
      <c r="W1333" s="59">
        <f t="shared" si="697"/>
        <v>20.045500000000001</v>
      </c>
      <c r="X1333" s="57">
        <f t="shared" si="698"/>
        <v>17.8066</v>
      </c>
      <c r="Y1333" s="58">
        <f t="shared" si="699"/>
        <v>17.513100000000001</v>
      </c>
      <c r="Z1333" s="58">
        <f t="shared" si="700"/>
        <v>20.045500000000001</v>
      </c>
      <c r="AA1333" s="59">
        <f t="shared" si="701"/>
        <v>19.774899999999999</v>
      </c>
      <c r="AB1333" s="8"/>
      <c r="AC1333" s="48">
        <v>616</v>
      </c>
      <c r="AD1333" s="61">
        <v>40.496000000000002</v>
      </c>
      <c r="AE1333" s="62">
        <v>36.558</v>
      </c>
      <c r="AF1333" s="62">
        <v>46.041000000000004</v>
      </c>
      <c r="AG1333" s="62">
        <v>42.607999999999997</v>
      </c>
      <c r="AH1333" s="62">
        <v>51.438999999999993</v>
      </c>
      <c r="AI1333" s="63">
        <v>49.204000000000001</v>
      </c>
      <c r="AJ1333" s="61">
        <v>39.112000000000002</v>
      </c>
      <c r="AK1333" s="62">
        <v>36.558</v>
      </c>
      <c r="AL1333" s="62">
        <v>44.790999999999997</v>
      </c>
      <c r="AM1333" s="62">
        <v>42.607999999999997</v>
      </c>
      <c r="AN1333" s="62">
        <v>50.798999999999999</v>
      </c>
      <c r="AO1333" s="63">
        <v>49.204000000000001</v>
      </c>
      <c r="AP1333" s="61">
        <v>36.558</v>
      </c>
      <c r="AQ1333" s="62">
        <v>35.966999999999999</v>
      </c>
      <c r="AR1333" s="62">
        <v>42.607999999999997</v>
      </c>
      <c r="AS1333" s="62">
        <v>42.01</v>
      </c>
      <c r="AT1333" s="62">
        <v>49.204000000000001</v>
      </c>
      <c r="AU1333" s="63">
        <v>48.779999999999994</v>
      </c>
    </row>
    <row r="1334" spans="1:47" x14ac:dyDescent="0.35">
      <c r="A1334" s="48">
        <v>617</v>
      </c>
      <c r="B1334" s="57">
        <f t="shared" si="678"/>
        <v>34.418100000000003</v>
      </c>
      <c r="C1334" s="58">
        <f t="shared" si="679"/>
        <v>30.7913</v>
      </c>
      <c r="D1334" s="58">
        <f t="shared" si="680"/>
        <v>42.1999</v>
      </c>
      <c r="E1334" s="59">
        <f t="shared" si="681"/>
        <v>37.941900000000004</v>
      </c>
      <c r="F1334" s="57">
        <f t="shared" si="682"/>
        <v>32.834500000000006</v>
      </c>
      <c r="G1334" s="58">
        <f t="shared" si="683"/>
        <v>30.7913</v>
      </c>
      <c r="H1334" s="58">
        <f t="shared" si="684"/>
        <v>40.159500000000001</v>
      </c>
      <c r="I1334" s="59">
        <f t="shared" si="685"/>
        <v>37.941900000000004</v>
      </c>
      <c r="J1334" s="57">
        <f t="shared" si="686"/>
        <v>30.7913</v>
      </c>
      <c r="K1334" s="58">
        <f t="shared" si="687"/>
        <v>30.342299999999998</v>
      </c>
      <c r="L1334" s="58">
        <f t="shared" si="688"/>
        <v>37.941900000000004</v>
      </c>
      <c r="M1334" s="59">
        <f t="shared" si="689"/>
        <v>37.538899999999998</v>
      </c>
      <c r="N1334" s="8"/>
      <c r="O1334" s="48">
        <v>617</v>
      </c>
      <c r="P1334" s="57">
        <f t="shared" si="690"/>
        <v>20.452600000000004</v>
      </c>
      <c r="Q1334" s="58">
        <f t="shared" si="691"/>
        <v>17.838100000000001</v>
      </c>
      <c r="R1334" s="58">
        <f t="shared" si="692"/>
        <v>22.702999999999999</v>
      </c>
      <c r="S1334" s="59">
        <f t="shared" si="693"/>
        <v>20.067</v>
      </c>
      <c r="T1334" s="57">
        <f t="shared" si="694"/>
        <v>19.1738</v>
      </c>
      <c r="U1334" s="58">
        <f t="shared" si="695"/>
        <v>17.838100000000001</v>
      </c>
      <c r="V1334" s="58">
        <f t="shared" si="696"/>
        <v>21.260899999999999</v>
      </c>
      <c r="W1334" s="59">
        <f t="shared" si="697"/>
        <v>20.067</v>
      </c>
      <c r="X1334" s="57">
        <f t="shared" si="698"/>
        <v>17.838100000000001</v>
      </c>
      <c r="Y1334" s="58">
        <f t="shared" si="699"/>
        <v>17.544899999999998</v>
      </c>
      <c r="Z1334" s="58">
        <f t="shared" si="700"/>
        <v>20.067</v>
      </c>
      <c r="AA1334" s="59">
        <f t="shared" si="701"/>
        <v>19.796399999999998</v>
      </c>
      <c r="AB1334" s="8"/>
      <c r="AC1334" s="48">
        <v>617</v>
      </c>
      <c r="AD1334" s="61">
        <v>40.496000000000002</v>
      </c>
      <c r="AE1334" s="62">
        <v>36.558</v>
      </c>
      <c r="AF1334" s="62">
        <v>46.041000000000004</v>
      </c>
      <c r="AG1334" s="62">
        <v>42.607999999999997</v>
      </c>
      <c r="AH1334" s="62">
        <v>51.438999999999993</v>
      </c>
      <c r="AI1334" s="63">
        <v>49.204000000000001</v>
      </c>
      <c r="AJ1334" s="61">
        <v>39.112000000000002</v>
      </c>
      <c r="AK1334" s="62">
        <v>36.558</v>
      </c>
      <c r="AL1334" s="62">
        <v>44.790999999999997</v>
      </c>
      <c r="AM1334" s="62">
        <v>42.607999999999997</v>
      </c>
      <c r="AN1334" s="62">
        <v>50.798999999999999</v>
      </c>
      <c r="AO1334" s="63">
        <v>49.204000000000001</v>
      </c>
      <c r="AP1334" s="61">
        <v>36.558</v>
      </c>
      <c r="AQ1334" s="62">
        <v>35.966999999999999</v>
      </c>
      <c r="AR1334" s="62">
        <v>42.607999999999997</v>
      </c>
      <c r="AS1334" s="62">
        <v>42.01</v>
      </c>
      <c r="AT1334" s="62">
        <v>49.204000000000001</v>
      </c>
      <c r="AU1334" s="63">
        <v>48.779999999999994</v>
      </c>
    </row>
    <row r="1335" spans="1:47" x14ac:dyDescent="0.35">
      <c r="A1335" s="48">
        <v>618</v>
      </c>
      <c r="B1335" s="57">
        <f t="shared" si="678"/>
        <v>34.441400000000002</v>
      </c>
      <c r="C1335" s="58">
        <f t="shared" si="679"/>
        <v>30.812200000000001</v>
      </c>
      <c r="D1335" s="58">
        <f t="shared" si="680"/>
        <v>42.2166</v>
      </c>
      <c r="E1335" s="59">
        <f t="shared" si="681"/>
        <v>37.964600000000004</v>
      </c>
      <c r="F1335" s="57">
        <f t="shared" si="682"/>
        <v>32.856999999999999</v>
      </c>
      <c r="G1335" s="58">
        <f t="shared" si="683"/>
        <v>30.812200000000001</v>
      </c>
      <c r="H1335" s="58">
        <f t="shared" si="684"/>
        <v>40.182000000000002</v>
      </c>
      <c r="I1335" s="59">
        <f t="shared" si="685"/>
        <v>37.964600000000004</v>
      </c>
      <c r="J1335" s="57">
        <f t="shared" si="686"/>
        <v>30.812200000000001</v>
      </c>
      <c r="K1335" s="58">
        <f t="shared" si="687"/>
        <v>30.363199999999999</v>
      </c>
      <c r="L1335" s="58">
        <f t="shared" si="688"/>
        <v>37.964600000000004</v>
      </c>
      <c r="M1335" s="59">
        <f t="shared" si="689"/>
        <v>37.561599999999999</v>
      </c>
      <c r="N1335" s="8"/>
      <c r="O1335" s="48">
        <v>618</v>
      </c>
      <c r="P1335" s="57">
        <f t="shared" si="690"/>
        <v>20.483400000000003</v>
      </c>
      <c r="Q1335" s="58">
        <f t="shared" si="691"/>
        <v>17.869599999999998</v>
      </c>
      <c r="R1335" s="58">
        <f t="shared" si="692"/>
        <v>22.724800000000002</v>
      </c>
      <c r="S1335" s="59">
        <f t="shared" si="693"/>
        <v>20.0885</v>
      </c>
      <c r="T1335" s="57">
        <f t="shared" si="694"/>
        <v>19.204499999999999</v>
      </c>
      <c r="U1335" s="58">
        <f t="shared" si="695"/>
        <v>17.869599999999998</v>
      </c>
      <c r="V1335" s="58">
        <f t="shared" si="696"/>
        <v>21.282699999999998</v>
      </c>
      <c r="W1335" s="59">
        <f t="shared" si="697"/>
        <v>20.0885</v>
      </c>
      <c r="X1335" s="57">
        <f t="shared" si="698"/>
        <v>17.869599999999998</v>
      </c>
      <c r="Y1335" s="58">
        <f t="shared" si="699"/>
        <v>17.576699999999999</v>
      </c>
      <c r="Z1335" s="58">
        <f t="shared" si="700"/>
        <v>20.0885</v>
      </c>
      <c r="AA1335" s="59">
        <f t="shared" si="701"/>
        <v>19.817899999999998</v>
      </c>
      <c r="AB1335" s="8"/>
      <c r="AC1335" s="48">
        <v>618</v>
      </c>
      <c r="AD1335" s="61">
        <v>40.496000000000002</v>
      </c>
      <c r="AE1335" s="62">
        <v>36.558</v>
      </c>
      <c r="AF1335" s="62">
        <v>46.041000000000004</v>
      </c>
      <c r="AG1335" s="62">
        <v>42.607999999999997</v>
      </c>
      <c r="AH1335" s="62">
        <v>51.438999999999993</v>
      </c>
      <c r="AI1335" s="63">
        <v>49.204000000000001</v>
      </c>
      <c r="AJ1335" s="61">
        <v>39.112000000000002</v>
      </c>
      <c r="AK1335" s="62">
        <v>36.558</v>
      </c>
      <c r="AL1335" s="62">
        <v>44.790999999999997</v>
      </c>
      <c r="AM1335" s="62">
        <v>42.607999999999997</v>
      </c>
      <c r="AN1335" s="62">
        <v>50.798999999999999</v>
      </c>
      <c r="AO1335" s="63">
        <v>49.204000000000001</v>
      </c>
      <c r="AP1335" s="61">
        <v>36.558</v>
      </c>
      <c r="AQ1335" s="62">
        <v>35.966999999999999</v>
      </c>
      <c r="AR1335" s="62">
        <v>42.607999999999997</v>
      </c>
      <c r="AS1335" s="62">
        <v>42.01</v>
      </c>
      <c r="AT1335" s="62">
        <v>49.204000000000001</v>
      </c>
      <c r="AU1335" s="63">
        <v>48.779999999999994</v>
      </c>
    </row>
    <row r="1336" spans="1:47" x14ac:dyDescent="0.35">
      <c r="A1336" s="48">
        <v>619</v>
      </c>
      <c r="B1336" s="57">
        <f t="shared" si="678"/>
        <v>34.464700000000001</v>
      </c>
      <c r="C1336" s="58">
        <f t="shared" si="679"/>
        <v>30.833100000000002</v>
      </c>
      <c r="D1336" s="58">
        <f t="shared" si="680"/>
        <v>42.2333</v>
      </c>
      <c r="E1336" s="59">
        <f t="shared" si="681"/>
        <v>37.987300000000005</v>
      </c>
      <c r="F1336" s="57">
        <f t="shared" si="682"/>
        <v>32.8795</v>
      </c>
      <c r="G1336" s="58">
        <f t="shared" si="683"/>
        <v>30.833100000000002</v>
      </c>
      <c r="H1336" s="58">
        <f t="shared" si="684"/>
        <v>40.204500000000003</v>
      </c>
      <c r="I1336" s="59">
        <f t="shared" si="685"/>
        <v>37.987300000000005</v>
      </c>
      <c r="J1336" s="57">
        <f t="shared" si="686"/>
        <v>30.833100000000002</v>
      </c>
      <c r="K1336" s="58">
        <f t="shared" si="687"/>
        <v>30.384099999999997</v>
      </c>
      <c r="L1336" s="58">
        <f t="shared" si="688"/>
        <v>37.987300000000005</v>
      </c>
      <c r="M1336" s="59">
        <f t="shared" si="689"/>
        <v>37.584299999999999</v>
      </c>
      <c r="N1336" s="8"/>
      <c r="O1336" s="48">
        <v>619</v>
      </c>
      <c r="P1336" s="57">
        <f t="shared" si="690"/>
        <v>20.514200000000002</v>
      </c>
      <c r="Q1336" s="58">
        <f t="shared" si="691"/>
        <v>17.9011</v>
      </c>
      <c r="R1336" s="58">
        <f t="shared" si="692"/>
        <v>22.746600000000001</v>
      </c>
      <c r="S1336" s="59">
        <f t="shared" si="693"/>
        <v>20.11</v>
      </c>
      <c r="T1336" s="57">
        <f t="shared" si="694"/>
        <v>19.235199999999999</v>
      </c>
      <c r="U1336" s="58">
        <f t="shared" si="695"/>
        <v>17.9011</v>
      </c>
      <c r="V1336" s="58">
        <f t="shared" si="696"/>
        <v>21.304499999999997</v>
      </c>
      <c r="W1336" s="59">
        <f t="shared" si="697"/>
        <v>20.11</v>
      </c>
      <c r="X1336" s="57">
        <f t="shared" si="698"/>
        <v>17.9011</v>
      </c>
      <c r="Y1336" s="58">
        <f t="shared" si="699"/>
        <v>17.608499999999999</v>
      </c>
      <c r="Z1336" s="58">
        <f t="shared" si="700"/>
        <v>20.11</v>
      </c>
      <c r="AA1336" s="59">
        <f t="shared" si="701"/>
        <v>19.839399999999998</v>
      </c>
      <c r="AB1336" s="8"/>
      <c r="AC1336" s="48">
        <v>619</v>
      </c>
      <c r="AD1336" s="61">
        <v>40.496000000000002</v>
      </c>
      <c r="AE1336" s="62">
        <v>36.558</v>
      </c>
      <c r="AF1336" s="62">
        <v>46.041000000000004</v>
      </c>
      <c r="AG1336" s="62">
        <v>42.607999999999997</v>
      </c>
      <c r="AH1336" s="62">
        <v>51.438999999999993</v>
      </c>
      <c r="AI1336" s="63">
        <v>49.204000000000001</v>
      </c>
      <c r="AJ1336" s="61">
        <v>39.112000000000002</v>
      </c>
      <c r="AK1336" s="62">
        <v>36.558</v>
      </c>
      <c r="AL1336" s="62">
        <v>44.790999999999997</v>
      </c>
      <c r="AM1336" s="62">
        <v>42.607999999999997</v>
      </c>
      <c r="AN1336" s="62">
        <v>50.798999999999999</v>
      </c>
      <c r="AO1336" s="63">
        <v>49.204000000000001</v>
      </c>
      <c r="AP1336" s="61">
        <v>36.558</v>
      </c>
      <c r="AQ1336" s="62">
        <v>35.966999999999999</v>
      </c>
      <c r="AR1336" s="62">
        <v>42.607999999999997</v>
      </c>
      <c r="AS1336" s="62">
        <v>42.01</v>
      </c>
      <c r="AT1336" s="62">
        <v>49.204000000000001</v>
      </c>
      <c r="AU1336" s="63">
        <v>48.779999999999994</v>
      </c>
    </row>
    <row r="1337" spans="1:47" x14ac:dyDescent="0.35">
      <c r="A1337" s="48">
        <v>620</v>
      </c>
      <c r="B1337" s="57">
        <f t="shared" si="678"/>
        <v>34.488</v>
      </c>
      <c r="C1337" s="58">
        <f t="shared" si="679"/>
        <v>30.853999999999999</v>
      </c>
      <c r="D1337" s="58">
        <f t="shared" si="680"/>
        <v>42.25</v>
      </c>
      <c r="E1337" s="59">
        <f t="shared" si="681"/>
        <v>38.010000000000005</v>
      </c>
      <c r="F1337" s="57">
        <f t="shared" si="682"/>
        <v>32.902000000000001</v>
      </c>
      <c r="G1337" s="58">
        <f t="shared" si="683"/>
        <v>30.853999999999999</v>
      </c>
      <c r="H1337" s="58">
        <f t="shared" si="684"/>
        <v>40.227000000000004</v>
      </c>
      <c r="I1337" s="59">
        <f t="shared" si="685"/>
        <v>38.010000000000005</v>
      </c>
      <c r="J1337" s="57">
        <f t="shared" si="686"/>
        <v>30.853999999999999</v>
      </c>
      <c r="K1337" s="58">
        <f t="shared" si="687"/>
        <v>30.404999999999998</v>
      </c>
      <c r="L1337" s="58">
        <f t="shared" si="688"/>
        <v>38.010000000000005</v>
      </c>
      <c r="M1337" s="59">
        <f t="shared" si="689"/>
        <v>37.606999999999999</v>
      </c>
      <c r="N1337" s="8"/>
      <c r="O1337" s="48">
        <v>620</v>
      </c>
      <c r="P1337" s="57">
        <f t="shared" si="690"/>
        <v>20.545000000000002</v>
      </c>
      <c r="Q1337" s="58">
        <f t="shared" si="691"/>
        <v>17.932600000000001</v>
      </c>
      <c r="R1337" s="58">
        <f t="shared" si="692"/>
        <v>22.7684</v>
      </c>
      <c r="S1337" s="59">
        <f t="shared" si="693"/>
        <v>20.131499999999999</v>
      </c>
      <c r="T1337" s="57">
        <f t="shared" si="694"/>
        <v>19.265900000000002</v>
      </c>
      <c r="U1337" s="58">
        <f t="shared" si="695"/>
        <v>17.932600000000001</v>
      </c>
      <c r="V1337" s="58">
        <f t="shared" si="696"/>
        <v>21.3263</v>
      </c>
      <c r="W1337" s="59">
        <f t="shared" si="697"/>
        <v>20.131499999999999</v>
      </c>
      <c r="X1337" s="57">
        <f t="shared" si="698"/>
        <v>17.932600000000001</v>
      </c>
      <c r="Y1337" s="58">
        <f t="shared" si="699"/>
        <v>17.6403</v>
      </c>
      <c r="Z1337" s="58">
        <f t="shared" si="700"/>
        <v>20.131499999999999</v>
      </c>
      <c r="AA1337" s="59">
        <f t="shared" si="701"/>
        <v>19.860899999999997</v>
      </c>
      <c r="AB1337" s="8"/>
      <c r="AC1337" s="48">
        <v>620</v>
      </c>
      <c r="AD1337" s="61">
        <v>40.496000000000002</v>
      </c>
      <c r="AE1337" s="62">
        <v>36.558</v>
      </c>
      <c r="AF1337" s="62">
        <v>46.041000000000004</v>
      </c>
      <c r="AG1337" s="62">
        <v>42.607999999999997</v>
      </c>
      <c r="AH1337" s="62">
        <v>51.438999999999993</v>
      </c>
      <c r="AI1337" s="63">
        <v>49.204000000000001</v>
      </c>
      <c r="AJ1337" s="61">
        <v>39.112000000000002</v>
      </c>
      <c r="AK1337" s="62">
        <v>36.558</v>
      </c>
      <c r="AL1337" s="62">
        <v>44.790999999999997</v>
      </c>
      <c r="AM1337" s="62">
        <v>42.607999999999997</v>
      </c>
      <c r="AN1337" s="62">
        <v>50.798999999999999</v>
      </c>
      <c r="AO1337" s="63">
        <v>49.204000000000001</v>
      </c>
      <c r="AP1337" s="61">
        <v>36.558</v>
      </c>
      <c r="AQ1337" s="62">
        <v>35.966999999999999</v>
      </c>
      <c r="AR1337" s="62">
        <v>42.607999999999997</v>
      </c>
      <c r="AS1337" s="62">
        <v>42.01</v>
      </c>
      <c r="AT1337" s="62">
        <v>49.204000000000001</v>
      </c>
      <c r="AU1337" s="63">
        <v>48.779999999999994</v>
      </c>
    </row>
    <row r="1338" spans="1:47" x14ac:dyDescent="0.35">
      <c r="A1338" s="48">
        <v>621</v>
      </c>
      <c r="B1338" s="57">
        <f t="shared" si="678"/>
        <v>34.511300000000006</v>
      </c>
      <c r="C1338" s="58">
        <f t="shared" si="679"/>
        <v>30.8749</v>
      </c>
      <c r="D1338" s="58">
        <f t="shared" si="680"/>
        <v>42.2667</v>
      </c>
      <c r="E1338" s="59">
        <f t="shared" si="681"/>
        <v>38.032699999999998</v>
      </c>
      <c r="F1338" s="57">
        <f t="shared" si="682"/>
        <v>32.924500000000002</v>
      </c>
      <c r="G1338" s="58">
        <f t="shared" si="683"/>
        <v>30.8749</v>
      </c>
      <c r="H1338" s="58">
        <f t="shared" si="684"/>
        <v>40.249499999999998</v>
      </c>
      <c r="I1338" s="59">
        <f t="shared" si="685"/>
        <v>38.032699999999998</v>
      </c>
      <c r="J1338" s="57">
        <f t="shared" si="686"/>
        <v>30.8749</v>
      </c>
      <c r="K1338" s="58">
        <f t="shared" si="687"/>
        <v>30.425899999999999</v>
      </c>
      <c r="L1338" s="58">
        <f t="shared" si="688"/>
        <v>38.032699999999998</v>
      </c>
      <c r="M1338" s="59">
        <f t="shared" si="689"/>
        <v>37.6297</v>
      </c>
      <c r="N1338" s="8"/>
      <c r="O1338" s="48">
        <v>621</v>
      </c>
      <c r="P1338" s="57">
        <f t="shared" si="690"/>
        <v>20.575800000000001</v>
      </c>
      <c r="Q1338" s="58">
        <f t="shared" si="691"/>
        <v>17.964099999999998</v>
      </c>
      <c r="R1338" s="58">
        <f t="shared" si="692"/>
        <v>22.790199999999999</v>
      </c>
      <c r="S1338" s="59">
        <f t="shared" si="693"/>
        <v>20.152999999999999</v>
      </c>
      <c r="T1338" s="57">
        <f t="shared" si="694"/>
        <v>19.296600000000002</v>
      </c>
      <c r="U1338" s="58">
        <f t="shared" si="695"/>
        <v>17.964099999999998</v>
      </c>
      <c r="V1338" s="58">
        <f t="shared" si="696"/>
        <v>21.348100000000002</v>
      </c>
      <c r="W1338" s="59">
        <f t="shared" si="697"/>
        <v>20.152999999999999</v>
      </c>
      <c r="X1338" s="57">
        <f t="shared" si="698"/>
        <v>17.964099999999998</v>
      </c>
      <c r="Y1338" s="58">
        <f t="shared" si="699"/>
        <v>17.6721</v>
      </c>
      <c r="Z1338" s="58">
        <f t="shared" si="700"/>
        <v>20.152999999999999</v>
      </c>
      <c r="AA1338" s="59">
        <f t="shared" si="701"/>
        <v>19.882400000000001</v>
      </c>
      <c r="AB1338" s="8"/>
      <c r="AC1338" s="48">
        <v>621</v>
      </c>
      <c r="AD1338" s="61">
        <v>40.496000000000002</v>
      </c>
      <c r="AE1338" s="62">
        <v>36.558</v>
      </c>
      <c r="AF1338" s="62">
        <v>46.041000000000004</v>
      </c>
      <c r="AG1338" s="62">
        <v>42.607999999999997</v>
      </c>
      <c r="AH1338" s="62">
        <v>51.438999999999993</v>
      </c>
      <c r="AI1338" s="63">
        <v>49.204000000000001</v>
      </c>
      <c r="AJ1338" s="61">
        <v>39.112000000000002</v>
      </c>
      <c r="AK1338" s="62">
        <v>36.558</v>
      </c>
      <c r="AL1338" s="62">
        <v>44.790999999999997</v>
      </c>
      <c r="AM1338" s="62">
        <v>42.607999999999997</v>
      </c>
      <c r="AN1338" s="62">
        <v>50.798999999999999</v>
      </c>
      <c r="AO1338" s="63">
        <v>49.204000000000001</v>
      </c>
      <c r="AP1338" s="61">
        <v>36.558</v>
      </c>
      <c r="AQ1338" s="62">
        <v>35.966999999999999</v>
      </c>
      <c r="AR1338" s="62">
        <v>42.607999999999997</v>
      </c>
      <c r="AS1338" s="62">
        <v>42.01</v>
      </c>
      <c r="AT1338" s="62">
        <v>49.204000000000001</v>
      </c>
      <c r="AU1338" s="63">
        <v>48.779999999999994</v>
      </c>
    </row>
    <row r="1339" spans="1:47" x14ac:dyDescent="0.35">
      <c r="A1339" s="48">
        <v>622</v>
      </c>
      <c r="B1339" s="57">
        <f t="shared" si="678"/>
        <v>34.534600000000005</v>
      </c>
      <c r="C1339" s="58">
        <f t="shared" si="679"/>
        <v>30.895800000000001</v>
      </c>
      <c r="D1339" s="58">
        <f t="shared" si="680"/>
        <v>42.2834</v>
      </c>
      <c r="E1339" s="59">
        <f t="shared" si="681"/>
        <v>38.055399999999999</v>
      </c>
      <c r="F1339" s="57">
        <f t="shared" si="682"/>
        <v>32.947000000000003</v>
      </c>
      <c r="G1339" s="58">
        <f t="shared" si="683"/>
        <v>30.895800000000001</v>
      </c>
      <c r="H1339" s="58">
        <f t="shared" si="684"/>
        <v>40.271999999999998</v>
      </c>
      <c r="I1339" s="59">
        <f t="shared" si="685"/>
        <v>38.055399999999999</v>
      </c>
      <c r="J1339" s="57">
        <f t="shared" si="686"/>
        <v>30.895800000000001</v>
      </c>
      <c r="K1339" s="58">
        <f t="shared" si="687"/>
        <v>30.446799999999996</v>
      </c>
      <c r="L1339" s="58">
        <f t="shared" si="688"/>
        <v>38.055399999999999</v>
      </c>
      <c r="M1339" s="59">
        <f t="shared" si="689"/>
        <v>37.6524</v>
      </c>
      <c r="N1339" s="8"/>
      <c r="O1339" s="48">
        <v>622</v>
      </c>
      <c r="P1339" s="57">
        <f t="shared" si="690"/>
        <v>20.606600000000004</v>
      </c>
      <c r="Q1339" s="58">
        <f t="shared" si="691"/>
        <v>17.9956</v>
      </c>
      <c r="R1339" s="58">
        <f t="shared" si="692"/>
        <v>22.811999999999998</v>
      </c>
      <c r="S1339" s="59">
        <f t="shared" si="693"/>
        <v>20.174499999999998</v>
      </c>
      <c r="T1339" s="57">
        <f t="shared" si="694"/>
        <v>19.327300000000001</v>
      </c>
      <c r="U1339" s="58">
        <f t="shared" si="695"/>
        <v>17.9956</v>
      </c>
      <c r="V1339" s="58">
        <f t="shared" si="696"/>
        <v>21.369900000000001</v>
      </c>
      <c r="W1339" s="59">
        <f t="shared" si="697"/>
        <v>20.174499999999998</v>
      </c>
      <c r="X1339" s="57">
        <f t="shared" si="698"/>
        <v>17.9956</v>
      </c>
      <c r="Y1339" s="58">
        <f t="shared" si="699"/>
        <v>17.703900000000001</v>
      </c>
      <c r="Z1339" s="58">
        <f t="shared" si="700"/>
        <v>20.174499999999998</v>
      </c>
      <c r="AA1339" s="59">
        <f t="shared" si="701"/>
        <v>19.9039</v>
      </c>
      <c r="AB1339" s="8"/>
      <c r="AC1339" s="48">
        <v>622</v>
      </c>
      <c r="AD1339" s="61">
        <v>40.496000000000002</v>
      </c>
      <c r="AE1339" s="62">
        <v>36.558</v>
      </c>
      <c r="AF1339" s="62">
        <v>46.041000000000004</v>
      </c>
      <c r="AG1339" s="62">
        <v>42.607999999999997</v>
      </c>
      <c r="AH1339" s="62">
        <v>51.438999999999993</v>
      </c>
      <c r="AI1339" s="63">
        <v>49.204000000000001</v>
      </c>
      <c r="AJ1339" s="61">
        <v>39.112000000000002</v>
      </c>
      <c r="AK1339" s="62">
        <v>36.558</v>
      </c>
      <c r="AL1339" s="62">
        <v>44.790999999999997</v>
      </c>
      <c r="AM1339" s="62">
        <v>42.607999999999997</v>
      </c>
      <c r="AN1339" s="62">
        <v>50.798999999999999</v>
      </c>
      <c r="AO1339" s="63">
        <v>49.204000000000001</v>
      </c>
      <c r="AP1339" s="61">
        <v>36.558</v>
      </c>
      <c r="AQ1339" s="62">
        <v>35.966999999999999</v>
      </c>
      <c r="AR1339" s="62">
        <v>42.607999999999997</v>
      </c>
      <c r="AS1339" s="62">
        <v>42.01</v>
      </c>
      <c r="AT1339" s="62">
        <v>49.204000000000001</v>
      </c>
      <c r="AU1339" s="63">
        <v>48.779999999999994</v>
      </c>
    </row>
    <row r="1340" spans="1:47" x14ac:dyDescent="0.35">
      <c r="A1340" s="48">
        <v>623</v>
      </c>
      <c r="B1340" s="57">
        <f t="shared" si="678"/>
        <v>34.557900000000004</v>
      </c>
      <c r="C1340" s="58">
        <f t="shared" si="679"/>
        <v>30.916699999999999</v>
      </c>
      <c r="D1340" s="58">
        <f t="shared" si="680"/>
        <v>42.3001</v>
      </c>
      <c r="E1340" s="59">
        <f t="shared" si="681"/>
        <v>38.078099999999999</v>
      </c>
      <c r="F1340" s="57">
        <f t="shared" si="682"/>
        <v>32.969500000000004</v>
      </c>
      <c r="G1340" s="58">
        <f t="shared" si="683"/>
        <v>30.916699999999999</v>
      </c>
      <c r="H1340" s="58">
        <f t="shared" si="684"/>
        <v>40.294499999999999</v>
      </c>
      <c r="I1340" s="59">
        <f t="shared" si="685"/>
        <v>38.078099999999999</v>
      </c>
      <c r="J1340" s="57">
        <f t="shared" si="686"/>
        <v>30.916699999999999</v>
      </c>
      <c r="K1340" s="58">
        <f t="shared" si="687"/>
        <v>30.467700000000001</v>
      </c>
      <c r="L1340" s="58">
        <f t="shared" si="688"/>
        <v>38.078099999999999</v>
      </c>
      <c r="M1340" s="59">
        <f t="shared" si="689"/>
        <v>37.6751</v>
      </c>
      <c r="N1340" s="8"/>
      <c r="O1340" s="48">
        <v>623</v>
      </c>
      <c r="P1340" s="57">
        <f t="shared" si="690"/>
        <v>20.637400000000003</v>
      </c>
      <c r="Q1340" s="58">
        <f t="shared" si="691"/>
        <v>18.027100000000001</v>
      </c>
      <c r="R1340" s="58">
        <f t="shared" si="692"/>
        <v>22.8338</v>
      </c>
      <c r="S1340" s="59">
        <f t="shared" si="693"/>
        <v>20.195999999999998</v>
      </c>
      <c r="T1340" s="57">
        <f t="shared" si="694"/>
        <v>19.358000000000001</v>
      </c>
      <c r="U1340" s="58">
        <f t="shared" si="695"/>
        <v>18.027100000000001</v>
      </c>
      <c r="V1340" s="58">
        <f t="shared" si="696"/>
        <v>21.3917</v>
      </c>
      <c r="W1340" s="59">
        <f t="shared" si="697"/>
        <v>20.195999999999998</v>
      </c>
      <c r="X1340" s="57">
        <f t="shared" si="698"/>
        <v>18.027100000000001</v>
      </c>
      <c r="Y1340" s="58">
        <f t="shared" si="699"/>
        <v>17.735700000000001</v>
      </c>
      <c r="Z1340" s="58">
        <f t="shared" si="700"/>
        <v>20.195999999999998</v>
      </c>
      <c r="AA1340" s="59">
        <f t="shared" si="701"/>
        <v>19.9254</v>
      </c>
      <c r="AB1340" s="8"/>
      <c r="AC1340" s="48">
        <v>623</v>
      </c>
      <c r="AD1340" s="61">
        <v>40.496000000000002</v>
      </c>
      <c r="AE1340" s="62">
        <v>36.558</v>
      </c>
      <c r="AF1340" s="62">
        <v>46.041000000000004</v>
      </c>
      <c r="AG1340" s="62">
        <v>42.607999999999997</v>
      </c>
      <c r="AH1340" s="62">
        <v>51.438999999999993</v>
      </c>
      <c r="AI1340" s="63">
        <v>49.204000000000001</v>
      </c>
      <c r="AJ1340" s="61">
        <v>39.112000000000002</v>
      </c>
      <c r="AK1340" s="62">
        <v>36.558</v>
      </c>
      <c r="AL1340" s="62">
        <v>44.790999999999997</v>
      </c>
      <c r="AM1340" s="62">
        <v>42.607999999999997</v>
      </c>
      <c r="AN1340" s="62">
        <v>50.798999999999999</v>
      </c>
      <c r="AO1340" s="63">
        <v>49.204000000000001</v>
      </c>
      <c r="AP1340" s="61">
        <v>36.558</v>
      </c>
      <c r="AQ1340" s="62">
        <v>35.966999999999999</v>
      </c>
      <c r="AR1340" s="62">
        <v>42.607999999999997</v>
      </c>
      <c r="AS1340" s="62">
        <v>42.01</v>
      </c>
      <c r="AT1340" s="62">
        <v>49.204000000000001</v>
      </c>
      <c r="AU1340" s="63">
        <v>48.779999999999994</v>
      </c>
    </row>
    <row r="1341" spans="1:47" x14ac:dyDescent="0.35">
      <c r="A1341" s="48">
        <v>624</v>
      </c>
      <c r="B1341" s="57">
        <f t="shared" si="678"/>
        <v>34.581200000000003</v>
      </c>
      <c r="C1341" s="58">
        <f t="shared" si="679"/>
        <v>30.9376</v>
      </c>
      <c r="D1341" s="58">
        <f t="shared" si="680"/>
        <v>42.316800000000001</v>
      </c>
      <c r="E1341" s="59">
        <f t="shared" si="681"/>
        <v>38.1008</v>
      </c>
      <c r="F1341" s="57">
        <f t="shared" si="682"/>
        <v>32.992000000000004</v>
      </c>
      <c r="G1341" s="58">
        <f t="shared" si="683"/>
        <v>30.9376</v>
      </c>
      <c r="H1341" s="58">
        <f t="shared" si="684"/>
        <v>40.317</v>
      </c>
      <c r="I1341" s="59">
        <f t="shared" si="685"/>
        <v>38.1008</v>
      </c>
      <c r="J1341" s="57">
        <f t="shared" si="686"/>
        <v>30.9376</v>
      </c>
      <c r="K1341" s="58">
        <f t="shared" si="687"/>
        <v>30.488599999999998</v>
      </c>
      <c r="L1341" s="58">
        <f t="shared" si="688"/>
        <v>38.1008</v>
      </c>
      <c r="M1341" s="59">
        <f t="shared" si="689"/>
        <v>37.697800000000001</v>
      </c>
      <c r="N1341" s="8"/>
      <c r="O1341" s="48">
        <v>624</v>
      </c>
      <c r="P1341" s="57">
        <f t="shared" si="690"/>
        <v>20.668200000000002</v>
      </c>
      <c r="Q1341" s="58">
        <f t="shared" si="691"/>
        <v>18.058599999999998</v>
      </c>
      <c r="R1341" s="58">
        <f t="shared" si="692"/>
        <v>22.855599999999999</v>
      </c>
      <c r="S1341" s="59">
        <f t="shared" si="693"/>
        <v>20.217499999999998</v>
      </c>
      <c r="T1341" s="57">
        <f t="shared" si="694"/>
        <v>19.3887</v>
      </c>
      <c r="U1341" s="58">
        <f t="shared" si="695"/>
        <v>18.058599999999998</v>
      </c>
      <c r="V1341" s="58">
        <f t="shared" si="696"/>
        <v>21.413499999999999</v>
      </c>
      <c r="W1341" s="59">
        <f t="shared" si="697"/>
        <v>20.217499999999998</v>
      </c>
      <c r="X1341" s="57">
        <f t="shared" si="698"/>
        <v>18.058599999999998</v>
      </c>
      <c r="Y1341" s="58">
        <f t="shared" si="699"/>
        <v>17.767499999999998</v>
      </c>
      <c r="Z1341" s="58">
        <f t="shared" si="700"/>
        <v>20.217499999999998</v>
      </c>
      <c r="AA1341" s="59">
        <f t="shared" si="701"/>
        <v>19.946899999999999</v>
      </c>
      <c r="AB1341" s="8"/>
      <c r="AC1341" s="48">
        <v>624</v>
      </c>
      <c r="AD1341" s="61">
        <v>40.496000000000002</v>
      </c>
      <c r="AE1341" s="62">
        <v>36.558</v>
      </c>
      <c r="AF1341" s="62">
        <v>46.041000000000004</v>
      </c>
      <c r="AG1341" s="62">
        <v>42.607999999999997</v>
      </c>
      <c r="AH1341" s="62">
        <v>51.438999999999993</v>
      </c>
      <c r="AI1341" s="63">
        <v>49.204000000000001</v>
      </c>
      <c r="AJ1341" s="61">
        <v>39.112000000000002</v>
      </c>
      <c r="AK1341" s="62">
        <v>36.558</v>
      </c>
      <c r="AL1341" s="62">
        <v>44.790999999999997</v>
      </c>
      <c r="AM1341" s="62">
        <v>42.607999999999997</v>
      </c>
      <c r="AN1341" s="62">
        <v>50.798999999999999</v>
      </c>
      <c r="AO1341" s="63">
        <v>49.204000000000001</v>
      </c>
      <c r="AP1341" s="61">
        <v>36.558</v>
      </c>
      <c r="AQ1341" s="62">
        <v>35.966999999999999</v>
      </c>
      <c r="AR1341" s="62">
        <v>42.607999999999997</v>
      </c>
      <c r="AS1341" s="62">
        <v>42.01</v>
      </c>
      <c r="AT1341" s="62">
        <v>49.204000000000001</v>
      </c>
      <c r="AU1341" s="63">
        <v>48.779999999999994</v>
      </c>
    </row>
    <row r="1342" spans="1:47" x14ac:dyDescent="0.35">
      <c r="A1342" s="48">
        <v>625</v>
      </c>
      <c r="B1342" s="57">
        <f t="shared" si="678"/>
        <v>34.604500000000002</v>
      </c>
      <c r="C1342" s="58">
        <f t="shared" si="679"/>
        <v>30.958500000000001</v>
      </c>
      <c r="D1342" s="58">
        <f t="shared" si="680"/>
        <v>42.333500000000001</v>
      </c>
      <c r="E1342" s="59">
        <f t="shared" si="681"/>
        <v>38.1235</v>
      </c>
      <c r="F1342" s="57">
        <f t="shared" si="682"/>
        <v>33.014499999999998</v>
      </c>
      <c r="G1342" s="58">
        <f t="shared" si="683"/>
        <v>30.958500000000001</v>
      </c>
      <c r="H1342" s="58">
        <f t="shared" si="684"/>
        <v>40.339500000000001</v>
      </c>
      <c r="I1342" s="59">
        <f t="shared" si="685"/>
        <v>38.1235</v>
      </c>
      <c r="J1342" s="57">
        <f t="shared" si="686"/>
        <v>30.958500000000001</v>
      </c>
      <c r="K1342" s="58">
        <f t="shared" si="687"/>
        <v>30.509499999999996</v>
      </c>
      <c r="L1342" s="58">
        <f t="shared" si="688"/>
        <v>38.1235</v>
      </c>
      <c r="M1342" s="59">
        <f t="shared" si="689"/>
        <v>37.720500000000001</v>
      </c>
      <c r="N1342" s="8"/>
      <c r="O1342" s="48">
        <v>625</v>
      </c>
      <c r="P1342" s="57">
        <f t="shared" si="690"/>
        <v>20.699000000000002</v>
      </c>
      <c r="Q1342" s="58">
        <f t="shared" si="691"/>
        <v>18.0901</v>
      </c>
      <c r="R1342" s="58">
        <f t="shared" si="692"/>
        <v>22.877400000000002</v>
      </c>
      <c r="S1342" s="59">
        <f t="shared" si="693"/>
        <v>20.238999999999997</v>
      </c>
      <c r="T1342" s="57">
        <f t="shared" si="694"/>
        <v>19.4194</v>
      </c>
      <c r="U1342" s="58">
        <f t="shared" si="695"/>
        <v>18.0901</v>
      </c>
      <c r="V1342" s="58">
        <f t="shared" si="696"/>
        <v>21.435299999999998</v>
      </c>
      <c r="W1342" s="59">
        <f t="shared" si="697"/>
        <v>20.238999999999997</v>
      </c>
      <c r="X1342" s="57">
        <f t="shared" si="698"/>
        <v>18.0901</v>
      </c>
      <c r="Y1342" s="58">
        <f t="shared" si="699"/>
        <v>17.799299999999999</v>
      </c>
      <c r="Z1342" s="58">
        <f t="shared" si="700"/>
        <v>20.238999999999997</v>
      </c>
      <c r="AA1342" s="59">
        <f t="shared" si="701"/>
        <v>19.968399999999999</v>
      </c>
      <c r="AB1342" s="8"/>
      <c r="AC1342" s="48">
        <v>625</v>
      </c>
      <c r="AD1342" s="61">
        <v>40.496000000000002</v>
      </c>
      <c r="AE1342" s="62">
        <v>36.558</v>
      </c>
      <c r="AF1342" s="62">
        <v>46.041000000000004</v>
      </c>
      <c r="AG1342" s="62">
        <v>42.607999999999997</v>
      </c>
      <c r="AH1342" s="62">
        <v>51.438999999999993</v>
      </c>
      <c r="AI1342" s="63">
        <v>49.204000000000001</v>
      </c>
      <c r="AJ1342" s="61">
        <v>39.112000000000002</v>
      </c>
      <c r="AK1342" s="62">
        <v>36.558</v>
      </c>
      <c r="AL1342" s="62">
        <v>44.790999999999997</v>
      </c>
      <c r="AM1342" s="62">
        <v>42.607999999999997</v>
      </c>
      <c r="AN1342" s="62">
        <v>50.798999999999999</v>
      </c>
      <c r="AO1342" s="63">
        <v>49.204000000000001</v>
      </c>
      <c r="AP1342" s="61">
        <v>36.558</v>
      </c>
      <c r="AQ1342" s="62">
        <v>35.966999999999999</v>
      </c>
      <c r="AR1342" s="62">
        <v>42.607999999999997</v>
      </c>
      <c r="AS1342" s="62">
        <v>42.01</v>
      </c>
      <c r="AT1342" s="62">
        <v>49.204000000000001</v>
      </c>
      <c r="AU1342" s="63">
        <v>48.779999999999994</v>
      </c>
    </row>
    <row r="1343" spans="1:47" x14ac:dyDescent="0.35">
      <c r="A1343" s="48">
        <v>626</v>
      </c>
      <c r="B1343" s="57">
        <f t="shared" si="678"/>
        <v>34.627800000000001</v>
      </c>
      <c r="C1343" s="58">
        <f t="shared" si="679"/>
        <v>30.979399999999998</v>
      </c>
      <c r="D1343" s="58">
        <f t="shared" si="680"/>
        <v>42.350200000000001</v>
      </c>
      <c r="E1343" s="59">
        <f t="shared" si="681"/>
        <v>38.1462</v>
      </c>
      <c r="F1343" s="57">
        <f t="shared" si="682"/>
        <v>33.036999999999999</v>
      </c>
      <c r="G1343" s="58">
        <f t="shared" si="683"/>
        <v>30.979399999999998</v>
      </c>
      <c r="H1343" s="58">
        <f t="shared" si="684"/>
        <v>40.362000000000002</v>
      </c>
      <c r="I1343" s="59">
        <f t="shared" si="685"/>
        <v>38.1462</v>
      </c>
      <c r="J1343" s="57">
        <f t="shared" si="686"/>
        <v>30.979399999999998</v>
      </c>
      <c r="K1343" s="58">
        <f t="shared" si="687"/>
        <v>30.5304</v>
      </c>
      <c r="L1343" s="58">
        <f t="shared" si="688"/>
        <v>38.1462</v>
      </c>
      <c r="M1343" s="59">
        <f t="shared" si="689"/>
        <v>37.743200000000002</v>
      </c>
      <c r="N1343" s="8"/>
      <c r="O1343" s="48">
        <v>626</v>
      </c>
      <c r="P1343" s="57">
        <f t="shared" si="690"/>
        <v>20.729800000000001</v>
      </c>
      <c r="Q1343" s="58">
        <f t="shared" si="691"/>
        <v>18.121600000000001</v>
      </c>
      <c r="R1343" s="58">
        <f t="shared" si="692"/>
        <v>22.8992</v>
      </c>
      <c r="S1343" s="59">
        <f t="shared" si="693"/>
        <v>20.2605</v>
      </c>
      <c r="T1343" s="57">
        <f t="shared" si="694"/>
        <v>19.450099999999999</v>
      </c>
      <c r="U1343" s="58">
        <f t="shared" si="695"/>
        <v>18.121600000000001</v>
      </c>
      <c r="V1343" s="58">
        <f t="shared" si="696"/>
        <v>21.457100000000001</v>
      </c>
      <c r="W1343" s="59">
        <f t="shared" si="697"/>
        <v>20.2605</v>
      </c>
      <c r="X1343" s="57">
        <f t="shared" si="698"/>
        <v>18.121600000000001</v>
      </c>
      <c r="Y1343" s="58">
        <f t="shared" si="699"/>
        <v>17.831099999999999</v>
      </c>
      <c r="Z1343" s="58">
        <f t="shared" si="700"/>
        <v>20.2605</v>
      </c>
      <c r="AA1343" s="59">
        <f t="shared" si="701"/>
        <v>19.989899999999999</v>
      </c>
      <c r="AB1343" s="8"/>
      <c r="AC1343" s="48">
        <v>626</v>
      </c>
      <c r="AD1343" s="61">
        <v>40.496000000000002</v>
      </c>
      <c r="AE1343" s="62">
        <v>36.558</v>
      </c>
      <c r="AF1343" s="62">
        <v>46.041000000000004</v>
      </c>
      <c r="AG1343" s="62">
        <v>42.607999999999997</v>
      </c>
      <c r="AH1343" s="62">
        <v>51.438999999999993</v>
      </c>
      <c r="AI1343" s="63">
        <v>49.204000000000001</v>
      </c>
      <c r="AJ1343" s="61">
        <v>39.112000000000002</v>
      </c>
      <c r="AK1343" s="62">
        <v>36.558</v>
      </c>
      <c r="AL1343" s="62">
        <v>44.790999999999997</v>
      </c>
      <c r="AM1343" s="62">
        <v>42.607999999999997</v>
      </c>
      <c r="AN1343" s="62">
        <v>50.798999999999999</v>
      </c>
      <c r="AO1343" s="63">
        <v>49.204000000000001</v>
      </c>
      <c r="AP1343" s="61">
        <v>36.558</v>
      </c>
      <c r="AQ1343" s="62">
        <v>35.966999999999999</v>
      </c>
      <c r="AR1343" s="62">
        <v>42.607999999999997</v>
      </c>
      <c r="AS1343" s="62">
        <v>42.01</v>
      </c>
      <c r="AT1343" s="62">
        <v>49.204000000000001</v>
      </c>
      <c r="AU1343" s="63">
        <v>48.779999999999994</v>
      </c>
    </row>
    <row r="1344" spans="1:47" x14ac:dyDescent="0.35">
      <c r="A1344" s="48">
        <v>627</v>
      </c>
      <c r="B1344" s="57">
        <f t="shared" si="678"/>
        <v>34.6511</v>
      </c>
      <c r="C1344" s="58">
        <f t="shared" si="679"/>
        <v>31.000299999999999</v>
      </c>
      <c r="D1344" s="58">
        <f t="shared" si="680"/>
        <v>42.366900000000001</v>
      </c>
      <c r="E1344" s="59">
        <f t="shared" si="681"/>
        <v>38.168900000000001</v>
      </c>
      <c r="F1344" s="57">
        <f t="shared" si="682"/>
        <v>33.0595</v>
      </c>
      <c r="G1344" s="58">
        <f t="shared" si="683"/>
        <v>31.000299999999999</v>
      </c>
      <c r="H1344" s="58">
        <f t="shared" si="684"/>
        <v>40.384500000000003</v>
      </c>
      <c r="I1344" s="59">
        <f t="shared" si="685"/>
        <v>38.168900000000001</v>
      </c>
      <c r="J1344" s="57">
        <f t="shared" si="686"/>
        <v>31.000299999999999</v>
      </c>
      <c r="K1344" s="58">
        <f t="shared" si="687"/>
        <v>30.551299999999998</v>
      </c>
      <c r="L1344" s="58">
        <f t="shared" si="688"/>
        <v>38.168900000000001</v>
      </c>
      <c r="M1344" s="59">
        <f t="shared" si="689"/>
        <v>37.765900000000002</v>
      </c>
      <c r="N1344" s="8"/>
      <c r="O1344" s="48">
        <v>627</v>
      </c>
      <c r="P1344" s="57">
        <f t="shared" si="690"/>
        <v>20.760600000000004</v>
      </c>
      <c r="Q1344" s="58">
        <f t="shared" si="691"/>
        <v>18.153099999999998</v>
      </c>
      <c r="R1344" s="58">
        <f t="shared" si="692"/>
        <v>22.920999999999999</v>
      </c>
      <c r="S1344" s="59">
        <f t="shared" si="693"/>
        <v>20.282</v>
      </c>
      <c r="T1344" s="57">
        <f t="shared" si="694"/>
        <v>19.480800000000002</v>
      </c>
      <c r="U1344" s="58">
        <f t="shared" si="695"/>
        <v>18.153099999999998</v>
      </c>
      <c r="V1344" s="58">
        <f t="shared" si="696"/>
        <v>21.478899999999999</v>
      </c>
      <c r="W1344" s="59">
        <f t="shared" si="697"/>
        <v>20.282</v>
      </c>
      <c r="X1344" s="57">
        <f t="shared" si="698"/>
        <v>18.153099999999998</v>
      </c>
      <c r="Y1344" s="58">
        <f t="shared" si="699"/>
        <v>17.8629</v>
      </c>
      <c r="Z1344" s="58">
        <f t="shared" si="700"/>
        <v>20.282</v>
      </c>
      <c r="AA1344" s="59">
        <f t="shared" si="701"/>
        <v>20.011399999999998</v>
      </c>
      <c r="AB1344" s="8"/>
      <c r="AC1344" s="48">
        <v>627</v>
      </c>
      <c r="AD1344" s="61">
        <v>40.496000000000002</v>
      </c>
      <c r="AE1344" s="62">
        <v>36.558</v>
      </c>
      <c r="AF1344" s="62">
        <v>46.041000000000004</v>
      </c>
      <c r="AG1344" s="62">
        <v>42.607999999999997</v>
      </c>
      <c r="AH1344" s="62">
        <v>51.438999999999993</v>
      </c>
      <c r="AI1344" s="63">
        <v>49.204000000000001</v>
      </c>
      <c r="AJ1344" s="61">
        <v>39.112000000000002</v>
      </c>
      <c r="AK1344" s="62">
        <v>36.558</v>
      </c>
      <c r="AL1344" s="62">
        <v>44.790999999999997</v>
      </c>
      <c r="AM1344" s="62">
        <v>42.607999999999997</v>
      </c>
      <c r="AN1344" s="62">
        <v>50.798999999999999</v>
      </c>
      <c r="AO1344" s="63">
        <v>49.204000000000001</v>
      </c>
      <c r="AP1344" s="61">
        <v>36.558</v>
      </c>
      <c r="AQ1344" s="62">
        <v>35.966999999999999</v>
      </c>
      <c r="AR1344" s="62">
        <v>42.607999999999997</v>
      </c>
      <c r="AS1344" s="62">
        <v>42.01</v>
      </c>
      <c r="AT1344" s="62">
        <v>49.204000000000001</v>
      </c>
      <c r="AU1344" s="63">
        <v>48.779999999999994</v>
      </c>
    </row>
    <row r="1345" spans="1:47" x14ac:dyDescent="0.35">
      <c r="A1345" s="48">
        <v>628</v>
      </c>
      <c r="B1345" s="57">
        <f t="shared" si="678"/>
        <v>34.674400000000006</v>
      </c>
      <c r="C1345" s="58">
        <f t="shared" si="679"/>
        <v>31.0212</v>
      </c>
      <c r="D1345" s="58">
        <f t="shared" si="680"/>
        <v>42.383600000000001</v>
      </c>
      <c r="E1345" s="59">
        <f t="shared" si="681"/>
        <v>38.191600000000001</v>
      </c>
      <c r="F1345" s="57">
        <f t="shared" si="682"/>
        <v>33.082000000000001</v>
      </c>
      <c r="G1345" s="58">
        <f t="shared" si="683"/>
        <v>31.0212</v>
      </c>
      <c r="H1345" s="58">
        <f t="shared" si="684"/>
        <v>40.406999999999996</v>
      </c>
      <c r="I1345" s="59">
        <f t="shared" si="685"/>
        <v>38.191600000000001</v>
      </c>
      <c r="J1345" s="57">
        <f t="shared" si="686"/>
        <v>31.0212</v>
      </c>
      <c r="K1345" s="58">
        <f t="shared" si="687"/>
        <v>30.572199999999999</v>
      </c>
      <c r="L1345" s="58">
        <f t="shared" si="688"/>
        <v>38.191600000000001</v>
      </c>
      <c r="M1345" s="59">
        <f t="shared" si="689"/>
        <v>37.788600000000002</v>
      </c>
      <c r="N1345" s="8"/>
      <c r="O1345" s="48">
        <v>628</v>
      </c>
      <c r="P1345" s="57">
        <f t="shared" si="690"/>
        <v>20.791400000000003</v>
      </c>
      <c r="Q1345" s="58">
        <f t="shared" si="691"/>
        <v>18.1846</v>
      </c>
      <c r="R1345" s="58">
        <f t="shared" si="692"/>
        <v>22.942799999999998</v>
      </c>
      <c r="S1345" s="59">
        <f t="shared" si="693"/>
        <v>20.3035</v>
      </c>
      <c r="T1345" s="57">
        <f t="shared" si="694"/>
        <v>19.511500000000002</v>
      </c>
      <c r="U1345" s="58">
        <f t="shared" si="695"/>
        <v>18.1846</v>
      </c>
      <c r="V1345" s="58">
        <f t="shared" si="696"/>
        <v>21.500700000000002</v>
      </c>
      <c r="W1345" s="59">
        <f t="shared" si="697"/>
        <v>20.3035</v>
      </c>
      <c r="X1345" s="57">
        <f t="shared" si="698"/>
        <v>18.1846</v>
      </c>
      <c r="Y1345" s="58">
        <f t="shared" si="699"/>
        <v>17.8947</v>
      </c>
      <c r="Z1345" s="58">
        <f t="shared" si="700"/>
        <v>20.3035</v>
      </c>
      <c r="AA1345" s="59">
        <f t="shared" si="701"/>
        <v>20.032899999999998</v>
      </c>
      <c r="AB1345" s="8"/>
      <c r="AC1345" s="48">
        <v>628</v>
      </c>
      <c r="AD1345" s="61">
        <v>40.496000000000002</v>
      </c>
      <c r="AE1345" s="62">
        <v>36.558</v>
      </c>
      <c r="AF1345" s="62">
        <v>46.041000000000004</v>
      </c>
      <c r="AG1345" s="62">
        <v>42.607999999999997</v>
      </c>
      <c r="AH1345" s="62">
        <v>51.438999999999993</v>
      </c>
      <c r="AI1345" s="63">
        <v>49.204000000000001</v>
      </c>
      <c r="AJ1345" s="61">
        <v>39.112000000000002</v>
      </c>
      <c r="AK1345" s="62">
        <v>36.558</v>
      </c>
      <c r="AL1345" s="62">
        <v>44.790999999999997</v>
      </c>
      <c r="AM1345" s="62">
        <v>42.607999999999997</v>
      </c>
      <c r="AN1345" s="62">
        <v>50.798999999999999</v>
      </c>
      <c r="AO1345" s="63">
        <v>49.204000000000001</v>
      </c>
      <c r="AP1345" s="61">
        <v>36.558</v>
      </c>
      <c r="AQ1345" s="62">
        <v>35.966999999999999</v>
      </c>
      <c r="AR1345" s="62">
        <v>42.607999999999997</v>
      </c>
      <c r="AS1345" s="62">
        <v>42.01</v>
      </c>
      <c r="AT1345" s="62">
        <v>49.204000000000001</v>
      </c>
      <c r="AU1345" s="63">
        <v>48.779999999999994</v>
      </c>
    </row>
    <row r="1346" spans="1:47" x14ac:dyDescent="0.35">
      <c r="A1346" s="48">
        <v>629</v>
      </c>
      <c r="B1346" s="57">
        <f t="shared" si="678"/>
        <v>34.697700000000005</v>
      </c>
      <c r="C1346" s="58">
        <f t="shared" si="679"/>
        <v>31.042099999999998</v>
      </c>
      <c r="D1346" s="58">
        <f t="shared" si="680"/>
        <v>42.400300000000001</v>
      </c>
      <c r="E1346" s="59">
        <f t="shared" si="681"/>
        <v>38.214300000000001</v>
      </c>
      <c r="F1346" s="57">
        <f t="shared" si="682"/>
        <v>33.104500000000002</v>
      </c>
      <c r="G1346" s="58">
        <f t="shared" si="683"/>
        <v>31.042099999999998</v>
      </c>
      <c r="H1346" s="58">
        <f t="shared" si="684"/>
        <v>40.429500000000004</v>
      </c>
      <c r="I1346" s="59">
        <f t="shared" si="685"/>
        <v>38.214300000000001</v>
      </c>
      <c r="J1346" s="57">
        <f t="shared" si="686"/>
        <v>31.042099999999998</v>
      </c>
      <c r="K1346" s="58">
        <f t="shared" si="687"/>
        <v>30.5931</v>
      </c>
      <c r="L1346" s="58">
        <f t="shared" si="688"/>
        <v>38.214300000000001</v>
      </c>
      <c r="M1346" s="59">
        <f t="shared" si="689"/>
        <v>37.811300000000003</v>
      </c>
      <c r="N1346" s="8"/>
      <c r="O1346" s="48">
        <v>629</v>
      </c>
      <c r="P1346" s="57">
        <f t="shared" si="690"/>
        <v>20.822200000000002</v>
      </c>
      <c r="Q1346" s="58">
        <f t="shared" si="691"/>
        <v>18.216100000000001</v>
      </c>
      <c r="R1346" s="58">
        <f t="shared" si="692"/>
        <v>22.964599999999997</v>
      </c>
      <c r="S1346" s="59">
        <f t="shared" si="693"/>
        <v>20.324999999999999</v>
      </c>
      <c r="T1346" s="57">
        <f t="shared" si="694"/>
        <v>19.542200000000001</v>
      </c>
      <c r="U1346" s="58">
        <f t="shared" si="695"/>
        <v>18.216100000000001</v>
      </c>
      <c r="V1346" s="58">
        <f t="shared" si="696"/>
        <v>21.522500000000001</v>
      </c>
      <c r="W1346" s="59">
        <f t="shared" si="697"/>
        <v>20.324999999999999</v>
      </c>
      <c r="X1346" s="57">
        <f t="shared" si="698"/>
        <v>18.216100000000001</v>
      </c>
      <c r="Y1346" s="58">
        <f t="shared" si="699"/>
        <v>17.926500000000001</v>
      </c>
      <c r="Z1346" s="58">
        <f t="shared" si="700"/>
        <v>20.324999999999999</v>
      </c>
      <c r="AA1346" s="59">
        <f t="shared" si="701"/>
        <v>20.054399999999998</v>
      </c>
      <c r="AB1346" s="8"/>
      <c r="AC1346" s="48">
        <v>629</v>
      </c>
      <c r="AD1346" s="61">
        <v>40.496000000000002</v>
      </c>
      <c r="AE1346" s="62">
        <v>36.558</v>
      </c>
      <c r="AF1346" s="62">
        <v>46.041000000000004</v>
      </c>
      <c r="AG1346" s="62">
        <v>42.607999999999997</v>
      </c>
      <c r="AH1346" s="62">
        <v>51.438999999999993</v>
      </c>
      <c r="AI1346" s="63">
        <v>49.204000000000001</v>
      </c>
      <c r="AJ1346" s="61">
        <v>39.112000000000002</v>
      </c>
      <c r="AK1346" s="62">
        <v>36.558</v>
      </c>
      <c r="AL1346" s="62">
        <v>44.790999999999997</v>
      </c>
      <c r="AM1346" s="62">
        <v>42.607999999999997</v>
      </c>
      <c r="AN1346" s="62">
        <v>50.798999999999999</v>
      </c>
      <c r="AO1346" s="63">
        <v>49.204000000000001</v>
      </c>
      <c r="AP1346" s="61">
        <v>36.558</v>
      </c>
      <c r="AQ1346" s="62">
        <v>35.966999999999999</v>
      </c>
      <c r="AR1346" s="62">
        <v>42.607999999999997</v>
      </c>
      <c r="AS1346" s="62">
        <v>42.01</v>
      </c>
      <c r="AT1346" s="62">
        <v>49.204000000000001</v>
      </c>
      <c r="AU1346" s="63">
        <v>48.779999999999994</v>
      </c>
    </row>
    <row r="1347" spans="1:47" x14ac:dyDescent="0.35">
      <c r="A1347" s="48">
        <v>630</v>
      </c>
      <c r="B1347" s="57">
        <f t="shared" si="678"/>
        <v>34.721000000000004</v>
      </c>
      <c r="C1347" s="58">
        <f t="shared" si="679"/>
        <v>31.063000000000002</v>
      </c>
      <c r="D1347" s="58">
        <f t="shared" si="680"/>
        <v>42.417000000000002</v>
      </c>
      <c r="E1347" s="59">
        <f t="shared" si="681"/>
        <v>38.237000000000002</v>
      </c>
      <c r="F1347" s="57">
        <f t="shared" si="682"/>
        <v>33.127000000000002</v>
      </c>
      <c r="G1347" s="58">
        <f t="shared" si="683"/>
        <v>31.063000000000002</v>
      </c>
      <c r="H1347" s="58">
        <f t="shared" si="684"/>
        <v>40.451999999999998</v>
      </c>
      <c r="I1347" s="59">
        <f t="shared" si="685"/>
        <v>38.237000000000002</v>
      </c>
      <c r="J1347" s="57">
        <f t="shared" si="686"/>
        <v>31.063000000000002</v>
      </c>
      <c r="K1347" s="58">
        <f t="shared" si="687"/>
        <v>30.613999999999997</v>
      </c>
      <c r="L1347" s="58">
        <f t="shared" si="688"/>
        <v>38.237000000000002</v>
      </c>
      <c r="M1347" s="59">
        <f t="shared" si="689"/>
        <v>37.834000000000003</v>
      </c>
      <c r="N1347" s="8"/>
      <c r="O1347" s="48">
        <v>630</v>
      </c>
      <c r="P1347" s="57">
        <f t="shared" si="690"/>
        <v>20.853000000000002</v>
      </c>
      <c r="Q1347" s="58">
        <f t="shared" si="691"/>
        <v>18.247599999999998</v>
      </c>
      <c r="R1347" s="58">
        <f t="shared" si="692"/>
        <v>22.9864</v>
      </c>
      <c r="S1347" s="59">
        <f t="shared" si="693"/>
        <v>20.346499999999999</v>
      </c>
      <c r="T1347" s="57">
        <f t="shared" si="694"/>
        <v>19.572900000000001</v>
      </c>
      <c r="U1347" s="58">
        <f t="shared" si="695"/>
        <v>18.247599999999998</v>
      </c>
      <c r="V1347" s="58">
        <f t="shared" si="696"/>
        <v>21.5443</v>
      </c>
      <c r="W1347" s="59">
        <f t="shared" si="697"/>
        <v>20.346499999999999</v>
      </c>
      <c r="X1347" s="57">
        <f t="shared" si="698"/>
        <v>18.247599999999998</v>
      </c>
      <c r="Y1347" s="58">
        <f t="shared" si="699"/>
        <v>17.958300000000001</v>
      </c>
      <c r="Z1347" s="58">
        <f t="shared" si="700"/>
        <v>20.346499999999999</v>
      </c>
      <c r="AA1347" s="59">
        <f t="shared" si="701"/>
        <v>20.075899999999997</v>
      </c>
      <c r="AB1347" s="8"/>
      <c r="AC1347" s="48">
        <v>630</v>
      </c>
      <c r="AD1347" s="61">
        <v>40.496000000000002</v>
      </c>
      <c r="AE1347" s="62">
        <v>36.558</v>
      </c>
      <c r="AF1347" s="62">
        <v>46.041000000000004</v>
      </c>
      <c r="AG1347" s="62">
        <v>42.607999999999997</v>
      </c>
      <c r="AH1347" s="62">
        <v>51.438999999999993</v>
      </c>
      <c r="AI1347" s="63">
        <v>49.204000000000001</v>
      </c>
      <c r="AJ1347" s="61">
        <v>39.112000000000002</v>
      </c>
      <c r="AK1347" s="62">
        <v>36.558</v>
      </c>
      <c r="AL1347" s="62">
        <v>44.790999999999997</v>
      </c>
      <c r="AM1347" s="62">
        <v>42.607999999999997</v>
      </c>
      <c r="AN1347" s="62">
        <v>50.798999999999999</v>
      </c>
      <c r="AO1347" s="63">
        <v>49.204000000000001</v>
      </c>
      <c r="AP1347" s="61">
        <v>36.558</v>
      </c>
      <c r="AQ1347" s="62">
        <v>35.966999999999999</v>
      </c>
      <c r="AR1347" s="62">
        <v>42.607999999999997</v>
      </c>
      <c r="AS1347" s="62">
        <v>42.01</v>
      </c>
      <c r="AT1347" s="62">
        <v>49.204000000000001</v>
      </c>
      <c r="AU1347" s="63">
        <v>48.779999999999994</v>
      </c>
    </row>
    <row r="1348" spans="1:47" x14ac:dyDescent="0.35">
      <c r="A1348" s="48">
        <v>631</v>
      </c>
      <c r="B1348" s="57">
        <f t="shared" si="678"/>
        <v>34.744300000000003</v>
      </c>
      <c r="C1348" s="58">
        <f t="shared" si="679"/>
        <v>31.0839</v>
      </c>
      <c r="D1348" s="58">
        <f t="shared" si="680"/>
        <v>42.433700000000002</v>
      </c>
      <c r="E1348" s="59">
        <f t="shared" si="681"/>
        <v>38.259700000000002</v>
      </c>
      <c r="F1348" s="57">
        <f t="shared" si="682"/>
        <v>33.149500000000003</v>
      </c>
      <c r="G1348" s="58">
        <f t="shared" si="683"/>
        <v>31.0839</v>
      </c>
      <c r="H1348" s="58">
        <f t="shared" si="684"/>
        <v>40.474499999999999</v>
      </c>
      <c r="I1348" s="59">
        <f t="shared" si="685"/>
        <v>38.259700000000002</v>
      </c>
      <c r="J1348" s="57">
        <f t="shared" si="686"/>
        <v>31.0839</v>
      </c>
      <c r="K1348" s="58">
        <f t="shared" si="687"/>
        <v>30.634899999999998</v>
      </c>
      <c r="L1348" s="58">
        <f t="shared" si="688"/>
        <v>38.259700000000002</v>
      </c>
      <c r="M1348" s="59">
        <f t="shared" si="689"/>
        <v>37.856700000000004</v>
      </c>
      <c r="N1348" s="8"/>
      <c r="O1348" s="48">
        <v>631</v>
      </c>
      <c r="P1348" s="57">
        <f t="shared" si="690"/>
        <v>20.883800000000001</v>
      </c>
      <c r="Q1348" s="58">
        <f t="shared" si="691"/>
        <v>18.2791</v>
      </c>
      <c r="R1348" s="58">
        <f t="shared" si="692"/>
        <v>23.008200000000002</v>
      </c>
      <c r="S1348" s="59">
        <f t="shared" si="693"/>
        <v>20.367999999999999</v>
      </c>
      <c r="T1348" s="57">
        <f t="shared" si="694"/>
        <v>19.6036</v>
      </c>
      <c r="U1348" s="58">
        <f t="shared" si="695"/>
        <v>18.2791</v>
      </c>
      <c r="V1348" s="58">
        <f t="shared" si="696"/>
        <v>21.566099999999999</v>
      </c>
      <c r="W1348" s="59">
        <f t="shared" si="697"/>
        <v>20.367999999999999</v>
      </c>
      <c r="X1348" s="57">
        <f t="shared" si="698"/>
        <v>18.2791</v>
      </c>
      <c r="Y1348" s="58">
        <f t="shared" si="699"/>
        <v>17.990099999999998</v>
      </c>
      <c r="Z1348" s="58">
        <f t="shared" si="700"/>
        <v>20.367999999999999</v>
      </c>
      <c r="AA1348" s="59">
        <f t="shared" si="701"/>
        <v>20.0974</v>
      </c>
      <c r="AB1348" s="8"/>
      <c r="AC1348" s="48">
        <v>631</v>
      </c>
      <c r="AD1348" s="61">
        <v>40.496000000000002</v>
      </c>
      <c r="AE1348" s="62">
        <v>36.558</v>
      </c>
      <c r="AF1348" s="62">
        <v>46.041000000000004</v>
      </c>
      <c r="AG1348" s="62">
        <v>42.607999999999997</v>
      </c>
      <c r="AH1348" s="62">
        <v>51.438999999999993</v>
      </c>
      <c r="AI1348" s="63">
        <v>49.204000000000001</v>
      </c>
      <c r="AJ1348" s="61">
        <v>39.112000000000002</v>
      </c>
      <c r="AK1348" s="62">
        <v>36.558</v>
      </c>
      <c r="AL1348" s="62">
        <v>44.790999999999997</v>
      </c>
      <c r="AM1348" s="62">
        <v>42.607999999999997</v>
      </c>
      <c r="AN1348" s="62">
        <v>50.798999999999999</v>
      </c>
      <c r="AO1348" s="63">
        <v>49.204000000000001</v>
      </c>
      <c r="AP1348" s="61">
        <v>36.558</v>
      </c>
      <c r="AQ1348" s="62">
        <v>35.966999999999999</v>
      </c>
      <c r="AR1348" s="62">
        <v>42.607999999999997</v>
      </c>
      <c r="AS1348" s="62">
        <v>42.01</v>
      </c>
      <c r="AT1348" s="62">
        <v>49.204000000000001</v>
      </c>
      <c r="AU1348" s="63">
        <v>48.779999999999994</v>
      </c>
    </row>
    <row r="1349" spans="1:47" x14ac:dyDescent="0.35">
      <c r="A1349" s="48">
        <v>632</v>
      </c>
      <c r="B1349" s="57">
        <f t="shared" si="678"/>
        <v>34.767600000000002</v>
      </c>
      <c r="C1349" s="58">
        <f t="shared" si="679"/>
        <v>31.104799999999997</v>
      </c>
      <c r="D1349" s="58">
        <f t="shared" si="680"/>
        <v>42.450400000000002</v>
      </c>
      <c r="E1349" s="59">
        <f t="shared" si="681"/>
        <v>38.282400000000003</v>
      </c>
      <c r="F1349" s="57">
        <f t="shared" si="682"/>
        <v>33.171999999999997</v>
      </c>
      <c r="G1349" s="58">
        <f t="shared" si="683"/>
        <v>31.104799999999997</v>
      </c>
      <c r="H1349" s="58">
        <f t="shared" si="684"/>
        <v>40.497</v>
      </c>
      <c r="I1349" s="59">
        <f t="shared" si="685"/>
        <v>38.282400000000003</v>
      </c>
      <c r="J1349" s="57">
        <f t="shared" si="686"/>
        <v>31.104799999999997</v>
      </c>
      <c r="K1349" s="58">
        <f t="shared" si="687"/>
        <v>30.655799999999999</v>
      </c>
      <c r="L1349" s="58">
        <f t="shared" si="688"/>
        <v>38.282400000000003</v>
      </c>
      <c r="M1349" s="59">
        <f t="shared" si="689"/>
        <v>37.879400000000004</v>
      </c>
      <c r="N1349" s="8"/>
      <c r="O1349" s="48">
        <v>632</v>
      </c>
      <c r="P1349" s="57">
        <f t="shared" si="690"/>
        <v>20.914600000000004</v>
      </c>
      <c r="Q1349" s="58">
        <f t="shared" si="691"/>
        <v>18.310600000000001</v>
      </c>
      <c r="R1349" s="58">
        <f t="shared" si="692"/>
        <v>23.03</v>
      </c>
      <c r="S1349" s="59">
        <f t="shared" si="693"/>
        <v>20.389499999999998</v>
      </c>
      <c r="T1349" s="57">
        <f t="shared" si="694"/>
        <v>19.6343</v>
      </c>
      <c r="U1349" s="58">
        <f t="shared" si="695"/>
        <v>18.310600000000001</v>
      </c>
      <c r="V1349" s="58">
        <f t="shared" si="696"/>
        <v>21.587899999999998</v>
      </c>
      <c r="W1349" s="59">
        <f t="shared" si="697"/>
        <v>20.389499999999998</v>
      </c>
      <c r="X1349" s="57">
        <f t="shared" si="698"/>
        <v>18.310600000000001</v>
      </c>
      <c r="Y1349" s="58">
        <f t="shared" si="699"/>
        <v>18.021899999999999</v>
      </c>
      <c r="Z1349" s="58">
        <f t="shared" si="700"/>
        <v>20.389499999999998</v>
      </c>
      <c r="AA1349" s="59">
        <f t="shared" si="701"/>
        <v>20.1189</v>
      </c>
      <c r="AB1349" s="8"/>
      <c r="AC1349" s="48">
        <v>632</v>
      </c>
      <c r="AD1349" s="61">
        <v>40.496000000000002</v>
      </c>
      <c r="AE1349" s="62">
        <v>36.558</v>
      </c>
      <c r="AF1349" s="62">
        <v>46.041000000000004</v>
      </c>
      <c r="AG1349" s="62">
        <v>42.607999999999997</v>
      </c>
      <c r="AH1349" s="62">
        <v>51.438999999999993</v>
      </c>
      <c r="AI1349" s="63">
        <v>49.204000000000001</v>
      </c>
      <c r="AJ1349" s="61">
        <v>39.112000000000002</v>
      </c>
      <c r="AK1349" s="62">
        <v>36.558</v>
      </c>
      <c r="AL1349" s="62">
        <v>44.790999999999997</v>
      </c>
      <c r="AM1349" s="62">
        <v>42.607999999999997</v>
      </c>
      <c r="AN1349" s="62">
        <v>50.798999999999999</v>
      </c>
      <c r="AO1349" s="63">
        <v>49.204000000000001</v>
      </c>
      <c r="AP1349" s="61">
        <v>36.558</v>
      </c>
      <c r="AQ1349" s="62">
        <v>35.966999999999999</v>
      </c>
      <c r="AR1349" s="62">
        <v>42.607999999999997</v>
      </c>
      <c r="AS1349" s="62">
        <v>42.01</v>
      </c>
      <c r="AT1349" s="62">
        <v>49.204000000000001</v>
      </c>
      <c r="AU1349" s="63">
        <v>48.779999999999994</v>
      </c>
    </row>
    <row r="1350" spans="1:47" x14ac:dyDescent="0.35">
      <c r="A1350" s="48">
        <v>633</v>
      </c>
      <c r="B1350" s="57">
        <f t="shared" si="678"/>
        <v>34.790900000000001</v>
      </c>
      <c r="C1350" s="58">
        <f t="shared" si="679"/>
        <v>31.125700000000002</v>
      </c>
      <c r="D1350" s="58">
        <f t="shared" si="680"/>
        <v>42.467100000000002</v>
      </c>
      <c r="E1350" s="59">
        <f t="shared" si="681"/>
        <v>38.305100000000003</v>
      </c>
      <c r="F1350" s="57">
        <f t="shared" si="682"/>
        <v>33.194500000000005</v>
      </c>
      <c r="G1350" s="58">
        <f t="shared" si="683"/>
        <v>31.125700000000002</v>
      </c>
      <c r="H1350" s="58">
        <f t="shared" si="684"/>
        <v>40.519500000000001</v>
      </c>
      <c r="I1350" s="59">
        <f t="shared" si="685"/>
        <v>38.305100000000003</v>
      </c>
      <c r="J1350" s="57">
        <f t="shared" si="686"/>
        <v>31.125700000000002</v>
      </c>
      <c r="K1350" s="58">
        <f t="shared" si="687"/>
        <v>30.676699999999997</v>
      </c>
      <c r="L1350" s="58">
        <f t="shared" si="688"/>
        <v>38.305100000000003</v>
      </c>
      <c r="M1350" s="59">
        <f t="shared" si="689"/>
        <v>37.902100000000004</v>
      </c>
      <c r="N1350" s="8"/>
      <c r="O1350" s="48">
        <v>633</v>
      </c>
      <c r="P1350" s="57">
        <f t="shared" si="690"/>
        <v>20.945400000000003</v>
      </c>
      <c r="Q1350" s="58">
        <f t="shared" si="691"/>
        <v>18.342099999999999</v>
      </c>
      <c r="R1350" s="58">
        <f t="shared" si="692"/>
        <v>23.0518</v>
      </c>
      <c r="S1350" s="59">
        <f t="shared" si="693"/>
        <v>20.410999999999998</v>
      </c>
      <c r="T1350" s="57">
        <f t="shared" si="694"/>
        <v>19.664999999999999</v>
      </c>
      <c r="U1350" s="58">
        <f t="shared" si="695"/>
        <v>18.342099999999999</v>
      </c>
      <c r="V1350" s="58">
        <f t="shared" si="696"/>
        <v>21.6097</v>
      </c>
      <c r="W1350" s="59">
        <f t="shared" si="697"/>
        <v>20.410999999999998</v>
      </c>
      <c r="X1350" s="57">
        <f t="shared" si="698"/>
        <v>18.342099999999999</v>
      </c>
      <c r="Y1350" s="58">
        <f t="shared" si="699"/>
        <v>18.053699999999999</v>
      </c>
      <c r="Z1350" s="58">
        <f t="shared" si="700"/>
        <v>20.410999999999998</v>
      </c>
      <c r="AA1350" s="59">
        <f t="shared" si="701"/>
        <v>20.1404</v>
      </c>
      <c r="AB1350" s="8"/>
      <c r="AC1350" s="48">
        <v>633</v>
      </c>
      <c r="AD1350" s="61">
        <v>40.496000000000002</v>
      </c>
      <c r="AE1350" s="62">
        <v>36.558</v>
      </c>
      <c r="AF1350" s="62">
        <v>46.041000000000004</v>
      </c>
      <c r="AG1350" s="62">
        <v>42.607999999999997</v>
      </c>
      <c r="AH1350" s="62">
        <v>51.438999999999993</v>
      </c>
      <c r="AI1350" s="63">
        <v>49.204000000000001</v>
      </c>
      <c r="AJ1350" s="61">
        <v>39.112000000000002</v>
      </c>
      <c r="AK1350" s="62">
        <v>36.558</v>
      </c>
      <c r="AL1350" s="62">
        <v>44.790999999999997</v>
      </c>
      <c r="AM1350" s="62">
        <v>42.607999999999997</v>
      </c>
      <c r="AN1350" s="62">
        <v>50.798999999999999</v>
      </c>
      <c r="AO1350" s="63">
        <v>49.204000000000001</v>
      </c>
      <c r="AP1350" s="61">
        <v>36.558</v>
      </c>
      <c r="AQ1350" s="62">
        <v>35.966999999999999</v>
      </c>
      <c r="AR1350" s="62">
        <v>42.607999999999997</v>
      </c>
      <c r="AS1350" s="62">
        <v>42.01</v>
      </c>
      <c r="AT1350" s="62">
        <v>49.204000000000001</v>
      </c>
      <c r="AU1350" s="63">
        <v>48.779999999999994</v>
      </c>
    </row>
    <row r="1351" spans="1:47" x14ac:dyDescent="0.35">
      <c r="A1351" s="48">
        <v>634</v>
      </c>
      <c r="B1351" s="57">
        <f t="shared" si="678"/>
        <v>34.8142</v>
      </c>
      <c r="C1351" s="58">
        <f t="shared" si="679"/>
        <v>31.146599999999999</v>
      </c>
      <c r="D1351" s="58">
        <f t="shared" si="680"/>
        <v>42.483800000000002</v>
      </c>
      <c r="E1351" s="59">
        <f t="shared" si="681"/>
        <v>38.327800000000003</v>
      </c>
      <c r="F1351" s="57">
        <f t="shared" si="682"/>
        <v>33.216999999999999</v>
      </c>
      <c r="G1351" s="58">
        <f t="shared" si="683"/>
        <v>31.146599999999999</v>
      </c>
      <c r="H1351" s="58">
        <f t="shared" si="684"/>
        <v>40.542000000000002</v>
      </c>
      <c r="I1351" s="59">
        <f t="shared" si="685"/>
        <v>38.327800000000003</v>
      </c>
      <c r="J1351" s="57">
        <f t="shared" si="686"/>
        <v>31.146599999999999</v>
      </c>
      <c r="K1351" s="58">
        <f t="shared" si="687"/>
        <v>30.697599999999998</v>
      </c>
      <c r="L1351" s="58">
        <f t="shared" si="688"/>
        <v>38.327800000000003</v>
      </c>
      <c r="M1351" s="59">
        <f t="shared" si="689"/>
        <v>37.924800000000005</v>
      </c>
      <c r="N1351" s="8"/>
      <c r="O1351" s="48">
        <v>634</v>
      </c>
      <c r="P1351" s="57">
        <f t="shared" si="690"/>
        <v>20.976200000000002</v>
      </c>
      <c r="Q1351" s="58">
        <f t="shared" si="691"/>
        <v>18.3736</v>
      </c>
      <c r="R1351" s="58">
        <f t="shared" si="692"/>
        <v>23.073599999999999</v>
      </c>
      <c r="S1351" s="59">
        <f t="shared" si="693"/>
        <v>20.432499999999997</v>
      </c>
      <c r="T1351" s="57">
        <f t="shared" si="694"/>
        <v>19.695700000000002</v>
      </c>
      <c r="U1351" s="58">
        <f t="shared" si="695"/>
        <v>18.3736</v>
      </c>
      <c r="V1351" s="58">
        <f t="shared" si="696"/>
        <v>21.631499999999999</v>
      </c>
      <c r="W1351" s="59">
        <f t="shared" si="697"/>
        <v>20.432499999999997</v>
      </c>
      <c r="X1351" s="57">
        <f t="shared" si="698"/>
        <v>18.3736</v>
      </c>
      <c r="Y1351" s="58">
        <f t="shared" si="699"/>
        <v>18.0855</v>
      </c>
      <c r="Z1351" s="58">
        <f t="shared" si="700"/>
        <v>20.432499999999997</v>
      </c>
      <c r="AA1351" s="59">
        <f t="shared" si="701"/>
        <v>20.161899999999999</v>
      </c>
      <c r="AB1351" s="8"/>
      <c r="AC1351" s="48">
        <v>634</v>
      </c>
      <c r="AD1351" s="61">
        <v>40.496000000000002</v>
      </c>
      <c r="AE1351" s="62">
        <v>36.558</v>
      </c>
      <c r="AF1351" s="62">
        <v>46.041000000000004</v>
      </c>
      <c r="AG1351" s="62">
        <v>42.607999999999997</v>
      </c>
      <c r="AH1351" s="62">
        <v>51.438999999999993</v>
      </c>
      <c r="AI1351" s="63">
        <v>49.204000000000001</v>
      </c>
      <c r="AJ1351" s="61">
        <v>39.112000000000002</v>
      </c>
      <c r="AK1351" s="62">
        <v>36.558</v>
      </c>
      <c r="AL1351" s="62">
        <v>44.790999999999997</v>
      </c>
      <c r="AM1351" s="62">
        <v>42.607999999999997</v>
      </c>
      <c r="AN1351" s="62">
        <v>50.798999999999999</v>
      </c>
      <c r="AO1351" s="63">
        <v>49.204000000000001</v>
      </c>
      <c r="AP1351" s="61">
        <v>36.558</v>
      </c>
      <c r="AQ1351" s="62">
        <v>35.966999999999999</v>
      </c>
      <c r="AR1351" s="62">
        <v>42.607999999999997</v>
      </c>
      <c r="AS1351" s="62">
        <v>42.01</v>
      </c>
      <c r="AT1351" s="62">
        <v>49.204000000000001</v>
      </c>
      <c r="AU1351" s="63">
        <v>48.779999999999994</v>
      </c>
    </row>
    <row r="1352" spans="1:47" x14ac:dyDescent="0.35">
      <c r="A1352" s="48">
        <v>635</v>
      </c>
      <c r="B1352" s="57">
        <f t="shared" si="678"/>
        <v>34.837500000000006</v>
      </c>
      <c r="C1352" s="58">
        <f t="shared" si="679"/>
        <v>31.1675</v>
      </c>
      <c r="D1352" s="58">
        <f t="shared" si="680"/>
        <v>42.500500000000002</v>
      </c>
      <c r="E1352" s="59">
        <f t="shared" si="681"/>
        <v>38.350499999999997</v>
      </c>
      <c r="F1352" s="57">
        <f t="shared" si="682"/>
        <v>33.2395</v>
      </c>
      <c r="G1352" s="58">
        <f t="shared" si="683"/>
        <v>31.1675</v>
      </c>
      <c r="H1352" s="58">
        <f t="shared" si="684"/>
        <v>40.564500000000002</v>
      </c>
      <c r="I1352" s="59">
        <f t="shared" si="685"/>
        <v>38.350499999999997</v>
      </c>
      <c r="J1352" s="57">
        <f t="shared" si="686"/>
        <v>31.1675</v>
      </c>
      <c r="K1352" s="58">
        <f t="shared" si="687"/>
        <v>30.718499999999999</v>
      </c>
      <c r="L1352" s="58">
        <f t="shared" si="688"/>
        <v>38.350499999999997</v>
      </c>
      <c r="M1352" s="59">
        <f t="shared" si="689"/>
        <v>37.947500000000005</v>
      </c>
      <c r="N1352" s="8"/>
      <c r="O1352" s="48">
        <v>635</v>
      </c>
      <c r="P1352" s="57">
        <f t="shared" si="690"/>
        <v>21.007000000000001</v>
      </c>
      <c r="Q1352" s="58">
        <f t="shared" si="691"/>
        <v>18.405100000000001</v>
      </c>
      <c r="R1352" s="58">
        <f t="shared" si="692"/>
        <v>23.095399999999998</v>
      </c>
      <c r="S1352" s="59">
        <f t="shared" si="693"/>
        <v>20.453999999999997</v>
      </c>
      <c r="T1352" s="57">
        <f t="shared" si="694"/>
        <v>19.726400000000002</v>
      </c>
      <c r="U1352" s="58">
        <f t="shared" si="695"/>
        <v>18.405100000000001</v>
      </c>
      <c r="V1352" s="58">
        <f t="shared" si="696"/>
        <v>21.653300000000002</v>
      </c>
      <c r="W1352" s="59">
        <f t="shared" si="697"/>
        <v>20.453999999999997</v>
      </c>
      <c r="X1352" s="57">
        <f t="shared" si="698"/>
        <v>18.405100000000001</v>
      </c>
      <c r="Y1352" s="58">
        <f t="shared" si="699"/>
        <v>18.1173</v>
      </c>
      <c r="Z1352" s="58">
        <f t="shared" si="700"/>
        <v>20.453999999999997</v>
      </c>
      <c r="AA1352" s="59">
        <f t="shared" si="701"/>
        <v>20.183399999999999</v>
      </c>
      <c r="AB1352" s="8"/>
      <c r="AC1352" s="48">
        <v>635</v>
      </c>
      <c r="AD1352" s="61">
        <v>40.496000000000002</v>
      </c>
      <c r="AE1352" s="62">
        <v>36.558</v>
      </c>
      <c r="AF1352" s="62">
        <v>46.041000000000004</v>
      </c>
      <c r="AG1352" s="62">
        <v>42.607999999999997</v>
      </c>
      <c r="AH1352" s="62">
        <v>51.438999999999993</v>
      </c>
      <c r="AI1352" s="63">
        <v>49.204000000000001</v>
      </c>
      <c r="AJ1352" s="61">
        <v>39.112000000000002</v>
      </c>
      <c r="AK1352" s="62">
        <v>36.558</v>
      </c>
      <c r="AL1352" s="62">
        <v>44.790999999999997</v>
      </c>
      <c r="AM1352" s="62">
        <v>42.607999999999997</v>
      </c>
      <c r="AN1352" s="62">
        <v>50.798999999999999</v>
      </c>
      <c r="AO1352" s="63">
        <v>49.204000000000001</v>
      </c>
      <c r="AP1352" s="61">
        <v>36.558</v>
      </c>
      <c r="AQ1352" s="62">
        <v>35.966999999999999</v>
      </c>
      <c r="AR1352" s="62">
        <v>42.607999999999997</v>
      </c>
      <c r="AS1352" s="62">
        <v>42.01</v>
      </c>
      <c r="AT1352" s="62">
        <v>49.204000000000001</v>
      </c>
      <c r="AU1352" s="63">
        <v>48.779999999999994</v>
      </c>
    </row>
    <row r="1353" spans="1:47" x14ac:dyDescent="0.35">
      <c r="A1353" s="48">
        <v>636</v>
      </c>
      <c r="B1353" s="57">
        <f t="shared" si="678"/>
        <v>34.860800000000005</v>
      </c>
      <c r="C1353" s="58">
        <f t="shared" si="679"/>
        <v>31.188400000000001</v>
      </c>
      <c r="D1353" s="58">
        <f t="shared" si="680"/>
        <v>42.517200000000003</v>
      </c>
      <c r="E1353" s="59">
        <f t="shared" si="681"/>
        <v>38.373199999999997</v>
      </c>
      <c r="F1353" s="57">
        <f t="shared" si="682"/>
        <v>33.262</v>
      </c>
      <c r="G1353" s="58">
        <f t="shared" si="683"/>
        <v>31.188400000000001</v>
      </c>
      <c r="H1353" s="58">
        <f t="shared" si="684"/>
        <v>40.587000000000003</v>
      </c>
      <c r="I1353" s="59">
        <f t="shared" si="685"/>
        <v>38.373199999999997</v>
      </c>
      <c r="J1353" s="57">
        <f t="shared" si="686"/>
        <v>31.188400000000001</v>
      </c>
      <c r="K1353" s="58">
        <f t="shared" si="687"/>
        <v>30.739399999999996</v>
      </c>
      <c r="L1353" s="58">
        <f t="shared" si="688"/>
        <v>38.373199999999997</v>
      </c>
      <c r="M1353" s="59">
        <f t="shared" si="689"/>
        <v>37.970200000000006</v>
      </c>
      <c r="N1353" s="8"/>
      <c r="O1353" s="48">
        <v>636</v>
      </c>
      <c r="P1353" s="57">
        <f t="shared" si="690"/>
        <v>21.037800000000001</v>
      </c>
      <c r="Q1353" s="58">
        <f t="shared" si="691"/>
        <v>18.436599999999999</v>
      </c>
      <c r="R1353" s="58">
        <f t="shared" si="692"/>
        <v>23.1172</v>
      </c>
      <c r="S1353" s="59">
        <f t="shared" si="693"/>
        <v>20.4755</v>
      </c>
      <c r="T1353" s="57">
        <f t="shared" si="694"/>
        <v>19.757100000000001</v>
      </c>
      <c r="U1353" s="58">
        <f t="shared" si="695"/>
        <v>18.436599999999999</v>
      </c>
      <c r="V1353" s="58">
        <f t="shared" si="696"/>
        <v>21.6751</v>
      </c>
      <c r="W1353" s="59">
        <f t="shared" si="697"/>
        <v>20.4755</v>
      </c>
      <c r="X1353" s="57">
        <f t="shared" si="698"/>
        <v>18.436599999999999</v>
      </c>
      <c r="Y1353" s="58">
        <f t="shared" si="699"/>
        <v>18.149100000000001</v>
      </c>
      <c r="Z1353" s="58">
        <f t="shared" si="700"/>
        <v>20.4755</v>
      </c>
      <c r="AA1353" s="59">
        <f t="shared" si="701"/>
        <v>20.204899999999999</v>
      </c>
      <c r="AB1353" s="8"/>
      <c r="AC1353" s="48">
        <v>636</v>
      </c>
      <c r="AD1353" s="61">
        <v>40.496000000000002</v>
      </c>
      <c r="AE1353" s="62">
        <v>36.558</v>
      </c>
      <c r="AF1353" s="62">
        <v>46.041000000000004</v>
      </c>
      <c r="AG1353" s="62">
        <v>42.607999999999997</v>
      </c>
      <c r="AH1353" s="62">
        <v>51.438999999999993</v>
      </c>
      <c r="AI1353" s="63">
        <v>49.204000000000001</v>
      </c>
      <c r="AJ1353" s="61">
        <v>39.112000000000002</v>
      </c>
      <c r="AK1353" s="62">
        <v>36.558</v>
      </c>
      <c r="AL1353" s="62">
        <v>44.790999999999997</v>
      </c>
      <c r="AM1353" s="62">
        <v>42.607999999999997</v>
      </c>
      <c r="AN1353" s="62">
        <v>50.798999999999999</v>
      </c>
      <c r="AO1353" s="63">
        <v>49.204000000000001</v>
      </c>
      <c r="AP1353" s="61">
        <v>36.558</v>
      </c>
      <c r="AQ1353" s="62">
        <v>35.966999999999999</v>
      </c>
      <c r="AR1353" s="62">
        <v>42.607999999999997</v>
      </c>
      <c r="AS1353" s="62">
        <v>42.01</v>
      </c>
      <c r="AT1353" s="62">
        <v>49.204000000000001</v>
      </c>
      <c r="AU1353" s="63">
        <v>48.779999999999994</v>
      </c>
    </row>
    <row r="1354" spans="1:47" x14ac:dyDescent="0.35">
      <c r="A1354" s="48">
        <v>637</v>
      </c>
      <c r="B1354" s="57">
        <f t="shared" si="678"/>
        <v>34.884100000000004</v>
      </c>
      <c r="C1354" s="58">
        <f t="shared" si="679"/>
        <v>31.209299999999999</v>
      </c>
      <c r="D1354" s="58">
        <f t="shared" si="680"/>
        <v>42.533900000000003</v>
      </c>
      <c r="E1354" s="59">
        <f t="shared" si="681"/>
        <v>38.395899999999997</v>
      </c>
      <c r="F1354" s="57">
        <f t="shared" si="682"/>
        <v>33.284500000000001</v>
      </c>
      <c r="G1354" s="58">
        <f t="shared" si="683"/>
        <v>31.209299999999999</v>
      </c>
      <c r="H1354" s="58">
        <f t="shared" si="684"/>
        <v>40.609499999999997</v>
      </c>
      <c r="I1354" s="59">
        <f t="shared" si="685"/>
        <v>38.395899999999997</v>
      </c>
      <c r="J1354" s="57">
        <f t="shared" si="686"/>
        <v>31.209299999999999</v>
      </c>
      <c r="K1354" s="58">
        <f t="shared" si="687"/>
        <v>30.760299999999997</v>
      </c>
      <c r="L1354" s="58">
        <f t="shared" si="688"/>
        <v>38.395899999999997</v>
      </c>
      <c r="M1354" s="59">
        <f t="shared" si="689"/>
        <v>37.992900000000006</v>
      </c>
      <c r="N1354" s="8"/>
      <c r="O1354" s="48">
        <v>637</v>
      </c>
      <c r="P1354" s="57">
        <f t="shared" si="690"/>
        <v>21.068600000000004</v>
      </c>
      <c r="Q1354" s="58">
        <f t="shared" si="691"/>
        <v>18.4681</v>
      </c>
      <c r="R1354" s="58">
        <f t="shared" si="692"/>
        <v>23.138999999999999</v>
      </c>
      <c r="S1354" s="59">
        <f t="shared" si="693"/>
        <v>20.497</v>
      </c>
      <c r="T1354" s="57">
        <f t="shared" si="694"/>
        <v>19.787800000000001</v>
      </c>
      <c r="U1354" s="58">
        <f t="shared" si="695"/>
        <v>18.4681</v>
      </c>
      <c r="V1354" s="58">
        <f t="shared" si="696"/>
        <v>21.696899999999999</v>
      </c>
      <c r="W1354" s="59">
        <f t="shared" si="697"/>
        <v>20.497</v>
      </c>
      <c r="X1354" s="57">
        <f t="shared" si="698"/>
        <v>18.4681</v>
      </c>
      <c r="Y1354" s="58">
        <f t="shared" si="699"/>
        <v>18.180900000000001</v>
      </c>
      <c r="Z1354" s="58">
        <f t="shared" si="700"/>
        <v>20.497</v>
      </c>
      <c r="AA1354" s="59">
        <f t="shared" si="701"/>
        <v>20.226399999999998</v>
      </c>
      <c r="AB1354" s="8"/>
      <c r="AC1354" s="48">
        <v>637</v>
      </c>
      <c r="AD1354" s="61">
        <v>40.496000000000002</v>
      </c>
      <c r="AE1354" s="62">
        <v>36.558</v>
      </c>
      <c r="AF1354" s="62">
        <v>46.041000000000004</v>
      </c>
      <c r="AG1354" s="62">
        <v>42.607999999999997</v>
      </c>
      <c r="AH1354" s="62">
        <v>51.438999999999993</v>
      </c>
      <c r="AI1354" s="63">
        <v>49.204000000000001</v>
      </c>
      <c r="AJ1354" s="61">
        <v>39.112000000000002</v>
      </c>
      <c r="AK1354" s="62">
        <v>36.558</v>
      </c>
      <c r="AL1354" s="62">
        <v>44.790999999999997</v>
      </c>
      <c r="AM1354" s="62">
        <v>42.607999999999997</v>
      </c>
      <c r="AN1354" s="62">
        <v>50.798999999999999</v>
      </c>
      <c r="AO1354" s="63">
        <v>49.204000000000001</v>
      </c>
      <c r="AP1354" s="61">
        <v>36.558</v>
      </c>
      <c r="AQ1354" s="62">
        <v>35.966999999999999</v>
      </c>
      <c r="AR1354" s="62">
        <v>42.607999999999997</v>
      </c>
      <c r="AS1354" s="62">
        <v>42.01</v>
      </c>
      <c r="AT1354" s="62">
        <v>49.204000000000001</v>
      </c>
      <c r="AU1354" s="63">
        <v>48.779999999999994</v>
      </c>
    </row>
    <row r="1355" spans="1:47" x14ac:dyDescent="0.35">
      <c r="A1355" s="48">
        <v>638</v>
      </c>
      <c r="B1355" s="57">
        <f t="shared" si="678"/>
        <v>34.907400000000003</v>
      </c>
      <c r="C1355" s="58">
        <f t="shared" si="679"/>
        <v>31.2302</v>
      </c>
      <c r="D1355" s="58">
        <f t="shared" si="680"/>
        <v>42.550600000000003</v>
      </c>
      <c r="E1355" s="59">
        <f t="shared" si="681"/>
        <v>38.418599999999998</v>
      </c>
      <c r="F1355" s="57">
        <f t="shared" si="682"/>
        <v>33.307000000000002</v>
      </c>
      <c r="G1355" s="58">
        <f t="shared" si="683"/>
        <v>31.2302</v>
      </c>
      <c r="H1355" s="58">
        <f t="shared" si="684"/>
        <v>40.631999999999998</v>
      </c>
      <c r="I1355" s="59">
        <f t="shared" si="685"/>
        <v>38.418599999999998</v>
      </c>
      <c r="J1355" s="57">
        <f t="shared" si="686"/>
        <v>31.2302</v>
      </c>
      <c r="K1355" s="58">
        <f t="shared" si="687"/>
        <v>30.781199999999998</v>
      </c>
      <c r="L1355" s="58">
        <f t="shared" si="688"/>
        <v>38.418599999999998</v>
      </c>
      <c r="M1355" s="59">
        <f t="shared" si="689"/>
        <v>38.015600000000006</v>
      </c>
      <c r="N1355" s="8"/>
      <c r="O1355" s="48">
        <v>638</v>
      </c>
      <c r="P1355" s="57">
        <f t="shared" si="690"/>
        <v>21.099400000000003</v>
      </c>
      <c r="Q1355" s="58">
        <f t="shared" si="691"/>
        <v>18.499600000000001</v>
      </c>
      <c r="R1355" s="58">
        <f t="shared" si="692"/>
        <v>23.160800000000002</v>
      </c>
      <c r="S1355" s="59">
        <f t="shared" si="693"/>
        <v>20.5185</v>
      </c>
      <c r="T1355" s="57">
        <f t="shared" si="694"/>
        <v>19.8185</v>
      </c>
      <c r="U1355" s="58">
        <f t="shared" si="695"/>
        <v>18.499600000000001</v>
      </c>
      <c r="V1355" s="58">
        <f t="shared" si="696"/>
        <v>21.718699999999998</v>
      </c>
      <c r="W1355" s="59">
        <f t="shared" si="697"/>
        <v>20.5185</v>
      </c>
      <c r="X1355" s="57">
        <f t="shared" si="698"/>
        <v>18.499600000000001</v>
      </c>
      <c r="Y1355" s="58">
        <f t="shared" si="699"/>
        <v>18.212700000000002</v>
      </c>
      <c r="Z1355" s="58">
        <f t="shared" si="700"/>
        <v>20.5185</v>
      </c>
      <c r="AA1355" s="59">
        <f t="shared" si="701"/>
        <v>20.247899999999998</v>
      </c>
      <c r="AB1355" s="8"/>
      <c r="AC1355" s="48">
        <v>638</v>
      </c>
      <c r="AD1355" s="61">
        <v>40.496000000000002</v>
      </c>
      <c r="AE1355" s="62">
        <v>36.558</v>
      </c>
      <c r="AF1355" s="62">
        <v>46.041000000000004</v>
      </c>
      <c r="AG1355" s="62">
        <v>42.607999999999997</v>
      </c>
      <c r="AH1355" s="62">
        <v>51.438999999999993</v>
      </c>
      <c r="AI1355" s="63">
        <v>49.204000000000001</v>
      </c>
      <c r="AJ1355" s="61">
        <v>39.112000000000002</v>
      </c>
      <c r="AK1355" s="62">
        <v>36.558</v>
      </c>
      <c r="AL1355" s="62">
        <v>44.790999999999997</v>
      </c>
      <c r="AM1355" s="62">
        <v>42.607999999999997</v>
      </c>
      <c r="AN1355" s="62">
        <v>50.798999999999999</v>
      </c>
      <c r="AO1355" s="63">
        <v>49.204000000000001</v>
      </c>
      <c r="AP1355" s="61">
        <v>36.558</v>
      </c>
      <c r="AQ1355" s="62">
        <v>35.966999999999999</v>
      </c>
      <c r="AR1355" s="62">
        <v>42.607999999999997</v>
      </c>
      <c r="AS1355" s="62">
        <v>42.01</v>
      </c>
      <c r="AT1355" s="62">
        <v>49.204000000000001</v>
      </c>
      <c r="AU1355" s="63">
        <v>48.779999999999994</v>
      </c>
    </row>
    <row r="1356" spans="1:47" x14ac:dyDescent="0.35">
      <c r="A1356" s="48">
        <v>639</v>
      </c>
      <c r="B1356" s="57">
        <f t="shared" si="678"/>
        <v>34.930700000000002</v>
      </c>
      <c r="C1356" s="58">
        <f t="shared" si="679"/>
        <v>31.251100000000001</v>
      </c>
      <c r="D1356" s="58">
        <f t="shared" si="680"/>
        <v>42.567300000000003</v>
      </c>
      <c r="E1356" s="59">
        <f t="shared" si="681"/>
        <v>38.441299999999998</v>
      </c>
      <c r="F1356" s="57">
        <f t="shared" si="682"/>
        <v>33.329500000000003</v>
      </c>
      <c r="G1356" s="58">
        <f t="shared" si="683"/>
        <v>31.251100000000001</v>
      </c>
      <c r="H1356" s="58">
        <f t="shared" si="684"/>
        <v>40.654499999999999</v>
      </c>
      <c r="I1356" s="59">
        <f t="shared" si="685"/>
        <v>38.441299999999998</v>
      </c>
      <c r="J1356" s="57">
        <f t="shared" si="686"/>
        <v>31.251100000000001</v>
      </c>
      <c r="K1356" s="58">
        <f t="shared" si="687"/>
        <v>30.802099999999996</v>
      </c>
      <c r="L1356" s="58">
        <f t="shared" si="688"/>
        <v>38.441299999999998</v>
      </c>
      <c r="M1356" s="59">
        <f t="shared" si="689"/>
        <v>38.0383</v>
      </c>
      <c r="N1356" s="8"/>
      <c r="O1356" s="48">
        <v>639</v>
      </c>
      <c r="P1356" s="57">
        <f t="shared" si="690"/>
        <v>21.130200000000002</v>
      </c>
      <c r="Q1356" s="58">
        <f t="shared" si="691"/>
        <v>18.531099999999999</v>
      </c>
      <c r="R1356" s="58">
        <f t="shared" si="692"/>
        <v>23.182600000000001</v>
      </c>
      <c r="S1356" s="59">
        <f t="shared" si="693"/>
        <v>20.54</v>
      </c>
      <c r="T1356" s="57">
        <f t="shared" si="694"/>
        <v>19.8492</v>
      </c>
      <c r="U1356" s="58">
        <f t="shared" si="695"/>
        <v>18.531099999999999</v>
      </c>
      <c r="V1356" s="58">
        <f t="shared" si="696"/>
        <v>21.740499999999997</v>
      </c>
      <c r="W1356" s="59">
        <f t="shared" si="697"/>
        <v>20.54</v>
      </c>
      <c r="X1356" s="57">
        <f t="shared" si="698"/>
        <v>18.531099999999999</v>
      </c>
      <c r="Y1356" s="58">
        <f t="shared" si="699"/>
        <v>18.244499999999999</v>
      </c>
      <c r="Z1356" s="58">
        <f t="shared" si="700"/>
        <v>20.54</v>
      </c>
      <c r="AA1356" s="59">
        <f t="shared" si="701"/>
        <v>20.269399999999997</v>
      </c>
      <c r="AB1356" s="8"/>
      <c r="AC1356" s="48">
        <v>639</v>
      </c>
      <c r="AD1356" s="61">
        <v>40.496000000000002</v>
      </c>
      <c r="AE1356" s="62">
        <v>36.558</v>
      </c>
      <c r="AF1356" s="62">
        <v>46.041000000000004</v>
      </c>
      <c r="AG1356" s="62">
        <v>42.607999999999997</v>
      </c>
      <c r="AH1356" s="62">
        <v>51.438999999999993</v>
      </c>
      <c r="AI1356" s="63">
        <v>49.204000000000001</v>
      </c>
      <c r="AJ1356" s="61">
        <v>39.112000000000002</v>
      </c>
      <c r="AK1356" s="62">
        <v>36.558</v>
      </c>
      <c r="AL1356" s="62">
        <v>44.790999999999997</v>
      </c>
      <c r="AM1356" s="62">
        <v>42.607999999999997</v>
      </c>
      <c r="AN1356" s="62">
        <v>50.798999999999999</v>
      </c>
      <c r="AO1356" s="63">
        <v>49.204000000000001</v>
      </c>
      <c r="AP1356" s="61">
        <v>36.558</v>
      </c>
      <c r="AQ1356" s="62">
        <v>35.966999999999999</v>
      </c>
      <c r="AR1356" s="62">
        <v>42.607999999999997</v>
      </c>
      <c r="AS1356" s="62">
        <v>42.01</v>
      </c>
      <c r="AT1356" s="62">
        <v>49.204000000000001</v>
      </c>
      <c r="AU1356" s="63">
        <v>48.779999999999994</v>
      </c>
    </row>
    <row r="1357" spans="1:47" x14ac:dyDescent="0.35">
      <c r="A1357" s="48">
        <v>640</v>
      </c>
      <c r="B1357" s="57">
        <f t="shared" si="678"/>
        <v>34.954000000000001</v>
      </c>
      <c r="C1357" s="58">
        <f t="shared" si="679"/>
        <v>31.271999999999998</v>
      </c>
      <c r="D1357" s="58">
        <f t="shared" si="680"/>
        <v>42.584000000000003</v>
      </c>
      <c r="E1357" s="59">
        <f t="shared" si="681"/>
        <v>38.463999999999999</v>
      </c>
      <c r="F1357" s="57">
        <f t="shared" si="682"/>
        <v>33.352000000000004</v>
      </c>
      <c r="G1357" s="58">
        <f t="shared" si="683"/>
        <v>31.271999999999998</v>
      </c>
      <c r="H1357" s="58">
        <f t="shared" si="684"/>
        <v>40.677</v>
      </c>
      <c r="I1357" s="59">
        <f t="shared" si="685"/>
        <v>38.463999999999999</v>
      </c>
      <c r="J1357" s="57">
        <f t="shared" si="686"/>
        <v>31.271999999999998</v>
      </c>
      <c r="K1357" s="58">
        <f t="shared" si="687"/>
        <v>30.823</v>
      </c>
      <c r="L1357" s="58">
        <f t="shared" si="688"/>
        <v>38.463999999999999</v>
      </c>
      <c r="M1357" s="59">
        <f t="shared" si="689"/>
        <v>38.061</v>
      </c>
      <c r="N1357" s="8"/>
      <c r="O1357" s="48">
        <v>640</v>
      </c>
      <c r="P1357" s="57">
        <f t="shared" si="690"/>
        <v>21.161000000000001</v>
      </c>
      <c r="Q1357" s="58">
        <f t="shared" si="691"/>
        <v>18.5626</v>
      </c>
      <c r="R1357" s="58">
        <f t="shared" si="692"/>
        <v>23.2044</v>
      </c>
      <c r="S1357" s="59">
        <f t="shared" si="693"/>
        <v>20.561499999999999</v>
      </c>
      <c r="T1357" s="57">
        <f t="shared" si="694"/>
        <v>19.879899999999999</v>
      </c>
      <c r="U1357" s="58">
        <f t="shared" si="695"/>
        <v>18.5626</v>
      </c>
      <c r="V1357" s="58">
        <f t="shared" si="696"/>
        <v>21.7623</v>
      </c>
      <c r="W1357" s="59">
        <f t="shared" si="697"/>
        <v>20.561499999999999</v>
      </c>
      <c r="X1357" s="57">
        <f t="shared" si="698"/>
        <v>18.5626</v>
      </c>
      <c r="Y1357" s="58">
        <f t="shared" si="699"/>
        <v>18.276299999999999</v>
      </c>
      <c r="Z1357" s="58">
        <f t="shared" si="700"/>
        <v>20.561499999999999</v>
      </c>
      <c r="AA1357" s="59">
        <f t="shared" si="701"/>
        <v>20.290899999999997</v>
      </c>
      <c r="AB1357" s="8"/>
      <c r="AC1357" s="48">
        <v>640</v>
      </c>
      <c r="AD1357" s="61">
        <v>40.496000000000002</v>
      </c>
      <c r="AE1357" s="62">
        <v>36.558</v>
      </c>
      <c r="AF1357" s="62">
        <v>46.041000000000004</v>
      </c>
      <c r="AG1357" s="62">
        <v>42.607999999999997</v>
      </c>
      <c r="AH1357" s="62">
        <v>51.438999999999993</v>
      </c>
      <c r="AI1357" s="63">
        <v>49.204000000000001</v>
      </c>
      <c r="AJ1357" s="61">
        <v>39.112000000000002</v>
      </c>
      <c r="AK1357" s="62">
        <v>36.558</v>
      </c>
      <c r="AL1357" s="62">
        <v>44.790999999999997</v>
      </c>
      <c r="AM1357" s="62">
        <v>42.607999999999997</v>
      </c>
      <c r="AN1357" s="62">
        <v>50.798999999999999</v>
      </c>
      <c r="AO1357" s="63">
        <v>49.204000000000001</v>
      </c>
      <c r="AP1357" s="61">
        <v>36.558</v>
      </c>
      <c r="AQ1357" s="62">
        <v>35.966999999999999</v>
      </c>
      <c r="AR1357" s="62">
        <v>42.607999999999997</v>
      </c>
      <c r="AS1357" s="62">
        <v>42.01</v>
      </c>
      <c r="AT1357" s="62">
        <v>49.204000000000001</v>
      </c>
      <c r="AU1357" s="63">
        <v>48.779999999999994</v>
      </c>
    </row>
    <row r="1358" spans="1:47" x14ac:dyDescent="0.35">
      <c r="A1358" s="48">
        <v>641</v>
      </c>
      <c r="B1358" s="57">
        <f t="shared" ref="B1358:B1417" si="702">IF(B649&lt;0,#N/A,0.0233*A1358 + 20.042)</f>
        <v>34.9773</v>
      </c>
      <c r="C1358" s="58">
        <f t="shared" ref="C1358:C1417" si="703">IF(C649&lt;0,#N/A, 0.0209*A1358 + 17.896)</f>
        <v>31.292899999999999</v>
      </c>
      <c r="D1358" s="58">
        <f t="shared" ref="D1358:D1417" si="704">IF(D649&lt;0,#N/A, 0.0167*A1358 + 31.896)</f>
        <v>42.600700000000003</v>
      </c>
      <c r="E1358" s="59">
        <f t="shared" ref="E1358:E1417" si="705">IF(E649&lt;0,#N/A, 0.0227*A1358 + 23.936)</f>
        <v>38.486699999999999</v>
      </c>
      <c r="F1358" s="57">
        <f t="shared" ref="F1358:F1417" si="706">IF(F649&lt;0,#N/A, 0.0225*A1358 + 18.952)</f>
        <v>33.374499999999998</v>
      </c>
      <c r="G1358" s="58">
        <f t="shared" ref="G1358:G1417" si="707">IF(G649&lt;0,#N/A, 0.0209*A1358 + 17.896)</f>
        <v>31.292899999999999</v>
      </c>
      <c r="H1358" s="58">
        <f t="shared" ref="H1358:H1417" si="708">IF(H649&lt;0,#N/A, 0.0225*A1358 + 26.277)</f>
        <v>40.6995</v>
      </c>
      <c r="I1358" s="59">
        <f t="shared" ref="I1358:I1417" si="709">IF(I649&lt;0,#N/A, 0.0227*A1358 + 23.936)</f>
        <v>38.486699999999999</v>
      </c>
      <c r="J1358" s="57">
        <f t="shared" ref="J1358:J1417" si="710">IF(J649&lt;0,#N/A, 0.0209*A1358 + 17.896)</f>
        <v>31.292899999999999</v>
      </c>
      <c r="K1358" s="58">
        <f t="shared" ref="K1358:K1417" si="711">IF(K649&lt;0,#N/A, 0.0209*A1358 + 17.447)</f>
        <v>30.843899999999998</v>
      </c>
      <c r="L1358" s="58">
        <f t="shared" ref="L1358:L1417" si="712">IF(L649&lt;0,#N/A, 0.0227*A1358 + 23.936)</f>
        <v>38.486699999999999</v>
      </c>
      <c r="M1358" s="59">
        <f t="shared" ref="M1358:M1417" si="713">IF(M649&lt;0,#N/A, 0.0227*A1358 + 23.533)</f>
        <v>38.0837</v>
      </c>
      <c r="N1358" s="8"/>
      <c r="O1358" s="48">
        <v>641</v>
      </c>
      <c r="P1358" s="57">
        <f t="shared" ref="P1358:P1417" si="714">IF(P649&lt;0,#N/A, 0.0308*O1358 + 1.449)</f>
        <v>21.191800000000001</v>
      </c>
      <c r="Q1358" s="58">
        <f t="shared" ref="Q1358:Q1417" si="715">IF(Q649&lt;0,#N/A, 0.0315*O1358 - 1.5974)</f>
        <v>18.594100000000001</v>
      </c>
      <c r="R1358" s="58">
        <f t="shared" ref="R1358:R1417" si="716">IF(R649&lt;0,#N/A, 0.0218*O1358 + 9.2524)</f>
        <v>23.226199999999999</v>
      </c>
      <c r="S1358" s="59">
        <f t="shared" ref="S1358:S1417" si="717">IF(S649&lt;0,#N/A, 0.0215*O1358 + 6.8015)</f>
        <v>20.582999999999998</v>
      </c>
      <c r="T1358" s="57">
        <f t="shared" ref="T1358:T1417" si="718">IF(T649&lt;0,#N/A, 0.0307*O1358 + 0.2319)</f>
        <v>19.910600000000002</v>
      </c>
      <c r="U1358" s="58">
        <f t="shared" ref="U1358:U1417" si="719">IF(U649&lt;0,#N/A, 0.0315*O1358 - 1.5974)</f>
        <v>18.594100000000001</v>
      </c>
      <c r="V1358" s="58">
        <f t="shared" ref="V1358:V1417" si="720">IF(V649&lt;0,#N/A, 0.0218*O1358 + 7.8103)</f>
        <v>21.784100000000002</v>
      </c>
      <c r="W1358" s="59">
        <f t="shared" ref="W1358:W1417" si="721">IF(W649&lt;0,#N/A, 0.0215*O1358 + 6.8015)</f>
        <v>20.582999999999998</v>
      </c>
      <c r="X1358" s="57">
        <f t="shared" ref="X1358:X1417" si="722">IF(X649&lt;0,#N/A, 0.0315*O1358 - 1.5974)</f>
        <v>18.594100000000001</v>
      </c>
      <c r="Y1358" s="58">
        <f t="shared" ref="Y1358:Y1417" si="723">IF(Y649&lt;0,#N/A, 0.0318*O1358 - 2.0757)</f>
        <v>18.3081</v>
      </c>
      <c r="Z1358" s="58">
        <f t="shared" ref="Z1358:Z1417" si="724" xml:space="preserve"> IF(Z649&lt;0,#N/A,0.0215*O1358 + 6.8015)</f>
        <v>20.582999999999998</v>
      </c>
      <c r="AA1358" s="59">
        <f t="shared" ref="AA1358:AA1417" si="725" xml:space="preserve"> IF(AA649&lt;0,#N/A,0.0215*O1358+ 6.5309)</f>
        <v>20.3124</v>
      </c>
      <c r="AB1358" s="8"/>
      <c r="AC1358" s="48">
        <v>641</v>
      </c>
      <c r="AD1358" s="61">
        <v>40.496000000000002</v>
      </c>
      <c r="AE1358" s="62">
        <v>36.558</v>
      </c>
      <c r="AF1358" s="62">
        <v>46.041000000000004</v>
      </c>
      <c r="AG1358" s="62">
        <v>42.607999999999997</v>
      </c>
      <c r="AH1358" s="62">
        <v>51.438999999999993</v>
      </c>
      <c r="AI1358" s="63">
        <v>49.204000000000001</v>
      </c>
      <c r="AJ1358" s="61">
        <v>39.112000000000002</v>
      </c>
      <c r="AK1358" s="62">
        <v>36.558</v>
      </c>
      <c r="AL1358" s="62">
        <v>44.790999999999997</v>
      </c>
      <c r="AM1358" s="62">
        <v>42.607999999999997</v>
      </c>
      <c r="AN1358" s="62">
        <v>50.798999999999999</v>
      </c>
      <c r="AO1358" s="63">
        <v>49.204000000000001</v>
      </c>
      <c r="AP1358" s="61">
        <v>36.558</v>
      </c>
      <c r="AQ1358" s="62">
        <v>35.966999999999999</v>
      </c>
      <c r="AR1358" s="62">
        <v>42.607999999999997</v>
      </c>
      <c r="AS1358" s="62">
        <v>42.01</v>
      </c>
      <c r="AT1358" s="62">
        <v>49.204000000000001</v>
      </c>
      <c r="AU1358" s="63">
        <v>48.779999999999994</v>
      </c>
    </row>
    <row r="1359" spans="1:47" x14ac:dyDescent="0.35">
      <c r="A1359" s="48">
        <v>642</v>
      </c>
      <c r="B1359" s="57">
        <f t="shared" si="702"/>
        <v>35.000600000000006</v>
      </c>
      <c r="C1359" s="58">
        <f t="shared" si="703"/>
        <v>31.313800000000001</v>
      </c>
      <c r="D1359" s="58">
        <f t="shared" si="704"/>
        <v>42.617400000000004</v>
      </c>
      <c r="E1359" s="59">
        <f t="shared" si="705"/>
        <v>38.509399999999999</v>
      </c>
      <c r="F1359" s="57">
        <f t="shared" si="706"/>
        <v>33.397000000000006</v>
      </c>
      <c r="G1359" s="58">
        <f t="shared" si="707"/>
        <v>31.313800000000001</v>
      </c>
      <c r="H1359" s="58">
        <f t="shared" si="708"/>
        <v>40.722000000000001</v>
      </c>
      <c r="I1359" s="59">
        <f t="shared" si="709"/>
        <v>38.509399999999999</v>
      </c>
      <c r="J1359" s="57">
        <f t="shared" si="710"/>
        <v>31.313800000000001</v>
      </c>
      <c r="K1359" s="58">
        <f t="shared" si="711"/>
        <v>30.864799999999999</v>
      </c>
      <c r="L1359" s="58">
        <f t="shared" si="712"/>
        <v>38.509399999999999</v>
      </c>
      <c r="M1359" s="59">
        <f t="shared" si="713"/>
        <v>38.106400000000001</v>
      </c>
      <c r="N1359" s="8"/>
      <c r="O1359" s="48">
        <v>642</v>
      </c>
      <c r="P1359" s="57">
        <f t="shared" si="714"/>
        <v>21.222600000000003</v>
      </c>
      <c r="Q1359" s="58">
        <f t="shared" si="715"/>
        <v>18.625599999999999</v>
      </c>
      <c r="R1359" s="58">
        <f t="shared" si="716"/>
        <v>23.247999999999998</v>
      </c>
      <c r="S1359" s="59">
        <f t="shared" si="717"/>
        <v>20.604499999999998</v>
      </c>
      <c r="T1359" s="57">
        <f t="shared" si="718"/>
        <v>19.941300000000002</v>
      </c>
      <c r="U1359" s="58">
        <f t="shared" si="719"/>
        <v>18.625599999999999</v>
      </c>
      <c r="V1359" s="58">
        <f t="shared" si="720"/>
        <v>21.805900000000001</v>
      </c>
      <c r="W1359" s="59">
        <f t="shared" si="721"/>
        <v>20.604499999999998</v>
      </c>
      <c r="X1359" s="57">
        <f t="shared" si="722"/>
        <v>18.625599999999999</v>
      </c>
      <c r="Y1359" s="58">
        <f t="shared" si="723"/>
        <v>18.3399</v>
      </c>
      <c r="Z1359" s="58">
        <f t="shared" si="724"/>
        <v>20.604499999999998</v>
      </c>
      <c r="AA1359" s="59">
        <f t="shared" si="725"/>
        <v>20.3339</v>
      </c>
      <c r="AB1359" s="8"/>
      <c r="AC1359" s="48">
        <v>642</v>
      </c>
      <c r="AD1359" s="61">
        <v>40.496000000000002</v>
      </c>
      <c r="AE1359" s="62">
        <v>36.558</v>
      </c>
      <c r="AF1359" s="62">
        <v>46.041000000000004</v>
      </c>
      <c r="AG1359" s="62">
        <v>42.607999999999997</v>
      </c>
      <c r="AH1359" s="62">
        <v>51.438999999999993</v>
      </c>
      <c r="AI1359" s="63">
        <v>49.204000000000001</v>
      </c>
      <c r="AJ1359" s="61">
        <v>39.112000000000002</v>
      </c>
      <c r="AK1359" s="62">
        <v>36.558</v>
      </c>
      <c r="AL1359" s="62">
        <v>44.790999999999997</v>
      </c>
      <c r="AM1359" s="62">
        <v>42.607999999999997</v>
      </c>
      <c r="AN1359" s="62">
        <v>50.798999999999999</v>
      </c>
      <c r="AO1359" s="63">
        <v>49.204000000000001</v>
      </c>
      <c r="AP1359" s="61">
        <v>36.558</v>
      </c>
      <c r="AQ1359" s="62">
        <v>35.966999999999999</v>
      </c>
      <c r="AR1359" s="62">
        <v>42.607999999999997</v>
      </c>
      <c r="AS1359" s="62">
        <v>42.01</v>
      </c>
      <c r="AT1359" s="62">
        <v>49.204000000000001</v>
      </c>
      <c r="AU1359" s="63">
        <v>48.779999999999994</v>
      </c>
    </row>
    <row r="1360" spans="1:47" x14ac:dyDescent="0.35">
      <c r="A1360" s="48">
        <v>643</v>
      </c>
      <c r="B1360" s="57">
        <f t="shared" si="702"/>
        <v>35.023900000000005</v>
      </c>
      <c r="C1360" s="58">
        <f t="shared" si="703"/>
        <v>31.334699999999998</v>
      </c>
      <c r="D1360" s="58">
        <f t="shared" si="704"/>
        <v>42.634100000000004</v>
      </c>
      <c r="E1360" s="59">
        <f t="shared" si="705"/>
        <v>38.5321</v>
      </c>
      <c r="F1360" s="57">
        <f t="shared" si="706"/>
        <v>33.419499999999999</v>
      </c>
      <c r="G1360" s="58">
        <f t="shared" si="707"/>
        <v>31.334699999999998</v>
      </c>
      <c r="H1360" s="58">
        <f t="shared" si="708"/>
        <v>40.744500000000002</v>
      </c>
      <c r="I1360" s="59">
        <f t="shared" si="709"/>
        <v>38.5321</v>
      </c>
      <c r="J1360" s="57">
        <f t="shared" si="710"/>
        <v>31.334699999999998</v>
      </c>
      <c r="K1360" s="58">
        <f t="shared" si="711"/>
        <v>30.8857</v>
      </c>
      <c r="L1360" s="58">
        <f t="shared" si="712"/>
        <v>38.5321</v>
      </c>
      <c r="M1360" s="59">
        <f t="shared" si="713"/>
        <v>38.129100000000001</v>
      </c>
      <c r="N1360" s="8"/>
      <c r="O1360" s="48">
        <v>643</v>
      </c>
      <c r="P1360" s="57">
        <f t="shared" si="714"/>
        <v>21.253400000000003</v>
      </c>
      <c r="Q1360" s="58">
        <f t="shared" si="715"/>
        <v>18.6571</v>
      </c>
      <c r="R1360" s="58">
        <f t="shared" si="716"/>
        <v>23.2698</v>
      </c>
      <c r="S1360" s="59">
        <f t="shared" si="717"/>
        <v>20.625999999999998</v>
      </c>
      <c r="T1360" s="57">
        <f t="shared" si="718"/>
        <v>19.972000000000001</v>
      </c>
      <c r="U1360" s="58">
        <f t="shared" si="719"/>
        <v>18.6571</v>
      </c>
      <c r="V1360" s="58">
        <f t="shared" si="720"/>
        <v>21.8277</v>
      </c>
      <c r="W1360" s="59">
        <f t="shared" si="721"/>
        <v>20.625999999999998</v>
      </c>
      <c r="X1360" s="57">
        <f t="shared" si="722"/>
        <v>18.6571</v>
      </c>
      <c r="Y1360" s="58">
        <f t="shared" si="723"/>
        <v>18.371700000000001</v>
      </c>
      <c r="Z1360" s="58">
        <f t="shared" si="724"/>
        <v>20.625999999999998</v>
      </c>
      <c r="AA1360" s="59">
        <f t="shared" si="725"/>
        <v>20.355399999999999</v>
      </c>
      <c r="AB1360" s="8"/>
      <c r="AC1360" s="48">
        <v>643</v>
      </c>
      <c r="AD1360" s="61">
        <v>40.496000000000002</v>
      </c>
      <c r="AE1360" s="62">
        <v>36.558</v>
      </c>
      <c r="AF1360" s="62">
        <v>46.041000000000004</v>
      </c>
      <c r="AG1360" s="62">
        <v>42.607999999999997</v>
      </c>
      <c r="AH1360" s="62">
        <v>51.438999999999993</v>
      </c>
      <c r="AI1360" s="63">
        <v>49.204000000000001</v>
      </c>
      <c r="AJ1360" s="61">
        <v>39.112000000000002</v>
      </c>
      <c r="AK1360" s="62">
        <v>36.558</v>
      </c>
      <c r="AL1360" s="62">
        <v>44.790999999999997</v>
      </c>
      <c r="AM1360" s="62">
        <v>42.607999999999997</v>
      </c>
      <c r="AN1360" s="62">
        <v>50.798999999999999</v>
      </c>
      <c r="AO1360" s="63">
        <v>49.204000000000001</v>
      </c>
      <c r="AP1360" s="61">
        <v>36.558</v>
      </c>
      <c r="AQ1360" s="62">
        <v>35.966999999999999</v>
      </c>
      <c r="AR1360" s="62">
        <v>42.607999999999997</v>
      </c>
      <c r="AS1360" s="62">
        <v>42.01</v>
      </c>
      <c r="AT1360" s="62">
        <v>49.204000000000001</v>
      </c>
      <c r="AU1360" s="63">
        <v>48.779999999999994</v>
      </c>
    </row>
    <row r="1361" spans="1:47" x14ac:dyDescent="0.35">
      <c r="A1361" s="48">
        <v>644</v>
      </c>
      <c r="B1361" s="57">
        <f t="shared" si="702"/>
        <v>35.047200000000004</v>
      </c>
      <c r="C1361" s="58">
        <f t="shared" si="703"/>
        <v>31.355599999999999</v>
      </c>
      <c r="D1361" s="58">
        <f t="shared" si="704"/>
        <v>42.650800000000004</v>
      </c>
      <c r="E1361" s="59">
        <f t="shared" si="705"/>
        <v>38.5548</v>
      </c>
      <c r="F1361" s="57">
        <f t="shared" si="706"/>
        <v>33.442</v>
      </c>
      <c r="G1361" s="58">
        <f t="shared" si="707"/>
        <v>31.355599999999999</v>
      </c>
      <c r="H1361" s="58">
        <f t="shared" si="708"/>
        <v>40.767000000000003</v>
      </c>
      <c r="I1361" s="59">
        <f t="shared" si="709"/>
        <v>38.5548</v>
      </c>
      <c r="J1361" s="57">
        <f t="shared" si="710"/>
        <v>31.355599999999999</v>
      </c>
      <c r="K1361" s="58">
        <f t="shared" si="711"/>
        <v>30.906599999999997</v>
      </c>
      <c r="L1361" s="58">
        <f t="shared" si="712"/>
        <v>38.5548</v>
      </c>
      <c r="M1361" s="59">
        <f t="shared" si="713"/>
        <v>38.151800000000001</v>
      </c>
      <c r="N1361" s="8"/>
      <c r="O1361" s="48">
        <v>644</v>
      </c>
      <c r="P1361" s="57">
        <f t="shared" si="714"/>
        <v>21.284200000000002</v>
      </c>
      <c r="Q1361" s="58">
        <f t="shared" si="715"/>
        <v>18.688600000000001</v>
      </c>
      <c r="R1361" s="58">
        <f t="shared" si="716"/>
        <v>23.291599999999999</v>
      </c>
      <c r="S1361" s="59">
        <f t="shared" si="717"/>
        <v>20.647499999999997</v>
      </c>
      <c r="T1361" s="57">
        <f t="shared" si="718"/>
        <v>20.002700000000001</v>
      </c>
      <c r="U1361" s="58">
        <f t="shared" si="719"/>
        <v>18.688600000000001</v>
      </c>
      <c r="V1361" s="58">
        <f t="shared" si="720"/>
        <v>21.849499999999999</v>
      </c>
      <c r="W1361" s="59">
        <f t="shared" si="721"/>
        <v>20.647499999999997</v>
      </c>
      <c r="X1361" s="57">
        <f t="shared" si="722"/>
        <v>18.688600000000001</v>
      </c>
      <c r="Y1361" s="58">
        <f t="shared" si="723"/>
        <v>18.403500000000001</v>
      </c>
      <c r="Z1361" s="58">
        <f t="shared" si="724"/>
        <v>20.647499999999997</v>
      </c>
      <c r="AA1361" s="59">
        <f t="shared" si="725"/>
        <v>20.376899999999999</v>
      </c>
      <c r="AB1361" s="8"/>
      <c r="AC1361" s="48">
        <v>644</v>
      </c>
      <c r="AD1361" s="61">
        <v>40.496000000000002</v>
      </c>
      <c r="AE1361" s="62">
        <v>36.558</v>
      </c>
      <c r="AF1361" s="62">
        <v>46.041000000000004</v>
      </c>
      <c r="AG1361" s="62">
        <v>42.607999999999997</v>
      </c>
      <c r="AH1361" s="62">
        <v>51.438999999999993</v>
      </c>
      <c r="AI1361" s="63">
        <v>49.204000000000001</v>
      </c>
      <c r="AJ1361" s="61">
        <v>39.112000000000002</v>
      </c>
      <c r="AK1361" s="62">
        <v>36.558</v>
      </c>
      <c r="AL1361" s="62">
        <v>44.790999999999997</v>
      </c>
      <c r="AM1361" s="62">
        <v>42.607999999999997</v>
      </c>
      <c r="AN1361" s="62">
        <v>50.798999999999999</v>
      </c>
      <c r="AO1361" s="63">
        <v>49.204000000000001</v>
      </c>
      <c r="AP1361" s="61">
        <v>36.558</v>
      </c>
      <c r="AQ1361" s="62">
        <v>35.966999999999999</v>
      </c>
      <c r="AR1361" s="62">
        <v>42.607999999999997</v>
      </c>
      <c r="AS1361" s="62">
        <v>42.01</v>
      </c>
      <c r="AT1361" s="62">
        <v>49.204000000000001</v>
      </c>
      <c r="AU1361" s="63">
        <v>48.779999999999994</v>
      </c>
    </row>
    <row r="1362" spans="1:47" x14ac:dyDescent="0.35">
      <c r="A1362" s="48">
        <v>645</v>
      </c>
      <c r="B1362" s="57">
        <f t="shared" si="702"/>
        <v>35.070500000000003</v>
      </c>
      <c r="C1362" s="58">
        <f t="shared" si="703"/>
        <v>31.3765</v>
      </c>
      <c r="D1362" s="58">
        <f t="shared" si="704"/>
        <v>42.667500000000004</v>
      </c>
      <c r="E1362" s="59">
        <f t="shared" si="705"/>
        <v>38.577500000000001</v>
      </c>
      <c r="F1362" s="57">
        <f t="shared" si="706"/>
        <v>33.464500000000001</v>
      </c>
      <c r="G1362" s="58">
        <f t="shared" si="707"/>
        <v>31.3765</v>
      </c>
      <c r="H1362" s="58">
        <f t="shared" si="708"/>
        <v>40.789500000000004</v>
      </c>
      <c r="I1362" s="59">
        <f t="shared" si="709"/>
        <v>38.577500000000001</v>
      </c>
      <c r="J1362" s="57">
        <f t="shared" si="710"/>
        <v>31.3765</v>
      </c>
      <c r="K1362" s="58">
        <f t="shared" si="711"/>
        <v>30.927499999999998</v>
      </c>
      <c r="L1362" s="58">
        <f t="shared" si="712"/>
        <v>38.577500000000001</v>
      </c>
      <c r="M1362" s="59">
        <f t="shared" si="713"/>
        <v>38.174500000000002</v>
      </c>
      <c r="N1362" s="8"/>
      <c r="O1362" s="48">
        <v>645</v>
      </c>
      <c r="P1362" s="57">
        <f t="shared" si="714"/>
        <v>21.315000000000001</v>
      </c>
      <c r="Q1362" s="58">
        <f t="shared" si="715"/>
        <v>18.720099999999999</v>
      </c>
      <c r="R1362" s="58">
        <f t="shared" si="716"/>
        <v>23.313400000000001</v>
      </c>
      <c r="S1362" s="59">
        <f t="shared" si="717"/>
        <v>20.669</v>
      </c>
      <c r="T1362" s="57">
        <f t="shared" si="718"/>
        <v>20.0334</v>
      </c>
      <c r="U1362" s="58">
        <f t="shared" si="719"/>
        <v>18.720099999999999</v>
      </c>
      <c r="V1362" s="58">
        <f t="shared" si="720"/>
        <v>21.871299999999998</v>
      </c>
      <c r="W1362" s="59">
        <f t="shared" si="721"/>
        <v>20.669</v>
      </c>
      <c r="X1362" s="57">
        <f t="shared" si="722"/>
        <v>18.720099999999999</v>
      </c>
      <c r="Y1362" s="58">
        <f t="shared" si="723"/>
        <v>18.435300000000002</v>
      </c>
      <c r="Z1362" s="58">
        <f t="shared" si="724"/>
        <v>20.669</v>
      </c>
      <c r="AA1362" s="59">
        <f t="shared" si="725"/>
        <v>20.398399999999999</v>
      </c>
      <c r="AB1362" s="8"/>
      <c r="AC1362" s="48">
        <v>645</v>
      </c>
      <c r="AD1362" s="61">
        <v>40.496000000000002</v>
      </c>
      <c r="AE1362" s="62">
        <v>36.558</v>
      </c>
      <c r="AF1362" s="62">
        <v>46.041000000000004</v>
      </c>
      <c r="AG1362" s="62">
        <v>42.607999999999997</v>
      </c>
      <c r="AH1362" s="62">
        <v>51.438999999999993</v>
      </c>
      <c r="AI1362" s="63">
        <v>49.204000000000001</v>
      </c>
      <c r="AJ1362" s="61">
        <v>39.112000000000002</v>
      </c>
      <c r="AK1362" s="62">
        <v>36.558</v>
      </c>
      <c r="AL1362" s="62">
        <v>44.790999999999997</v>
      </c>
      <c r="AM1362" s="62">
        <v>42.607999999999997</v>
      </c>
      <c r="AN1362" s="62">
        <v>50.798999999999999</v>
      </c>
      <c r="AO1362" s="63">
        <v>49.204000000000001</v>
      </c>
      <c r="AP1362" s="61">
        <v>36.558</v>
      </c>
      <c r="AQ1362" s="62">
        <v>35.966999999999999</v>
      </c>
      <c r="AR1362" s="62">
        <v>42.607999999999997</v>
      </c>
      <c r="AS1362" s="62">
        <v>42.01</v>
      </c>
      <c r="AT1362" s="62">
        <v>49.204000000000001</v>
      </c>
      <c r="AU1362" s="63">
        <v>48.779999999999994</v>
      </c>
    </row>
    <row r="1363" spans="1:47" x14ac:dyDescent="0.35">
      <c r="A1363" s="48">
        <v>646</v>
      </c>
      <c r="B1363" s="57">
        <f t="shared" si="702"/>
        <v>35.093800000000002</v>
      </c>
      <c r="C1363" s="58">
        <f t="shared" si="703"/>
        <v>31.397399999999998</v>
      </c>
      <c r="D1363" s="58">
        <f t="shared" si="704"/>
        <v>42.684200000000004</v>
      </c>
      <c r="E1363" s="59">
        <f t="shared" si="705"/>
        <v>38.600200000000001</v>
      </c>
      <c r="F1363" s="57">
        <f t="shared" si="706"/>
        <v>33.487000000000002</v>
      </c>
      <c r="G1363" s="58">
        <f t="shared" si="707"/>
        <v>31.397399999999998</v>
      </c>
      <c r="H1363" s="58">
        <f t="shared" si="708"/>
        <v>40.811999999999998</v>
      </c>
      <c r="I1363" s="59">
        <f t="shared" si="709"/>
        <v>38.600200000000001</v>
      </c>
      <c r="J1363" s="57">
        <f t="shared" si="710"/>
        <v>31.397399999999998</v>
      </c>
      <c r="K1363" s="58">
        <f t="shared" si="711"/>
        <v>30.948399999999999</v>
      </c>
      <c r="L1363" s="58">
        <f t="shared" si="712"/>
        <v>38.600200000000001</v>
      </c>
      <c r="M1363" s="59">
        <f t="shared" si="713"/>
        <v>38.197200000000002</v>
      </c>
      <c r="N1363" s="8"/>
      <c r="O1363" s="48">
        <v>646</v>
      </c>
      <c r="P1363" s="57">
        <f t="shared" si="714"/>
        <v>21.345800000000001</v>
      </c>
      <c r="Q1363" s="58">
        <f t="shared" si="715"/>
        <v>18.7516</v>
      </c>
      <c r="R1363" s="58">
        <f t="shared" si="716"/>
        <v>23.3352</v>
      </c>
      <c r="S1363" s="59">
        <f t="shared" si="717"/>
        <v>20.6905</v>
      </c>
      <c r="T1363" s="57">
        <f t="shared" si="718"/>
        <v>20.0641</v>
      </c>
      <c r="U1363" s="58">
        <f t="shared" si="719"/>
        <v>18.7516</v>
      </c>
      <c r="V1363" s="58">
        <f t="shared" si="720"/>
        <v>21.8931</v>
      </c>
      <c r="W1363" s="59">
        <f t="shared" si="721"/>
        <v>20.6905</v>
      </c>
      <c r="X1363" s="57">
        <f t="shared" si="722"/>
        <v>18.7516</v>
      </c>
      <c r="Y1363" s="58">
        <f t="shared" si="723"/>
        <v>18.467099999999999</v>
      </c>
      <c r="Z1363" s="58">
        <f t="shared" si="724"/>
        <v>20.6905</v>
      </c>
      <c r="AA1363" s="59">
        <f t="shared" si="725"/>
        <v>20.419899999999998</v>
      </c>
      <c r="AB1363" s="8"/>
      <c r="AC1363" s="48">
        <v>646</v>
      </c>
      <c r="AD1363" s="61">
        <v>40.496000000000002</v>
      </c>
      <c r="AE1363" s="62">
        <v>36.558</v>
      </c>
      <c r="AF1363" s="62">
        <v>46.041000000000004</v>
      </c>
      <c r="AG1363" s="62">
        <v>42.607999999999997</v>
      </c>
      <c r="AH1363" s="62">
        <v>51.438999999999993</v>
      </c>
      <c r="AI1363" s="63">
        <v>49.204000000000001</v>
      </c>
      <c r="AJ1363" s="61">
        <v>39.112000000000002</v>
      </c>
      <c r="AK1363" s="62">
        <v>36.558</v>
      </c>
      <c r="AL1363" s="62">
        <v>44.790999999999997</v>
      </c>
      <c r="AM1363" s="62">
        <v>42.607999999999997</v>
      </c>
      <c r="AN1363" s="62">
        <v>50.798999999999999</v>
      </c>
      <c r="AO1363" s="63">
        <v>49.204000000000001</v>
      </c>
      <c r="AP1363" s="61">
        <v>36.558</v>
      </c>
      <c r="AQ1363" s="62">
        <v>35.966999999999999</v>
      </c>
      <c r="AR1363" s="62">
        <v>42.607999999999997</v>
      </c>
      <c r="AS1363" s="62">
        <v>42.01</v>
      </c>
      <c r="AT1363" s="62">
        <v>49.204000000000001</v>
      </c>
      <c r="AU1363" s="63">
        <v>48.779999999999994</v>
      </c>
    </row>
    <row r="1364" spans="1:47" x14ac:dyDescent="0.35">
      <c r="A1364" s="48">
        <v>647</v>
      </c>
      <c r="B1364" s="57">
        <f t="shared" si="702"/>
        <v>35.117100000000001</v>
      </c>
      <c r="C1364" s="58">
        <f t="shared" si="703"/>
        <v>31.418300000000002</v>
      </c>
      <c r="D1364" s="58">
        <f t="shared" si="704"/>
        <v>42.700900000000004</v>
      </c>
      <c r="E1364" s="59">
        <f t="shared" si="705"/>
        <v>38.622900000000001</v>
      </c>
      <c r="F1364" s="57">
        <f t="shared" si="706"/>
        <v>33.509500000000003</v>
      </c>
      <c r="G1364" s="58">
        <f t="shared" si="707"/>
        <v>31.418300000000002</v>
      </c>
      <c r="H1364" s="58">
        <f t="shared" si="708"/>
        <v>40.834499999999998</v>
      </c>
      <c r="I1364" s="59">
        <f t="shared" si="709"/>
        <v>38.622900000000001</v>
      </c>
      <c r="J1364" s="57">
        <f t="shared" si="710"/>
        <v>31.418300000000002</v>
      </c>
      <c r="K1364" s="58">
        <f t="shared" si="711"/>
        <v>30.969299999999997</v>
      </c>
      <c r="L1364" s="58">
        <f t="shared" si="712"/>
        <v>38.622900000000001</v>
      </c>
      <c r="M1364" s="59">
        <f t="shared" si="713"/>
        <v>38.219900000000003</v>
      </c>
      <c r="N1364" s="8"/>
      <c r="O1364" s="48">
        <v>647</v>
      </c>
      <c r="P1364" s="57">
        <f t="shared" si="714"/>
        <v>21.376600000000003</v>
      </c>
      <c r="Q1364" s="58">
        <f t="shared" si="715"/>
        <v>18.783100000000001</v>
      </c>
      <c r="R1364" s="58">
        <f t="shared" si="716"/>
        <v>23.356999999999999</v>
      </c>
      <c r="S1364" s="59">
        <f t="shared" si="717"/>
        <v>20.712</v>
      </c>
      <c r="T1364" s="57">
        <f t="shared" si="718"/>
        <v>20.094799999999999</v>
      </c>
      <c r="U1364" s="58">
        <f t="shared" si="719"/>
        <v>18.783100000000001</v>
      </c>
      <c r="V1364" s="58">
        <f t="shared" si="720"/>
        <v>21.914899999999999</v>
      </c>
      <c r="W1364" s="59">
        <f t="shared" si="721"/>
        <v>20.712</v>
      </c>
      <c r="X1364" s="57">
        <f t="shared" si="722"/>
        <v>18.783100000000001</v>
      </c>
      <c r="Y1364" s="58">
        <f t="shared" si="723"/>
        <v>18.498899999999999</v>
      </c>
      <c r="Z1364" s="58">
        <f t="shared" si="724"/>
        <v>20.712</v>
      </c>
      <c r="AA1364" s="59">
        <f t="shared" si="725"/>
        <v>20.441399999999998</v>
      </c>
      <c r="AB1364" s="8"/>
      <c r="AC1364" s="48">
        <v>647</v>
      </c>
      <c r="AD1364" s="61">
        <v>40.496000000000002</v>
      </c>
      <c r="AE1364" s="62">
        <v>36.558</v>
      </c>
      <c r="AF1364" s="62">
        <v>46.041000000000004</v>
      </c>
      <c r="AG1364" s="62">
        <v>42.607999999999997</v>
      </c>
      <c r="AH1364" s="62">
        <v>51.438999999999993</v>
      </c>
      <c r="AI1364" s="63">
        <v>49.204000000000001</v>
      </c>
      <c r="AJ1364" s="61">
        <v>39.112000000000002</v>
      </c>
      <c r="AK1364" s="62">
        <v>36.558</v>
      </c>
      <c r="AL1364" s="62">
        <v>44.790999999999997</v>
      </c>
      <c r="AM1364" s="62">
        <v>42.607999999999997</v>
      </c>
      <c r="AN1364" s="62">
        <v>50.798999999999999</v>
      </c>
      <c r="AO1364" s="63">
        <v>49.204000000000001</v>
      </c>
      <c r="AP1364" s="61">
        <v>36.558</v>
      </c>
      <c r="AQ1364" s="62">
        <v>35.966999999999999</v>
      </c>
      <c r="AR1364" s="62">
        <v>42.607999999999997</v>
      </c>
      <c r="AS1364" s="62">
        <v>42.01</v>
      </c>
      <c r="AT1364" s="62">
        <v>49.204000000000001</v>
      </c>
      <c r="AU1364" s="63">
        <v>48.779999999999994</v>
      </c>
    </row>
    <row r="1365" spans="1:47" x14ac:dyDescent="0.35">
      <c r="A1365" s="48">
        <v>648</v>
      </c>
      <c r="B1365" s="57">
        <f t="shared" si="702"/>
        <v>35.1404</v>
      </c>
      <c r="C1365" s="58">
        <f t="shared" si="703"/>
        <v>31.4392</v>
      </c>
      <c r="D1365" s="58">
        <f t="shared" si="704"/>
        <v>42.717600000000004</v>
      </c>
      <c r="E1365" s="59">
        <f t="shared" si="705"/>
        <v>38.645600000000002</v>
      </c>
      <c r="F1365" s="57">
        <f t="shared" si="706"/>
        <v>33.532000000000004</v>
      </c>
      <c r="G1365" s="58">
        <f t="shared" si="707"/>
        <v>31.4392</v>
      </c>
      <c r="H1365" s="58">
        <f t="shared" si="708"/>
        <v>40.856999999999999</v>
      </c>
      <c r="I1365" s="59">
        <f t="shared" si="709"/>
        <v>38.645600000000002</v>
      </c>
      <c r="J1365" s="57">
        <f t="shared" si="710"/>
        <v>31.4392</v>
      </c>
      <c r="K1365" s="58">
        <f t="shared" si="711"/>
        <v>30.990199999999998</v>
      </c>
      <c r="L1365" s="58">
        <f t="shared" si="712"/>
        <v>38.645600000000002</v>
      </c>
      <c r="M1365" s="59">
        <f t="shared" si="713"/>
        <v>38.242600000000003</v>
      </c>
      <c r="N1365" s="8"/>
      <c r="O1365" s="48">
        <v>648</v>
      </c>
      <c r="P1365" s="57">
        <f t="shared" si="714"/>
        <v>21.407400000000003</v>
      </c>
      <c r="Q1365" s="58">
        <f t="shared" si="715"/>
        <v>18.814599999999999</v>
      </c>
      <c r="R1365" s="58">
        <f t="shared" si="716"/>
        <v>23.378799999999998</v>
      </c>
      <c r="S1365" s="59">
        <f t="shared" si="717"/>
        <v>20.733499999999999</v>
      </c>
      <c r="T1365" s="57">
        <f t="shared" si="718"/>
        <v>20.125499999999999</v>
      </c>
      <c r="U1365" s="58">
        <f t="shared" si="719"/>
        <v>18.814599999999999</v>
      </c>
      <c r="V1365" s="58">
        <f t="shared" si="720"/>
        <v>21.936700000000002</v>
      </c>
      <c r="W1365" s="59">
        <f t="shared" si="721"/>
        <v>20.733499999999999</v>
      </c>
      <c r="X1365" s="57">
        <f t="shared" si="722"/>
        <v>18.814599999999999</v>
      </c>
      <c r="Y1365" s="58">
        <f t="shared" si="723"/>
        <v>18.5307</v>
      </c>
      <c r="Z1365" s="58">
        <f t="shared" si="724"/>
        <v>20.733499999999999</v>
      </c>
      <c r="AA1365" s="59">
        <f t="shared" si="725"/>
        <v>20.462899999999998</v>
      </c>
      <c r="AB1365" s="8"/>
      <c r="AC1365" s="48">
        <v>648</v>
      </c>
      <c r="AD1365" s="61">
        <v>40.496000000000002</v>
      </c>
      <c r="AE1365" s="62">
        <v>36.558</v>
      </c>
      <c r="AF1365" s="62">
        <v>46.041000000000004</v>
      </c>
      <c r="AG1365" s="62">
        <v>42.607999999999997</v>
      </c>
      <c r="AH1365" s="62">
        <v>51.438999999999993</v>
      </c>
      <c r="AI1365" s="63">
        <v>49.204000000000001</v>
      </c>
      <c r="AJ1365" s="61">
        <v>39.112000000000002</v>
      </c>
      <c r="AK1365" s="62">
        <v>36.558</v>
      </c>
      <c r="AL1365" s="62">
        <v>44.790999999999997</v>
      </c>
      <c r="AM1365" s="62">
        <v>42.607999999999997</v>
      </c>
      <c r="AN1365" s="62">
        <v>50.798999999999999</v>
      </c>
      <c r="AO1365" s="63">
        <v>49.204000000000001</v>
      </c>
      <c r="AP1365" s="61">
        <v>36.558</v>
      </c>
      <c r="AQ1365" s="62">
        <v>35.966999999999999</v>
      </c>
      <c r="AR1365" s="62">
        <v>42.607999999999997</v>
      </c>
      <c r="AS1365" s="62">
        <v>42.01</v>
      </c>
      <c r="AT1365" s="62">
        <v>49.204000000000001</v>
      </c>
      <c r="AU1365" s="63">
        <v>48.779999999999994</v>
      </c>
    </row>
    <row r="1366" spans="1:47" x14ac:dyDescent="0.35">
      <c r="A1366" s="48">
        <v>649</v>
      </c>
      <c r="B1366" s="57">
        <f t="shared" si="702"/>
        <v>35.163700000000006</v>
      </c>
      <c r="C1366" s="58">
        <f t="shared" si="703"/>
        <v>31.460100000000001</v>
      </c>
      <c r="D1366" s="58">
        <f t="shared" si="704"/>
        <v>42.734300000000005</v>
      </c>
      <c r="E1366" s="59">
        <f t="shared" si="705"/>
        <v>38.668300000000002</v>
      </c>
      <c r="F1366" s="57">
        <f t="shared" si="706"/>
        <v>33.554500000000004</v>
      </c>
      <c r="G1366" s="58">
        <f t="shared" si="707"/>
        <v>31.460100000000001</v>
      </c>
      <c r="H1366" s="58">
        <f t="shared" si="708"/>
        <v>40.8795</v>
      </c>
      <c r="I1366" s="59">
        <f t="shared" si="709"/>
        <v>38.668300000000002</v>
      </c>
      <c r="J1366" s="57">
        <f t="shared" si="710"/>
        <v>31.460100000000001</v>
      </c>
      <c r="K1366" s="58">
        <f t="shared" si="711"/>
        <v>31.011099999999999</v>
      </c>
      <c r="L1366" s="58">
        <f t="shared" si="712"/>
        <v>38.668300000000002</v>
      </c>
      <c r="M1366" s="59">
        <f t="shared" si="713"/>
        <v>38.265300000000003</v>
      </c>
      <c r="N1366" s="8"/>
      <c r="O1366" s="48">
        <v>649</v>
      </c>
      <c r="P1366" s="57">
        <f t="shared" si="714"/>
        <v>21.438200000000002</v>
      </c>
      <c r="Q1366" s="58">
        <f t="shared" si="715"/>
        <v>18.8461</v>
      </c>
      <c r="R1366" s="58">
        <f t="shared" si="716"/>
        <v>23.400599999999997</v>
      </c>
      <c r="S1366" s="59">
        <f t="shared" si="717"/>
        <v>20.754999999999999</v>
      </c>
      <c r="T1366" s="57">
        <f t="shared" si="718"/>
        <v>20.156200000000002</v>
      </c>
      <c r="U1366" s="58">
        <f t="shared" si="719"/>
        <v>18.8461</v>
      </c>
      <c r="V1366" s="58">
        <f t="shared" si="720"/>
        <v>21.958500000000001</v>
      </c>
      <c r="W1366" s="59">
        <f t="shared" si="721"/>
        <v>20.754999999999999</v>
      </c>
      <c r="X1366" s="57">
        <f t="shared" si="722"/>
        <v>18.8461</v>
      </c>
      <c r="Y1366" s="58">
        <f t="shared" si="723"/>
        <v>18.5625</v>
      </c>
      <c r="Z1366" s="58">
        <f t="shared" si="724"/>
        <v>20.754999999999999</v>
      </c>
      <c r="AA1366" s="59">
        <f t="shared" si="725"/>
        <v>20.484399999999997</v>
      </c>
      <c r="AB1366" s="8"/>
      <c r="AC1366" s="48">
        <v>649</v>
      </c>
      <c r="AD1366" s="61">
        <v>40.496000000000002</v>
      </c>
      <c r="AE1366" s="62">
        <v>36.558</v>
      </c>
      <c r="AF1366" s="62">
        <v>46.041000000000004</v>
      </c>
      <c r="AG1366" s="62">
        <v>42.607999999999997</v>
      </c>
      <c r="AH1366" s="62">
        <v>51.438999999999993</v>
      </c>
      <c r="AI1366" s="63">
        <v>49.204000000000001</v>
      </c>
      <c r="AJ1366" s="61">
        <v>39.112000000000002</v>
      </c>
      <c r="AK1366" s="62">
        <v>36.558</v>
      </c>
      <c r="AL1366" s="62">
        <v>44.790999999999997</v>
      </c>
      <c r="AM1366" s="62">
        <v>42.607999999999997</v>
      </c>
      <c r="AN1366" s="62">
        <v>50.798999999999999</v>
      </c>
      <c r="AO1366" s="63">
        <v>49.204000000000001</v>
      </c>
      <c r="AP1366" s="61">
        <v>36.558</v>
      </c>
      <c r="AQ1366" s="62">
        <v>35.966999999999999</v>
      </c>
      <c r="AR1366" s="62">
        <v>42.607999999999997</v>
      </c>
      <c r="AS1366" s="62">
        <v>42.01</v>
      </c>
      <c r="AT1366" s="62">
        <v>49.204000000000001</v>
      </c>
      <c r="AU1366" s="63">
        <v>48.779999999999994</v>
      </c>
    </row>
    <row r="1367" spans="1:47" x14ac:dyDescent="0.35">
      <c r="A1367" s="48">
        <v>650</v>
      </c>
      <c r="B1367" s="57">
        <f t="shared" si="702"/>
        <v>35.187000000000005</v>
      </c>
      <c r="C1367" s="58">
        <f t="shared" si="703"/>
        <v>31.481000000000002</v>
      </c>
      <c r="D1367" s="58">
        <f t="shared" si="704"/>
        <v>42.751000000000005</v>
      </c>
      <c r="E1367" s="59">
        <f t="shared" si="705"/>
        <v>38.691000000000003</v>
      </c>
      <c r="F1367" s="57">
        <f t="shared" si="706"/>
        <v>33.576999999999998</v>
      </c>
      <c r="G1367" s="58">
        <f t="shared" si="707"/>
        <v>31.481000000000002</v>
      </c>
      <c r="H1367" s="58">
        <f t="shared" si="708"/>
        <v>40.902000000000001</v>
      </c>
      <c r="I1367" s="59">
        <f t="shared" si="709"/>
        <v>38.691000000000003</v>
      </c>
      <c r="J1367" s="57">
        <f t="shared" si="710"/>
        <v>31.481000000000002</v>
      </c>
      <c r="K1367" s="58">
        <f t="shared" si="711"/>
        <v>31.031999999999996</v>
      </c>
      <c r="L1367" s="58">
        <f t="shared" si="712"/>
        <v>38.691000000000003</v>
      </c>
      <c r="M1367" s="59">
        <f t="shared" si="713"/>
        <v>38.288000000000004</v>
      </c>
      <c r="N1367" s="8"/>
      <c r="O1367" s="48">
        <v>650</v>
      </c>
      <c r="P1367" s="57">
        <f t="shared" si="714"/>
        <v>21.469000000000001</v>
      </c>
      <c r="Q1367" s="58">
        <f t="shared" si="715"/>
        <v>18.877600000000001</v>
      </c>
      <c r="R1367" s="58">
        <f t="shared" si="716"/>
        <v>23.4224</v>
      </c>
      <c r="S1367" s="59">
        <f t="shared" si="717"/>
        <v>20.776499999999999</v>
      </c>
      <c r="T1367" s="57">
        <f t="shared" si="718"/>
        <v>20.186900000000001</v>
      </c>
      <c r="U1367" s="58">
        <f t="shared" si="719"/>
        <v>18.877600000000001</v>
      </c>
      <c r="V1367" s="58">
        <f t="shared" si="720"/>
        <v>21.9803</v>
      </c>
      <c r="W1367" s="59">
        <f t="shared" si="721"/>
        <v>20.776499999999999</v>
      </c>
      <c r="X1367" s="57">
        <f t="shared" si="722"/>
        <v>18.877600000000001</v>
      </c>
      <c r="Y1367" s="58">
        <f t="shared" si="723"/>
        <v>18.5943</v>
      </c>
      <c r="Z1367" s="58">
        <f t="shared" si="724"/>
        <v>20.776499999999999</v>
      </c>
      <c r="AA1367" s="59">
        <f t="shared" si="725"/>
        <v>20.5059</v>
      </c>
      <c r="AB1367" s="8"/>
      <c r="AC1367" s="48">
        <v>650</v>
      </c>
      <c r="AD1367" s="61">
        <v>40.496000000000002</v>
      </c>
      <c r="AE1367" s="62">
        <v>36.558</v>
      </c>
      <c r="AF1367" s="62">
        <v>46.041000000000004</v>
      </c>
      <c r="AG1367" s="62">
        <v>42.607999999999997</v>
      </c>
      <c r="AH1367" s="62">
        <v>51.438999999999993</v>
      </c>
      <c r="AI1367" s="63">
        <v>49.204000000000001</v>
      </c>
      <c r="AJ1367" s="61">
        <v>39.112000000000002</v>
      </c>
      <c r="AK1367" s="62">
        <v>36.558</v>
      </c>
      <c r="AL1367" s="62">
        <v>44.790999999999997</v>
      </c>
      <c r="AM1367" s="62">
        <v>42.607999999999997</v>
      </c>
      <c r="AN1367" s="62">
        <v>50.798999999999999</v>
      </c>
      <c r="AO1367" s="63">
        <v>49.204000000000001</v>
      </c>
      <c r="AP1367" s="61">
        <v>36.558</v>
      </c>
      <c r="AQ1367" s="62">
        <v>35.966999999999999</v>
      </c>
      <c r="AR1367" s="62">
        <v>42.607999999999997</v>
      </c>
      <c r="AS1367" s="62">
        <v>42.01</v>
      </c>
      <c r="AT1367" s="62">
        <v>49.204000000000001</v>
      </c>
      <c r="AU1367" s="63">
        <v>48.779999999999994</v>
      </c>
    </row>
    <row r="1368" spans="1:47" x14ac:dyDescent="0.35">
      <c r="A1368" s="48">
        <v>651</v>
      </c>
      <c r="B1368" s="57">
        <f t="shared" si="702"/>
        <v>35.210300000000004</v>
      </c>
      <c r="C1368" s="58">
        <f t="shared" si="703"/>
        <v>31.501899999999999</v>
      </c>
      <c r="D1368" s="58">
        <f t="shared" si="704"/>
        <v>42.767700000000005</v>
      </c>
      <c r="E1368" s="59">
        <f t="shared" si="705"/>
        <v>38.713700000000003</v>
      </c>
      <c r="F1368" s="57">
        <f t="shared" si="706"/>
        <v>33.599499999999999</v>
      </c>
      <c r="G1368" s="58">
        <f t="shared" si="707"/>
        <v>31.501899999999999</v>
      </c>
      <c r="H1368" s="58">
        <f t="shared" si="708"/>
        <v>40.924500000000002</v>
      </c>
      <c r="I1368" s="59">
        <f t="shared" si="709"/>
        <v>38.713700000000003</v>
      </c>
      <c r="J1368" s="57">
        <f t="shared" si="710"/>
        <v>31.501899999999999</v>
      </c>
      <c r="K1368" s="58">
        <f t="shared" si="711"/>
        <v>31.052899999999998</v>
      </c>
      <c r="L1368" s="58">
        <f t="shared" si="712"/>
        <v>38.713700000000003</v>
      </c>
      <c r="M1368" s="59">
        <f t="shared" si="713"/>
        <v>38.310700000000004</v>
      </c>
      <c r="N1368" s="8"/>
      <c r="O1368" s="48">
        <v>651</v>
      </c>
      <c r="P1368" s="57">
        <f t="shared" si="714"/>
        <v>21.499800000000004</v>
      </c>
      <c r="Q1368" s="58">
        <f t="shared" si="715"/>
        <v>18.909099999999999</v>
      </c>
      <c r="R1368" s="58">
        <f t="shared" si="716"/>
        <v>23.444200000000002</v>
      </c>
      <c r="S1368" s="59">
        <f t="shared" si="717"/>
        <v>20.797999999999998</v>
      </c>
      <c r="T1368" s="57">
        <f t="shared" si="718"/>
        <v>20.217600000000001</v>
      </c>
      <c r="U1368" s="58">
        <f t="shared" si="719"/>
        <v>18.909099999999999</v>
      </c>
      <c r="V1368" s="58">
        <f t="shared" si="720"/>
        <v>22.002099999999999</v>
      </c>
      <c r="W1368" s="59">
        <f t="shared" si="721"/>
        <v>20.797999999999998</v>
      </c>
      <c r="X1368" s="57">
        <f t="shared" si="722"/>
        <v>18.909099999999999</v>
      </c>
      <c r="Y1368" s="58">
        <f t="shared" si="723"/>
        <v>18.626100000000001</v>
      </c>
      <c r="Z1368" s="58">
        <f t="shared" si="724"/>
        <v>20.797999999999998</v>
      </c>
      <c r="AA1368" s="59">
        <f t="shared" si="725"/>
        <v>20.5274</v>
      </c>
      <c r="AB1368" s="8"/>
      <c r="AC1368" s="48">
        <v>651</v>
      </c>
      <c r="AD1368" s="61">
        <v>40.496000000000002</v>
      </c>
      <c r="AE1368" s="62">
        <v>36.558</v>
      </c>
      <c r="AF1368" s="62">
        <v>46.041000000000004</v>
      </c>
      <c r="AG1368" s="62">
        <v>42.607999999999997</v>
      </c>
      <c r="AH1368" s="62">
        <v>51.438999999999993</v>
      </c>
      <c r="AI1368" s="63">
        <v>49.204000000000001</v>
      </c>
      <c r="AJ1368" s="61">
        <v>39.112000000000002</v>
      </c>
      <c r="AK1368" s="62">
        <v>36.558</v>
      </c>
      <c r="AL1368" s="62">
        <v>44.790999999999997</v>
      </c>
      <c r="AM1368" s="62">
        <v>42.607999999999997</v>
      </c>
      <c r="AN1368" s="62">
        <v>50.798999999999999</v>
      </c>
      <c r="AO1368" s="63">
        <v>49.204000000000001</v>
      </c>
      <c r="AP1368" s="61">
        <v>36.558</v>
      </c>
      <c r="AQ1368" s="62">
        <v>35.966999999999999</v>
      </c>
      <c r="AR1368" s="62">
        <v>42.607999999999997</v>
      </c>
      <c r="AS1368" s="62">
        <v>42.01</v>
      </c>
      <c r="AT1368" s="62">
        <v>49.204000000000001</v>
      </c>
      <c r="AU1368" s="63">
        <v>48.779999999999994</v>
      </c>
    </row>
    <row r="1369" spans="1:47" x14ac:dyDescent="0.35">
      <c r="A1369" s="48">
        <v>652</v>
      </c>
      <c r="B1369" s="57">
        <f t="shared" si="702"/>
        <v>35.233600000000003</v>
      </c>
      <c r="C1369" s="58">
        <f t="shared" si="703"/>
        <v>31.5228</v>
      </c>
      <c r="D1369" s="58">
        <f t="shared" si="704"/>
        <v>42.784399999999998</v>
      </c>
      <c r="E1369" s="59">
        <f t="shared" si="705"/>
        <v>38.736400000000003</v>
      </c>
      <c r="F1369" s="57">
        <f t="shared" si="706"/>
        <v>33.622</v>
      </c>
      <c r="G1369" s="58">
        <f t="shared" si="707"/>
        <v>31.5228</v>
      </c>
      <c r="H1369" s="58">
        <f t="shared" si="708"/>
        <v>40.947000000000003</v>
      </c>
      <c r="I1369" s="59">
        <f t="shared" si="709"/>
        <v>38.736400000000003</v>
      </c>
      <c r="J1369" s="57">
        <f t="shared" si="710"/>
        <v>31.5228</v>
      </c>
      <c r="K1369" s="58">
        <f t="shared" si="711"/>
        <v>31.073799999999999</v>
      </c>
      <c r="L1369" s="58">
        <f t="shared" si="712"/>
        <v>38.736400000000003</v>
      </c>
      <c r="M1369" s="59">
        <f t="shared" si="713"/>
        <v>38.333400000000005</v>
      </c>
      <c r="N1369" s="8"/>
      <c r="O1369" s="48">
        <v>652</v>
      </c>
      <c r="P1369" s="57">
        <f t="shared" si="714"/>
        <v>21.530600000000003</v>
      </c>
      <c r="Q1369" s="58">
        <f t="shared" si="715"/>
        <v>18.9406</v>
      </c>
      <c r="R1369" s="58">
        <f t="shared" si="716"/>
        <v>23.466000000000001</v>
      </c>
      <c r="S1369" s="59">
        <f t="shared" si="717"/>
        <v>20.819499999999998</v>
      </c>
      <c r="T1369" s="57">
        <f t="shared" si="718"/>
        <v>20.2483</v>
      </c>
      <c r="U1369" s="58">
        <f t="shared" si="719"/>
        <v>18.9406</v>
      </c>
      <c r="V1369" s="58">
        <f t="shared" si="720"/>
        <v>22.023899999999998</v>
      </c>
      <c r="W1369" s="59">
        <f t="shared" si="721"/>
        <v>20.819499999999998</v>
      </c>
      <c r="X1369" s="57">
        <f t="shared" si="722"/>
        <v>18.9406</v>
      </c>
      <c r="Y1369" s="58">
        <f t="shared" si="723"/>
        <v>18.657900000000001</v>
      </c>
      <c r="Z1369" s="58">
        <f t="shared" si="724"/>
        <v>20.819499999999998</v>
      </c>
      <c r="AA1369" s="59">
        <f t="shared" si="725"/>
        <v>20.5489</v>
      </c>
      <c r="AB1369" s="8"/>
      <c r="AC1369" s="48">
        <v>652</v>
      </c>
      <c r="AD1369" s="61">
        <v>40.496000000000002</v>
      </c>
      <c r="AE1369" s="62">
        <v>36.558</v>
      </c>
      <c r="AF1369" s="62">
        <v>46.041000000000004</v>
      </c>
      <c r="AG1369" s="62">
        <v>42.607999999999997</v>
      </c>
      <c r="AH1369" s="62">
        <v>51.438999999999993</v>
      </c>
      <c r="AI1369" s="63">
        <v>49.204000000000001</v>
      </c>
      <c r="AJ1369" s="61">
        <v>39.112000000000002</v>
      </c>
      <c r="AK1369" s="62">
        <v>36.558</v>
      </c>
      <c r="AL1369" s="62">
        <v>44.790999999999997</v>
      </c>
      <c r="AM1369" s="62">
        <v>42.607999999999997</v>
      </c>
      <c r="AN1369" s="62">
        <v>50.798999999999999</v>
      </c>
      <c r="AO1369" s="63">
        <v>49.204000000000001</v>
      </c>
      <c r="AP1369" s="61">
        <v>36.558</v>
      </c>
      <c r="AQ1369" s="62">
        <v>35.966999999999999</v>
      </c>
      <c r="AR1369" s="62">
        <v>42.607999999999997</v>
      </c>
      <c r="AS1369" s="62">
        <v>42.01</v>
      </c>
      <c r="AT1369" s="62">
        <v>49.204000000000001</v>
      </c>
      <c r="AU1369" s="63">
        <v>48.779999999999994</v>
      </c>
    </row>
    <row r="1370" spans="1:47" x14ac:dyDescent="0.35">
      <c r="A1370" s="48">
        <v>653</v>
      </c>
      <c r="B1370" s="57">
        <f t="shared" si="702"/>
        <v>35.256900000000002</v>
      </c>
      <c r="C1370" s="58">
        <f t="shared" si="703"/>
        <v>31.543700000000001</v>
      </c>
      <c r="D1370" s="58">
        <f t="shared" si="704"/>
        <v>42.801099999999998</v>
      </c>
      <c r="E1370" s="59">
        <f t="shared" si="705"/>
        <v>38.759100000000004</v>
      </c>
      <c r="F1370" s="57">
        <f t="shared" si="706"/>
        <v>33.644500000000001</v>
      </c>
      <c r="G1370" s="58">
        <f t="shared" si="707"/>
        <v>31.543700000000001</v>
      </c>
      <c r="H1370" s="58">
        <f t="shared" si="708"/>
        <v>40.969499999999996</v>
      </c>
      <c r="I1370" s="59">
        <f t="shared" si="709"/>
        <v>38.759100000000004</v>
      </c>
      <c r="J1370" s="57">
        <f t="shared" si="710"/>
        <v>31.543700000000001</v>
      </c>
      <c r="K1370" s="58">
        <f t="shared" si="711"/>
        <v>31.094699999999996</v>
      </c>
      <c r="L1370" s="58">
        <f t="shared" si="712"/>
        <v>38.759100000000004</v>
      </c>
      <c r="M1370" s="59">
        <f t="shared" si="713"/>
        <v>38.356099999999998</v>
      </c>
      <c r="N1370" s="8"/>
      <c r="O1370" s="48">
        <v>653</v>
      </c>
      <c r="P1370" s="57">
        <f t="shared" si="714"/>
        <v>21.561400000000003</v>
      </c>
      <c r="Q1370" s="58">
        <f t="shared" si="715"/>
        <v>18.972100000000001</v>
      </c>
      <c r="R1370" s="58">
        <f t="shared" si="716"/>
        <v>23.4878</v>
      </c>
      <c r="S1370" s="59">
        <f t="shared" si="717"/>
        <v>20.840999999999998</v>
      </c>
      <c r="T1370" s="57">
        <f t="shared" si="718"/>
        <v>20.279</v>
      </c>
      <c r="U1370" s="58">
        <f t="shared" si="719"/>
        <v>18.972100000000001</v>
      </c>
      <c r="V1370" s="58">
        <f t="shared" si="720"/>
        <v>22.0457</v>
      </c>
      <c r="W1370" s="59">
        <f t="shared" si="721"/>
        <v>20.840999999999998</v>
      </c>
      <c r="X1370" s="57">
        <f t="shared" si="722"/>
        <v>18.972100000000001</v>
      </c>
      <c r="Y1370" s="58">
        <f t="shared" si="723"/>
        <v>18.689699999999998</v>
      </c>
      <c r="Z1370" s="58">
        <f t="shared" si="724"/>
        <v>20.840999999999998</v>
      </c>
      <c r="AA1370" s="59">
        <f t="shared" si="725"/>
        <v>20.570399999999999</v>
      </c>
      <c r="AB1370" s="8"/>
      <c r="AC1370" s="48">
        <v>653</v>
      </c>
      <c r="AD1370" s="61">
        <v>40.496000000000002</v>
      </c>
      <c r="AE1370" s="62">
        <v>36.558</v>
      </c>
      <c r="AF1370" s="62">
        <v>46.041000000000004</v>
      </c>
      <c r="AG1370" s="62">
        <v>42.607999999999997</v>
      </c>
      <c r="AH1370" s="62">
        <v>51.438999999999993</v>
      </c>
      <c r="AI1370" s="63">
        <v>49.204000000000001</v>
      </c>
      <c r="AJ1370" s="61">
        <v>39.112000000000002</v>
      </c>
      <c r="AK1370" s="62">
        <v>36.558</v>
      </c>
      <c r="AL1370" s="62">
        <v>44.790999999999997</v>
      </c>
      <c r="AM1370" s="62">
        <v>42.607999999999997</v>
      </c>
      <c r="AN1370" s="62">
        <v>50.798999999999999</v>
      </c>
      <c r="AO1370" s="63">
        <v>49.204000000000001</v>
      </c>
      <c r="AP1370" s="61">
        <v>36.558</v>
      </c>
      <c r="AQ1370" s="62">
        <v>35.966999999999999</v>
      </c>
      <c r="AR1370" s="62">
        <v>42.607999999999997</v>
      </c>
      <c r="AS1370" s="62">
        <v>42.01</v>
      </c>
      <c r="AT1370" s="62">
        <v>49.204000000000001</v>
      </c>
      <c r="AU1370" s="63">
        <v>48.779999999999994</v>
      </c>
    </row>
    <row r="1371" spans="1:47" x14ac:dyDescent="0.35">
      <c r="A1371" s="48">
        <v>654</v>
      </c>
      <c r="B1371" s="57">
        <f t="shared" si="702"/>
        <v>35.280200000000001</v>
      </c>
      <c r="C1371" s="58">
        <f t="shared" si="703"/>
        <v>31.564599999999999</v>
      </c>
      <c r="D1371" s="58">
        <f t="shared" si="704"/>
        <v>42.817799999999998</v>
      </c>
      <c r="E1371" s="59">
        <f t="shared" si="705"/>
        <v>38.781800000000004</v>
      </c>
      <c r="F1371" s="57">
        <f t="shared" si="706"/>
        <v>33.667000000000002</v>
      </c>
      <c r="G1371" s="58">
        <f t="shared" si="707"/>
        <v>31.564599999999999</v>
      </c>
      <c r="H1371" s="58">
        <f t="shared" si="708"/>
        <v>40.992000000000004</v>
      </c>
      <c r="I1371" s="59">
        <f t="shared" si="709"/>
        <v>38.781800000000004</v>
      </c>
      <c r="J1371" s="57">
        <f t="shared" si="710"/>
        <v>31.564599999999999</v>
      </c>
      <c r="K1371" s="58">
        <f t="shared" si="711"/>
        <v>31.115600000000001</v>
      </c>
      <c r="L1371" s="58">
        <f t="shared" si="712"/>
        <v>38.781800000000004</v>
      </c>
      <c r="M1371" s="59">
        <f t="shared" si="713"/>
        <v>38.378799999999998</v>
      </c>
      <c r="N1371" s="8"/>
      <c r="O1371" s="48">
        <v>654</v>
      </c>
      <c r="P1371" s="57">
        <f t="shared" si="714"/>
        <v>21.592200000000002</v>
      </c>
      <c r="Q1371" s="58">
        <f t="shared" si="715"/>
        <v>19.003599999999999</v>
      </c>
      <c r="R1371" s="58">
        <f t="shared" si="716"/>
        <v>23.509599999999999</v>
      </c>
      <c r="S1371" s="59">
        <f t="shared" si="717"/>
        <v>20.862499999999997</v>
      </c>
      <c r="T1371" s="57">
        <f t="shared" si="718"/>
        <v>20.309699999999999</v>
      </c>
      <c r="U1371" s="58">
        <f t="shared" si="719"/>
        <v>19.003599999999999</v>
      </c>
      <c r="V1371" s="58">
        <f t="shared" si="720"/>
        <v>22.067499999999999</v>
      </c>
      <c r="W1371" s="59">
        <f t="shared" si="721"/>
        <v>20.862499999999997</v>
      </c>
      <c r="X1371" s="57">
        <f t="shared" si="722"/>
        <v>19.003599999999999</v>
      </c>
      <c r="Y1371" s="58">
        <f t="shared" si="723"/>
        <v>18.721499999999999</v>
      </c>
      <c r="Z1371" s="58">
        <f t="shared" si="724"/>
        <v>20.862499999999997</v>
      </c>
      <c r="AA1371" s="59">
        <f t="shared" si="725"/>
        <v>20.591899999999999</v>
      </c>
      <c r="AB1371" s="8"/>
      <c r="AC1371" s="48">
        <v>654</v>
      </c>
      <c r="AD1371" s="61">
        <v>40.496000000000002</v>
      </c>
      <c r="AE1371" s="62">
        <v>36.558</v>
      </c>
      <c r="AF1371" s="62">
        <v>46.041000000000004</v>
      </c>
      <c r="AG1371" s="62">
        <v>42.607999999999997</v>
      </c>
      <c r="AH1371" s="62">
        <v>51.438999999999993</v>
      </c>
      <c r="AI1371" s="63">
        <v>49.204000000000001</v>
      </c>
      <c r="AJ1371" s="61">
        <v>39.112000000000002</v>
      </c>
      <c r="AK1371" s="62">
        <v>36.558</v>
      </c>
      <c r="AL1371" s="62">
        <v>44.790999999999997</v>
      </c>
      <c r="AM1371" s="62">
        <v>42.607999999999997</v>
      </c>
      <c r="AN1371" s="62">
        <v>50.798999999999999</v>
      </c>
      <c r="AO1371" s="63">
        <v>49.204000000000001</v>
      </c>
      <c r="AP1371" s="61">
        <v>36.558</v>
      </c>
      <c r="AQ1371" s="62">
        <v>35.966999999999999</v>
      </c>
      <c r="AR1371" s="62">
        <v>42.607999999999997</v>
      </c>
      <c r="AS1371" s="62">
        <v>42.01</v>
      </c>
      <c r="AT1371" s="62">
        <v>49.204000000000001</v>
      </c>
      <c r="AU1371" s="63">
        <v>48.779999999999994</v>
      </c>
    </row>
    <row r="1372" spans="1:47" x14ac:dyDescent="0.35">
      <c r="A1372" s="48">
        <v>655</v>
      </c>
      <c r="B1372" s="57">
        <f t="shared" si="702"/>
        <v>35.3035</v>
      </c>
      <c r="C1372" s="58">
        <f t="shared" si="703"/>
        <v>31.5855</v>
      </c>
      <c r="D1372" s="58">
        <f t="shared" si="704"/>
        <v>42.834499999999998</v>
      </c>
      <c r="E1372" s="59">
        <f t="shared" si="705"/>
        <v>38.804500000000004</v>
      </c>
      <c r="F1372" s="57">
        <f t="shared" si="706"/>
        <v>33.689500000000002</v>
      </c>
      <c r="G1372" s="58">
        <f t="shared" si="707"/>
        <v>31.5855</v>
      </c>
      <c r="H1372" s="58">
        <f t="shared" si="708"/>
        <v>41.014499999999998</v>
      </c>
      <c r="I1372" s="59">
        <f t="shared" si="709"/>
        <v>38.804500000000004</v>
      </c>
      <c r="J1372" s="57">
        <f t="shared" si="710"/>
        <v>31.5855</v>
      </c>
      <c r="K1372" s="58">
        <f t="shared" si="711"/>
        <v>31.136499999999998</v>
      </c>
      <c r="L1372" s="58">
        <f t="shared" si="712"/>
        <v>38.804500000000004</v>
      </c>
      <c r="M1372" s="59">
        <f t="shared" si="713"/>
        <v>38.401499999999999</v>
      </c>
      <c r="N1372" s="8"/>
      <c r="O1372" s="48">
        <v>655</v>
      </c>
      <c r="P1372" s="57">
        <f t="shared" si="714"/>
        <v>21.623000000000001</v>
      </c>
      <c r="Q1372" s="58">
        <f t="shared" si="715"/>
        <v>19.0351</v>
      </c>
      <c r="R1372" s="58">
        <f t="shared" si="716"/>
        <v>23.531399999999998</v>
      </c>
      <c r="S1372" s="59">
        <f t="shared" si="717"/>
        <v>20.884</v>
      </c>
      <c r="T1372" s="57">
        <f t="shared" si="718"/>
        <v>20.340399999999999</v>
      </c>
      <c r="U1372" s="58">
        <f t="shared" si="719"/>
        <v>19.0351</v>
      </c>
      <c r="V1372" s="58">
        <f t="shared" si="720"/>
        <v>22.089300000000001</v>
      </c>
      <c r="W1372" s="59">
        <f t="shared" si="721"/>
        <v>20.884</v>
      </c>
      <c r="X1372" s="57">
        <f t="shared" si="722"/>
        <v>19.0351</v>
      </c>
      <c r="Y1372" s="58">
        <f t="shared" si="723"/>
        <v>18.753299999999999</v>
      </c>
      <c r="Z1372" s="58">
        <f t="shared" si="724"/>
        <v>20.884</v>
      </c>
      <c r="AA1372" s="59">
        <f t="shared" si="725"/>
        <v>20.613399999999999</v>
      </c>
      <c r="AB1372" s="8"/>
      <c r="AC1372" s="48">
        <v>655</v>
      </c>
      <c r="AD1372" s="61">
        <v>40.496000000000002</v>
      </c>
      <c r="AE1372" s="62">
        <v>36.558</v>
      </c>
      <c r="AF1372" s="62">
        <v>46.041000000000004</v>
      </c>
      <c r="AG1372" s="62">
        <v>42.607999999999997</v>
      </c>
      <c r="AH1372" s="62">
        <v>51.438999999999993</v>
      </c>
      <c r="AI1372" s="63">
        <v>49.204000000000001</v>
      </c>
      <c r="AJ1372" s="61">
        <v>39.112000000000002</v>
      </c>
      <c r="AK1372" s="62">
        <v>36.558</v>
      </c>
      <c r="AL1372" s="62">
        <v>44.790999999999997</v>
      </c>
      <c r="AM1372" s="62">
        <v>42.607999999999997</v>
      </c>
      <c r="AN1372" s="62">
        <v>50.798999999999999</v>
      </c>
      <c r="AO1372" s="63">
        <v>49.204000000000001</v>
      </c>
      <c r="AP1372" s="61">
        <v>36.558</v>
      </c>
      <c r="AQ1372" s="62">
        <v>35.966999999999999</v>
      </c>
      <c r="AR1372" s="62">
        <v>42.607999999999997</v>
      </c>
      <c r="AS1372" s="62">
        <v>42.01</v>
      </c>
      <c r="AT1372" s="62">
        <v>49.204000000000001</v>
      </c>
      <c r="AU1372" s="63">
        <v>48.779999999999994</v>
      </c>
    </row>
    <row r="1373" spans="1:47" x14ac:dyDescent="0.35">
      <c r="A1373" s="48">
        <v>656</v>
      </c>
      <c r="B1373" s="57">
        <f t="shared" si="702"/>
        <v>35.326800000000006</v>
      </c>
      <c r="C1373" s="58">
        <f t="shared" si="703"/>
        <v>31.606400000000001</v>
      </c>
      <c r="D1373" s="58">
        <f t="shared" si="704"/>
        <v>42.851199999999999</v>
      </c>
      <c r="E1373" s="59">
        <f t="shared" si="705"/>
        <v>38.827200000000005</v>
      </c>
      <c r="F1373" s="57">
        <f t="shared" si="706"/>
        <v>33.712000000000003</v>
      </c>
      <c r="G1373" s="58">
        <f t="shared" si="707"/>
        <v>31.606400000000001</v>
      </c>
      <c r="H1373" s="58">
        <f t="shared" si="708"/>
        <v>41.036999999999999</v>
      </c>
      <c r="I1373" s="59">
        <f t="shared" si="709"/>
        <v>38.827200000000005</v>
      </c>
      <c r="J1373" s="57">
        <f t="shared" si="710"/>
        <v>31.606400000000001</v>
      </c>
      <c r="K1373" s="58">
        <f t="shared" si="711"/>
        <v>31.157399999999996</v>
      </c>
      <c r="L1373" s="58">
        <f t="shared" si="712"/>
        <v>38.827200000000005</v>
      </c>
      <c r="M1373" s="59">
        <f t="shared" si="713"/>
        <v>38.424199999999999</v>
      </c>
      <c r="N1373" s="8"/>
      <c r="O1373" s="48">
        <v>656</v>
      </c>
      <c r="P1373" s="57">
        <f t="shared" si="714"/>
        <v>21.653800000000004</v>
      </c>
      <c r="Q1373" s="58">
        <f t="shared" si="715"/>
        <v>19.066600000000001</v>
      </c>
      <c r="R1373" s="58">
        <f t="shared" si="716"/>
        <v>23.5532</v>
      </c>
      <c r="S1373" s="59">
        <f t="shared" si="717"/>
        <v>20.9055</v>
      </c>
      <c r="T1373" s="57">
        <f t="shared" si="718"/>
        <v>20.371100000000002</v>
      </c>
      <c r="U1373" s="58">
        <f t="shared" si="719"/>
        <v>19.066600000000001</v>
      </c>
      <c r="V1373" s="58">
        <f t="shared" si="720"/>
        <v>22.1111</v>
      </c>
      <c r="W1373" s="59">
        <f t="shared" si="721"/>
        <v>20.9055</v>
      </c>
      <c r="X1373" s="57">
        <f t="shared" si="722"/>
        <v>19.066600000000001</v>
      </c>
      <c r="Y1373" s="58">
        <f t="shared" si="723"/>
        <v>18.7851</v>
      </c>
      <c r="Z1373" s="58">
        <f t="shared" si="724"/>
        <v>20.9055</v>
      </c>
      <c r="AA1373" s="59">
        <f t="shared" si="725"/>
        <v>20.634899999999998</v>
      </c>
      <c r="AB1373" s="8"/>
      <c r="AC1373" s="48">
        <v>656</v>
      </c>
      <c r="AD1373" s="61">
        <v>40.496000000000002</v>
      </c>
      <c r="AE1373" s="62">
        <v>36.558</v>
      </c>
      <c r="AF1373" s="62">
        <v>46.041000000000004</v>
      </c>
      <c r="AG1373" s="62">
        <v>42.607999999999997</v>
      </c>
      <c r="AH1373" s="62">
        <v>51.438999999999993</v>
      </c>
      <c r="AI1373" s="63">
        <v>49.204000000000001</v>
      </c>
      <c r="AJ1373" s="61">
        <v>39.112000000000002</v>
      </c>
      <c r="AK1373" s="62">
        <v>36.558</v>
      </c>
      <c r="AL1373" s="62">
        <v>44.790999999999997</v>
      </c>
      <c r="AM1373" s="62">
        <v>42.607999999999997</v>
      </c>
      <c r="AN1373" s="62">
        <v>50.798999999999999</v>
      </c>
      <c r="AO1373" s="63">
        <v>49.204000000000001</v>
      </c>
      <c r="AP1373" s="61">
        <v>36.558</v>
      </c>
      <c r="AQ1373" s="62">
        <v>35.966999999999999</v>
      </c>
      <c r="AR1373" s="62">
        <v>42.607999999999997</v>
      </c>
      <c r="AS1373" s="62">
        <v>42.01</v>
      </c>
      <c r="AT1373" s="62">
        <v>49.204000000000001</v>
      </c>
      <c r="AU1373" s="63">
        <v>48.779999999999994</v>
      </c>
    </row>
    <row r="1374" spans="1:47" x14ac:dyDescent="0.35">
      <c r="A1374" s="48">
        <v>657</v>
      </c>
      <c r="B1374" s="57">
        <f t="shared" si="702"/>
        <v>35.350100000000005</v>
      </c>
      <c r="C1374" s="58">
        <f t="shared" si="703"/>
        <v>31.627299999999998</v>
      </c>
      <c r="D1374" s="58">
        <f t="shared" si="704"/>
        <v>42.867899999999999</v>
      </c>
      <c r="E1374" s="59">
        <f t="shared" si="705"/>
        <v>38.849900000000005</v>
      </c>
      <c r="F1374" s="57">
        <f t="shared" si="706"/>
        <v>33.734499999999997</v>
      </c>
      <c r="G1374" s="58">
        <f t="shared" si="707"/>
        <v>31.627299999999998</v>
      </c>
      <c r="H1374" s="58">
        <f t="shared" si="708"/>
        <v>41.0595</v>
      </c>
      <c r="I1374" s="59">
        <f t="shared" si="709"/>
        <v>38.849900000000005</v>
      </c>
      <c r="J1374" s="57">
        <f t="shared" si="710"/>
        <v>31.627299999999998</v>
      </c>
      <c r="K1374" s="58">
        <f t="shared" si="711"/>
        <v>31.1783</v>
      </c>
      <c r="L1374" s="58">
        <f t="shared" si="712"/>
        <v>38.849900000000005</v>
      </c>
      <c r="M1374" s="59">
        <f t="shared" si="713"/>
        <v>38.446899999999999</v>
      </c>
      <c r="N1374" s="8"/>
      <c r="O1374" s="48">
        <v>657</v>
      </c>
      <c r="P1374" s="57">
        <f t="shared" si="714"/>
        <v>21.684600000000003</v>
      </c>
      <c r="Q1374" s="58">
        <f t="shared" si="715"/>
        <v>19.098099999999999</v>
      </c>
      <c r="R1374" s="58">
        <f t="shared" si="716"/>
        <v>23.574999999999999</v>
      </c>
      <c r="S1374" s="59">
        <f t="shared" si="717"/>
        <v>20.927</v>
      </c>
      <c r="T1374" s="57">
        <f t="shared" si="718"/>
        <v>20.401800000000001</v>
      </c>
      <c r="U1374" s="58">
        <f t="shared" si="719"/>
        <v>19.098099999999999</v>
      </c>
      <c r="V1374" s="58">
        <f t="shared" si="720"/>
        <v>22.132899999999999</v>
      </c>
      <c r="W1374" s="59">
        <f t="shared" si="721"/>
        <v>20.927</v>
      </c>
      <c r="X1374" s="57">
        <f t="shared" si="722"/>
        <v>19.098099999999999</v>
      </c>
      <c r="Y1374" s="58">
        <f t="shared" si="723"/>
        <v>18.8169</v>
      </c>
      <c r="Z1374" s="58">
        <f t="shared" si="724"/>
        <v>20.927</v>
      </c>
      <c r="AA1374" s="59">
        <f t="shared" si="725"/>
        <v>20.656399999999998</v>
      </c>
      <c r="AB1374" s="8"/>
      <c r="AC1374" s="48">
        <v>657</v>
      </c>
      <c r="AD1374" s="61">
        <v>40.496000000000002</v>
      </c>
      <c r="AE1374" s="62">
        <v>36.558</v>
      </c>
      <c r="AF1374" s="62">
        <v>46.041000000000004</v>
      </c>
      <c r="AG1374" s="62">
        <v>42.607999999999997</v>
      </c>
      <c r="AH1374" s="62">
        <v>51.438999999999993</v>
      </c>
      <c r="AI1374" s="63">
        <v>49.204000000000001</v>
      </c>
      <c r="AJ1374" s="61">
        <v>39.112000000000002</v>
      </c>
      <c r="AK1374" s="62">
        <v>36.558</v>
      </c>
      <c r="AL1374" s="62">
        <v>44.790999999999997</v>
      </c>
      <c r="AM1374" s="62">
        <v>42.607999999999997</v>
      </c>
      <c r="AN1374" s="62">
        <v>50.798999999999999</v>
      </c>
      <c r="AO1374" s="63">
        <v>49.204000000000001</v>
      </c>
      <c r="AP1374" s="61">
        <v>36.558</v>
      </c>
      <c r="AQ1374" s="62">
        <v>35.966999999999999</v>
      </c>
      <c r="AR1374" s="62">
        <v>42.607999999999997</v>
      </c>
      <c r="AS1374" s="62">
        <v>42.01</v>
      </c>
      <c r="AT1374" s="62">
        <v>49.204000000000001</v>
      </c>
      <c r="AU1374" s="63">
        <v>48.779999999999994</v>
      </c>
    </row>
    <row r="1375" spans="1:47" x14ac:dyDescent="0.35">
      <c r="A1375" s="48">
        <v>658</v>
      </c>
      <c r="B1375" s="57">
        <f t="shared" si="702"/>
        <v>35.373400000000004</v>
      </c>
      <c r="C1375" s="58">
        <f t="shared" si="703"/>
        <v>31.648199999999999</v>
      </c>
      <c r="D1375" s="58">
        <f t="shared" si="704"/>
        <v>42.884599999999999</v>
      </c>
      <c r="E1375" s="59">
        <f t="shared" si="705"/>
        <v>38.872599999999998</v>
      </c>
      <c r="F1375" s="57">
        <f t="shared" si="706"/>
        <v>33.757000000000005</v>
      </c>
      <c r="G1375" s="58">
        <f t="shared" si="707"/>
        <v>31.648199999999999</v>
      </c>
      <c r="H1375" s="58">
        <f t="shared" si="708"/>
        <v>41.082000000000001</v>
      </c>
      <c r="I1375" s="59">
        <f t="shared" si="709"/>
        <v>38.872599999999998</v>
      </c>
      <c r="J1375" s="57">
        <f t="shared" si="710"/>
        <v>31.648199999999999</v>
      </c>
      <c r="K1375" s="58">
        <f t="shared" si="711"/>
        <v>31.199199999999998</v>
      </c>
      <c r="L1375" s="58">
        <f t="shared" si="712"/>
        <v>38.872599999999998</v>
      </c>
      <c r="M1375" s="59">
        <f t="shared" si="713"/>
        <v>38.4696</v>
      </c>
      <c r="N1375" s="8"/>
      <c r="O1375" s="48">
        <v>658</v>
      </c>
      <c r="P1375" s="57">
        <f t="shared" si="714"/>
        <v>21.715400000000002</v>
      </c>
      <c r="Q1375" s="58">
        <f t="shared" si="715"/>
        <v>19.1296</v>
      </c>
      <c r="R1375" s="58">
        <f t="shared" si="716"/>
        <v>23.596800000000002</v>
      </c>
      <c r="S1375" s="59">
        <f t="shared" si="717"/>
        <v>20.948499999999999</v>
      </c>
      <c r="T1375" s="57">
        <f t="shared" si="718"/>
        <v>20.432500000000001</v>
      </c>
      <c r="U1375" s="58">
        <f t="shared" si="719"/>
        <v>19.1296</v>
      </c>
      <c r="V1375" s="58">
        <f t="shared" si="720"/>
        <v>22.154699999999998</v>
      </c>
      <c r="W1375" s="59">
        <f t="shared" si="721"/>
        <v>20.948499999999999</v>
      </c>
      <c r="X1375" s="57">
        <f t="shared" si="722"/>
        <v>19.1296</v>
      </c>
      <c r="Y1375" s="58">
        <f t="shared" si="723"/>
        <v>18.848700000000001</v>
      </c>
      <c r="Z1375" s="58">
        <f t="shared" si="724"/>
        <v>20.948499999999999</v>
      </c>
      <c r="AA1375" s="59">
        <f t="shared" si="725"/>
        <v>20.677899999999998</v>
      </c>
      <c r="AB1375" s="8"/>
      <c r="AC1375" s="48">
        <v>658</v>
      </c>
      <c r="AD1375" s="61">
        <v>40.496000000000002</v>
      </c>
      <c r="AE1375" s="62">
        <v>36.558</v>
      </c>
      <c r="AF1375" s="62">
        <v>46.041000000000004</v>
      </c>
      <c r="AG1375" s="62">
        <v>42.607999999999997</v>
      </c>
      <c r="AH1375" s="62">
        <v>51.438999999999993</v>
      </c>
      <c r="AI1375" s="63">
        <v>49.204000000000001</v>
      </c>
      <c r="AJ1375" s="61">
        <v>39.112000000000002</v>
      </c>
      <c r="AK1375" s="62">
        <v>36.558</v>
      </c>
      <c r="AL1375" s="62">
        <v>44.790999999999997</v>
      </c>
      <c r="AM1375" s="62">
        <v>42.607999999999997</v>
      </c>
      <c r="AN1375" s="62">
        <v>50.798999999999999</v>
      </c>
      <c r="AO1375" s="63">
        <v>49.204000000000001</v>
      </c>
      <c r="AP1375" s="61">
        <v>36.558</v>
      </c>
      <c r="AQ1375" s="62">
        <v>35.966999999999999</v>
      </c>
      <c r="AR1375" s="62">
        <v>42.607999999999997</v>
      </c>
      <c r="AS1375" s="62">
        <v>42.01</v>
      </c>
      <c r="AT1375" s="62">
        <v>49.204000000000001</v>
      </c>
      <c r="AU1375" s="63">
        <v>48.779999999999994</v>
      </c>
    </row>
    <row r="1376" spans="1:47" x14ac:dyDescent="0.35">
      <c r="A1376" s="48">
        <v>659</v>
      </c>
      <c r="B1376" s="57">
        <f t="shared" si="702"/>
        <v>35.396700000000003</v>
      </c>
      <c r="C1376" s="58">
        <f t="shared" si="703"/>
        <v>31.6691</v>
      </c>
      <c r="D1376" s="58">
        <f t="shared" si="704"/>
        <v>42.901299999999999</v>
      </c>
      <c r="E1376" s="59">
        <f t="shared" si="705"/>
        <v>38.895299999999999</v>
      </c>
      <c r="F1376" s="57">
        <f t="shared" si="706"/>
        <v>33.779499999999999</v>
      </c>
      <c r="G1376" s="58">
        <f t="shared" si="707"/>
        <v>31.6691</v>
      </c>
      <c r="H1376" s="58">
        <f t="shared" si="708"/>
        <v>41.104500000000002</v>
      </c>
      <c r="I1376" s="59">
        <f t="shared" si="709"/>
        <v>38.895299999999999</v>
      </c>
      <c r="J1376" s="57">
        <f t="shared" si="710"/>
        <v>31.6691</v>
      </c>
      <c r="K1376" s="58">
        <f t="shared" si="711"/>
        <v>31.220099999999999</v>
      </c>
      <c r="L1376" s="58">
        <f t="shared" si="712"/>
        <v>38.895299999999999</v>
      </c>
      <c r="M1376" s="59">
        <f t="shared" si="713"/>
        <v>38.4923</v>
      </c>
      <c r="N1376" s="8"/>
      <c r="O1376" s="48">
        <v>659</v>
      </c>
      <c r="P1376" s="57">
        <f t="shared" si="714"/>
        <v>21.746200000000002</v>
      </c>
      <c r="Q1376" s="58">
        <f t="shared" si="715"/>
        <v>19.161100000000001</v>
      </c>
      <c r="R1376" s="58">
        <f t="shared" si="716"/>
        <v>23.618600000000001</v>
      </c>
      <c r="S1376" s="59">
        <f t="shared" si="717"/>
        <v>20.97</v>
      </c>
      <c r="T1376" s="57">
        <f t="shared" si="718"/>
        <v>20.463200000000001</v>
      </c>
      <c r="U1376" s="58">
        <f t="shared" si="719"/>
        <v>19.161100000000001</v>
      </c>
      <c r="V1376" s="58">
        <f t="shared" si="720"/>
        <v>22.176499999999997</v>
      </c>
      <c r="W1376" s="59">
        <f t="shared" si="721"/>
        <v>20.97</v>
      </c>
      <c r="X1376" s="57">
        <f t="shared" si="722"/>
        <v>19.161100000000001</v>
      </c>
      <c r="Y1376" s="58">
        <f t="shared" si="723"/>
        <v>18.880500000000001</v>
      </c>
      <c r="Z1376" s="58">
        <f t="shared" si="724"/>
        <v>20.97</v>
      </c>
      <c r="AA1376" s="59">
        <f t="shared" si="725"/>
        <v>20.699399999999997</v>
      </c>
      <c r="AB1376" s="8"/>
      <c r="AC1376" s="48">
        <v>659</v>
      </c>
      <c r="AD1376" s="61">
        <v>40.496000000000002</v>
      </c>
      <c r="AE1376" s="62">
        <v>36.558</v>
      </c>
      <c r="AF1376" s="62">
        <v>46.041000000000004</v>
      </c>
      <c r="AG1376" s="62">
        <v>42.607999999999997</v>
      </c>
      <c r="AH1376" s="62">
        <v>51.438999999999993</v>
      </c>
      <c r="AI1376" s="63">
        <v>49.204000000000001</v>
      </c>
      <c r="AJ1376" s="61">
        <v>39.112000000000002</v>
      </c>
      <c r="AK1376" s="62">
        <v>36.558</v>
      </c>
      <c r="AL1376" s="62">
        <v>44.790999999999997</v>
      </c>
      <c r="AM1376" s="62">
        <v>42.607999999999997</v>
      </c>
      <c r="AN1376" s="62">
        <v>50.798999999999999</v>
      </c>
      <c r="AO1376" s="63">
        <v>49.204000000000001</v>
      </c>
      <c r="AP1376" s="61">
        <v>36.558</v>
      </c>
      <c r="AQ1376" s="62">
        <v>35.966999999999999</v>
      </c>
      <c r="AR1376" s="62">
        <v>42.607999999999997</v>
      </c>
      <c r="AS1376" s="62">
        <v>42.01</v>
      </c>
      <c r="AT1376" s="62">
        <v>49.204000000000001</v>
      </c>
      <c r="AU1376" s="63">
        <v>48.779999999999994</v>
      </c>
    </row>
    <row r="1377" spans="1:47" x14ac:dyDescent="0.35">
      <c r="A1377" s="48">
        <v>660</v>
      </c>
      <c r="B1377" s="57">
        <f t="shared" si="702"/>
        <v>35.42</v>
      </c>
      <c r="C1377" s="58">
        <f t="shared" si="703"/>
        <v>31.689999999999998</v>
      </c>
      <c r="D1377" s="58">
        <f t="shared" si="704"/>
        <v>42.917999999999999</v>
      </c>
      <c r="E1377" s="59">
        <f t="shared" si="705"/>
        <v>38.917999999999999</v>
      </c>
      <c r="F1377" s="57">
        <f t="shared" si="706"/>
        <v>33.802</v>
      </c>
      <c r="G1377" s="58">
        <f t="shared" si="707"/>
        <v>31.689999999999998</v>
      </c>
      <c r="H1377" s="58">
        <f t="shared" si="708"/>
        <v>41.127000000000002</v>
      </c>
      <c r="I1377" s="59">
        <f t="shared" si="709"/>
        <v>38.917999999999999</v>
      </c>
      <c r="J1377" s="57">
        <f t="shared" si="710"/>
        <v>31.689999999999998</v>
      </c>
      <c r="K1377" s="58">
        <f t="shared" si="711"/>
        <v>31.241</v>
      </c>
      <c r="L1377" s="58">
        <f t="shared" si="712"/>
        <v>38.917999999999999</v>
      </c>
      <c r="M1377" s="59">
        <f t="shared" si="713"/>
        <v>38.515000000000001</v>
      </c>
      <c r="N1377" s="8"/>
      <c r="O1377" s="48">
        <v>660</v>
      </c>
      <c r="P1377" s="57">
        <f t="shared" si="714"/>
        <v>21.777000000000001</v>
      </c>
      <c r="Q1377" s="58">
        <f t="shared" si="715"/>
        <v>19.192599999999999</v>
      </c>
      <c r="R1377" s="58">
        <f t="shared" si="716"/>
        <v>23.6404</v>
      </c>
      <c r="S1377" s="59">
        <f t="shared" si="717"/>
        <v>20.991499999999998</v>
      </c>
      <c r="T1377" s="57">
        <f t="shared" si="718"/>
        <v>20.4939</v>
      </c>
      <c r="U1377" s="58">
        <f t="shared" si="719"/>
        <v>19.192599999999999</v>
      </c>
      <c r="V1377" s="58">
        <f t="shared" si="720"/>
        <v>22.1983</v>
      </c>
      <c r="W1377" s="59">
        <f t="shared" si="721"/>
        <v>20.991499999999998</v>
      </c>
      <c r="X1377" s="57">
        <f t="shared" si="722"/>
        <v>19.192599999999999</v>
      </c>
      <c r="Y1377" s="58">
        <f t="shared" si="723"/>
        <v>18.912299999999998</v>
      </c>
      <c r="Z1377" s="58">
        <f t="shared" si="724"/>
        <v>20.991499999999998</v>
      </c>
      <c r="AA1377" s="59">
        <f t="shared" si="725"/>
        <v>20.7209</v>
      </c>
      <c r="AB1377" s="8"/>
      <c r="AC1377" s="48">
        <v>660</v>
      </c>
      <c r="AD1377" s="61">
        <v>40.496000000000002</v>
      </c>
      <c r="AE1377" s="62">
        <v>36.558</v>
      </c>
      <c r="AF1377" s="62">
        <v>46.041000000000004</v>
      </c>
      <c r="AG1377" s="62">
        <v>42.607999999999997</v>
      </c>
      <c r="AH1377" s="62">
        <v>51.438999999999993</v>
      </c>
      <c r="AI1377" s="63">
        <v>49.204000000000001</v>
      </c>
      <c r="AJ1377" s="61">
        <v>39.112000000000002</v>
      </c>
      <c r="AK1377" s="62">
        <v>36.558</v>
      </c>
      <c r="AL1377" s="62">
        <v>44.790999999999997</v>
      </c>
      <c r="AM1377" s="62">
        <v>42.607999999999997</v>
      </c>
      <c r="AN1377" s="62">
        <v>50.798999999999999</v>
      </c>
      <c r="AO1377" s="63">
        <v>49.204000000000001</v>
      </c>
      <c r="AP1377" s="61">
        <v>36.558</v>
      </c>
      <c r="AQ1377" s="62">
        <v>35.966999999999999</v>
      </c>
      <c r="AR1377" s="62">
        <v>42.607999999999997</v>
      </c>
      <c r="AS1377" s="62">
        <v>42.01</v>
      </c>
      <c r="AT1377" s="62">
        <v>49.204000000000001</v>
      </c>
      <c r="AU1377" s="63">
        <v>48.779999999999994</v>
      </c>
    </row>
    <row r="1378" spans="1:47" x14ac:dyDescent="0.35">
      <c r="A1378" s="48">
        <v>661</v>
      </c>
      <c r="B1378" s="57">
        <f t="shared" si="702"/>
        <v>35.443300000000001</v>
      </c>
      <c r="C1378" s="58">
        <f t="shared" si="703"/>
        <v>31.710900000000002</v>
      </c>
      <c r="D1378" s="58">
        <f t="shared" si="704"/>
        <v>42.934699999999999</v>
      </c>
      <c r="E1378" s="59">
        <f t="shared" si="705"/>
        <v>38.9407</v>
      </c>
      <c r="F1378" s="57">
        <f t="shared" si="706"/>
        <v>33.8245</v>
      </c>
      <c r="G1378" s="58">
        <f t="shared" si="707"/>
        <v>31.710900000000002</v>
      </c>
      <c r="H1378" s="58">
        <f t="shared" si="708"/>
        <v>41.149500000000003</v>
      </c>
      <c r="I1378" s="59">
        <f t="shared" si="709"/>
        <v>38.9407</v>
      </c>
      <c r="J1378" s="57">
        <f t="shared" si="710"/>
        <v>31.710900000000002</v>
      </c>
      <c r="K1378" s="58">
        <f t="shared" si="711"/>
        <v>31.261899999999997</v>
      </c>
      <c r="L1378" s="58">
        <f t="shared" si="712"/>
        <v>38.9407</v>
      </c>
      <c r="M1378" s="59">
        <f t="shared" si="713"/>
        <v>38.537700000000001</v>
      </c>
      <c r="N1378" s="8"/>
      <c r="O1378" s="48">
        <v>661</v>
      </c>
      <c r="P1378" s="57">
        <f t="shared" si="714"/>
        <v>21.807800000000004</v>
      </c>
      <c r="Q1378" s="58">
        <f t="shared" si="715"/>
        <v>19.2241</v>
      </c>
      <c r="R1378" s="58">
        <f t="shared" si="716"/>
        <v>23.662199999999999</v>
      </c>
      <c r="S1378" s="59">
        <f t="shared" si="717"/>
        <v>21.012999999999998</v>
      </c>
      <c r="T1378" s="57">
        <f t="shared" si="718"/>
        <v>20.5246</v>
      </c>
      <c r="U1378" s="58">
        <f t="shared" si="719"/>
        <v>19.2241</v>
      </c>
      <c r="V1378" s="58">
        <f t="shared" si="720"/>
        <v>22.220100000000002</v>
      </c>
      <c r="W1378" s="59">
        <f t="shared" si="721"/>
        <v>21.012999999999998</v>
      </c>
      <c r="X1378" s="57">
        <f t="shared" si="722"/>
        <v>19.2241</v>
      </c>
      <c r="Y1378" s="58">
        <f t="shared" si="723"/>
        <v>18.944099999999999</v>
      </c>
      <c r="Z1378" s="58">
        <f t="shared" si="724"/>
        <v>21.012999999999998</v>
      </c>
      <c r="AA1378" s="59">
        <f t="shared" si="725"/>
        <v>20.7424</v>
      </c>
      <c r="AB1378" s="8"/>
      <c r="AC1378" s="48">
        <v>661</v>
      </c>
      <c r="AD1378" s="61">
        <v>40.496000000000002</v>
      </c>
      <c r="AE1378" s="62">
        <v>36.558</v>
      </c>
      <c r="AF1378" s="62">
        <v>46.041000000000004</v>
      </c>
      <c r="AG1378" s="62">
        <v>42.607999999999997</v>
      </c>
      <c r="AH1378" s="62">
        <v>51.438999999999993</v>
      </c>
      <c r="AI1378" s="63">
        <v>49.204000000000001</v>
      </c>
      <c r="AJ1378" s="61">
        <v>39.112000000000002</v>
      </c>
      <c r="AK1378" s="62">
        <v>36.558</v>
      </c>
      <c r="AL1378" s="62">
        <v>44.790999999999997</v>
      </c>
      <c r="AM1378" s="62">
        <v>42.607999999999997</v>
      </c>
      <c r="AN1378" s="62">
        <v>50.798999999999999</v>
      </c>
      <c r="AO1378" s="63">
        <v>49.204000000000001</v>
      </c>
      <c r="AP1378" s="61">
        <v>36.558</v>
      </c>
      <c r="AQ1378" s="62">
        <v>35.966999999999999</v>
      </c>
      <c r="AR1378" s="62">
        <v>42.607999999999997</v>
      </c>
      <c r="AS1378" s="62">
        <v>42.01</v>
      </c>
      <c r="AT1378" s="62">
        <v>49.204000000000001</v>
      </c>
      <c r="AU1378" s="63">
        <v>48.779999999999994</v>
      </c>
    </row>
    <row r="1379" spans="1:47" x14ac:dyDescent="0.35">
      <c r="A1379" s="48">
        <v>662</v>
      </c>
      <c r="B1379" s="57">
        <f t="shared" si="702"/>
        <v>35.4666</v>
      </c>
      <c r="C1379" s="58">
        <f t="shared" si="703"/>
        <v>31.7318</v>
      </c>
      <c r="D1379" s="58">
        <f t="shared" si="704"/>
        <v>42.9514</v>
      </c>
      <c r="E1379" s="59">
        <f t="shared" si="705"/>
        <v>38.9634</v>
      </c>
      <c r="F1379" s="57">
        <f t="shared" si="706"/>
        <v>33.847000000000001</v>
      </c>
      <c r="G1379" s="58">
        <f t="shared" si="707"/>
        <v>31.7318</v>
      </c>
      <c r="H1379" s="58">
        <f t="shared" si="708"/>
        <v>41.171999999999997</v>
      </c>
      <c r="I1379" s="59">
        <f t="shared" si="709"/>
        <v>38.9634</v>
      </c>
      <c r="J1379" s="57">
        <f t="shared" si="710"/>
        <v>31.7318</v>
      </c>
      <c r="K1379" s="58">
        <f t="shared" si="711"/>
        <v>31.282799999999998</v>
      </c>
      <c r="L1379" s="58">
        <f t="shared" si="712"/>
        <v>38.9634</v>
      </c>
      <c r="M1379" s="59">
        <f t="shared" si="713"/>
        <v>38.560400000000001</v>
      </c>
      <c r="N1379" s="8"/>
      <c r="O1379" s="48">
        <v>662</v>
      </c>
      <c r="P1379" s="57">
        <f t="shared" si="714"/>
        <v>21.838600000000003</v>
      </c>
      <c r="Q1379" s="58">
        <f t="shared" si="715"/>
        <v>19.255600000000001</v>
      </c>
      <c r="R1379" s="58">
        <f t="shared" si="716"/>
        <v>23.683999999999997</v>
      </c>
      <c r="S1379" s="59">
        <f t="shared" si="717"/>
        <v>21.034499999999998</v>
      </c>
      <c r="T1379" s="57">
        <f t="shared" si="718"/>
        <v>20.555299999999999</v>
      </c>
      <c r="U1379" s="58">
        <f t="shared" si="719"/>
        <v>19.255600000000001</v>
      </c>
      <c r="V1379" s="58">
        <f t="shared" si="720"/>
        <v>22.241900000000001</v>
      </c>
      <c r="W1379" s="59">
        <f t="shared" si="721"/>
        <v>21.034499999999998</v>
      </c>
      <c r="X1379" s="57">
        <f t="shared" si="722"/>
        <v>19.255600000000001</v>
      </c>
      <c r="Y1379" s="58">
        <f t="shared" si="723"/>
        <v>18.975899999999999</v>
      </c>
      <c r="Z1379" s="58">
        <f t="shared" si="724"/>
        <v>21.034499999999998</v>
      </c>
      <c r="AA1379" s="59">
        <f t="shared" si="725"/>
        <v>20.7639</v>
      </c>
      <c r="AB1379" s="8"/>
      <c r="AC1379" s="48">
        <v>662</v>
      </c>
      <c r="AD1379" s="61">
        <v>40.496000000000002</v>
      </c>
      <c r="AE1379" s="62">
        <v>36.558</v>
      </c>
      <c r="AF1379" s="62">
        <v>46.041000000000004</v>
      </c>
      <c r="AG1379" s="62">
        <v>42.607999999999997</v>
      </c>
      <c r="AH1379" s="62">
        <v>51.438999999999993</v>
      </c>
      <c r="AI1379" s="63">
        <v>49.204000000000001</v>
      </c>
      <c r="AJ1379" s="61">
        <v>39.112000000000002</v>
      </c>
      <c r="AK1379" s="62">
        <v>36.558</v>
      </c>
      <c r="AL1379" s="62">
        <v>44.790999999999997</v>
      </c>
      <c r="AM1379" s="62">
        <v>42.607999999999997</v>
      </c>
      <c r="AN1379" s="62">
        <v>50.798999999999999</v>
      </c>
      <c r="AO1379" s="63">
        <v>49.204000000000001</v>
      </c>
      <c r="AP1379" s="61">
        <v>36.558</v>
      </c>
      <c r="AQ1379" s="62">
        <v>35.966999999999999</v>
      </c>
      <c r="AR1379" s="62">
        <v>42.607999999999997</v>
      </c>
      <c r="AS1379" s="62">
        <v>42.01</v>
      </c>
      <c r="AT1379" s="62">
        <v>49.204000000000001</v>
      </c>
      <c r="AU1379" s="63">
        <v>48.779999999999994</v>
      </c>
    </row>
    <row r="1380" spans="1:47" x14ac:dyDescent="0.35">
      <c r="A1380" s="48">
        <v>663</v>
      </c>
      <c r="B1380" s="57">
        <f t="shared" si="702"/>
        <v>35.489900000000006</v>
      </c>
      <c r="C1380" s="58">
        <f t="shared" si="703"/>
        <v>31.752699999999997</v>
      </c>
      <c r="D1380" s="58">
        <f t="shared" si="704"/>
        <v>42.9681</v>
      </c>
      <c r="E1380" s="59">
        <f t="shared" si="705"/>
        <v>38.9861</v>
      </c>
      <c r="F1380" s="57">
        <f t="shared" si="706"/>
        <v>33.869500000000002</v>
      </c>
      <c r="G1380" s="58">
        <f t="shared" si="707"/>
        <v>31.752699999999997</v>
      </c>
      <c r="H1380" s="58">
        <f t="shared" si="708"/>
        <v>41.194499999999998</v>
      </c>
      <c r="I1380" s="59">
        <f t="shared" si="709"/>
        <v>38.9861</v>
      </c>
      <c r="J1380" s="57">
        <f t="shared" si="710"/>
        <v>31.752699999999997</v>
      </c>
      <c r="K1380" s="58">
        <f t="shared" si="711"/>
        <v>31.303699999999999</v>
      </c>
      <c r="L1380" s="58">
        <f t="shared" si="712"/>
        <v>38.9861</v>
      </c>
      <c r="M1380" s="59">
        <f t="shared" si="713"/>
        <v>38.583100000000002</v>
      </c>
      <c r="N1380" s="8"/>
      <c r="O1380" s="48">
        <v>663</v>
      </c>
      <c r="P1380" s="57">
        <f t="shared" si="714"/>
        <v>21.869400000000002</v>
      </c>
      <c r="Q1380" s="58">
        <f t="shared" si="715"/>
        <v>19.287099999999999</v>
      </c>
      <c r="R1380" s="58">
        <f t="shared" si="716"/>
        <v>23.7058</v>
      </c>
      <c r="S1380" s="59">
        <f t="shared" si="717"/>
        <v>21.055999999999997</v>
      </c>
      <c r="T1380" s="57">
        <f t="shared" si="718"/>
        <v>20.586000000000002</v>
      </c>
      <c r="U1380" s="58">
        <f t="shared" si="719"/>
        <v>19.287099999999999</v>
      </c>
      <c r="V1380" s="58">
        <f t="shared" si="720"/>
        <v>22.2637</v>
      </c>
      <c r="W1380" s="59">
        <f t="shared" si="721"/>
        <v>21.055999999999997</v>
      </c>
      <c r="X1380" s="57">
        <f t="shared" si="722"/>
        <v>19.287099999999999</v>
      </c>
      <c r="Y1380" s="58">
        <f t="shared" si="723"/>
        <v>19.0077</v>
      </c>
      <c r="Z1380" s="58">
        <f t="shared" si="724"/>
        <v>21.055999999999997</v>
      </c>
      <c r="AA1380" s="59">
        <f t="shared" si="725"/>
        <v>20.785399999999999</v>
      </c>
      <c r="AB1380" s="8"/>
      <c r="AC1380" s="48">
        <v>663</v>
      </c>
      <c r="AD1380" s="61">
        <v>40.496000000000002</v>
      </c>
      <c r="AE1380" s="62">
        <v>36.558</v>
      </c>
      <c r="AF1380" s="62">
        <v>46.041000000000004</v>
      </c>
      <c r="AG1380" s="62">
        <v>42.607999999999997</v>
      </c>
      <c r="AH1380" s="62">
        <v>51.438999999999993</v>
      </c>
      <c r="AI1380" s="63">
        <v>49.204000000000001</v>
      </c>
      <c r="AJ1380" s="61">
        <v>39.112000000000002</v>
      </c>
      <c r="AK1380" s="62">
        <v>36.558</v>
      </c>
      <c r="AL1380" s="62">
        <v>44.790999999999997</v>
      </c>
      <c r="AM1380" s="62">
        <v>42.607999999999997</v>
      </c>
      <c r="AN1380" s="62">
        <v>50.798999999999999</v>
      </c>
      <c r="AO1380" s="63">
        <v>49.204000000000001</v>
      </c>
      <c r="AP1380" s="61">
        <v>36.558</v>
      </c>
      <c r="AQ1380" s="62">
        <v>35.966999999999999</v>
      </c>
      <c r="AR1380" s="62">
        <v>42.607999999999997</v>
      </c>
      <c r="AS1380" s="62">
        <v>42.01</v>
      </c>
      <c r="AT1380" s="62">
        <v>49.204000000000001</v>
      </c>
      <c r="AU1380" s="63">
        <v>48.779999999999994</v>
      </c>
    </row>
    <row r="1381" spans="1:47" x14ac:dyDescent="0.35">
      <c r="A1381" s="48">
        <v>664</v>
      </c>
      <c r="B1381" s="57">
        <f t="shared" si="702"/>
        <v>35.513200000000005</v>
      </c>
      <c r="C1381" s="58">
        <f t="shared" si="703"/>
        <v>31.773600000000002</v>
      </c>
      <c r="D1381" s="58">
        <f t="shared" si="704"/>
        <v>42.9848</v>
      </c>
      <c r="E1381" s="59">
        <f t="shared" si="705"/>
        <v>39.008800000000001</v>
      </c>
      <c r="F1381" s="57">
        <f t="shared" si="706"/>
        <v>33.892000000000003</v>
      </c>
      <c r="G1381" s="58">
        <f t="shared" si="707"/>
        <v>31.773600000000002</v>
      </c>
      <c r="H1381" s="58">
        <f t="shared" si="708"/>
        <v>41.216999999999999</v>
      </c>
      <c r="I1381" s="59">
        <f t="shared" si="709"/>
        <v>39.008800000000001</v>
      </c>
      <c r="J1381" s="57">
        <f t="shared" si="710"/>
        <v>31.773600000000002</v>
      </c>
      <c r="K1381" s="58">
        <f t="shared" si="711"/>
        <v>31.324599999999997</v>
      </c>
      <c r="L1381" s="58">
        <f t="shared" si="712"/>
        <v>39.008800000000001</v>
      </c>
      <c r="M1381" s="59">
        <f t="shared" si="713"/>
        <v>38.605800000000002</v>
      </c>
      <c r="N1381" s="8"/>
      <c r="O1381" s="48">
        <v>664</v>
      </c>
      <c r="P1381" s="57">
        <f t="shared" si="714"/>
        <v>21.900200000000002</v>
      </c>
      <c r="Q1381" s="58">
        <f t="shared" si="715"/>
        <v>19.3186</v>
      </c>
      <c r="R1381" s="58">
        <f t="shared" si="716"/>
        <v>23.727599999999999</v>
      </c>
      <c r="S1381" s="59">
        <f t="shared" si="717"/>
        <v>21.077499999999997</v>
      </c>
      <c r="T1381" s="57">
        <f t="shared" si="718"/>
        <v>20.616700000000002</v>
      </c>
      <c r="U1381" s="58">
        <f t="shared" si="719"/>
        <v>19.3186</v>
      </c>
      <c r="V1381" s="58">
        <f t="shared" si="720"/>
        <v>22.285499999999999</v>
      </c>
      <c r="W1381" s="59">
        <f t="shared" si="721"/>
        <v>21.077499999999997</v>
      </c>
      <c r="X1381" s="57">
        <f t="shared" si="722"/>
        <v>19.3186</v>
      </c>
      <c r="Y1381" s="58">
        <f t="shared" si="723"/>
        <v>19.0395</v>
      </c>
      <c r="Z1381" s="58">
        <f t="shared" si="724"/>
        <v>21.077499999999997</v>
      </c>
      <c r="AA1381" s="59">
        <f t="shared" si="725"/>
        <v>20.806899999999999</v>
      </c>
      <c r="AB1381" s="8"/>
      <c r="AC1381" s="48">
        <v>664</v>
      </c>
      <c r="AD1381" s="61">
        <v>40.496000000000002</v>
      </c>
      <c r="AE1381" s="62">
        <v>36.558</v>
      </c>
      <c r="AF1381" s="62">
        <v>46.041000000000004</v>
      </c>
      <c r="AG1381" s="62">
        <v>42.607999999999997</v>
      </c>
      <c r="AH1381" s="62">
        <v>51.438999999999993</v>
      </c>
      <c r="AI1381" s="63">
        <v>49.204000000000001</v>
      </c>
      <c r="AJ1381" s="61">
        <v>39.112000000000002</v>
      </c>
      <c r="AK1381" s="62">
        <v>36.558</v>
      </c>
      <c r="AL1381" s="62">
        <v>44.790999999999997</v>
      </c>
      <c r="AM1381" s="62">
        <v>42.607999999999997</v>
      </c>
      <c r="AN1381" s="62">
        <v>50.798999999999999</v>
      </c>
      <c r="AO1381" s="63">
        <v>49.204000000000001</v>
      </c>
      <c r="AP1381" s="61">
        <v>36.558</v>
      </c>
      <c r="AQ1381" s="62">
        <v>35.966999999999999</v>
      </c>
      <c r="AR1381" s="62">
        <v>42.607999999999997</v>
      </c>
      <c r="AS1381" s="62">
        <v>42.01</v>
      </c>
      <c r="AT1381" s="62">
        <v>49.204000000000001</v>
      </c>
      <c r="AU1381" s="63">
        <v>48.779999999999994</v>
      </c>
    </row>
    <row r="1382" spans="1:47" x14ac:dyDescent="0.35">
      <c r="A1382" s="48">
        <v>665</v>
      </c>
      <c r="B1382" s="57">
        <f t="shared" si="702"/>
        <v>35.536500000000004</v>
      </c>
      <c r="C1382" s="58">
        <f t="shared" si="703"/>
        <v>31.794499999999999</v>
      </c>
      <c r="D1382" s="58">
        <f t="shared" si="704"/>
        <v>43.0015</v>
      </c>
      <c r="E1382" s="59">
        <f t="shared" si="705"/>
        <v>39.031500000000001</v>
      </c>
      <c r="F1382" s="57">
        <f t="shared" si="706"/>
        <v>33.914500000000004</v>
      </c>
      <c r="G1382" s="58">
        <f t="shared" si="707"/>
        <v>31.794499999999999</v>
      </c>
      <c r="H1382" s="58">
        <f t="shared" si="708"/>
        <v>41.2395</v>
      </c>
      <c r="I1382" s="59">
        <f t="shared" si="709"/>
        <v>39.031500000000001</v>
      </c>
      <c r="J1382" s="57">
        <f t="shared" si="710"/>
        <v>31.794499999999999</v>
      </c>
      <c r="K1382" s="58">
        <f t="shared" si="711"/>
        <v>31.345499999999998</v>
      </c>
      <c r="L1382" s="58">
        <f t="shared" si="712"/>
        <v>39.031500000000001</v>
      </c>
      <c r="M1382" s="59">
        <f t="shared" si="713"/>
        <v>38.628500000000003</v>
      </c>
      <c r="N1382" s="8"/>
      <c r="O1382" s="48">
        <v>665</v>
      </c>
      <c r="P1382" s="57">
        <f t="shared" si="714"/>
        <v>21.931000000000001</v>
      </c>
      <c r="Q1382" s="58">
        <f t="shared" si="715"/>
        <v>19.350100000000001</v>
      </c>
      <c r="R1382" s="58">
        <f t="shared" si="716"/>
        <v>23.749400000000001</v>
      </c>
      <c r="S1382" s="59">
        <f t="shared" si="717"/>
        <v>21.099</v>
      </c>
      <c r="T1382" s="57">
        <f t="shared" si="718"/>
        <v>20.647400000000001</v>
      </c>
      <c r="U1382" s="58">
        <f t="shared" si="719"/>
        <v>19.350100000000001</v>
      </c>
      <c r="V1382" s="58">
        <f t="shared" si="720"/>
        <v>22.307299999999998</v>
      </c>
      <c r="W1382" s="59">
        <f t="shared" si="721"/>
        <v>21.099</v>
      </c>
      <c r="X1382" s="57">
        <f t="shared" si="722"/>
        <v>19.350100000000001</v>
      </c>
      <c r="Y1382" s="58">
        <f t="shared" si="723"/>
        <v>19.071300000000001</v>
      </c>
      <c r="Z1382" s="58">
        <f t="shared" si="724"/>
        <v>21.099</v>
      </c>
      <c r="AA1382" s="59">
        <f t="shared" si="725"/>
        <v>20.828399999999998</v>
      </c>
      <c r="AB1382" s="8"/>
      <c r="AC1382" s="48">
        <v>665</v>
      </c>
      <c r="AD1382" s="61">
        <v>40.496000000000002</v>
      </c>
      <c r="AE1382" s="62">
        <v>36.558</v>
      </c>
      <c r="AF1382" s="62">
        <v>46.041000000000004</v>
      </c>
      <c r="AG1382" s="62">
        <v>42.607999999999997</v>
      </c>
      <c r="AH1382" s="62">
        <v>51.438999999999993</v>
      </c>
      <c r="AI1382" s="63">
        <v>49.204000000000001</v>
      </c>
      <c r="AJ1382" s="61">
        <v>39.112000000000002</v>
      </c>
      <c r="AK1382" s="62">
        <v>36.558</v>
      </c>
      <c r="AL1382" s="62">
        <v>44.790999999999997</v>
      </c>
      <c r="AM1382" s="62">
        <v>42.607999999999997</v>
      </c>
      <c r="AN1382" s="62">
        <v>50.798999999999999</v>
      </c>
      <c r="AO1382" s="63">
        <v>49.204000000000001</v>
      </c>
      <c r="AP1382" s="61">
        <v>36.558</v>
      </c>
      <c r="AQ1382" s="62">
        <v>35.966999999999999</v>
      </c>
      <c r="AR1382" s="62">
        <v>42.607999999999997</v>
      </c>
      <c r="AS1382" s="62">
        <v>42.01</v>
      </c>
      <c r="AT1382" s="62">
        <v>49.204000000000001</v>
      </c>
      <c r="AU1382" s="63">
        <v>48.779999999999994</v>
      </c>
    </row>
    <row r="1383" spans="1:47" x14ac:dyDescent="0.35">
      <c r="A1383" s="48">
        <v>666</v>
      </c>
      <c r="B1383" s="57">
        <f t="shared" si="702"/>
        <v>35.559800000000003</v>
      </c>
      <c r="C1383" s="58">
        <f t="shared" si="703"/>
        <v>31.8154</v>
      </c>
      <c r="D1383" s="58">
        <f t="shared" si="704"/>
        <v>43.0182</v>
      </c>
      <c r="E1383" s="59">
        <f t="shared" si="705"/>
        <v>39.054200000000002</v>
      </c>
      <c r="F1383" s="57">
        <f t="shared" si="706"/>
        <v>33.936999999999998</v>
      </c>
      <c r="G1383" s="58">
        <f t="shared" si="707"/>
        <v>31.8154</v>
      </c>
      <c r="H1383" s="58">
        <f t="shared" si="708"/>
        <v>41.262</v>
      </c>
      <c r="I1383" s="59">
        <f t="shared" si="709"/>
        <v>39.054200000000002</v>
      </c>
      <c r="J1383" s="57">
        <f t="shared" si="710"/>
        <v>31.8154</v>
      </c>
      <c r="K1383" s="58">
        <f t="shared" si="711"/>
        <v>31.366399999999999</v>
      </c>
      <c r="L1383" s="58">
        <f t="shared" si="712"/>
        <v>39.054200000000002</v>
      </c>
      <c r="M1383" s="59">
        <f t="shared" si="713"/>
        <v>38.651200000000003</v>
      </c>
      <c r="N1383" s="8"/>
      <c r="O1383" s="48">
        <v>666</v>
      </c>
      <c r="P1383" s="57">
        <f t="shared" si="714"/>
        <v>21.961800000000004</v>
      </c>
      <c r="Q1383" s="58">
        <f t="shared" si="715"/>
        <v>19.381599999999999</v>
      </c>
      <c r="R1383" s="58">
        <f t="shared" si="716"/>
        <v>23.7712</v>
      </c>
      <c r="S1383" s="59">
        <f t="shared" si="717"/>
        <v>21.1205</v>
      </c>
      <c r="T1383" s="57">
        <f t="shared" si="718"/>
        <v>20.678100000000001</v>
      </c>
      <c r="U1383" s="58">
        <f t="shared" si="719"/>
        <v>19.381599999999999</v>
      </c>
      <c r="V1383" s="58">
        <f t="shared" si="720"/>
        <v>22.3291</v>
      </c>
      <c r="W1383" s="59">
        <f t="shared" si="721"/>
        <v>21.1205</v>
      </c>
      <c r="X1383" s="57">
        <f t="shared" si="722"/>
        <v>19.381599999999999</v>
      </c>
      <c r="Y1383" s="58">
        <f t="shared" si="723"/>
        <v>19.103100000000001</v>
      </c>
      <c r="Z1383" s="58">
        <f t="shared" si="724"/>
        <v>21.1205</v>
      </c>
      <c r="AA1383" s="59">
        <f t="shared" si="725"/>
        <v>20.849899999999998</v>
      </c>
      <c r="AB1383" s="8"/>
      <c r="AC1383" s="48">
        <v>666</v>
      </c>
      <c r="AD1383" s="61">
        <v>40.496000000000002</v>
      </c>
      <c r="AE1383" s="62">
        <v>36.558</v>
      </c>
      <c r="AF1383" s="62">
        <v>46.041000000000004</v>
      </c>
      <c r="AG1383" s="62">
        <v>42.607999999999997</v>
      </c>
      <c r="AH1383" s="62">
        <v>51.438999999999993</v>
      </c>
      <c r="AI1383" s="63">
        <v>49.204000000000001</v>
      </c>
      <c r="AJ1383" s="61">
        <v>39.112000000000002</v>
      </c>
      <c r="AK1383" s="62">
        <v>36.558</v>
      </c>
      <c r="AL1383" s="62">
        <v>44.790999999999997</v>
      </c>
      <c r="AM1383" s="62">
        <v>42.607999999999997</v>
      </c>
      <c r="AN1383" s="62">
        <v>50.798999999999999</v>
      </c>
      <c r="AO1383" s="63">
        <v>49.204000000000001</v>
      </c>
      <c r="AP1383" s="61">
        <v>36.558</v>
      </c>
      <c r="AQ1383" s="62">
        <v>35.966999999999999</v>
      </c>
      <c r="AR1383" s="62">
        <v>42.607999999999997</v>
      </c>
      <c r="AS1383" s="62">
        <v>42.01</v>
      </c>
      <c r="AT1383" s="62">
        <v>49.204000000000001</v>
      </c>
      <c r="AU1383" s="63">
        <v>48.779999999999994</v>
      </c>
    </row>
    <row r="1384" spans="1:47" x14ac:dyDescent="0.35">
      <c r="A1384" s="48">
        <v>667</v>
      </c>
      <c r="B1384" s="57">
        <f t="shared" si="702"/>
        <v>35.583100000000002</v>
      </c>
      <c r="C1384" s="58">
        <f t="shared" si="703"/>
        <v>31.836300000000001</v>
      </c>
      <c r="D1384" s="58">
        <f t="shared" si="704"/>
        <v>43.0349</v>
      </c>
      <c r="E1384" s="59">
        <f t="shared" si="705"/>
        <v>39.076900000000002</v>
      </c>
      <c r="F1384" s="57">
        <f t="shared" si="706"/>
        <v>33.959500000000006</v>
      </c>
      <c r="G1384" s="58">
        <f t="shared" si="707"/>
        <v>31.836300000000001</v>
      </c>
      <c r="H1384" s="58">
        <f t="shared" si="708"/>
        <v>41.284500000000001</v>
      </c>
      <c r="I1384" s="59">
        <f t="shared" si="709"/>
        <v>39.076900000000002</v>
      </c>
      <c r="J1384" s="57">
        <f t="shared" si="710"/>
        <v>31.836300000000001</v>
      </c>
      <c r="K1384" s="58">
        <f t="shared" si="711"/>
        <v>31.387299999999996</v>
      </c>
      <c r="L1384" s="58">
        <f t="shared" si="712"/>
        <v>39.076900000000002</v>
      </c>
      <c r="M1384" s="59">
        <f t="shared" si="713"/>
        <v>38.673900000000003</v>
      </c>
      <c r="N1384" s="8"/>
      <c r="O1384" s="48">
        <v>667</v>
      </c>
      <c r="P1384" s="57">
        <f t="shared" si="714"/>
        <v>21.992600000000003</v>
      </c>
      <c r="Q1384" s="58">
        <f t="shared" si="715"/>
        <v>19.4131</v>
      </c>
      <c r="R1384" s="58">
        <f t="shared" si="716"/>
        <v>23.792999999999999</v>
      </c>
      <c r="S1384" s="59">
        <f t="shared" si="717"/>
        <v>21.141999999999999</v>
      </c>
      <c r="T1384" s="57">
        <f t="shared" si="718"/>
        <v>20.7088</v>
      </c>
      <c r="U1384" s="58">
        <f t="shared" si="719"/>
        <v>19.4131</v>
      </c>
      <c r="V1384" s="58">
        <f t="shared" si="720"/>
        <v>22.350899999999999</v>
      </c>
      <c r="W1384" s="59">
        <f t="shared" si="721"/>
        <v>21.141999999999999</v>
      </c>
      <c r="X1384" s="57">
        <f t="shared" si="722"/>
        <v>19.4131</v>
      </c>
      <c r="Y1384" s="58">
        <f t="shared" si="723"/>
        <v>19.134900000000002</v>
      </c>
      <c r="Z1384" s="58">
        <f t="shared" si="724"/>
        <v>21.141999999999999</v>
      </c>
      <c r="AA1384" s="59">
        <f t="shared" si="725"/>
        <v>20.871399999999998</v>
      </c>
      <c r="AB1384" s="8"/>
      <c r="AC1384" s="48">
        <v>667</v>
      </c>
      <c r="AD1384" s="61">
        <v>40.496000000000002</v>
      </c>
      <c r="AE1384" s="62">
        <v>36.558</v>
      </c>
      <c r="AF1384" s="62">
        <v>46.041000000000004</v>
      </c>
      <c r="AG1384" s="62">
        <v>42.607999999999997</v>
      </c>
      <c r="AH1384" s="62">
        <v>51.438999999999993</v>
      </c>
      <c r="AI1384" s="63">
        <v>49.204000000000001</v>
      </c>
      <c r="AJ1384" s="61">
        <v>39.112000000000002</v>
      </c>
      <c r="AK1384" s="62">
        <v>36.558</v>
      </c>
      <c r="AL1384" s="62">
        <v>44.790999999999997</v>
      </c>
      <c r="AM1384" s="62">
        <v>42.607999999999997</v>
      </c>
      <c r="AN1384" s="62">
        <v>50.798999999999999</v>
      </c>
      <c r="AO1384" s="63">
        <v>49.204000000000001</v>
      </c>
      <c r="AP1384" s="61">
        <v>36.558</v>
      </c>
      <c r="AQ1384" s="62">
        <v>35.966999999999999</v>
      </c>
      <c r="AR1384" s="62">
        <v>42.607999999999997</v>
      </c>
      <c r="AS1384" s="62">
        <v>42.01</v>
      </c>
      <c r="AT1384" s="62">
        <v>49.204000000000001</v>
      </c>
      <c r="AU1384" s="63">
        <v>48.779999999999994</v>
      </c>
    </row>
    <row r="1385" spans="1:47" x14ac:dyDescent="0.35">
      <c r="A1385" s="48">
        <v>668</v>
      </c>
      <c r="B1385" s="57">
        <f t="shared" si="702"/>
        <v>35.606400000000001</v>
      </c>
      <c r="C1385" s="58">
        <f t="shared" si="703"/>
        <v>31.857199999999999</v>
      </c>
      <c r="D1385" s="58">
        <f t="shared" si="704"/>
        <v>43.051600000000001</v>
      </c>
      <c r="E1385" s="59">
        <f t="shared" si="705"/>
        <v>39.099600000000002</v>
      </c>
      <c r="F1385" s="57">
        <f t="shared" si="706"/>
        <v>33.981999999999999</v>
      </c>
      <c r="G1385" s="58">
        <f t="shared" si="707"/>
        <v>31.857199999999999</v>
      </c>
      <c r="H1385" s="58">
        <f t="shared" si="708"/>
        <v>41.307000000000002</v>
      </c>
      <c r="I1385" s="59">
        <f t="shared" si="709"/>
        <v>39.099600000000002</v>
      </c>
      <c r="J1385" s="57">
        <f t="shared" si="710"/>
        <v>31.857199999999999</v>
      </c>
      <c r="K1385" s="58">
        <f t="shared" si="711"/>
        <v>31.408200000000001</v>
      </c>
      <c r="L1385" s="58">
        <f t="shared" si="712"/>
        <v>39.099600000000002</v>
      </c>
      <c r="M1385" s="59">
        <f t="shared" si="713"/>
        <v>38.696600000000004</v>
      </c>
      <c r="N1385" s="8"/>
      <c r="O1385" s="48">
        <v>668</v>
      </c>
      <c r="P1385" s="57">
        <f t="shared" si="714"/>
        <v>22.023400000000002</v>
      </c>
      <c r="Q1385" s="58">
        <f t="shared" si="715"/>
        <v>19.444600000000001</v>
      </c>
      <c r="R1385" s="58">
        <f t="shared" si="716"/>
        <v>23.814799999999998</v>
      </c>
      <c r="S1385" s="59">
        <f t="shared" si="717"/>
        <v>21.163499999999999</v>
      </c>
      <c r="T1385" s="57">
        <f t="shared" si="718"/>
        <v>20.7395</v>
      </c>
      <c r="U1385" s="58">
        <f t="shared" si="719"/>
        <v>19.444600000000001</v>
      </c>
      <c r="V1385" s="58">
        <f t="shared" si="720"/>
        <v>22.372700000000002</v>
      </c>
      <c r="W1385" s="59">
        <f t="shared" si="721"/>
        <v>21.163499999999999</v>
      </c>
      <c r="X1385" s="57">
        <f t="shared" si="722"/>
        <v>19.444600000000001</v>
      </c>
      <c r="Y1385" s="58">
        <f t="shared" si="723"/>
        <v>19.166699999999999</v>
      </c>
      <c r="Z1385" s="58">
        <f t="shared" si="724"/>
        <v>21.163499999999999</v>
      </c>
      <c r="AA1385" s="59">
        <f t="shared" si="725"/>
        <v>20.892899999999997</v>
      </c>
      <c r="AB1385" s="8"/>
      <c r="AC1385" s="48">
        <v>668</v>
      </c>
      <c r="AD1385" s="61">
        <v>40.496000000000002</v>
      </c>
      <c r="AE1385" s="62">
        <v>36.558</v>
      </c>
      <c r="AF1385" s="62">
        <v>46.041000000000004</v>
      </c>
      <c r="AG1385" s="62">
        <v>42.607999999999997</v>
      </c>
      <c r="AH1385" s="62">
        <v>51.438999999999993</v>
      </c>
      <c r="AI1385" s="63">
        <v>49.204000000000001</v>
      </c>
      <c r="AJ1385" s="61">
        <v>39.112000000000002</v>
      </c>
      <c r="AK1385" s="62">
        <v>36.558</v>
      </c>
      <c r="AL1385" s="62">
        <v>44.790999999999997</v>
      </c>
      <c r="AM1385" s="62">
        <v>42.607999999999997</v>
      </c>
      <c r="AN1385" s="62">
        <v>50.798999999999999</v>
      </c>
      <c r="AO1385" s="63">
        <v>49.204000000000001</v>
      </c>
      <c r="AP1385" s="61">
        <v>36.558</v>
      </c>
      <c r="AQ1385" s="62">
        <v>35.966999999999999</v>
      </c>
      <c r="AR1385" s="62">
        <v>42.607999999999997</v>
      </c>
      <c r="AS1385" s="62">
        <v>42.01</v>
      </c>
      <c r="AT1385" s="62">
        <v>49.204000000000001</v>
      </c>
      <c r="AU1385" s="63">
        <v>48.779999999999994</v>
      </c>
    </row>
    <row r="1386" spans="1:47" x14ac:dyDescent="0.35">
      <c r="A1386" s="48">
        <v>669</v>
      </c>
      <c r="B1386" s="57">
        <f t="shared" si="702"/>
        <v>35.6297</v>
      </c>
      <c r="C1386" s="58">
        <f t="shared" si="703"/>
        <v>31.8781</v>
      </c>
      <c r="D1386" s="58">
        <f t="shared" si="704"/>
        <v>43.068300000000001</v>
      </c>
      <c r="E1386" s="59">
        <f t="shared" si="705"/>
        <v>39.122300000000003</v>
      </c>
      <c r="F1386" s="57">
        <f t="shared" si="706"/>
        <v>34.0045</v>
      </c>
      <c r="G1386" s="58">
        <f t="shared" si="707"/>
        <v>31.8781</v>
      </c>
      <c r="H1386" s="58">
        <f t="shared" si="708"/>
        <v>41.329500000000003</v>
      </c>
      <c r="I1386" s="59">
        <f t="shared" si="709"/>
        <v>39.122300000000003</v>
      </c>
      <c r="J1386" s="57">
        <f t="shared" si="710"/>
        <v>31.8781</v>
      </c>
      <c r="K1386" s="58">
        <f t="shared" si="711"/>
        <v>31.429099999999998</v>
      </c>
      <c r="L1386" s="58">
        <f t="shared" si="712"/>
        <v>39.122300000000003</v>
      </c>
      <c r="M1386" s="59">
        <f t="shared" si="713"/>
        <v>38.719300000000004</v>
      </c>
      <c r="N1386" s="8"/>
      <c r="O1386" s="48">
        <v>669</v>
      </c>
      <c r="P1386" s="57">
        <f t="shared" si="714"/>
        <v>22.054200000000002</v>
      </c>
      <c r="Q1386" s="58">
        <f t="shared" si="715"/>
        <v>19.476099999999999</v>
      </c>
      <c r="R1386" s="58">
        <f t="shared" si="716"/>
        <v>23.836599999999997</v>
      </c>
      <c r="S1386" s="59">
        <f t="shared" si="717"/>
        <v>21.184999999999999</v>
      </c>
      <c r="T1386" s="57">
        <f t="shared" si="718"/>
        <v>20.770199999999999</v>
      </c>
      <c r="U1386" s="58">
        <f t="shared" si="719"/>
        <v>19.476099999999999</v>
      </c>
      <c r="V1386" s="58">
        <f t="shared" si="720"/>
        <v>22.394500000000001</v>
      </c>
      <c r="W1386" s="59">
        <f t="shared" si="721"/>
        <v>21.184999999999999</v>
      </c>
      <c r="X1386" s="57">
        <f t="shared" si="722"/>
        <v>19.476099999999999</v>
      </c>
      <c r="Y1386" s="58">
        <f t="shared" si="723"/>
        <v>19.198499999999999</v>
      </c>
      <c r="Z1386" s="58">
        <f t="shared" si="724"/>
        <v>21.184999999999999</v>
      </c>
      <c r="AA1386" s="59">
        <f t="shared" si="725"/>
        <v>20.914400000000001</v>
      </c>
      <c r="AB1386" s="8"/>
      <c r="AC1386" s="48">
        <v>669</v>
      </c>
      <c r="AD1386" s="61">
        <v>40.496000000000002</v>
      </c>
      <c r="AE1386" s="62">
        <v>36.558</v>
      </c>
      <c r="AF1386" s="62">
        <v>46.041000000000004</v>
      </c>
      <c r="AG1386" s="62">
        <v>42.607999999999997</v>
      </c>
      <c r="AH1386" s="62">
        <v>51.438999999999993</v>
      </c>
      <c r="AI1386" s="63">
        <v>49.204000000000001</v>
      </c>
      <c r="AJ1386" s="61">
        <v>39.112000000000002</v>
      </c>
      <c r="AK1386" s="62">
        <v>36.558</v>
      </c>
      <c r="AL1386" s="62">
        <v>44.790999999999997</v>
      </c>
      <c r="AM1386" s="62">
        <v>42.607999999999997</v>
      </c>
      <c r="AN1386" s="62">
        <v>50.798999999999999</v>
      </c>
      <c r="AO1386" s="63">
        <v>49.204000000000001</v>
      </c>
      <c r="AP1386" s="61">
        <v>36.558</v>
      </c>
      <c r="AQ1386" s="62">
        <v>35.966999999999999</v>
      </c>
      <c r="AR1386" s="62">
        <v>42.607999999999997</v>
      </c>
      <c r="AS1386" s="62">
        <v>42.01</v>
      </c>
      <c r="AT1386" s="62">
        <v>49.204000000000001</v>
      </c>
      <c r="AU1386" s="63">
        <v>48.779999999999994</v>
      </c>
    </row>
    <row r="1387" spans="1:47" x14ac:dyDescent="0.35">
      <c r="A1387" s="48">
        <v>670</v>
      </c>
      <c r="B1387" s="57">
        <f t="shared" si="702"/>
        <v>35.653000000000006</v>
      </c>
      <c r="C1387" s="58">
        <f t="shared" si="703"/>
        <v>31.899000000000001</v>
      </c>
      <c r="D1387" s="58">
        <f t="shared" si="704"/>
        <v>43.085000000000001</v>
      </c>
      <c r="E1387" s="59">
        <f t="shared" si="705"/>
        <v>39.145000000000003</v>
      </c>
      <c r="F1387" s="57">
        <f t="shared" si="706"/>
        <v>34.027000000000001</v>
      </c>
      <c r="G1387" s="58">
        <f t="shared" si="707"/>
        <v>31.899000000000001</v>
      </c>
      <c r="H1387" s="58">
        <f t="shared" si="708"/>
        <v>41.352000000000004</v>
      </c>
      <c r="I1387" s="59">
        <f t="shared" si="709"/>
        <v>39.145000000000003</v>
      </c>
      <c r="J1387" s="57">
        <f t="shared" si="710"/>
        <v>31.899000000000001</v>
      </c>
      <c r="K1387" s="58">
        <f t="shared" si="711"/>
        <v>31.449999999999996</v>
      </c>
      <c r="L1387" s="58">
        <f t="shared" si="712"/>
        <v>39.145000000000003</v>
      </c>
      <c r="M1387" s="59">
        <f t="shared" si="713"/>
        <v>38.742000000000004</v>
      </c>
      <c r="N1387" s="8"/>
      <c r="O1387" s="48">
        <v>670</v>
      </c>
      <c r="P1387" s="57">
        <f t="shared" si="714"/>
        <v>22.085000000000001</v>
      </c>
      <c r="Q1387" s="58">
        <f t="shared" si="715"/>
        <v>19.5076</v>
      </c>
      <c r="R1387" s="58">
        <f t="shared" si="716"/>
        <v>23.8584</v>
      </c>
      <c r="S1387" s="59">
        <f t="shared" si="717"/>
        <v>21.206499999999998</v>
      </c>
      <c r="T1387" s="57">
        <f t="shared" si="718"/>
        <v>20.800900000000002</v>
      </c>
      <c r="U1387" s="58">
        <f t="shared" si="719"/>
        <v>19.5076</v>
      </c>
      <c r="V1387" s="58">
        <f t="shared" si="720"/>
        <v>22.4163</v>
      </c>
      <c r="W1387" s="59">
        <f t="shared" si="721"/>
        <v>21.206499999999998</v>
      </c>
      <c r="X1387" s="57">
        <f t="shared" si="722"/>
        <v>19.5076</v>
      </c>
      <c r="Y1387" s="58">
        <f t="shared" si="723"/>
        <v>19.2303</v>
      </c>
      <c r="Z1387" s="58">
        <f t="shared" si="724"/>
        <v>21.206499999999998</v>
      </c>
      <c r="AA1387" s="59">
        <f t="shared" si="725"/>
        <v>20.9359</v>
      </c>
      <c r="AB1387" s="8"/>
      <c r="AC1387" s="48">
        <v>670</v>
      </c>
      <c r="AD1387" s="61">
        <v>40.496000000000002</v>
      </c>
      <c r="AE1387" s="62">
        <v>36.558</v>
      </c>
      <c r="AF1387" s="62">
        <v>46.041000000000004</v>
      </c>
      <c r="AG1387" s="62">
        <v>42.607999999999997</v>
      </c>
      <c r="AH1387" s="62">
        <v>51.438999999999993</v>
      </c>
      <c r="AI1387" s="63">
        <v>49.204000000000001</v>
      </c>
      <c r="AJ1387" s="61">
        <v>39.112000000000002</v>
      </c>
      <c r="AK1387" s="62">
        <v>36.558</v>
      </c>
      <c r="AL1387" s="62">
        <v>44.790999999999997</v>
      </c>
      <c r="AM1387" s="62">
        <v>42.607999999999997</v>
      </c>
      <c r="AN1387" s="62">
        <v>50.798999999999999</v>
      </c>
      <c r="AO1387" s="63">
        <v>49.204000000000001</v>
      </c>
      <c r="AP1387" s="61">
        <v>36.558</v>
      </c>
      <c r="AQ1387" s="62">
        <v>35.966999999999999</v>
      </c>
      <c r="AR1387" s="62">
        <v>42.607999999999997</v>
      </c>
      <c r="AS1387" s="62">
        <v>42.01</v>
      </c>
      <c r="AT1387" s="62">
        <v>49.204000000000001</v>
      </c>
      <c r="AU1387" s="63">
        <v>48.779999999999994</v>
      </c>
    </row>
    <row r="1388" spans="1:47" x14ac:dyDescent="0.35">
      <c r="A1388" s="48">
        <v>671</v>
      </c>
      <c r="B1388" s="57">
        <f t="shared" si="702"/>
        <v>35.676300000000005</v>
      </c>
      <c r="C1388" s="58">
        <f t="shared" si="703"/>
        <v>31.919899999999998</v>
      </c>
      <c r="D1388" s="58">
        <f t="shared" si="704"/>
        <v>43.101700000000001</v>
      </c>
      <c r="E1388" s="59">
        <f t="shared" si="705"/>
        <v>39.167700000000004</v>
      </c>
      <c r="F1388" s="57">
        <f t="shared" si="706"/>
        <v>34.049500000000002</v>
      </c>
      <c r="G1388" s="58">
        <f t="shared" si="707"/>
        <v>31.919899999999998</v>
      </c>
      <c r="H1388" s="58">
        <f t="shared" si="708"/>
        <v>41.374499999999998</v>
      </c>
      <c r="I1388" s="59">
        <f t="shared" si="709"/>
        <v>39.167700000000004</v>
      </c>
      <c r="J1388" s="57">
        <f t="shared" si="710"/>
        <v>31.919899999999998</v>
      </c>
      <c r="K1388" s="58">
        <f t="shared" si="711"/>
        <v>31.4709</v>
      </c>
      <c r="L1388" s="58">
        <f t="shared" si="712"/>
        <v>39.167700000000004</v>
      </c>
      <c r="M1388" s="59">
        <f t="shared" si="713"/>
        <v>38.764700000000005</v>
      </c>
      <c r="N1388" s="8"/>
      <c r="O1388" s="48">
        <v>671</v>
      </c>
      <c r="P1388" s="57">
        <f t="shared" si="714"/>
        <v>22.115800000000004</v>
      </c>
      <c r="Q1388" s="58">
        <f t="shared" si="715"/>
        <v>19.539100000000001</v>
      </c>
      <c r="R1388" s="58">
        <f t="shared" si="716"/>
        <v>23.880200000000002</v>
      </c>
      <c r="S1388" s="59">
        <f t="shared" si="717"/>
        <v>21.227999999999998</v>
      </c>
      <c r="T1388" s="57">
        <f t="shared" si="718"/>
        <v>20.831600000000002</v>
      </c>
      <c r="U1388" s="58">
        <f t="shared" si="719"/>
        <v>19.539100000000001</v>
      </c>
      <c r="V1388" s="58">
        <f t="shared" si="720"/>
        <v>22.438099999999999</v>
      </c>
      <c r="W1388" s="59">
        <f t="shared" si="721"/>
        <v>21.227999999999998</v>
      </c>
      <c r="X1388" s="57">
        <f t="shared" si="722"/>
        <v>19.539100000000001</v>
      </c>
      <c r="Y1388" s="58">
        <f t="shared" si="723"/>
        <v>19.2621</v>
      </c>
      <c r="Z1388" s="58">
        <f t="shared" si="724"/>
        <v>21.227999999999998</v>
      </c>
      <c r="AA1388" s="59">
        <f t="shared" si="725"/>
        <v>20.9574</v>
      </c>
      <c r="AB1388" s="8"/>
      <c r="AC1388" s="48">
        <v>671</v>
      </c>
      <c r="AD1388" s="61">
        <v>40.496000000000002</v>
      </c>
      <c r="AE1388" s="62">
        <v>36.558</v>
      </c>
      <c r="AF1388" s="62">
        <v>46.041000000000004</v>
      </c>
      <c r="AG1388" s="62">
        <v>42.607999999999997</v>
      </c>
      <c r="AH1388" s="62">
        <v>51.438999999999993</v>
      </c>
      <c r="AI1388" s="63">
        <v>49.204000000000001</v>
      </c>
      <c r="AJ1388" s="61">
        <v>39.112000000000002</v>
      </c>
      <c r="AK1388" s="62">
        <v>36.558</v>
      </c>
      <c r="AL1388" s="62">
        <v>44.790999999999997</v>
      </c>
      <c r="AM1388" s="62">
        <v>42.607999999999997</v>
      </c>
      <c r="AN1388" s="62">
        <v>50.798999999999999</v>
      </c>
      <c r="AO1388" s="63">
        <v>49.204000000000001</v>
      </c>
      <c r="AP1388" s="61">
        <v>36.558</v>
      </c>
      <c r="AQ1388" s="62">
        <v>35.966999999999999</v>
      </c>
      <c r="AR1388" s="62">
        <v>42.607999999999997</v>
      </c>
      <c r="AS1388" s="62">
        <v>42.01</v>
      </c>
      <c r="AT1388" s="62">
        <v>49.204000000000001</v>
      </c>
      <c r="AU1388" s="63">
        <v>48.779999999999994</v>
      </c>
    </row>
    <row r="1389" spans="1:47" x14ac:dyDescent="0.35">
      <c r="A1389" s="48">
        <v>672</v>
      </c>
      <c r="B1389" s="57">
        <f t="shared" si="702"/>
        <v>35.699600000000004</v>
      </c>
      <c r="C1389" s="58">
        <f t="shared" si="703"/>
        <v>31.940799999999999</v>
      </c>
      <c r="D1389" s="58">
        <f t="shared" si="704"/>
        <v>43.118400000000001</v>
      </c>
      <c r="E1389" s="59">
        <f t="shared" si="705"/>
        <v>39.190399999999997</v>
      </c>
      <c r="F1389" s="57">
        <f t="shared" si="706"/>
        <v>34.072000000000003</v>
      </c>
      <c r="G1389" s="58">
        <f t="shared" si="707"/>
        <v>31.940799999999999</v>
      </c>
      <c r="H1389" s="58">
        <f t="shared" si="708"/>
        <v>41.396999999999998</v>
      </c>
      <c r="I1389" s="59">
        <f t="shared" si="709"/>
        <v>39.190399999999997</v>
      </c>
      <c r="J1389" s="57">
        <f t="shared" si="710"/>
        <v>31.940799999999999</v>
      </c>
      <c r="K1389" s="58">
        <f t="shared" si="711"/>
        <v>31.491799999999998</v>
      </c>
      <c r="L1389" s="58">
        <f t="shared" si="712"/>
        <v>39.190399999999997</v>
      </c>
      <c r="M1389" s="59">
        <f t="shared" si="713"/>
        <v>38.787400000000005</v>
      </c>
      <c r="N1389" s="8"/>
      <c r="O1389" s="48">
        <v>672</v>
      </c>
      <c r="P1389" s="57">
        <f t="shared" si="714"/>
        <v>22.146600000000003</v>
      </c>
      <c r="Q1389" s="58">
        <f t="shared" si="715"/>
        <v>19.570599999999999</v>
      </c>
      <c r="R1389" s="58">
        <f t="shared" si="716"/>
        <v>23.902000000000001</v>
      </c>
      <c r="S1389" s="59">
        <f t="shared" si="717"/>
        <v>21.249499999999998</v>
      </c>
      <c r="T1389" s="57">
        <f t="shared" si="718"/>
        <v>20.862300000000001</v>
      </c>
      <c r="U1389" s="58">
        <f t="shared" si="719"/>
        <v>19.570599999999999</v>
      </c>
      <c r="V1389" s="58">
        <f t="shared" si="720"/>
        <v>22.459899999999998</v>
      </c>
      <c r="W1389" s="59">
        <f t="shared" si="721"/>
        <v>21.249499999999998</v>
      </c>
      <c r="X1389" s="57">
        <f t="shared" si="722"/>
        <v>19.570599999999999</v>
      </c>
      <c r="Y1389" s="58">
        <f t="shared" si="723"/>
        <v>19.293900000000001</v>
      </c>
      <c r="Z1389" s="58">
        <f t="shared" si="724"/>
        <v>21.249499999999998</v>
      </c>
      <c r="AA1389" s="59">
        <f t="shared" si="725"/>
        <v>20.978899999999999</v>
      </c>
      <c r="AB1389" s="8"/>
      <c r="AC1389" s="48">
        <v>672</v>
      </c>
      <c r="AD1389" s="61">
        <v>40.496000000000002</v>
      </c>
      <c r="AE1389" s="62">
        <v>36.558</v>
      </c>
      <c r="AF1389" s="62">
        <v>46.041000000000004</v>
      </c>
      <c r="AG1389" s="62">
        <v>42.607999999999997</v>
      </c>
      <c r="AH1389" s="62">
        <v>51.438999999999993</v>
      </c>
      <c r="AI1389" s="63">
        <v>49.204000000000001</v>
      </c>
      <c r="AJ1389" s="61">
        <v>39.112000000000002</v>
      </c>
      <c r="AK1389" s="62">
        <v>36.558</v>
      </c>
      <c r="AL1389" s="62">
        <v>44.790999999999997</v>
      </c>
      <c r="AM1389" s="62">
        <v>42.607999999999997</v>
      </c>
      <c r="AN1389" s="62">
        <v>50.798999999999999</v>
      </c>
      <c r="AO1389" s="63">
        <v>49.204000000000001</v>
      </c>
      <c r="AP1389" s="61">
        <v>36.558</v>
      </c>
      <c r="AQ1389" s="62">
        <v>35.966999999999999</v>
      </c>
      <c r="AR1389" s="62">
        <v>42.607999999999997</v>
      </c>
      <c r="AS1389" s="62">
        <v>42.01</v>
      </c>
      <c r="AT1389" s="62">
        <v>49.204000000000001</v>
      </c>
      <c r="AU1389" s="63">
        <v>48.779999999999994</v>
      </c>
    </row>
    <row r="1390" spans="1:47" x14ac:dyDescent="0.35">
      <c r="A1390" s="48">
        <v>673</v>
      </c>
      <c r="B1390" s="57">
        <f t="shared" si="702"/>
        <v>35.722900000000003</v>
      </c>
      <c r="C1390" s="58">
        <f t="shared" si="703"/>
        <v>31.9617</v>
      </c>
      <c r="D1390" s="58">
        <f t="shared" si="704"/>
        <v>43.135100000000001</v>
      </c>
      <c r="E1390" s="59">
        <f t="shared" si="705"/>
        <v>39.213099999999997</v>
      </c>
      <c r="F1390" s="57">
        <f t="shared" si="706"/>
        <v>34.094500000000004</v>
      </c>
      <c r="G1390" s="58">
        <f t="shared" si="707"/>
        <v>31.9617</v>
      </c>
      <c r="H1390" s="58">
        <f t="shared" si="708"/>
        <v>41.419499999999999</v>
      </c>
      <c r="I1390" s="59">
        <f t="shared" si="709"/>
        <v>39.213099999999997</v>
      </c>
      <c r="J1390" s="57">
        <f t="shared" si="710"/>
        <v>31.9617</v>
      </c>
      <c r="K1390" s="58">
        <f t="shared" si="711"/>
        <v>31.512699999999999</v>
      </c>
      <c r="L1390" s="58">
        <f t="shared" si="712"/>
        <v>39.213099999999997</v>
      </c>
      <c r="M1390" s="59">
        <f t="shared" si="713"/>
        <v>38.810100000000006</v>
      </c>
      <c r="N1390" s="8"/>
      <c r="O1390" s="48">
        <v>673</v>
      </c>
      <c r="P1390" s="57">
        <f t="shared" si="714"/>
        <v>22.177400000000002</v>
      </c>
      <c r="Q1390" s="58">
        <f t="shared" si="715"/>
        <v>19.6021</v>
      </c>
      <c r="R1390" s="58">
        <f t="shared" si="716"/>
        <v>23.9238</v>
      </c>
      <c r="S1390" s="59">
        <f t="shared" si="717"/>
        <v>21.270999999999997</v>
      </c>
      <c r="T1390" s="57">
        <f t="shared" si="718"/>
        <v>20.893000000000001</v>
      </c>
      <c r="U1390" s="58">
        <f t="shared" si="719"/>
        <v>19.6021</v>
      </c>
      <c r="V1390" s="58">
        <f t="shared" si="720"/>
        <v>22.4817</v>
      </c>
      <c r="W1390" s="59">
        <f t="shared" si="721"/>
        <v>21.270999999999997</v>
      </c>
      <c r="X1390" s="57">
        <f t="shared" si="722"/>
        <v>19.6021</v>
      </c>
      <c r="Y1390" s="58">
        <f t="shared" si="723"/>
        <v>19.325700000000001</v>
      </c>
      <c r="Z1390" s="58">
        <f t="shared" si="724"/>
        <v>21.270999999999997</v>
      </c>
      <c r="AA1390" s="59">
        <f t="shared" si="725"/>
        <v>21.000399999999999</v>
      </c>
      <c r="AB1390" s="8"/>
      <c r="AC1390" s="48">
        <v>673</v>
      </c>
      <c r="AD1390" s="61">
        <v>40.496000000000002</v>
      </c>
      <c r="AE1390" s="62">
        <v>36.558</v>
      </c>
      <c r="AF1390" s="62">
        <v>46.041000000000004</v>
      </c>
      <c r="AG1390" s="62">
        <v>42.607999999999997</v>
      </c>
      <c r="AH1390" s="62">
        <v>51.438999999999993</v>
      </c>
      <c r="AI1390" s="63">
        <v>49.204000000000001</v>
      </c>
      <c r="AJ1390" s="61">
        <v>39.112000000000002</v>
      </c>
      <c r="AK1390" s="62">
        <v>36.558</v>
      </c>
      <c r="AL1390" s="62">
        <v>44.790999999999997</v>
      </c>
      <c r="AM1390" s="62">
        <v>42.607999999999997</v>
      </c>
      <c r="AN1390" s="62">
        <v>50.798999999999999</v>
      </c>
      <c r="AO1390" s="63">
        <v>49.204000000000001</v>
      </c>
      <c r="AP1390" s="61">
        <v>36.558</v>
      </c>
      <c r="AQ1390" s="62">
        <v>35.966999999999999</v>
      </c>
      <c r="AR1390" s="62">
        <v>42.607999999999997</v>
      </c>
      <c r="AS1390" s="62">
        <v>42.01</v>
      </c>
      <c r="AT1390" s="62">
        <v>49.204000000000001</v>
      </c>
      <c r="AU1390" s="63">
        <v>48.779999999999994</v>
      </c>
    </row>
    <row r="1391" spans="1:47" x14ac:dyDescent="0.35">
      <c r="A1391" s="48">
        <v>674</v>
      </c>
      <c r="B1391" s="57">
        <f t="shared" si="702"/>
        <v>35.746200000000002</v>
      </c>
      <c r="C1391" s="58">
        <f t="shared" si="703"/>
        <v>31.982599999999998</v>
      </c>
      <c r="D1391" s="58">
        <f t="shared" si="704"/>
        <v>43.151800000000001</v>
      </c>
      <c r="E1391" s="59">
        <f t="shared" si="705"/>
        <v>39.235799999999998</v>
      </c>
      <c r="F1391" s="57">
        <f t="shared" si="706"/>
        <v>34.117000000000004</v>
      </c>
      <c r="G1391" s="58">
        <f t="shared" si="707"/>
        <v>31.982599999999998</v>
      </c>
      <c r="H1391" s="58">
        <f t="shared" si="708"/>
        <v>41.442</v>
      </c>
      <c r="I1391" s="59">
        <f t="shared" si="709"/>
        <v>39.235799999999998</v>
      </c>
      <c r="J1391" s="57">
        <f t="shared" si="710"/>
        <v>31.982599999999998</v>
      </c>
      <c r="K1391" s="58">
        <f t="shared" si="711"/>
        <v>31.5336</v>
      </c>
      <c r="L1391" s="58">
        <f t="shared" si="712"/>
        <v>39.235799999999998</v>
      </c>
      <c r="M1391" s="59">
        <f t="shared" si="713"/>
        <v>38.832800000000006</v>
      </c>
      <c r="N1391" s="8"/>
      <c r="O1391" s="48">
        <v>674</v>
      </c>
      <c r="P1391" s="57">
        <f t="shared" si="714"/>
        <v>22.208200000000001</v>
      </c>
      <c r="Q1391" s="58">
        <f t="shared" si="715"/>
        <v>19.633600000000001</v>
      </c>
      <c r="R1391" s="58">
        <f t="shared" si="716"/>
        <v>23.945599999999999</v>
      </c>
      <c r="S1391" s="59">
        <f t="shared" si="717"/>
        <v>21.2925</v>
      </c>
      <c r="T1391" s="57">
        <f t="shared" si="718"/>
        <v>20.9237</v>
      </c>
      <c r="U1391" s="58">
        <f t="shared" si="719"/>
        <v>19.633600000000001</v>
      </c>
      <c r="V1391" s="58">
        <f t="shared" si="720"/>
        <v>22.503499999999999</v>
      </c>
      <c r="W1391" s="59">
        <f t="shared" si="721"/>
        <v>21.2925</v>
      </c>
      <c r="X1391" s="57">
        <f t="shared" si="722"/>
        <v>19.633600000000001</v>
      </c>
      <c r="Y1391" s="58">
        <f t="shared" si="723"/>
        <v>19.357500000000002</v>
      </c>
      <c r="Z1391" s="58">
        <f t="shared" si="724"/>
        <v>21.2925</v>
      </c>
      <c r="AA1391" s="59">
        <f t="shared" si="725"/>
        <v>21.021899999999999</v>
      </c>
      <c r="AB1391" s="8"/>
      <c r="AC1391" s="48">
        <v>674</v>
      </c>
      <c r="AD1391" s="61">
        <v>40.496000000000002</v>
      </c>
      <c r="AE1391" s="62">
        <v>36.558</v>
      </c>
      <c r="AF1391" s="62">
        <v>46.041000000000004</v>
      </c>
      <c r="AG1391" s="62">
        <v>42.607999999999997</v>
      </c>
      <c r="AH1391" s="62">
        <v>51.438999999999993</v>
      </c>
      <c r="AI1391" s="63">
        <v>49.204000000000001</v>
      </c>
      <c r="AJ1391" s="61">
        <v>39.112000000000002</v>
      </c>
      <c r="AK1391" s="62">
        <v>36.558</v>
      </c>
      <c r="AL1391" s="62">
        <v>44.790999999999997</v>
      </c>
      <c r="AM1391" s="62">
        <v>42.607999999999997</v>
      </c>
      <c r="AN1391" s="62">
        <v>50.798999999999999</v>
      </c>
      <c r="AO1391" s="63">
        <v>49.204000000000001</v>
      </c>
      <c r="AP1391" s="61">
        <v>36.558</v>
      </c>
      <c r="AQ1391" s="62">
        <v>35.966999999999999</v>
      </c>
      <c r="AR1391" s="62">
        <v>42.607999999999997</v>
      </c>
      <c r="AS1391" s="62">
        <v>42.01</v>
      </c>
      <c r="AT1391" s="62">
        <v>49.204000000000001</v>
      </c>
      <c r="AU1391" s="63">
        <v>48.779999999999994</v>
      </c>
    </row>
    <row r="1392" spans="1:47" x14ac:dyDescent="0.35">
      <c r="A1392" s="48">
        <v>675</v>
      </c>
      <c r="B1392" s="57">
        <f t="shared" si="702"/>
        <v>35.769500000000001</v>
      </c>
      <c r="C1392" s="58">
        <f t="shared" si="703"/>
        <v>32.003500000000003</v>
      </c>
      <c r="D1392" s="58">
        <f t="shared" si="704"/>
        <v>43.168500000000002</v>
      </c>
      <c r="E1392" s="59">
        <f t="shared" si="705"/>
        <v>39.258499999999998</v>
      </c>
      <c r="F1392" s="57">
        <f t="shared" si="706"/>
        <v>34.139499999999998</v>
      </c>
      <c r="G1392" s="58">
        <f t="shared" si="707"/>
        <v>32.003500000000003</v>
      </c>
      <c r="H1392" s="58">
        <f t="shared" si="708"/>
        <v>41.464500000000001</v>
      </c>
      <c r="I1392" s="59">
        <f t="shared" si="709"/>
        <v>39.258499999999998</v>
      </c>
      <c r="J1392" s="57">
        <f t="shared" si="710"/>
        <v>32.003500000000003</v>
      </c>
      <c r="K1392" s="58">
        <f t="shared" si="711"/>
        <v>31.554499999999997</v>
      </c>
      <c r="L1392" s="58">
        <f t="shared" si="712"/>
        <v>39.258499999999998</v>
      </c>
      <c r="M1392" s="59">
        <f t="shared" si="713"/>
        <v>38.855500000000006</v>
      </c>
      <c r="N1392" s="8"/>
      <c r="O1392" s="48">
        <v>675</v>
      </c>
      <c r="P1392" s="57">
        <f t="shared" si="714"/>
        <v>22.239000000000001</v>
      </c>
      <c r="Q1392" s="58">
        <f t="shared" si="715"/>
        <v>19.665099999999999</v>
      </c>
      <c r="R1392" s="58">
        <f t="shared" si="716"/>
        <v>23.967399999999998</v>
      </c>
      <c r="S1392" s="59">
        <f t="shared" si="717"/>
        <v>21.314</v>
      </c>
      <c r="T1392" s="57">
        <f t="shared" si="718"/>
        <v>20.9544</v>
      </c>
      <c r="U1392" s="58">
        <f t="shared" si="719"/>
        <v>19.665099999999999</v>
      </c>
      <c r="V1392" s="58">
        <f t="shared" si="720"/>
        <v>22.525300000000001</v>
      </c>
      <c r="W1392" s="59">
        <f t="shared" si="721"/>
        <v>21.314</v>
      </c>
      <c r="X1392" s="57">
        <f t="shared" si="722"/>
        <v>19.665099999999999</v>
      </c>
      <c r="Y1392" s="58">
        <f t="shared" si="723"/>
        <v>19.389299999999999</v>
      </c>
      <c r="Z1392" s="58">
        <f t="shared" si="724"/>
        <v>21.314</v>
      </c>
      <c r="AA1392" s="59">
        <f t="shared" si="725"/>
        <v>21.043399999999998</v>
      </c>
      <c r="AB1392" s="8"/>
      <c r="AC1392" s="48">
        <v>675</v>
      </c>
      <c r="AD1392" s="61">
        <v>40.496000000000002</v>
      </c>
      <c r="AE1392" s="62">
        <v>36.558</v>
      </c>
      <c r="AF1392" s="62">
        <v>46.041000000000004</v>
      </c>
      <c r="AG1392" s="62">
        <v>42.607999999999997</v>
      </c>
      <c r="AH1392" s="62">
        <v>51.438999999999993</v>
      </c>
      <c r="AI1392" s="63">
        <v>49.204000000000001</v>
      </c>
      <c r="AJ1392" s="61">
        <v>39.112000000000002</v>
      </c>
      <c r="AK1392" s="62">
        <v>36.558</v>
      </c>
      <c r="AL1392" s="62">
        <v>44.790999999999997</v>
      </c>
      <c r="AM1392" s="62">
        <v>42.607999999999997</v>
      </c>
      <c r="AN1392" s="62">
        <v>50.798999999999999</v>
      </c>
      <c r="AO1392" s="63">
        <v>49.204000000000001</v>
      </c>
      <c r="AP1392" s="61">
        <v>36.558</v>
      </c>
      <c r="AQ1392" s="62">
        <v>35.966999999999999</v>
      </c>
      <c r="AR1392" s="62">
        <v>42.607999999999997</v>
      </c>
      <c r="AS1392" s="62">
        <v>42.01</v>
      </c>
      <c r="AT1392" s="62">
        <v>49.204000000000001</v>
      </c>
      <c r="AU1392" s="63">
        <v>48.779999999999994</v>
      </c>
    </row>
    <row r="1393" spans="1:47" x14ac:dyDescent="0.35">
      <c r="A1393" s="48">
        <v>676</v>
      </c>
      <c r="B1393" s="57">
        <f t="shared" si="702"/>
        <v>35.7928</v>
      </c>
      <c r="C1393" s="58">
        <f t="shared" si="703"/>
        <v>32.0244</v>
      </c>
      <c r="D1393" s="58">
        <f t="shared" si="704"/>
        <v>43.185200000000002</v>
      </c>
      <c r="E1393" s="59">
        <f t="shared" si="705"/>
        <v>39.281199999999998</v>
      </c>
      <c r="F1393" s="57">
        <f t="shared" si="706"/>
        <v>34.161999999999999</v>
      </c>
      <c r="G1393" s="58">
        <f t="shared" si="707"/>
        <v>32.0244</v>
      </c>
      <c r="H1393" s="58">
        <f t="shared" si="708"/>
        <v>41.487000000000002</v>
      </c>
      <c r="I1393" s="59">
        <f t="shared" si="709"/>
        <v>39.281199999999998</v>
      </c>
      <c r="J1393" s="57">
        <f t="shared" si="710"/>
        <v>32.0244</v>
      </c>
      <c r="K1393" s="58">
        <f t="shared" si="711"/>
        <v>31.575399999999998</v>
      </c>
      <c r="L1393" s="58">
        <f t="shared" si="712"/>
        <v>39.281199999999998</v>
      </c>
      <c r="M1393" s="59">
        <f t="shared" si="713"/>
        <v>38.8782</v>
      </c>
      <c r="N1393" s="8"/>
      <c r="O1393" s="48">
        <v>676</v>
      </c>
      <c r="P1393" s="57">
        <f t="shared" si="714"/>
        <v>22.269800000000004</v>
      </c>
      <c r="Q1393" s="58">
        <f t="shared" si="715"/>
        <v>19.6966</v>
      </c>
      <c r="R1393" s="58">
        <f t="shared" si="716"/>
        <v>23.9892</v>
      </c>
      <c r="S1393" s="59">
        <f t="shared" si="717"/>
        <v>21.3355</v>
      </c>
      <c r="T1393" s="57">
        <f t="shared" si="718"/>
        <v>20.985099999999999</v>
      </c>
      <c r="U1393" s="58">
        <f t="shared" si="719"/>
        <v>19.6966</v>
      </c>
      <c r="V1393" s="58">
        <f t="shared" si="720"/>
        <v>22.5471</v>
      </c>
      <c r="W1393" s="59">
        <f t="shared" si="721"/>
        <v>21.3355</v>
      </c>
      <c r="X1393" s="57">
        <f t="shared" si="722"/>
        <v>19.6966</v>
      </c>
      <c r="Y1393" s="58">
        <f t="shared" si="723"/>
        <v>19.421099999999999</v>
      </c>
      <c r="Z1393" s="58">
        <f t="shared" si="724"/>
        <v>21.3355</v>
      </c>
      <c r="AA1393" s="59">
        <f t="shared" si="725"/>
        <v>21.064899999999998</v>
      </c>
      <c r="AB1393" s="8"/>
      <c r="AC1393" s="48">
        <v>676</v>
      </c>
      <c r="AD1393" s="61">
        <v>40.496000000000002</v>
      </c>
      <c r="AE1393" s="62">
        <v>36.558</v>
      </c>
      <c r="AF1393" s="62">
        <v>46.041000000000004</v>
      </c>
      <c r="AG1393" s="62">
        <v>42.607999999999997</v>
      </c>
      <c r="AH1393" s="62">
        <v>51.438999999999993</v>
      </c>
      <c r="AI1393" s="63">
        <v>49.204000000000001</v>
      </c>
      <c r="AJ1393" s="61">
        <v>39.112000000000002</v>
      </c>
      <c r="AK1393" s="62">
        <v>36.558</v>
      </c>
      <c r="AL1393" s="62">
        <v>44.790999999999997</v>
      </c>
      <c r="AM1393" s="62">
        <v>42.607999999999997</v>
      </c>
      <c r="AN1393" s="62">
        <v>50.798999999999999</v>
      </c>
      <c r="AO1393" s="63">
        <v>49.204000000000001</v>
      </c>
      <c r="AP1393" s="61">
        <v>36.558</v>
      </c>
      <c r="AQ1393" s="62">
        <v>35.966999999999999</v>
      </c>
      <c r="AR1393" s="62">
        <v>42.607999999999997</v>
      </c>
      <c r="AS1393" s="62">
        <v>42.01</v>
      </c>
      <c r="AT1393" s="62">
        <v>49.204000000000001</v>
      </c>
      <c r="AU1393" s="63">
        <v>48.779999999999994</v>
      </c>
    </row>
    <row r="1394" spans="1:47" x14ac:dyDescent="0.35">
      <c r="A1394" s="48">
        <v>677</v>
      </c>
      <c r="B1394" s="57">
        <f t="shared" si="702"/>
        <v>35.816100000000006</v>
      </c>
      <c r="C1394" s="58">
        <f t="shared" si="703"/>
        <v>32.045299999999997</v>
      </c>
      <c r="D1394" s="58">
        <f t="shared" si="704"/>
        <v>43.201900000000002</v>
      </c>
      <c r="E1394" s="59">
        <f t="shared" si="705"/>
        <v>39.303899999999999</v>
      </c>
      <c r="F1394" s="57">
        <f t="shared" si="706"/>
        <v>34.1845</v>
      </c>
      <c r="G1394" s="58">
        <f t="shared" si="707"/>
        <v>32.045299999999997</v>
      </c>
      <c r="H1394" s="58">
        <f t="shared" si="708"/>
        <v>41.509500000000003</v>
      </c>
      <c r="I1394" s="59">
        <f t="shared" si="709"/>
        <v>39.303899999999999</v>
      </c>
      <c r="J1394" s="57">
        <f t="shared" si="710"/>
        <v>32.045299999999997</v>
      </c>
      <c r="K1394" s="58">
        <f t="shared" si="711"/>
        <v>31.596299999999999</v>
      </c>
      <c r="L1394" s="58">
        <f t="shared" si="712"/>
        <v>39.303899999999999</v>
      </c>
      <c r="M1394" s="59">
        <f t="shared" si="713"/>
        <v>38.9009</v>
      </c>
      <c r="N1394" s="8"/>
      <c r="O1394" s="48">
        <v>677</v>
      </c>
      <c r="P1394" s="57">
        <f t="shared" si="714"/>
        <v>22.300600000000003</v>
      </c>
      <c r="Q1394" s="58">
        <f t="shared" si="715"/>
        <v>19.728100000000001</v>
      </c>
      <c r="R1394" s="58">
        <f t="shared" si="716"/>
        <v>24.010999999999999</v>
      </c>
      <c r="S1394" s="59">
        <f t="shared" si="717"/>
        <v>21.356999999999999</v>
      </c>
      <c r="T1394" s="57">
        <f t="shared" si="718"/>
        <v>21.015800000000002</v>
      </c>
      <c r="U1394" s="58">
        <f t="shared" si="719"/>
        <v>19.728100000000001</v>
      </c>
      <c r="V1394" s="58">
        <f t="shared" si="720"/>
        <v>22.568899999999999</v>
      </c>
      <c r="W1394" s="59">
        <f t="shared" si="721"/>
        <v>21.356999999999999</v>
      </c>
      <c r="X1394" s="57">
        <f t="shared" si="722"/>
        <v>19.728100000000001</v>
      </c>
      <c r="Y1394" s="58">
        <f t="shared" si="723"/>
        <v>19.4529</v>
      </c>
      <c r="Z1394" s="58">
        <f t="shared" si="724"/>
        <v>21.356999999999999</v>
      </c>
      <c r="AA1394" s="59">
        <f t="shared" si="725"/>
        <v>21.086399999999998</v>
      </c>
      <c r="AB1394" s="8"/>
      <c r="AC1394" s="48">
        <v>677</v>
      </c>
      <c r="AD1394" s="61">
        <v>40.496000000000002</v>
      </c>
      <c r="AE1394" s="62">
        <v>36.558</v>
      </c>
      <c r="AF1394" s="62">
        <v>46.041000000000004</v>
      </c>
      <c r="AG1394" s="62">
        <v>42.607999999999997</v>
      </c>
      <c r="AH1394" s="62">
        <v>51.438999999999993</v>
      </c>
      <c r="AI1394" s="63">
        <v>49.204000000000001</v>
      </c>
      <c r="AJ1394" s="61">
        <v>39.112000000000002</v>
      </c>
      <c r="AK1394" s="62">
        <v>36.558</v>
      </c>
      <c r="AL1394" s="62">
        <v>44.790999999999997</v>
      </c>
      <c r="AM1394" s="62">
        <v>42.607999999999997</v>
      </c>
      <c r="AN1394" s="62">
        <v>50.798999999999999</v>
      </c>
      <c r="AO1394" s="63">
        <v>49.204000000000001</v>
      </c>
      <c r="AP1394" s="61">
        <v>36.558</v>
      </c>
      <c r="AQ1394" s="62">
        <v>35.966999999999999</v>
      </c>
      <c r="AR1394" s="62">
        <v>42.607999999999997</v>
      </c>
      <c r="AS1394" s="62">
        <v>42.01</v>
      </c>
      <c r="AT1394" s="62">
        <v>49.204000000000001</v>
      </c>
      <c r="AU1394" s="63">
        <v>48.779999999999994</v>
      </c>
    </row>
    <row r="1395" spans="1:47" x14ac:dyDescent="0.35">
      <c r="A1395" s="48">
        <v>678</v>
      </c>
      <c r="B1395" s="57">
        <f t="shared" si="702"/>
        <v>35.839400000000005</v>
      </c>
      <c r="C1395" s="58">
        <f t="shared" si="703"/>
        <v>32.066200000000002</v>
      </c>
      <c r="D1395" s="58">
        <f t="shared" si="704"/>
        <v>43.218600000000002</v>
      </c>
      <c r="E1395" s="59">
        <f t="shared" si="705"/>
        <v>39.326599999999999</v>
      </c>
      <c r="F1395" s="57">
        <f t="shared" si="706"/>
        <v>34.207000000000001</v>
      </c>
      <c r="G1395" s="58">
        <f t="shared" si="707"/>
        <v>32.066200000000002</v>
      </c>
      <c r="H1395" s="58">
        <f t="shared" si="708"/>
        <v>41.531999999999996</v>
      </c>
      <c r="I1395" s="59">
        <f t="shared" si="709"/>
        <v>39.326599999999999</v>
      </c>
      <c r="J1395" s="57">
        <f t="shared" si="710"/>
        <v>32.066200000000002</v>
      </c>
      <c r="K1395" s="58">
        <f t="shared" si="711"/>
        <v>31.617199999999997</v>
      </c>
      <c r="L1395" s="58">
        <f t="shared" si="712"/>
        <v>39.326599999999999</v>
      </c>
      <c r="M1395" s="59">
        <f t="shared" si="713"/>
        <v>38.9236</v>
      </c>
      <c r="N1395" s="8"/>
      <c r="O1395" s="48">
        <v>678</v>
      </c>
      <c r="P1395" s="57">
        <f t="shared" si="714"/>
        <v>22.331400000000002</v>
      </c>
      <c r="Q1395" s="58">
        <f t="shared" si="715"/>
        <v>19.759599999999999</v>
      </c>
      <c r="R1395" s="58">
        <f t="shared" si="716"/>
        <v>24.032800000000002</v>
      </c>
      <c r="S1395" s="59">
        <f t="shared" si="717"/>
        <v>21.378499999999999</v>
      </c>
      <c r="T1395" s="57">
        <f t="shared" si="718"/>
        <v>21.046500000000002</v>
      </c>
      <c r="U1395" s="58">
        <f t="shared" si="719"/>
        <v>19.759599999999999</v>
      </c>
      <c r="V1395" s="58">
        <f t="shared" si="720"/>
        <v>22.590699999999998</v>
      </c>
      <c r="W1395" s="59">
        <f t="shared" si="721"/>
        <v>21.378499999999999</v>
      </c>
      <c r="X1395" s="57">
        <f t="shared" si="722"/>
        <v>19.759599999999999</v>
      </c>
      <c r="Y1395" s="58">
        <f t="shared" si="723"/>
        <v>19.4847</v>
      </c>
      <c r="Z1395" s="58">
        <f t="shared" si="724"/>
        <v>21.378499999999999</v>
      </c>
      <c r="AA1395" s="59">
        <f t="shared" si="725"/>
        <v>21.107899999999997</v>
      </c>
      <c r="AB1395" s="8"/>
      <c r="AC1395" s="48">
        <v>678</v>
      </c>
      <c r="AD1395" s="61">
        <v>40.496000000000002</v>
      </c>
      <c r="AE1395" s="62">
        <v>36.558</v>
      </c>
      <c r="AF1395" s="62">
        <v>46.041000000000004</v>
      </c>
      <c r="AG1395" s="62">
        <v>42.607999999999997</v>
      </c>
      <c r="AH1395" s="62">
        <v>51.438999999999993</v>
      </c>
      <c r="AI1395" s="63">
        <v>49.204000000000001</v>
      </c>
      <c r="AJ1395" s="61">
        <v>39.112000000000002</v>
      </c>
      <c r="AK1395" s="62">
        <v>36.558</v>
      </c>
      <c r="AL1395" s="62">
        <v>44.790999999999997</v>
      </c>
      <c r="AM1395" s="62">
        <v>42.607999999999997</v>
      </c>
      <c r="AN1395" s="62">
        <v>50.798999999999999</v>
      </c>
      <c r="AO1395" s="63">
        <v>49.204000000000001</v>
      </c>
      <c r="AP1395" s="61">
        <v>36.558</v>
      </c>
      <c r="AQ1395" s="62">
        <v>35.966999999999999</v>
      </c>
      <c r="AR1395" s="62">
        <v>42.607999999999997</v>
      </c>
      <c r="AS1395" s="62">
        <v>42.01</v>
      </c>
      <c r="AT1395" s="62">
        <v>49.204000000000001</v>
      </c>
      <c r="AU1395" s="63">
        <v>48.779999999999994</v>
      </c>
    </row>
    <row r="1396" spans="1:47" x14ac:dyDescent="0.35">
      <c r="A1396" s="48">
        <v>679</v>
      </c>
      <c r="B1396" s="57">
        <f t="shared" si="702"/>
        <v>35.862700000000004</v>
      </c>
      <c r="C1396" s="58">
        <f t="shared" si="703"/>
        <v>32.0871</v>
      </c>
      <c r="D1396" s="58">
        <f t="shared" si="704"/>
        <v>43.235300000000002</v>
      </c>
      <c r="E1396" s="59">
        <f t="shared" si="705"/>
        <v>39.349299999999999</v>
      </c>
      <c r="F1396" s="57">
        <f t="shared" si="706"/>
        <v>34.229500000000002</v>
      </c>
      <c r="G1396" s="58">
        <f t="shared" si="707"/>
        <v>32.0871</v>
      </c>
      <c r="H1396" s="58">
        <f t="shared" si="708"/>
        <v>41.554500000000004</v>
      </c>
      <c r="I1396" s="59">
        <f t="shared" si="709"/>
        <v>39.349299999999999</v>
      </c>
      <c r="J1396" s="57">
        <f t="shared" si="710"/>
        <v>32.0871</v>
      </c>
      <c r="K1396" s="58">
        <f t="shared" si="711"/>
        <v>31.638099999999998</v>
      </c>
      <c r="L1396" s="58">
        <f t="shared" si="712"/>
        <v>39.349299999999999</v>
      </c>
      <c r="M1396" s="59">
        <f t="shared" si="713"/>
        <v>38.946300000000001</v>
      </c>
      <c r="N1396" s="8"/>
      <c r="O1396" s="48">
        <v>679</v>
      </c>
      <c r="P1396" s="57">
        <f t="shared" si="714"/>
        <v>22.362200000000001</v>
      </c>
      <c r="Q1396" s="58">
        <f t="shared" si="715"/>
        <v>19.7911</v>
      </c>
      <c r="R1396" s="58">
        <f t="shared" si="716"/>
        <v>24.054600000000001</v>
      </c>
      <c r="S1396" s="59">
        <f t="shared" si="717"/>
        <v>21.4</v>
      </c>
      <c r="T1396" s="57">
        <f t="shared" si="718"/>
        <v>21.077200000000001</v>
      </c>
      <c r="U1396" s="58">
        <f t="shared" si="719"/>
        <v>19.7911</v>
      </c>
      <c r="V1396" s="58">
        <f t="shared" si="720"/>
        <v>22.612499999999997</v>
      </c>
      <c r="W1396" s="59">
        <f t="shared" si="721"/>
        <v>21.4</v>
      </c>
      <c r="X1396" s="57">
        <f t="shared" si="722"/>
        <v>19.7911</v>
      </c>
      <c r="Y1396" s="58">
        <f t="shared" si="723"/>
        <v>19.516500000000001</v>
      </c>
      <c r="Z1396" s="58">
        <f t="shared" si="724"/>
        <v>21.4</v>
      </c>
      <c r="AA1396" s="59">
        <f t="shared" si="725"/>
        <v>21.1294</v>
      </c>
      <c r="AB1396" s="8"/>
      <c r="AC1396" s="48">
        <v>679</v>
      </c>
      <c r="AD1396" s="61">
        <v>40.496000000000002</v>
      </c>
      <c r="AE1396" s="62">
        <v>36.558</v>
      </c>
      <c r="AF1396" s="62">
        <v>46.041000000000004</v>
      </c>
      <c r="AG1396" s="62">
        <v>42.607999999999997</v>
      </c>
      <c r="AH1396" s="62">
        <v>51.438999999999993</v>
      </c>
      <c r="AI1396" s="63">
        <v>49.204000000000001</v>
      </c>
      <c r="AJ1396" s="61">
        <v>39.112000000000002</v>
      </c>
      <c r="AK1396" s="62">
        <v>36.558</v>
      </c>
      <c r="AL1396" s="62">
        <v>44.790999999999997</v>
      </c>
      <c r="AM1396" s="62">
        <v>42.607999999999997</v>
      </c>
      <c r="AN1396" s="62">
        <v>50.798999999999999</v>
      </c>
      <c r="AO1396" s="63">
        <v>49.204000000000001</v>
      </c>
      <c r="AP1396" s="61">
        <v>36.558</v>
      </c>
      <c r="AQ1396" s="62">
        <v>35.966999999999999</v>
      </c>
      <c r="AR1396" s="62">
        <v>42.607999999999997</v>
      </c>
      <c r="AS1396" s="62">
        <v>42.01</v>
      </c>
      <c r="AT1396" s="62">
        <v>49.204000000000001</v>
      </c>
      <c r="AU1396" s="63">
        <v>48.779999999999994</v>
      </c>
    </row>
    <row r="1397" spans="1:47" x14ac:dyDescent="0.35">
      <c r="A1397" s="48">
        <v>680</v>
      </c>
      <c r="B1397" s="57">
        <f t="shared" si="702"/>
        <v>35.886000000000003</v>
      </c>
      <c r="C1397" s="58">
        <f t="shared" si="703"/>
        <v>32.108000000000004</v>
      </c>
      <c r="D1397" s="58">
        <f t="shared" si="704"/>
        <v>43.252000000000002</v>
      </c>
      <c r="E1397" s="59">
        <f t="shared" si="705"/>
        <v>39.372</v>
      </c>
      <c r="F1397" s="57">
        <f t="shared" si="706"/>
        <v>34.252000000000002</v>
      </c>
      <c r="G1397" s="58">
        <f t="shared" si="707"/>
        <v>32.108000000000004</v>
      </c>
      <c r="H1397" s="58">
        <f t="shared" si="708"/>
        <v>41.576999999999998</v>
      </c>
      <c r="I1397" s="59">
        <f t="shared" si="709"/>
        <v>39.372</v>
      </c>
      <c r="J1397" s="57">
        <f t="shared" si="710"/>
        <v>32.108000000000004</v>
      </c>
      <c r="K1397" s="58">
        <f t="shared" si="711"/>
        <v>31.658999999999999</v>
      </c>
      <c r="L1397" s="58">
        <f t="shared" si="712"/>
        <v>39.372</v>
      </c>
      <c r="M1397" s="59">
        <f t="shared" si="713"/>
        <v>38.969000000000001</v>
      </c>
      <c r="N1397" s="8"/>
      <c r="O1397" s="48">
        <v>680</v>
      </c>
      <c r="P1397" s="57">
        <f t="shared" si="714"/>
        <v>22.393000000000001</v>
      </c>
      <c r="Q1397" s="58">
        <f t="shared" si="715"/>
        <v>19.822600000000001</v>
      </c>
      <c r="R1397" s="58">
        <f t="shared" si="716"/>
        <v>24.0764</v>
      </c>
      <c r="S1397" s="59">
        <f t="shared" si="717"/>
        <v>21.421499999999998</v>
      </c>
      <c r="T1397" s="57">
        <f t="shared" si="718"/>
        <v>21.107900000000001</v>
      </c>
      <c r="U1397" s="58">
        <f t="shared" si="719"/>
        <v>19.822600000000001</v>
      </c>
      <c r="V1397" s="58">
        <f t="shared" si="720"/>
        <v>22.6343</v>
      </c>
      <c r="W1397" s="59">
        <f t="shared" si="721"/>
        <v>21.421499999999998</v>
      </c>
      <c r="X1397" s="57">
        <f t="shared" si="722"/>
        <v>19.822600000000001</v>
      </c>
      <c r="Y1397" s="58">
        <f t="shared" si="723"/>
        <v>19.548300000000001</v>
      </c>
      <c r="Z1397" s="58">
        <f t="shared" si="724"/>
        <v>21.421499999999998</v>
      </c>
      <c r="AA1397" s="59">
        <f t="shared" si="725"/>
        <v>21.1509</v>
      </c>
      <c r="AB1397" s="8"/>
      <c r="AC1397" s="48">
        <v>680</v>
      </c>
      <c r="AD1397" s="61">
        <v>40.496000000000002</v>
      </c>
      <c r="AE1397" s="62">
        <v>36.558</v>
      </c>
      <c r="AF1397" s="62">
        <v>46.041000000000004</v>
      </c>
      <c r="AG1397" s="62">
        <v>42.607999999999997</v>
      </c>
      <c r="AH1397" s="62">
        <v>51.438999999999993</v>
      </c>
      <c r="AI1397" s="63">
        <v>49.204000000000001</v>
      </c>
      <c r="AJ1397" s="61">
        <v>39.112000000000002</v>
      </c>
      <c r="AK1397" s="62">
        <v>36.558</v>
      </c>
      <c r="AL1397" s="62">
        <v>44.790999999999997</v>
      </c>
      <c r="AM1397" s="62">
        <v>42.607999999999997</v>
      </c>
      <c r="AN1397" s="62">
        <v>50.798999999999999</v>
      </c>
      <c r="AO1397" s="63">
        <v>49.204000000000001</v>
      </c>
      <c r="AP1397" s="61">
        <v>36.558</v>
      </c>
      <c r="AQ1397" s="62">
        <v>35.966999999999999</v>
      </c>
      <c r="AR1397" s="62">
        <v>42.607999999999997</v>
      </c>
      <c r="AS1397" s="62">
        <v>42.01</v>
      </c>
      <c r="AT1397" s="62">
        <v>49.204000000000001</v>
      </c>
      <c r="AU1397" s="63">
        <v>48.779999999999994</v>
      </c>
    </row>
    <row r="1398" spans="1:47" x14ac:dyDescent="0.35">
      <c r="A1398" s="48">
        <v>681</v>
      </c>
      <c r="B1398" s="57">
        <f t="shared" si="702"/>
        <v>35.909300000000002</v>
      </c>
      <c r="C1398" s="58">
        <f t="shared" si="703"/>
        <v>32.128900000000002</v>
      </c>
      <c r="D1398" s="58">
        <f t="shared" si="704"/>
        <v>43.268700000000003</v>
      </c>
      <c r="E1398" s="59">
        <f t="shared" si="705"/>
        <v>39.3947</v>
      </c>
      <c r="F1398" s="57">
        <f t="shared" si="706"/>
        <v>34.274500000000003</v>
      </c>
      <c r="G1398" s="58">
        <f t="shared" si="707"/>
        <v>32.128900000000002</v>
      </c>
      <c r="H1398" s="58">
        <f t="shared" si="708"/>
        <v>41.599499999999999</v>
      </c>
      <c r="I1398" s="59">
        <f t="shared" si="709"/>
        <v>39.3947</v>
      </c>
      <c r="J1398" s="57">
        <f t="shared" si="710"/>
        <v>32.128900000000002</v>
      </c>
      <c r="K1398" s="58">
        <f t="shared" si="711"/>
        <v>31.679899999999996</v>
      </c>
      <c r="L1398" s="58">
        <f t="shared" si="712"/>
        <v>39.3947</v>
      </c>
      <c r="M1398" s="59">
        <f t="shared" si="713"/>
        <v>38.991700000000002</v>
      </c>
      <c r="N1398" s="8"/>
      <c r="O1398" s="48">
        <v>681</v>
      </c>
      <c r="P1398" s="57">
        <f t="shared" si="714"/>
        <v>22.423800000000004</v>
      </c>
      <c r="Q1398" s="58">
        <f t="shared" si="715"/>
        <v>19.854099999999999</v>
      </c>
      <c r="R1398" s="58">
        <f t="shared" si="716"/>
        <v>24.098199999999999</v>
      </c>
      <c r="S1398" s="59">
        <f t="shared" si="717"/>
        <v>21.442999999999998</v>
      </c>
      <c r="T1398" s="57">
        <f t="shared" si="718"/>
        <v>21.1386</v>
      </c>
      <c r="U1398" s="58">
        <f t="shared" si="719"/>
        <v>19.854099999999999</v>
      </c>
      <c r="V1398" s="58">
        <f t="shared" si="720"/>
        <v>22.656100000000002</v>
      </c>
      <c r="W1398" s="59">
        <f t="shared" si="721"/>
        <v>21.442999999999998</v>
      </c>
      <c r="X1398" s="57">
        <f t="shared" si="722"/>
        <v>19.854099999999999</v>
      </c>
      <c r="Y1398" s="58">
        <f t="shared" si="723"/>
        <v>19.580100000000002</v>
      </c>
      <c r="Z1398" s="58">
        <f t="shared" si="724"/>
        <v>21.442999999999998</v>
      </c>
      <c r="AA1398" s="59">
        <f t="shared" si="725"/>
        <v>21.1724</v>
      </c>
      <c r="AB1398" s="8"/>
      <c r="AC1398" s="48">
        <v>681</v>
      </c>
      <c r="AD1398" s="61">
        <v>40.496000000000002</v>
      </c>
      <c r="AE1398" s="62">
        <v>36.558</v>
      </c>
      <c r="AF1398" s="62">
        <v>46.041000000000004</v>
      </c>
      <c r="AG1398" s="62">
        <v>42.607999999999997</v>
      </c>
      <c r="AH1398" s="62">
        <v>51.438999999999993</v>
      </c>
      <c r="AI1398" s="63">
        <v>49.204000000000001</v>
      </c>
      <c r="AJ1398" s="61">
        <v>39.112000000000002</v>
      </c>
      <c r="AK1398" s="62">
        <v>36.558</v>
      </c>
      <c r="AL1398" s="62">
        <v>44.790999999999997</v>
      </c>
      <c r="AM1398" s="62">
        <v>42.607999999999997</v>
      </c>
      <c r="AN1398" s="62">
        <v>50.798999999999999</v>
      </c>
      <c r="AO1398" s="63">
        <v>49.204000000000001</v>
      </c>
      <c r="AP1398" s="61">
        <v>36.558</v>
      </c>
      <c r="AQ1398" s="62">
        <v>35.966999999999999</v>
      </c>
      <c r="AR1398" s="62">
        <v>42.607999999999997</v>
      </c>
      <c r="AS1398" s="62">
        <v>42.01</v>
      </c>
      <c r="AT1398" s="62">
        <v>49.204000000000001</v>
      </c>
      <c r="AU1398" s="63">
        <v>48.779999999999994</v>
      </c>
    </row>
    <row r="1399" spans="1:47" x14ac:dyDescent="0.35">
      <c r="A1399" s="48">
        <v>682</v>
      </c>
      <c r="B1399" s="57">
        <f t="shared" si="702"/>
        <v>35.932600000000001</v>
      </c>
      <c r="C1399" s="58">
        <f t="shared" si="703"/>
        <v>32.149799999999999</v>
      </c>
      <c r="D1399" s="58">
        <f t="shared" si="704"/>
        <v>43.285400000000003</v>
      </c>
      <c r="E1399" s="59">
        <f t="shared" si="705"/>
        <v>39.417400000000001</v>
      </c>
      <c r="F1399" s="57">
        <f t="shared" si="706"/>
        <v>34.296999999999997</v>
      </c>
      <c r="G1399" s="58">
        <f t="shared" si="707"/>
        <v>32.149799999999999</v>
      </c>
      <c r="H1399" s="58">
        <f t="shared" si="708"/>
        <v>41.622</v>
      </c>
      <c r="I1399" s="59">
        <f t="shared" si="709"/>
        <v>39.417400000000001</v>
      </c>
      <c r="J1399" s="57">
        <f t="shared" si="710"/>
        <v>32.149799999999999</v>
      </c>
      <c r="K1399" s="58">
        <f t="shared" si="711"/>
        <v>31.700799999999997</v>
      </c>
      <c r="L1399" s="58">
        <f t="shared" si="712"/>
        <v>39.417400000000001</v>
      </c>
      <c r="M1399" s="59">
        <f t="shared" si="713"/>
        <v>39.014400000000002</v>
      </c>
      <c r="N1399" s="8"/>
      <c r="O1399" s="48">
        <v>682</v>
      </c>
      <c r="P1399" s="57">
        <f t="shared" si="714"/>
        <v>22.454600000000003</v>
      </c>
      <c r="Q1399" s="58">
        <f t="shared" si="715"/>
        <v>19.8856</v>
      </c>
      <c r="R1399" s="58">
        <f t="shared" si="716"/>
        <v>24.119999999999997</v>
      </c>
      <c r="S1399" s="59">
        <f t="shared" si="717"/>
        <v>21.464499999999997</v>
      </c>
      <c r="T1399" s="57">
        <f t="shared" si="718"/>
        <v>21.1693</v>
      </c>
      <c r="U1399" s="58">
        <f t="shared" si="719"/>
        <v>19.8856</v>
      </c>
      <c r="V1399" s="58">
        <f t="shared" si="720"/>
        <v>22.677900000000001</v>
      </c>
      <c r="W1399" s="59">
        <f t="shared" si="721"/>
        <v>21.464499999999997</v>
      </c>
      <c r="X1399" s="57">
        <f t="shared" si="722"/>
        <v>19.8856</v>
      </c>
      <c r="Y1399" s="58">
        <f t="shared" si="723"/>
        <v>19.611899999999999</v>
      </c>
      <c r="Z1399" s="58">
        <f t="shared" si="724"/>
        <v>21.464499999999997</v>
      </c>
      <c r="AA1399" s="59">
        <f t="shared" si="725"/>
        <v>21.193899999999999</v>
      </c>
      <c r="AB1399" s="8"/>
      <c r="AC1399" s="48">
        <v>682</v>
      </c>
      <c r="AD1399" s="61">
        <v>40.496000000000002</v>
      </c>
      <c r="AE1399" s="62">
        <v>36.558</v>
      </c>
      <c r="AF1399" s="62">
        <v>46.041000000000004</v>
      </c>
      <c r="AG1399" s="62">
        <v>42.607999999999997</v>
      </c>
      <c r="AH1399" s="62">
        <v>51.438999999999993</v>
      </c>
      <c r="AI1399" s="63">
        <v>49.204000000000001</v>
      </c>
      <c r="AJ1399" s="61">
        <v>39.112000000000002</v>
      </c>
      <c r="AK1399" s="62">
        <v>36.558</v>
      </c>
      <c r="AL1399" s="62">
        <v>44.790999999999997</v>
      </c>
      <c r="AM1399" s="62">
        <v>42.607999999999997</v>
      </c>
      <c r="AN1399" s="62">
        <v>50.798999999999999</v>
      </c>
      <c r="AO1399" s="63">
        <v>49.204000000000001</v>
      </c>
      <c r="AP1399" s="61">
        <v>36.558</v>
      </c>
      <c r="AQ1399" s="62">
        <v>35.966999999999999</v>
      </c>
      <c r="AR1399" s="62">
        <v>42.607999999999997</v>
      </c>
      <c r="AS1399" s="62">
        <v>42.01</v>
      </c>
      <c r="AT1399" s="62">
        <v>49.204000000000001</v>
      </c>
      <c r="AU1399" s="63">
        <v>48.779999999999994</v>
      </c>
    </row>
    <row r="1400" spans="1:47" x14ac:dyDescent="0.35">
      <c r="A1400" s="48">
        <v>683</v>
      </c>
      <c r="B1400" s="57">
        <f t="shared" si="702"/>
        <v>35.9559</v>
      </c>
      <c r="C1400" s="58">
        <f t="shared" si="703"/>
        <v>32.170699999999997</v>
      </c>
      <c r="D1400" s="58">
        <f t="shared" si="704"/>
        <v>43.302100000000003</v>
      </c>
      <c r="E1400" s="59">
        <f t="shared" si="705"/>
        <v>39.440100000000001</v>
      </c>
      <c r="F1400" s="57">
        <f t="shared" si="706"/>
        <v>34.319500000000005</v>
      </c>
      <c r="G1400" s="58">
        <f t="shared" si="707"/>
        <v>32.170699999999997</v>
      </c>
      <c r="H1400" s="58">
        <f t="shared" si="708"/>
        <v>41.644500000000001</v>
      </c>
      <c r="I1400" s="59">
        <f t="shared" si="709"/>
        <v>39.440100000000001</v>
      </c>
      <c r="J1400" s="57">
        <f t="shared" si="710"/>
        <v>32.170699999999997</v>
      </c>
      <c r="K1400" s="58">
        <f t="shared" si="711"/>
        <v>31.721699999999998</v>
      </c>
      <c r="L1400" s="58">
        <f t="shared" si="712"/>
        <v>39.440100000000001</v>
      </c>
      <c r="M1400" s="59">
        <f t="shared" si="713"/>
        <v>39.037100000000002</v>
      </c>
      <c r="N1400" s="8"/>
      <c r="O1400" s="48">
        <v>683</v>
      </c>
      <c r="P1400" s="57">
        <f t="shared" si="714"/>
        <v>22.485400000000002</v>
      </c>
      <c r="Q1400" s="58">
        <f t="shared" si="715"/>
        <v>19.917100000000001</v>
      </c>
      <c r="R1400" s="58">
        <f t="shared" si="716"/>
        <v>24.1418</v>
      </c>
      <c r="S1400" s="59">
        <f t="shared" si="717"/>
        <v>21.485999999999997</v>
      </c>
      <c r="T1400" s="57">
        <f t="shared" si="718"/>
        <v>21.2</v>
      </c>
      <c r="U1400" s="58">
        <f t="shared" si="719"/>
        <v>19.917100000000001</v>
      </c>
      <c r="V1400" s="58">
        <f t="shared" si="720"/>
        <v>22.6997</v>
      </c>
      <c r="W1400" s="59">
        <f t="shared" si="721"/>
        <v>21.485999999999997</v>
      </c>
      <c r="X1400" s="57">
        <f t="shared" si="722"/>
        <v>19.917100000000001</v>
      </c>
      <c r="Y1400" s="58">
        <f t="shared" si="723"/>
        <v>19.643699999999999</v>
      </c>
      <c r="Z1400" s="58">
        <f t="shared" si="724"/>
        <v>21.485999999999997</v>
      </c>
      <c r="AA1400" s="59">
        <f t="shared" si="725"/>
        <v>21.215399999999999</v>
      </c>
      <c r="AB1400" s="8"/>
      <c r="AC1400" s="48">
        <v>683</v>
      </c>
      <c r="AD1400" s="61">
        <v>40.496000000000002</v>
      </c>
      <c r="AE1400" s="62">
        <v>36.558</v>
      </c>
      <c r="AF1400" s="62">
        <v>46.041000000000004</v>
      </c>
      <c r="AG1400" s="62">
        <v>42.607999999999997</v>
      </c>
      <c r="AH1400" s="62">
        <v>51.438999999999993</v>
      </c>
      <c r="AI1400" s="63">
        <v>49.204000000000001</v>
      </c>
      <c r="AJ1400" s="61">
        <v>39.112000000000002</v>
      </c>
      <c r="AK1400" s="62">
        <v>36.558</v>
      </c>
      <c r="AL1400" s="62">
        <v>44.790999999999997</v>
      </c>
      <c r="AM1400" s="62">
        <v>42.607999999999997</v>
      </c>
      <c r="AN1400" s="62">
        <v>50.798999999999999</v>
      </c>
      <c r="AO1400" s="63">
        <v>49.204000000000001</v>
      </c>
      <c r="AP1400" s="61">
        <v>36.558</v>
      </c>
      <c r="AQ1400" s="62">
        <v>35.966999999999999</v>
      </c>
      <c r="AR1400" s="62">
        <v>42.607999999999997</v>
      </c>
      <c r="AS1400" s="62">
        <v>42.01</v>
      </c>
      <c r="AT1400" s="62">
        <v>49.204000000000001</v>
      </c>
      <c r="AU1400" s="63">
        <v>48.779999999999994</v>
      </c>
    </row>
    <row r="1401" spans="1:47" x14ac:dyDescent="0.35">
      <c r="A1401" s="48">
        <v>684</v>
      </c>
      <c r="B1401" s="57">
        <f t="shared" si="702"/>
        <v>35.979200000000006</v>
      </c>
      <c r="C1401" s="58">
        <f t="shared" si="703"/>
        <v>32.191600000000001</v>
      </c>
      <c r="D1401" s="58">
        <f t="shared" si="704"/>
        <v>43.318800000000003</v>
      </c>
      <c r="E1401" s="59">
        <f t="shared" si="705"/>
        <v>39.462800000000001</v>
      </c>
      <c r="F1401" s="57">
        <f t="shared" si="706"/>
        <v>34.341999999999999</v>
      </c>
      <c r="G1401" s="58">
        <f t="shared" si="707"/>
        <v>32.191600000000001</v>
      </c>
      <c r="H1401" s="58">
        <f t="shared" si="708"/>
        <v>41.667000000000002</v>
      </c>
      <c r="I1401" s="59">
        <f t="shared" si="709"/>
        <v>39.462800000000001</v>
      </c>
      <c r="J1401" s="57">
        <f t="shared" si="710"/>
        <v>32.191600000000001</v>
      </c>
      <c r="K1401" s="58">
        <f t="shared" si="711"/>
        <v>31.742599999999996</v>
      </c>
      <c r="L1401" s="58">
        <f t="shared" si="712"/>
        <v>39.462800000000001</v>
      </c>
      <c r="M1401" s="59">
        <f t="shared" si="713"/>
        <v>39.059800000000003</v>
      </c>
      <c r="N1401" s="8"/>
      <c r="O1401" s="48">
        <v>684</v>
      </c>
      <c r="P1401" s="57">
        <f t="shared" si="714"/>
        <v>22.516200000000001</v>
      </c>
      <c r="Q1401" s="58">
        <f t="shared" si="715"/>
        <v>19.948599999999999</v>
      </c>
      <c r="R1401" s="58">
        <f t="shared" si="716"/>
        <v>24.163599999999999</v>
      </c>
      <c r="S1401" s="59">
        <f t="shared" si="717"/>
        <v>21.5075</v>
      </c>
      <c r="T1401" s="57">
        <f t="shared" si="718"/>
        <v>21.230700000000002</v>
      </c>
      <c r="U1401" s="58">
        <f t="shared" si="719"/>
        <v>19.948599999999999</v>
      </c>
      <c r="V1401" s="58">
        <f t="shared" si="720"/>
        <v>22.721499999999999</v>
      </c>
      <c r="W1401" s="59">
        <f t="shared" si="721"/>
        <v>21.5075</v>
      </c>
      <c r="X1401" s="57">
        <f t="shared" si="722"/>
        <v>19.948599999999999</v>
      </c>
      <c r="Y1401" s="58">
        <f t="shared" si="723"/>
        <v>19.6755</v>
      </c>
      <c r="Z1401" s="58">
        <f t="shared" si="724"/>
        <v>21.5075</v>
      </c>
      <c r="AA1401" s="59">
        <f t="shared" si="725"/>
        <v>21.236899999999999</v>
      </c>
      <c r="AB1401" s="8"/>
      <c r="AC1401" s="48">
        <v>684</v>
      </c>
      <c r="AD1401" s="61">
        <v>40.496000000000002</v>
      </c>
      <c r="AE1401" s="62">
        <v>36.558</v>
      </c>
      <c r="AF1401" s="62">
        <v>46.041000000000004</v>
      </c>
      <c r="AG1401" s="62">
        <v>42.607999999999997</v>
      </c>
      <c r="AH1401" s="62">
        <v>51.438999999999993</v>
      </c>
      <c r="AI1401" s="63">
        <v>49.204000000000001</v>
      </c>
      <c r="AJ1401" s="61">
        <v>39.112000000000002</v>
      </c>
      <c r="AK1401" s="62">
        <v>36.558</v>
      </c>
      <c r="AL1401" s="62">
        <v>44.790999999999997</v>
      </c>
      <c r="AM1401" s="62">
        <v>42.607999999999997</v>
      </c>
      <c r="AN1401" s="62">
        <v>50.798999999999999</v>
      </c>
      <c r="AO1401" s="63">
        <v>49.204000000000001</v>
      </c>
      <c r="AP1401" s="61">
        <v>36.558</v>
      </c>
      <c r="AQ1401" s="62">
        <v>35.966999999999999</v>
      </c>
      <c r="AR1401" s="62">
        <v>42.607999999999997</v>
      </c>
      <c r="AS1401" s="62">
        <v>42.01</v>
      </c>
      <c r="AT1401" s="62">
        <v>49.204000000000001</v>
      </c>
      <c r="AU1401" s="63">
        <v>48.779999999999994</v>
      </c>
    </row>
    <row r="1402" spans="1:47" x14ac:dyDescent="0.35">
      <c r="A1402" s="48">
        <v>685</v>
      </c>
      <c r="B1402" s="57">
        <f t="shared" si="702"/>
        <v>36.002500000000005</v>
      </c>
      <c r="C1402" s="58">
        <f t="shared" si="703"/>
        <v>32.212499999999999</v>
      </c>
      <c r="D1402" s="58">
        <f t="shared" si="704"/>
        <v>43.335499999999996</v>
      </c>
      <c r="E1402" s="59">
        <f t="shared" si="705"/>
        <v>39.485500000000002</v>
      </c>
      <c r="F1402" s="57">
        <f t="shared" si="706"/>
        <v>34.3645</v>
      </c>
      <c r="G1402" s="58">
        <f t="shared" si="707"/>
        <v>32.212499999999999</v>
      </c>
      <c r="H1402" s="58">
        <f t="shared" si="708"/>
        <v>41.689500000000002</v>
      </c>
      <c r="I1402" s="59">
        <f t="shared" si="709"/>
        <v>39.485500000000002</v>
      </c>
      <c r="J1402" s="57">
        <f t="shared" si="710"/>
        <v>32.212499999999999</v>
      </c>
      <c r="K1402" s="58">
        <f t="shared" si="711"/>
        <v>31.763500000000001</v>
      </c>
      <c r="L1402" s="58">
        <f t="shared" si="712"/>
        <v>39.485500000000002</v>
      </c>
      <c r="M1402" s="59">
        <f t="shared" si="713"/>
        <v>39.082500000000003</v>
      </c>
      <c r="N1402" s="8"/>
      <c r="O1402" s="48">
        <v>685</v>
      </c>
      <c r="P1402" s="57">
        <f t="shared" si="714"/>
        <v>22.547000000000001</v>
      </c>
      <c r="Q1402" s="58">
        <f t="shared" si="715"/>
        <v>19.9801</v>
      </c>
      <c r="R1402" s="58">
        <f t="shared" si="716"/>
        <v>24.185400000000001</v>
      </c>
      <c r="S1402" s="59">
        <f t="shared" si="717"/>
        <v>21.529</v>
      </c>
      <c r="T1402" s="57">
        <f t="shared" si="718"/>
        <v>21.261400000000002</v>
      </c>
      <c r="U1402" s="58">
        <f t="shared" si="719"/>
        <v>19.9801</v>
      </c>
      <c r="V1402" s="58">
        <f t="shared" si="720"/>
        <v>22.743299999999998</v>
      </c>
      <c r="W1402" s="59">
        <f t="shared" si="721"/>
        <v>21.529</v>
      </c>
      <c r="X1402" s="57">
        <f t="shared" si="722"/>
        <v>19.9801</v>
      </c>
      <c r="Y1402" s="58">
        <f t="shared" si="723"/>
        <v>19.7073</v>
      </c>
      <c r="Z1402" s="58">
        <f t="shared" si="724"/>
        <v>21.529</v>
      </c>
      <c r="AA1402" s="59">
        <f t="shared" si="725"/>
        <v>21.258399999999998</v>
      </c>
      <c r="AB1402" s="8"/>
      <c r="AC1402" s="48">
        <v>685</v>
      </c>
      <c r="AD1402" s="61">
        <v>40.496000000000002</v>
      </c>
      <c r="AE1402" s="62">
        <v>36.558</v>
      </c>
      <c r="AF1402" s="62">
        <v>46.041000000000004</v>
      </c>
      <c r="AG1402" s="62">
        <v>42.607999999999997</v>
      </c>
      <c r="AH1402" s="62">
        <v>51.438999999999993</v>
      </c>
      <c r="AI1402" s="63">
        <v>49.204000000000001</v>
      </c>
      <c r="AJ1402" s="61">
        <v>39.112000000000002</v>
      </c>
      <c r="AK1402" s="62">
        <v>36.558</v>
      </c>
      <c r="AL1402" s="62">
        <v>44.790999999999997</v>
      </c>
      <c r="AM1402" s="62">
        <v>42.607999999999997</v>
      </c>
      <c r="AN1402" s="62">
        <v>50.798999999999999</v>
      </c>
      <c r="AO1402" s="63">
        <v>49.204000000000001</v>
      </c>
      <c r="AP1402" s="61">
        <v>36.558</v>
      </c>
      <c r="AQ1402" s="62">
        <v>35.966999999999999</v>
      </c>
      <c r="AR1402" s="62">
        <v>42.607999999999997</v>
      </c>
      <c r="AS1402" s="62">
        <v>42.01</v>
      </c>
      <c r="AT1402" s="62">
        <v>49.204000000000001</v>
      </c>
      <c r="AU1402" s="63">
        <v>48.779999999999994</v>
      </c>
    </row>
    <row r="1403" spans="1:47" x14ac:dyDescent="0.35">
      <c r="A1403" s="48">
        <v>686</v>
      </c>
      <c r="B1403" s="57">
        <f t="shared" si="702"/>
        <v>36.025800000000004</v>
      </c>
      <c r="C1403" s="58">
        <f t="shared" si="703"/>
        <v>32.233400000000003</v>
      </c>
      <c r="D1403" s="58">
        <f t="shared" si="704"/>
        <v>43.352199999999996</v>
      </c>
      <c r="E1403" s="59">
        <f t="shared" si="705"/>
        <v>39.508200000000002</v>
      </c>
      <c r="F1403" s="57">
        <f t="shared" si="706"/>
        <v>34.387</v>
      </c>
      <c r="G1403" s="58">
        <f t="shared" si="707"/>
        <v>32.233400000000003</v>
      </c>
      <c r="H1403" s="58">
        <f t="shared" si="708"/>
        <v>41.712000000000003</v>
      </c>
      <c r="I1403" s="59">
        <f t="shared" si="709"/>
        <v>39.508200000000002</v>
      </c>
      <c r="J1403" s="57">
        <f t="shared" si="710"/>
        <v>32.233400000000003</v>
      </c>
      <c r="K1403" s="58">
        <f t="shared" si="711"/>
        <v>31.784399999999998</v>
      </c>
      <c r="L1403" s="58">
        <f t="shared" si="712"/>
        <v>39.508200000000002</v>
      </c>
      <c r="M1403" s="59">
        <f t="shared" si="713"/>
        <v>39.105200000000004</v>
      </c>
      <c r="N1403" s="8"/>
      <c r="O1403" s="48">
        <v>686</v>
      </c>
      <c r="P1403" s="57">
        <f t="shared" si="714"/>
        <v>22.577800000000003</v>
      </c>
      <c r="Q1403" s="58">
        <f t="shared" si="715"/>
        <v>20.011600000000001</v>
      </c>
      <c r="R1403" s="58">
        <f t="shared" si="716"/>
        <v>24.2072</v>
      </c>
      <c r="S1403" s="59">
        <f t="shared" si="717"/>
        <v>21.5505</v>
      </c>
      <c r="T1403" s="57">
        <f t="shared" si="718"/>
        <v>21.292100000000001</v>
      </c>
      <c r="U1403" s="58">
        <f t="shared" si="719"/>
        <v>20.011600000000001</v>
      </c>
      <c r="V1403" s="58">
        <f t="shared" si="720"/>
        <v>22.7651</v>
      </c>
      <c r="W1403" s="59">
        <f t="shared" si="721"/>
        <v>21.5505</v>
      </c>
      <c r="X1403" s="57">
        <f t="shared" si="722"/>
        <v>20.011600000000001</v>
      </c>
      <c r="Y1403" s="58">
        <f t="shared" si="723"/>
        <v>19.739100000000001</v>
      </c>
      <c r="Z1403" s="58">
        <f t="shared" si="724"/>
        <v>21.5505</v>
      </c>
      <c r="AA1403" s="59">
        <f t="shared" si="725"/>
        <v>21.279899999999998</v>
      </c>
      <c r="AB1403" s="8"/>
      <c r="AC1403" s="48">
        <v>686</v>
      </c>
      <c r="AD1403" s="61">
        <v>40.496000000000002</v>
      </c>
      <c r="AE1403" s="62">
        <v>36.558</v>
      </c>
      <c r="AF1403" s="62">
        <v>46.041000000000004</v>
      </c>
      <c r="AG1403" s="62">
        <v>42.607999999999997</v>
      </c>
      <c r="AH1403" s="62">
        <v>51.438999999999993</v>
      </c>
      <c r="AI1403" s="63">
        <v>49.204000000000001</v>
      </c>
      <c r="AJ1403" s="61">
        <v>39.112000000000002</v>
      </c>
      <c r="AK1403" s="62">
        <v>36.558</v>
      </c>
      <c r="AL1403" s="62">
        <v>44.790999999999997</v>
      </c>
      <c r="AM1403" s="62">
        <v>42.607999999999997</v>
      </c>
      <c r="AN1403" s="62">
        <v>50.798999999999999</v>
      </c>
      <c r="AO1403" s="63">
        <v>49.204000000000001</v>
      </c>
      <c r="AP1403" s="61">
        <v>36.558</v>
      </c>
      <c r="AQ1403" s="62">
        <v>35.966999999999999</v>
      </c>
      <c r="AR1403" s="62">
        <v>42.607999999999997</v>
      </c>
      <c r="AS1403" s="62">
        <v>42.01</v>
      </c>
      <c r="AT1403" s="62">
        <v>49.204000000000001</v>
      </c>
      <c r="AU1403" s="63">
        <v>48.779999999999994</v>
      </c>
    </row>
    <row r="1404" spans="1:47" x14ac:dyDescent="0.35">
      <c r="A1404" s="48">
        <v>687</v>
      </c>
      <c r="B1404" s="57">
        <f t="shared" si="702"/>
        <v>36.049100000000003</v>
      </c>
      <c r="C1404" s="58">
        <f t="shared" si="703"/>
        <v>32.254300000000001</v>
      </c>
      <c r="D1404" s="58">
        <f t="shared" si="704"/>
        <v>43.368899999999996</v>
      </c>
      <c r="E1404" s="59">
        <f t="shared" si="705"/>
        <v>39.530900000000003</v>
      </c>
      <c r="F1404" s="57">
        <f t="shared" si="706"/>
        <v>34.409500000000001</v>
      </c>
      <c r="G1404" s="58">
        <f t="shared" si="707"/>
        <v>32.254300000000001</v>
      </c>
      <c r="H1404" s="58">
        <f t="shared" si="708"/>
        <v>41.734499999999997</v>
      </c>
      <c r="I1404" s="59">
        <f t="shared" si="709"/>
        <v>39.530900000000003</v>
      </c>
      <c r="J1404" s="57">
        <f t="shared" si="710"/>
        <v>32.254300000000001</v>
      </c>
      <c r="K1404" s="58">
        <f t="shared" si="711"/>
        <v>31.805299999999995</v>
      </c>
      <c r="L1404" s="58">
        <f t="shared" si="712"/>
        <v>39.530900000000003</v>
      </c>
      <c r="M1404" s="59">
        <f t="shared" si="713"/>
        <v>39.127900000000004</v>
      </c>
      <c r="N1404" s="8"/>
      <c r="O1404" s="48">
        <v>687</v>
      </c>
      <c r="P1404" s="57">
        <f t="shared" si="714"/>
        <v>22.608600000000003</v>
      </c>
      <c r="Q1404" s="58">
        <f t="shared" si="715"/>
        <v>20.043099999999999</v>
      </c>
      <c r="R1404" s="58">
        <f t="shared" si="716"/>
        <v>24.228999999999999</v>
      </c>
      <c r="S1404" s="59">
        <f t="shared" si="717"/>
        <v>21.571999999999999</v>
      </c>
      <c r="T1404" s="57">
        <f t="shared" si="718"/>
        <v>21.322800000000001</v>
      </c>
      <c r="U1404" s="58">
        <f t="shared" si="719"/>
        <v>20.043099999999999</v>
      </c>
      <c r="V1404" s="58">
        <f t="shared" si="720"/>
        <v>22.786899999999999</v>
      </c>
      <c r="W1404" s="59">
        <f t="shared" si="721"/>
        <v>21.571999999999999</v>
      </c>
      <c r="X1404" s="57">
        <f t="shared" si="722"/>
        <v>20.043099999999999</v>
      </c>
      <c r="Y1404" s="58">
        <f t="shared" si="723"/>
        <v>19.770900000000001</v>
      </c>
      <c r="Z1404" s="58">
        <f t="shared" si="724"/>
        <v>21.571999999999999</v>
      </c>
      <c r="AA1404" s="59">
        <f t="shared" si="725"/>
        <v>21.301399999999997</v>
      </c>
      <c r="AB1404" s="8"/>
      <c r="AC1404" s="48">
        <v>687</v>
      </c>
      <c r="AD1404" s="61">
        <v>40.496000000000002</v>
      </c>
      <c r="AE1404" s="62">
        <v>36.558</v>
      </c>
      <c r="AF1404" s="62">
        <v>46.041000000000004</v>
      </c>
      <c r="AG1404" s="62">
        <v>42.607999999999997</v>
      </c>
      <c r="AH1404" s="62">
        <v>51.438999999999993</v>
      </c>
      <c r="AI1404" s="63">
        <v>49.204000000000001</v>
      </c>
      <c r="AJ1404" s="61">
        <v>39.112000000000002</v>
      </c>
      <c r="AK1404" s="62">
        <v>36.558</v>
      </c>
      <c r="AL1404" s="62">
        <v>44.790999999999997</v>
      </c>
      <c r="AM1404" s="62">
        <v>42.607999999999997</v>
      </c>
      <c r="AN1404" s="62">
        <v>50.798999999999999</v>
      </c>
      <c r="AO1404" s="63">
        <v>49.204000000000001</v>
      </c>
      <c r="AP1404" s="61">
        <v>36.558</v>
      </c>
      <c r="AQ1404" s="62">
        <v>35.966999999999999</v>
      </c>
      <c r="AR1404" s="62">
        <v>42.607999999999997</v>
      </c>
      <c r="AS1404" s="62">
        <v>42.01</v>
      </c>
      <c r="AT1404" s="62">
        <v>49.204000000000001</v>
      </c>
      <c r="AU1404" s="63">
        <v>48.779999999999994</v>
      </c>
    </row>
    <row r="1405" spans="1:47" x14ac:dyDescent="0.35">
      <c r="A1405" s="48">
        <v>688</v>
      </c>
      <c r="B1405" s="57">
        <f t="shared" si="702"/>
        <v>36.072400000000002</v>
      </c>
      <c r="C1405" s="58">
        <f t="shared" si="703"/>
        <v>32.275199999999998</v>
      </c>
      <c r="D1405" s="58">
        <f t="shared" si="704"/>
        <v>43.385599999999997</v>
      </c>
      <c r="E1405" s="59">
        <f t="shared" si="705"/>
        <v>39.553600000000003</v>
      </c>
      <c r="F1405" s="57">
        <f t="shared" si="706"/>
        <v>34.432000000000002</v>
      </c>
      <c r="G1405" s="58">
        <f t="shared" si="707"/>
        <v>32.275199999999998</v>
      </c>
      <c r="H1405" s="58">
        <f t="shared" si="708"/>
        <v>41.756999999999998</v>
      </c>
      <c r="I1405" s="59">
        <f t="shared" si="709"/>
        <v>39.553600000000003</v>
      </c>
      <c r="J1405" s="57">
        <f t="shared" si="710"/>
        <v>32.275199999999998</v>
      </c>
      <c r="K1405" s="58">
        <f t="shared" si="711"/>
        <v>31.8262</v>
      </c>
      <c r="L1405" s="58">
        <f t="shared" si="712"/>
        <v>39.553600000000003</v>
      </c>
      <c r="M1405" s="59">
        <f t="shared" si="713"/>
        <v>39.150600000000004</v>
      </c>
      <c r="N1405" s="8"/>
      <c r="O1405" s="48">
        <v>688</v>
      </c>
      <c r="P1405" s="57">
        <f t="shared" si="714"/>
        <v>22.639400000000002</v>
      </c>
      <c r="Q1405" s="58">
        <f t="shared" si="715"/>
        <v>20.0746</v>
      </c>
      <c r="R1405" s="58">
        <f t="shared" si="716"/>
        <v>24.250799999999998</v>
      </c>
      <c r="S1405" s="59">
        <f t="shared" si="717"/>
        <v>21.593499999999999</v>
      </c>
      <c r="T1405" s="57">
        <f t="shared" si="718"/>
        <v>21.3535</v>
      </c>
      <c r="U1405" s="58">
        <f t="shared" si="719"/>
        <v>20.0746</v>
      </c>
      <c r="V1405" s="58">
        <f t="shared" si="720"/>
        <v>22.808700000000002</v>
      </c>
      <c r="W1405" s="59">
        <f t="shared" si="721"/>
        <v>21.593499999999999</v>
      </c>
      <c r="X1405" s="57">
        <f t="shared" si="722"/>
        <v>20.0746</v>
      </c>
      <c r="Y1405" s="58">
        <f t="shared" si="723"/>
        <v>19.802700000000002</v>
      </c>
      <c r="Z1405" s="58">
        <f t="shared" si="724"/>
        <v>21.593499999999999</v>
      </c>
      <c r="AA1405" s="59">
        <f t="shared" si="725"/>
        <v>21.322899999999997</v>
      </c>
      <c r="AB1405" s="8"/>
      <c r="AC1405" s="48">
        <v>688</v>
      </c>
      <c r="AD1405" s="61">
        <v>40.496000000000002</v>
      </c>
      <c r="AE1405" s="62">
        <v>36.558</v>
      </c>
      <c r="AF1405" s="62">
        <v>46.041000000000004</v>
      </c>
      <c r="AG1405" s="62">
        <v>42.607999999999997</v>
      </c>
      <c r="AH1405" s="62">
        <v>51.438999999999993</v>
      </c>
      <c r="AI1405" s="63">
        <v>49.204000000000001</v>
      </c>
      <c r="AJ1405" s="61">
        <v>39.112000000000002</v>
      </c>
      <c r="AK1405" s="62">
        <v>36.558</v>
      </c>
      <c r="AL1405" s="62">
        <v>44.790999999999997</v>
      </c>
      <c r="AM1405" s="62">
        <v>42.607999999999997</v>
      </c>
      <c r="AN1405" s="62">
        <v>50.798999999999999</v>
      </c>
      <c r="AO1405" s="63">
        <v>49.204000000000001</v>
      </c>
      <c r="AP1405" s="61">
        <v>36.558</v>
      </c>
      <c r="AQ1405" s="62">
        <v>35.966999999999999</v>
      </c>
      <c r="AR1405" s="62">
        <v>42.607999999999997</v>
      </c>
      <c r="AS1405" s="62">
        <v>42.01</v>
      </c>
      <c r="AT1405" s="62">
        <v>49.204000000000001</v>
      </c>
      <c r="AU1405" s="63">
        <v>48.779999999999994</v>
      </c>
    </row>
    <row r="1406" spans="1:47" x14ac:dyDescent="0.35">
      <c r="A1406" s="48">
        <v>689</v>
      </c>
      <c r="B1406" s="57">
        <f t="shared" si="702"/>
        <v>36.095700000000001</v>
      </c>
      <c r="C1406" s="58">
        <f t="shared" si="703"/>
        <v>32.296099999999996</v>
      </c>
      <c r="D1406" s="58">
        <f t="shared" si="704"/>
        <v>43.402299999999997</v>
      </c>
      <c r="E1406" s="59">
        <f t="shared" si="705"/>
        <v>39.576300000000003</v>
      </c>
      <c r="F1406" s="57">
        <f t="shared" si="706"/>
        <v>34.454500000000003</v>
      </c>
      <c r="G1406" s="58">
        <f t="shared" si="707"/>
        <v>32.296099999999996</v>
      </c>
      <c r="H1406" s="58">
        <f t="shared" si="708"/>
        <v>41.779499999999999</v>
      </c>
      <c r="I1406" s="59">
        <f t="shared" si="709"/>
        <v>39.576300000000003</v>
      </c>
      <c r="J1406" s="57">
        <f t="shared" si="710"/>
        <v>32.296099999999996</v>
      </c>
      <c r="K1406" s="58">
        <f t="shared" si="711"/>
        <v>31.847099999999998</v>
      </c>
      <c r="L1406" s="58">
        <f t="shared" si="712"/>
        <v>39.576300000000003</v>
      </c>
      <c r="M1406" s="59">
        <f t="shared" si="713"/>
        <v>39.173300000000005</v>
      </c>
      <c r="N1406" s="8"/>
      <c r="O1406" s="48">
        <v>689</v>
      </c>
      <c r="P1406" s="57">
        <f t="shared" si="714"/>
        <v>22.670200000000001</v>
      </c>
      <c r="Q1406" s="58">
        <f t="shared" si="715"/>
        <v>20.106100000000001</v>
      </c>
      <c r="R1406" s="58">
        <f t="shared" si="716"/>
        <v>24.272599999999997</v>
      </c>
      <c r="S1406" s="59">
        <f t="shared" si="717"/>
        <v>21.614999999999998</v>
      </c>
      <c r="T1406" s="57">
        <f t="shared" si="718"/>
        <v>21.3842</v>
      </c>
      <c r="U1406" s="58">
        <f t="shared" si="719"/>
        <v>20.106100000000001</v>
      </c>
      <c r="V1406" s="58">
        <f t="shared" si="720"/>
        <v>22.830500000000001</v>
      </c>
      <c r="W1406" s="59">
        <f t="shared" si="721"/>
        <v>21.614999999999998</v>
      </c>
      <c r="X1406" s="57">
        <f t="shared" si="722"/>
        <v>20.106100000000001</v>
      </c>
      <c r="Y1406" s="58">
        <f t="shared" si="723"/>
        <v>19.834499999999998</v>
      </c>
      <c r="Z1406" s="58">
        <f t="shared" si="724"/>
        <v>21.614999999999998</v>
      </c>
      <c r="AA1406" s="59">
        <f t="shared" si="725"/>
        <v>21.3444</v>
      </c>
      <c r="AB1406" s="8"/>
      <c r="AC1406" s="48">
        <v>689</v>
      </c>
      <c r="AD1406" s="61">
        <v>40.496000000000002</v>
      </c>
      <c r="AE1406" s="62">
        <v>36.558</v>
      </c>
      <c r="AF1406" s="62">
        <v>46.041000000000004</v>
      </c>
      <c r="AG1406" s="62">
        <v>42.607999999999997</v>
      </c>
      <c r="AH1406" s="62">
        <v>51.438999999999993</v>
      </c>
      <c r="AI1406" s="63">
        <v>49.204000000000001</v>
      </c>
      <c r="AJ1406" s="61">
        <v>39.112000000000002</v>
      </c>
      <c r="AK1406" s="62">
        <v>36.558</v>
      </c>
      <c r="AL1406" s="62">
        <v>44.790999999999997</v>
      </c>
      <c r="AM1406" s="62">
        <v>42.607999999999997</v>
      </c>
      <c r="AN1406" s="62">
        <v>50.798999999999999</v>
      </c>
      <c r="AO1406" s="63">
        <v>49.204000000000001</v>
      </c>
      <c r="AP1406" s="61">
        <v>36.558</v>
      </c>
      <c r="AQ1406" s="62">
        <v>35.966999999999999</v>
      </c>
      <c r="AR1406" s="62">
        <v>42.607999999999997</v>
      </c>
      <c r="AS1406" s="62">
        <v>42.01</v>
      </c>
      <c r="AT1406" s="62">
        <v>49.204000000000001</v>
      </c>
      <c r="AU1406" s="63">
        <v>48.779999999999994</v>
      </c>
    </row>
    <row r="1407" spans="1:47" x14ac:dyDescent="0.35">
      <c r="A1407" s="48">
        <v>690</v>
      </c>
      <c r="B1407" s="57">
        <f t="shared" si="702"/>
        <v>36.119</v>
      </c>
      <c r="C1407" s="58">
        <f t="shared" si="703"/>
        <v>32.317</v>
      </c>
      <c r="D1407" s="58">
        <f t="shared" si="704"/>
        <v>43.418999999999997</v>
      </c>
      <c r="E1407" s="59">
        <f t="shared" si="705"/>
        <v>39.599000000000004</v>
      </c>
      <c r="F1407" s="57">
        <f t="shared" si="706"/>
        <v>34.477000000000004</v>
      </c>
      <c r="G1407" s="58">
        <f t="shared" si="707"/>
        <v>32.317</v>
      </c>
      <c r="H1407" s="58">
        <f t="shared" si="708"/>
        <v>41.802</v>
      </c>
      <c r="I1407" s="59">
        <f t="shared" si="709"/>
        <v>39.599000000000004</v>
      </c>
      <c r="J1407" s="57">
        <f t="shared" si="710"/>
        <v>32.317</v>
      </c>
      <c r="K1407" s="58">
        <f t="shared" si="711"/>
        <v>31.867999999999999</v>
      </c>
      <c r="L1407" s="58">
        <f t="shared" si="712"/>
        <v>39.599000000000004</v>
      </c>
      <c r="M1407" s="59">
        <f t="shared" si="713"/>
        <v>39.195999999999998</v>
      </c>
      <c r="N1407" s="8"/>
      <c r="O1407" s="48">
        <v>690</v>
      </c>
      <c r="P1407" s="57">
        <f t="shared" si="714"/>
        <v>22.701000000000004</v>
      </c>
      <c r="Q1407" s="58">
        <f t="shared" si="715"/>
        <v>20.137599999999999</v>
      </c>
      <c r="R1407" s="58">
        <f t="shared" si="716"/>
        <v>24.2944</v>
      </c>
      <c r="S1407" s="59">
        <f t="shared" si="717"/>
        <v>21.636499999999998</v>
      </c>
      <c r="T1407" s="57">
        <f t="shared" si="718"/>
        <v>21.414899999999999</v>
      </c>
      <c r="U1407" s="58">
        <f t="shared" si="719"/>
        <v>20.137599999999999</v>
      </c>
      <c r="V1407" s="58">
        <f t="shared" si="720"/>
        <v>22.8523</v>
      </c>
      <c r="W1407" s="59">
        <f t="shared" si="721"/>
        <v>21.636499999999998</v>
      </c>
      <c r="X1407" s="57">
        <f t="shared" si="722"/>
        <v>20.137599999999999</v>
      </c>
      <c r="Y1407" s="58">
        <f t="shared" si="723"/>
        <v>19.866299999999999</v>
      </c>
      <c r="Z1407" s="58">
        <f t="shared" si="724"/>
        <v>21.636499999999998</v>
      </c>
      <c r="AA1407" s="59">
        <f t="shared" si="725"/>
        <v>21.3659</v>
      </c>
      <c r="AB1407" s="8"/>
      <c r="AC1407" s="48">
        <v>690</v>
      </c>
      <c r="AD1407" s="61">
        <v>40.496000000000002</v>
      </c>
      <c r="AE1407" s="62">
        <v>36.558</v>
      </c>
      <c r="AF1407" s="62">
        <v>46.041000000000004</v>
      </c>
      <c r="AG1407" s="62">
        <v>42.607999999999997</v>
      </c>
      <c r="AH1407" s="62">
        <v>51.438999999999993</v>
      </c>
      <c r="AI1407" s="63">
        <v>49.204000000000001</v>
      </c>
      <c r="AJ1407" s="61">
        <v>39.112000000000002</v>
      </c>
      <c r="AK1407" s="62">
        <v>36.558</v>
      </c>
      <c r="AL1407" s="62">
        <v>44.790999999999997</v>
      </c>
      <c r="AM1407" s="62">
        <v>42.607999999999997</v>
      </c>
      <c r="AN1407" s="62">
        <v>50.798999999999999</v>
      </c>
      <c r="AO1407" s="63">
        <v>49.204000000000001</v>
      </c>
      <c r="AP1407" s="61">
        <v>36.558</v>
      </c>
      <c r="AQ1407" s="62">
        <v>35.966999999999999</v>
      </c>
      <c r="AR1407" s="62">
        <v>42.607999999999997</v>
      </c>
      <c r="AS1407" s="62">
        <v>42.01</v>
      </c>
      <c r="AT1407" s="62">
        <v>49.204000000000001</v>
      </c>
      <c r="AU1407" s="63">
        <v>48.779999999999994</v>
      </c>
    </row>
    <row r="1408" spans="1:47" x14ac:dyDescent="0.35">
      <c r="A1408" s="48">
        <v>691</v>
      </c>
      <c r="B1408" s="57">
        <f t="shared" si="702"/>
        <v>36.142300000000006</v>
      </c>
      <c r="C1408" s="58">
        <f t="shared" si="703"/>
        <v>32.337899999999998</v>
      </c>
      <c r="D1408" s="58">
        <f t="shared" si="704"/>
        <v>43.435699999999997</v>
      </c>
      <c r="E1408" s="59">
        <f t="shared" si="705"/>
        <v>39.621700000000004</v>
      </c>
      <c r="F1408" s="57">
        <f t="shared" si="706"/>
        <v>34.499499999999998</v>
      </c>
      <c r="G1408" s="58">
        <f t="shared" si="707"/>
        <v>32.337899999999998</v>
      </c>
      <c r="H1408" s="58">
        <f t="shared" si="708"/>
        <v>41.8245</v>
      </c>
      <c r="I1408" s="59">
        <f t="shared" si="709"/>
        <v>39.621700000000004</v>
      </c>
      <c r="J1408" s="57">
        <f t="shared" si="710"/>
        <v>32.337899999999998</v>
      </c>
      <c r="K1408" s="58">
        <f t="shared" si="711"/>
        <v>31.8889</v>
      </c>
      <c r="L1408" s="58">
        <f t="shared" si="712"/>
        <v>39.621700000000004</v>
      </c>
      <c r="M1408" s="59">
        <f t="shared" si="713"/>
        <v>39.218699999999998</v>
      </c>
      <c r="N1408" s="8"/>
      <c r="O1408" s="48">
        <v>691</v>
      </c>
      <c r="P1408" s="57">
        <f t="shared" si="714"/>
        <v>22.731800000000003</v>
      </c>
      <c r="Q1408" s="58">
        <f t="shared" si="715"/>
        <v>20.1691</v>
      </c>
      <c r="R1408" s="58">
        <f t="shared" si="716"/>
        <v>24.316200000000002</v>
      </c>
      <c r="S1408" s="59">
        <f t="shared" si="717"/>
        <v>21.657999999999998</v>
      </c>
      <c r="T1408" s="57">
        <f t="shared" si="718"/>
        <v>21.445599999999999</v>
      </c>
      <c r="U1408" s="58">
        <f t="shared" si="719"/>
        <v>20.1691</v>
      </c>
      <c r="V1408" s="58">
        <f t="shared" si="720"/>
        <v>22.874099999999999</v>
      </c>
      <c r="W1408" s="59">
        <f t="shared" si="721"/>
        <v>21.657999999999998</v>
      </c>
      <c r="X1408" s="57">
        <f t="shared" si="722"/>
        <v>20.1691</v>
      </c>
      <c r="Y1408" s="58">
        <f t="shared" si="723"/>
        <v>19.898099999999999</v>
      </c>
      <c r="Z1408" s="58">
        <f t="shared" si="724"/>
        <v>21.657999999999998</v>
      </c>
      <c r="AA1408" s="59">
        <f t="shared" si="725"/>
        <v>21.3874</v>
      </c>
      <c r="AB1408" s="8"/>
      <c r="AC1408" s="48">
        <v>691</v>
      </c>
      <c r="AD1408" s="61">
        <v>40.496000000000002</v>
      </c>
      <c r="AE1408" s="62">
        <v>36.558</v>
      </c>
      <c r="AF1408" s="62">
        <v>46.041000000000004</v>
      </c>
      <c r="AG1408" s="62">
        <v>42.607999999999997</v>
      </c>
      <c r="AH1408" s="62">
        <v>51.438999999999993</v>
      </c>
      <c r="AI1408" s="63">
        <v>49.204000000000001</v>
      </c>
      <c r="AJ1408" s="61">
        <v>39.112000000000002</v>
      </c>
      <c r="AK1408" s="62">
        <v>36.558</v>
      </c>
      <c r="AL1408" s="62">
        <v>44.790999999999997</v>
      </c>
      <c r="AM1408" s="62">
        <v>42.607999999999997</v>
      </c>
      <c r="AN1408" s="62">
        <v>50.798999999999999</v>
      </c>
      <c r="AO1408" s="63">
        <v>49.204000000000001</v>
      </c>
      <c r="AP1408" s="61">
        <v>36.558</v>
      </c>
      <c r="AQ1408" s="62">
        <v>35.966999999999999</v>
      </c>
      <c r="AR1408" s="62">
        <v>42.607999999999997</v>
      </c>
      <c r="AS1408" s="62">
        <v>42.01</v>
      </c>
      <c r="AT1408" s="62">
        <v>49.204000000000001</v>
      </c>
      <c r="AU1408" s="63">
        <v>48.779999999999994</v>
      </c>
    </row>
    <row r="1409" spans="1:47" x14ac:dyDescent="0.35">
      <c r="A1409" s="48">
        <v>692</v>
      </c>
      <c r="B1409" s="57">
        <f t="shared" si="702"/>
        <v>36.165599999999998</v>
      </c>
      <c r="C1409" s="58">
        <f t="shared" si="703"/>
        <v>32.358800000000002</v>
      </c>
      <c r="D1409" s="58">
        <f t="shared" si="704"/>
        <v>43.452399999999997</v>
      </c>
      <c r="E1409" s="59">
        <f t="shared" si="705"/>
        <v>39.644400000000005</v>
      </c>
      <c r="F1409" s="57">
        <f t="shared" si="706"/>
        <v>34.522000000000006</v>
      </c>
      <c r="G1409" s="58">
        <f t="shared" si="707"/>
        <v>32.358800000000002</v>
      </c>
      <c r="H1409" s="58">
        <f t="shared" si="708"/>
        <v>41.847000000000001</v>
      </c>
      <c r="I1409" s="59">
        <f t="shared" si="709"/>
        <v>39.644400000000005</v>
      </c>
      <c r="J1409" s="57">
        <f t="shared" si="710"/>
        <v>32.358800000000002</v>
      </c>
      <c r="K1409" s="58">
        <f t="shared" si="711"/>
        <v>31.909799999999997</v>
      </c>
      <c r="L1409" s="58">
        <f t="shared" si="712"/>
        <v>39.644400000000005</v>
      </c>
      <c r="M1409" s="59">
        <f t="shared" si="713"/>
        <v>39.241399999999999</v>
      </c>
      <c r="N1409" s="8"/>
      <c r="O1409" s="48">
        <v>692</v>
      </c>
      <c r="P1409" s="57">
        <f t="shared" si="714"/>
        <v>22.762600000000003</v>
      </c>
      <c r="Q1409" s="58">
        <f t="shared" si="715"/>
        <v>20.200600000000001</v>
      </c>
      <c r="R1409" s="58">
        <f t="shared" si="716"/>
        <v>24.338000000000001</v>
      </c>
      <c r="S1409" s="59">
        <f t="shared" si="717"/>
        <v>21.679499999999997</v>
      </c>
      <c r="T1409" s="57">
        <f t="shared" si="718"/>
        <v>21.476300000000002</v>
      </c>
      <c r="U1409" s="58">
        <f t="shared" si="719"/>
        <v>20.200600000000001</v>
      </c>
      <c r="V1409" s="58">
        <f t="shared" si="720"/>
        <v>22.895899999999997</v>
      </c>
      <c r="W1409" s="59">
        <f t="shared" si="721"/>
        <v>21.679499999999997</v>
      </c>
      <c r="X1409" s="57">
        <f t="shared" si="722"/>
        <v>20.200600000000001</v>
      </c>
      <c r="Y1409" s="58">
        <f t="shared" si="723"/>
        <v>19.9299</v>
      </c>
      <c r="Z1409" s="58">
        <f t="shared" si="724"/>
        <v>21.679499999999997</v>
      </c>
      <c r="AA1409" s="59">
        <f t="shared" si="725"/>
        <v>21.408899999999999</v>
      </c>
      <c r="AB1409" s="8"/>
      <c r="AC1409" s="48">
        <v>692</v>
      </c>
      <c r="AD1409" s="61">
        <v>40.496000000000002</v>
      </c>
      <c r="AE1409" s="62">
        <v>36.558</v>
      </c>
      <c r="AF1409" s="62">
        <v>46.041000000000004</v>
      </c>
      <c r="AG1409" s="62">
        <v>42.607999999999997</v>
      </c>
      <c r="AH1409" s="62">
        <v>51.438999999999993</v>
      </c>
      <c r="AI1409" s="63">
        <v>49.204000000000001</v>
      </c>
      <c r="AJ1409" s="61">
        <v>39.112000000000002</v>
      </c>
      <c r="AK1409" s="62">
        <v>36.558</v>
      </c>
      <c r="AL1409" s="62">
        <v>44.790999999999997</v>
      </c>
      <c r="AM1409" s="62">
        <v>42.607999999999997</v>
      </c>
      <c r="AN1409" s="62">
        <v>50.798999999999999</v>
      </c>
      <c r="AO1409" s="63">
        <v>49.204000000000001</v>
      </c>
      <c r="AP1409" s="61">
        <v>36.558</v>
      </c>
      <c r="AQ1409" s="62">
        <v>35.966999999999999</v>
      </c>
      <c r="AR1409" s="62">
        <v>42.607999999999997</v>
      </c>
      <c r="AS1409" s="62">
        <v>42.01</v>
      </c>
      <c r="AT1409" s="62">
        <v>49.204000000000001</v>
      </c>
      <c r="AU1409" s="63">
        <v>48.779999999999994</v>
      </c>
    </row>
    <row r="1410" spans="1:47" x14ac:dyDescent="0.35">
      <c r="A1410" s="48">
        <v>693</v>
      </c>
      <c r="B1410" s="57">
        <f t="shared" si="702"/>
        <v>36.188900000000004</v>
      </c>
      <c r="C1410" s="58">
        <f t="shared" si="703"/>
        <v>32.3797</v>
      </c>
      <c r="D1410" s="58">
        <f t="shared" si="704"/>
        <v>43.469099999999997</v>
      </c>
      <c r="E1410" s="59">
        <f t="shared" si="705"/>
        <v>39.667100000000005</v>
      </c>
      <c r="F1410" s="57">
        <f t="shared" si="706"/>
        <v>34.544499999999999</v>
      </c>
      <c r="G1410" s="58">
        <f t="shared" si="707"/>
        <v>32.3797</v>
      </c>
      <c r="H1410" s="58">
        <f t="shared" si="708"/>
        <v>41.869500000000002</v>
      </c>
      <c r="I1410" s="59">
        <f t="shared" si="709"/>
        <v>39.667100000000005</v>
      </c>
      <c r="J1410" s="57">
        <f t="shared" si="710"/>
        <v>32.3797</v>
      </c>
      <c r="K1410" s="58">
        <f t="shared" si="711"/>
        <v>31.930699999999998</v>
      </c>
      <c r="L1410" s="58">
        <f t="shared" si="712"/>
        <v>39.667100000000005</v>
      </c>
      <c r="M1410" s="59">
        <f t="shared" si="713"/>
        <v>39.264099999999999</v>
      </c>
      <c r="N1410" s="8"/>
      <c r="O1410" s="48">
        <v>693</v>
      </c>
      <c r="P1410" s="57">
        <f t="shared" si="714"/>
        <v>22.793400000000002</v>
      </c>
      <c r="Q1410" s="58">
        <f t="shared" si="715"/>
        <v>20.232099999999999</v>
      </c>
      <c r="R1410" s="58">
        <f t="shared" si="716"/>
        <v>24.3598</v>
      </c>
      <c r="S1410" s="59">
        <f t="shared" si="717"/>
        <v>21.700999999999997</v>
      </c>
      <c r="T1410" s="57">
        <f t="shared" si="718"/>
        <v>21.507000000000001</v>
      </c>
      <c r="U1410" s="58">
        <f t="shared" si="719"/>
        <v>20.232099999999999</v>
      </c>
      <c r="V1410" s="58">
        <f t="shared" si="720"/>
        <v>22.9177</v>
      </c>
      <c r="W1410" s="59">
        <f t="shared" si="721"/>
        <v>21.700999999999997</v>
      </c>
      <c r="X1410" s="57">
        <f t="shared" si="722"/>
        <v>20.232099999999999</v>
      </c>
      <c r="Y1410" s="58">
        <f t="shared" si="723"/>
        <v>19.9617</v>
      </c>
      <c r="Z1410" s="58">
        <f t="shared" si="724"/>
        <v>21.700999999999997</v>
      </c>
      <c r="AA1410" s="59">
        <f t="shared" si="725"/>
        <v>21.430399999999999</v>
      </c>
      <c r="AB1410" s="8"/>
      <c r="AC1410" s="48">
        <v>693</v>
      </c>
      <c r="AD1410" s="61">
        <v>40.496000000000002</v>
      </c>
      <c r="AE1410" s="62">
        <v>36.558</v>
      </c>
      <c r="AF1410" s="62">
        <v>46.041000000000004</v>
      </c>
      <c r="AG1410" s="62">
        <v>42.607999999999997</v>
      </c>
      <c r="AH1410" s="62">
        <v>51.438999999999993</v>
      </c>
      <c r="AI1410" s="63">
        <v>49.204000000000001</v>
      </c>
      <c r="AJ1410" s="61">
        <v>39.112000000000002</v>
      </c>
      <c r="AK1410" s="62">
        <v>36.558</v>
      </c>
      <c r="AL1410" s="62">
        <v>44.790999999999997</v>
      </c>
      <c r="AM1410" s="62">
        <v>42.607999999999997</v>
      </c>
      <c r="AN1410" s="62">
        <v>50.798999999999999</v>
      </c>
      <c r="AO1410" s="63">
        <v>49.204000000000001</v>
      </c>
      <c r="AP1410" s="61">
        <v>36.558</v>
      </c>
      <c r="AQ1410" s="62">
        <v>35.966999999999999</v>
      </c>
      <c r="AR1410" s="62">
        <v>42.607999999999997</v>
      </c>
      <c r="AS1410" s="62">
        <v>42.01</v>
      </c>
      <c r="AT1410" s="62">
        <v>49.204000000000001</v>
      </c>
      <c r="AU1410" s="63">
        <v>48.779999999999994</v>
      </c>
    </row>
    <row r="1411" spans="1:47" x14ac:dyDescent="0.35">
      <c r="A1411" s="48">
        <v>694</v>
      </c>
      <c r="B1411" s="57">
        <f t="shared" si="702"/>
        <v>36.212200000000003</v>
      </c>
      <c r="C1411" s="58">
        <f t="shared" si="703"/>
        <v>32.400599999999997</v>
      </c>
      <c r="D1411" s="58">
        <f t="shared" si="704"/>
        <v>43.485799999999998</v>
      </c>
      <c r="E1411" s="59">
        <f t="shared" si="705"/>
        <v>39.689800000000005</v>
      </c>
      <c r="F1411" s="57">
        <f t="shared" si="706"/>
        <v>34.567</v>
      </c>
      <c r="G1411" s="58">
        <f t="shared" si="707"/>
        <v>32.400599999999997</v>
      </c>
      <c r="H1411" s="58">
        <f t="shared" si="708"/>
        <v>41.892000000000003</v>
      </c>
      <c r="I1411" s="59">
        <f t="shared" si="709"/>
        <v>39.689800000000005</v>
      </c>
      <c r="J1411" s="57">
        <f t="shared" si="710"/>
        <v>32.400599999999997</v>
      </c>
      <c r="K1411" s="58">
        <f t="shared" si="711"/>
        <v>31.951599999999999</v>
      </c>
      <c r="L1411" s="58">
        <f t="shared" si="712"/>
        <v>39.689800000000005</v>
      </c>
      <c r="M1411" s="59">
        <f t="shared" si="713"/>
        <v>39.286799999999999</v>
      </c>
      <c r="N1411" s="8"/>
      <c r="O1411" s="48">
        <v>694</v>
      </c>
      <c r="P1411" s="57">
        <f t="shared" si="714"/>
        <v>22.824200000000001</v>
      </c>
      <c r="Q1411" s="58">
        <f t="shared" si="715"/>
        <v>20.2636</v>
      </c>
      <c r="R1411" s="58">
        <f t="shared" si="716"/>
        <v>24.381599999999999</v>
      </c>
      <c r="S1411" s="59">
        <f t="shared" si="717"/>
        <v>21.7225</v>
      </c>
      <c r="T1411" s="57">
        <f t="shared" si="718"/>
        <v>21.537700000000001</v>
      </c>
      <c r="U1411" s="58">
        <f t="shared" si="719"/>
        <v>20.2636</v>
      </c>
      <c r="V1411" s="58">
        <f t="shared" si="720"/>
        <v>22.939499999999999</v>
      </c>
      <c r="W1411" s="59">
        <f t="shared" si="721"/>
        <v>21.7225</v>
      </c>
      <c r="X1411" s="57">
        <f t="shared" si="722"/>
        <v>20.2636</v>
      </c>
      <c r="Y1411" s="58">
        <f t="shared" si="723"/>
        <v>19.993500000000001</v>
      </c>
      <c r="Z1411" s="58">
        <f t="shared" si="724"/>
        <v>21.7225</v>
      </c>
      <c r="AA1411" s="59">
        <f t="shared" si="725"/>
        <v>21.451899999999998</v>
      </c>
      <c r="AB1411" s="8"/>
      <c r="AC1411" s="48">
        <v>694</v>
      </c>
      <c r="AD1411" s="61">
        <v>40.496000000000002</v>
      </c>
      <c r="AE1411" s="62">
        <v>36.558</v>
      </c>
      <c r="AF1411" s="62">
        <v>46.041000000000004</v>
      </c>
      <c r="AG1411" s="62">
        <v>42.607999999999997</v>
      </c>
      <c r="AH1411" s="62">
        <v>51.438999999999993</v>
      </c>
      <c r="AI1411" s="63">
        <v>49.204000000000001</v>
      </c>
      <c r="AJ1411" s="61">
        <v>39.112000000000002</v>
      </c>
      <c r="AK1411" s="62">
        <v>36.558</v>
      </c>
      <c r="AL1411" s="62">
        <v>44.790999999999997</v>
      </c>
      <c r="AM1411" s="62">
        <v>42.607999999999997</v>
      </c>
      <c r="AN1411" s="62">
        <v>50.798999999999999</v>
      </c>
      <c r="AO1411" s="63">
        <v>49.204000000000001</v>
      </c>
      <c r="AP1411" s="61">
        <v>36.558</v>
      </c>
      <c r="AQ1411" s="62">
        <v>35.966999999999999</v>
      </c>
      <c r="AR1411" s="62">
        <v>42.607999999999997</v>
      </c>
      <c r="AS1411" s="62">
        <v>42.01</v>
      </c>
      <c r="AT1411" s="62">
        <v>49.204000000000001</v>
      </c>
      <c r="AU1411" s="63">
        <v>48.779999999999994</v>
      </c>
    </row>
    <row r="1412" spans="1:47" x14ac:dyDescent="0.35">
      <c r="A1412" s="48">
        <v>695</v>
      </c>
      <c r="B1412" s="57">
        <f t="shared" si="702"/>
        <v>36.235500000000002</v>
      </c>
      <c r="C1412" s="58">
        <f t="shared" si="703"/>
        <v>32.421500000000002</v>
      </c>
      <c r="D1412" s="58">
        <f t="shared" si="704"/>
        <v>43.502499999999998</v>
      </c>
      <c r="E1412" s="59">
        <f t="shared" si="705"/>
        <v>39.712499999999999</v>
      </c>
      <c r="F1412" s="57">
        <f t="shared" si="706"/>
        <v>34.589500000000001</v>
      </c>
      <c r="G1412" s="58">
        <f t="shared" si="707"/>
        <v>32.421500000000002</v>
      </c>
      <c r="H1412" s="58">
        <f t="shared" si="708"/>
        <v>41.914500000000004</v>
      </c>
      <c r="I1412" s="59">
        <f t="shared" si="709"/>
        <v>39.712499999999999</v>
      </c>
      <c r="J1412" s="57">
        <f t="shared" si="710"/>
        <v>32.421500000000002</v>
      </c>
      <c r="K1412" s="58">
        <f t="shared" si="711"/>
        <v>31.972499999999997</v>
      </c>
      <c r="L1412" s="58">
        <f t="shared" si="712"/>
        <v>39.712499999999999</v>
      </c>
      <c r="M1412" s="59">
        <f t="shared" si="713"/>
        <v>39.3095</v>
      </c>
      <c r="N1412" s="8"/>
      <c r="O1412" s="48">
        <v>695</v>
      </c>
      <c r="P1412" s="57">
        <f t="shared" si="714"/>
        <v>22.855000000000004</v>
      </c>
      <c r="Q1412" s="58">
        <f t="shared" si="715"/>
        <v>20.295100000000001</v>
      </c>
      <c r="R1412" s="58">
        <f t="shared" si="716"/>
        <v>24.403399999999998</v>
      </c>
      <c r="S1412" s="59">
        <f t="shared" si="717"/>
        <v>21.744</v>
      </c>
      <c r="T1412" s="57">
        <f t="shared" si="718"/>
        <v>21.5684</v>
      </c>
      <c r="U1412" s="58">
        <f t="shared" si="719"/>
        <v>20.295100000000001</v>
      </c>
      <c r="V1412" s="58">
        <f t="shared" si="720"/>
        <v>22.961300000000001</v>
      </c>
      <c r="W1412" s="59">
        <f t="shared" si="721"/>
        <v>21.744</v>
      </c>
      <c r="X1412" s="57">
        <f t="shared" si="722"/>
        <v>20.295100000000001</v>
      </c>
      <c r="Y1412" s="58">
        <f t="shared" si="723"/>
        <v>20.025300000000001</v>
      </c>
      <c r="Z1412" s="58">
        <f t="shared" si="724"/>
        <v>21.744</v>
      </c>
      <c r="AA1412" s="59">
        <f t="shared" si="725"/>
        <v>21.473399999999998</v>
      </c>
      <c r="AB1412" s="8"/>
      <c r="AC1412" s="48">
        <v>695</v>
      </c>
      <c r="AD1412" s="61">
        <v>40.496000000000002</v>
      </c>
      <c r="AE1412" s="62">
        <v>36.558</v>
      </c>
      <c r="AF1412" s="62">
        <v>46.041000000000004</v>
      </c>
      <c r="AG1412" s="62">
        <v>42.607999999999997</v>
      </c>
      <c r="AH1412" s="62">
        <v>51.438999999999993</v>
      </c>
      <c r="AI1412" s="63">
        <v>49.204000000000001</v>
      </c>
      <c r="AJ1412" s="61">
        <v>39.112000000000002</v>
      </c>
      <c r="AK1412" s="62">
        <v>36.558</v>
      </c>
      <c r="AL1412" s="62">
        <v>44.790999999999997</v>
      </c>
      <c r="AM1412" s="62">
        <v>42.607999999999997</v>
      </c>
      <c r="AN1412" s="62">
        <v>50.798999999999999</v>
      </c>
      <c r="AO1412" s="63">
        <v>49.204000000000001</v>
      </c>
      <c r="AP1412" s="61">
        <v>36.558</v>
      </c>
      <c r="AQ1412" s="62">
        <v>35.966999999999999</v>
      </c>
      <c r="AR1412" s="62">
        <v>42.607999999999997</v>
      </c>
      <c r="AS1412" s="62">
        <v>42.01</v>
      </c>
      <c r="AT1412" s="62">
        <v>49.204000000000001</v>
      </c>
      <c r="AU1412" s="63">
        <v>48.779999999999994</v>
      </c>
    </row>
    <row r="1413" spans="1:47" x14ac:dyDescent="0.35">
      <c r="A1413" s="48">
        <v>696</v>
      </c>
      <c r="B1413" s="57">
        <f t="shared" si="702"/>
        <v>36.258800000000001</v>
      </c>
      <c r="C1413" s="58">
        <f t="shared" si="703"/>
        <v>32.442399999999999</v>
      </c>
      <c r="D1413" s="58">
        <f t="shared" si="704"/>
        <v>43.519199999999998</v>
      </c>
      <c r="E1413" s="59">
        <f t="shared" si="705"/>
        <v>39.735199999999999</v>
      </c>
      <c r="F1413" s="57">
        <f t="shared" si="706"/>
        <v>34.612000000000002</v>
      </c>
      <c r="G1413" s="58">
        <f t="shared" si="707"/>
        <v>32.442399999999999</v>
      </c>
      <c r="H1413" s="58">
        <f t="shared" si="708"/>
        <v>41.936999999999998</v>
      </c>
      <c r="I1413" s="59">
        <f t="shared" si="709"/>
        <v>39.735199999999999</v>
      </c>
      <c r="J1413" s="57">
        <f t="shared" si="710"/>
        <v>32.442399999999999</v>
      </c>
      <c r="K1413" s="58">
        <f t="shared" si="711"/>
        <v>31.993399999999998</v>
      </c>
      <c r="L1413" s="58">
        <f t="shared" si="712"/>
        <v>39.735199999999999</v>
      </c>
      <c r="M1413" s="59">
        <f t="shared" si="713"/>
        <v>39.3322</v>
      </c>
      <c r="N1413" s="8"/>
      <c r="O1413" s="48">
        <v>696</v>
      </c>
      <c r="P1413" s="57">
        <f t="shared" si="714"/>
        <v>22.885800000000003</v>
      </c>
      <c r="Q1413" s="58">
        <f t="shared" si="715"/>
        <v>20.326599999999999</v>
      </c>
      <c r="R1413" s="58">
        <f t="shared" si="716"/>
        <v>24.4252</v>
      </c>
      <c r="S1413" s="59">
        <f t="shared" si="717"/>
        <v>21.765499999999999</v>
      </c>
      <c r="T1413" s="57">
        <f t="shared" si="718"/>
        <v>21.5991</v>
      </c>
      <c r="U1413" s="58">
        <f t="shared" si="719"/>
        <v>20.326599999999999</v>
      </c>
      <c r="V1413" s="58">
        <f t="shared" si="720"/>
        <v>22.9831</v>
      </c>
      <c r="W1413" s="59">
        <f t="shared" si="721"/>
        <v>21.765499999999999</v>
      </c>
      <c r="X1413" s="57">
        <f t="shared" si="722"/>
        <v>20.326599999999999</v>
      </c>
      <c r="Y1413" s="58">
        <f t="shared" si="723"/>
        <v>20.057099999999998</v>
      </c>
      <c r="Z1413" s="58">
        <f t="shared" si="724"/>
        <v>21.765499999999999</v>
      </c>
      <c r="AA1413" s="59">
        <f t="shared" si="725"/>
        <v>21.494899999999998</v>
      </c>
      <c r="AB1413" s="8"/>
      <c r="AC1413" s="48">
        <v>696</v>
      </c>
      <c r="AD1413" s="61">
        <v>40.496000000000002</v>
      </c>
      <c r="AE1413" s="62">
        <v>36.558</v>
      </c>
      <c r="AF1413" s="62">
        <v>46.041000000000004</v>
      </c>
      <c r="AG1413" s="62">
        <v>42.607999999999997</v>
      </c>
      <c r="AH1413" s="62">
        <v>51.438999999999993</v>
      </c>
      <c r="AI1413" s="63">
        <v>49.204000000000001</v>
      </c>
      <c r="AJ1413" s="61">
        <v>39.112000000000002</v>
      </c>
      <c r="AK1413" s="62">
        <v>36.558</v>
      </c>
      <c r="AL1413" s="62">
        <v>44.790999999999997</v>
      </c>
      <c r="AM1413" s="62">
        <v>42.607999999999997</v>
      </c>
      <c r="AN1413" s="62">
        <v>50.798999999999999</v>
      </c>
      <c r="AO1413" s="63">
        <v>49.204000000000001</v>
      </c>
      <c r="AP1413" s="61">
        <v>36.558</v>
      </c>
      <c r="AQ1413" s="62">
        <v>35.966999999999999</v>
      </c>
      <c r="AR1413" s="62">
        <v>42.607999999999997</v>
      </c>
      <c r="AS1413" s="62">
        <v>42.01</v>
      </c>
      <c r="AT1413" s="62">
        <v>49.204000000000001</v>
      </c>
      <c r="AU1413" s="63">
        <v>48.779999999999994</v>
      </c>
    </row>
    <row r="1414" spans="1:47" x14ac:dyDescent="0.35">
      <c r="A1414" s="48">
        <v>697</v>
      </c>
      <c r="B1414" s="57">
        <f t="shared" si="702"/>
        <v>36.2821</v>
      </c>
      <c r="C1414" s="58">
        <f t="shared" si="703"/>
        <v>32.463300000000004</v>
      </c>
      <c r="D1414" s="58">
        <f t="shared" si="704"/>
        <v>43.535899999999998</v>
      </c>
      <c r="E1414" s="59">
        <f t="shared" si="705"/>
        <v>39.757899999999999</v>
      </c>
      <c r="F1414" s="57">
        <f t="shared" si="706"/>
        <v>34.634500000000003</v>
      </c>
      <c r="G1414" s="58">
        <f t="shared" si="707"/>
        <v>32.463300000000004</v>
      </c>
      <c r="H1414" s="58">
        <f t="shared" si="708"/>
        <v>41.959499999999998</v>
      </c>
      <c r="I1414" s="59">
        <f t="shared" si="709"/>
        <v>39.757899999999999</v>
      </c>
      <c r="J1414" s="57">
        <f t="shared" si="710"/>
        <v>32.463300000000004</v>
      </c>
      <c r="K1414" s="58">
        <f t="shared" si="711"/>
        <v>32.014299999999999</v>
      </c>
      <c r="L1414" s="58">
        <f t="shared" si="712"/>
        <v>39.757899999999999</v>
      </c>
      <c r="M1414" s="59">
        <f t="shared" si="713"/>
        <v>39.354900000000001</v>
      </c>
      <c r="N1414" s="8"/>
      <c r="O1414" s="48">
        <v>697</v>
      </c>
      <c r="P1414" s="57">
        <f t="shared" si="714"/>
        <v>22.916600000000003</v>
      </c>
      <c r="Q1414" s="58">
        <f t="shared" si="715"/>
        <v>20.3581</v>
      </c>
      <c r="R1414" s="58">
        <f t="shared" si="716"/>
        <v>24.446999999999999</v>
      </c>
      <c r="S1414" s="59">
        <f t="shared" si="717"/>
        <v>21.786999999999999</v>
      </c>
      <c r="T1414" s="57">
        <f t="shared" si="718"/>
        <v>21.629799999999999</v>
      </c>
      <c r="U1414" s="58">
        <f t="shared" si="719"/>
        <v>20.3581</v>
      </c>
      <c r="V1414" s="58">
        <f t="shared" si="720"/>
        <v>23.004899999999999</v>
      </c>
      <c r="W1414" s="59">
        <f t="shared" si="721"/>
        <v>21.786999999999999</v>
      </c>
      <c r="X1414" s="57">
        <f t="shared" si="722"/>
        <v>20.3581</v>
      </c>
      <c r="Y1414" s="58">
        <f t="shared" si="723"/>
        <v>20.088899999999999</v>
      </c>
      <c r="Z1414" s="58">
        <f t="shared" si="724"/>
        <v>21.786999999999999</v>
      </c>
      <c r="AA1414" s="59">
        <f t="shared" si="725"/>
        <v>21.516399999999997</v>
      </c>
      <c r="AB1414" s="8"/>
      <c r="AC1414" s="48">
        <v>697</v>
      </c>
      <c r="AD1414" s="61">
        <v>40.496000000000002</v>
      </c>
      <c r="AE1414" s="62">
        <v>36.558</v>
      </c>
      <c r="AF1414" s="62">
        <v>46.041000000000004</v>
      </c>
      <c r="AG1414" s="62">
        <v>42.607999999999997</v>
      </c>
      <c r="AH1414" s="62">
        <v>51.438999999999993</v>
      </c>
      <c r="AI1414" s="63">
        <v>49.204000000000001</v>
      </c>
      <c r="AJ1414" s="61">
        <v>39.112000000000002</v>
      </c>
      <c r="AK1414" s="62">
        <v>36.558</v>
      </c>
      <c r="AL1414" s="62">
        <v>44.790999999999997</v>
      </c>
      <c r="AM1414" s="62">
        <v>42.607999999999997</v>
      </c>
      <c r="AN1414" s="62">
        <v>50.798999999999999</v>
      </c>
      <c r="AO1414" s="63">
        <v>49.204000000000001</v>
      </c>
      <c r="AP1414" s="61">
        <v>36.558</v>
      </c>
      <c r="AQ1414" s="62">
        <v>35.966999999999999</v>
      </c>
      <c r="AR1414" s="62">
        <v>42.607999999999997</v>
      </c>
      <c r="AS1414" s="62">
        <v>42.01</v>
      </c>
      <c r="AT1414" s="62">
        <v>49.204000000000001</v>
      </c>
      <c r="AU1414" s="63">
        <v>48.779999999999994</v>
      </c>
    </row>
    <row r="1415" spans="1:47" x14ac:dyDescent="0.35">
      <c r="A1415" s="48">
        <v>698</v>
      </c>
      <c r="B1415" s="57">
        <f t="shared" si="702"/>
        <v>36.305400000000006</v>
      </c>
      <c r="C1415" s="58">
        <f t="shared" si="703"/>
        <v>32.484200000000001</v>
      </c>
      <c r="D1415" s="58">
        <f t="shared" si="704"/>
        <v>43.552599999999998</v>
      </c>
      <c r="E1415" s="59">
        <f t="shared" si="705"/>
        <v>39.7806</v>
      </c>
      <c r="F1415" s="57">
        <f t="shared" si="706"/>
        <v>34.657000000000004</v>
      </c>
      <c r="G1415" s="58">
        <f t="shared" si="707"/>
        <v>32.484200000000001</v>
      </c>
      <c r="H1415" s="58">
        <f t="shared" si="708"/>
        <v>41.981999999999999</v>
      </c>
      <c r="I1415" s="59">
        <f t="shared" si="709"/>
        <v>39.7806</v>
      </c>
      <c r="J1415" s="57">
        <f t="shared" si="710"/>
        <v>32.484200000000001</v>
      </c>
      <c r="K1415" s="58">
        <f t="shared" si="711"/>
        <v>32.035199999999996</v>
      </c>
      <c r="L1415" s="58">
        <f t="shared" si="712"/>
        <v>39.7806</v>
      </c>
      <c r="M1415" s="59">
        <f t="shared" si="713"/>
        <v>39.377600000000001</v>
      </c>
      <c r="N1415" s="8"/>
      <c r="O1415" s="48">
        <v>698</v>
      </c>
      <c r="P1415" s="57">
        <f t="shared" si="714"/>
        <v>22.947400000000002</v>
      </c>
      <c r="Q1415" s="58">
        <f t="shared" si="715"/>
        <v>20.389600000000002</v>
      </c>
      <c r="R1415" s="58">
        <f t="shared" si="716"/>
        <v>24.468800000000002</v>
      </c>
      <c r="S1415" s="59">
        <f t="shared" si="717"/>
        <v>21.808499999999999</v>
      </c>
      <c r="T1415" s="57">
        <f t="shared" si="718"/>
        <v>21.660499999999999</v>
      </c>
      <c r="U1415" s="58">
        <f t="shared" si="719"/>
        <v>20.389600000000002</v>
      </c>
      <c r="V1415" s="58">
        <f t="shared" si="720"/>
        <v>23.026699999999998</v>
      </c>
      <c r="W1415" s="59">
        <f t="shared" si="721"/>
        <v>21.808499999999999</v>
      </c>
      <c r="X1415" s="57">
        <f t="shared" si="722"/>
        <v>20.389600000000002</v>
      </c>
      <c r="Y1415" s="58">
        <f t="shared" si="723"/>
        <v>20.120699999999999</v>
      </c>
      <c r="Z1415" s="58">
        <f t="shared" si="724"/>
        <v>21.808499999999999</v>
      </c>
      <c r="AA1415" s="59">
        <f t="shared" si="725"/>
        <v>21.5379</v>
      </c>
      <c r="AB1415" s="8"/>
      <c r="AC1415" s="48">
        <v>698</v>
      </c>
      <c r="AD1415" s="61">
        <v>40.496000000000002</v>
      </c>
      <c r="AE1415" s="62">
        <v>36.558</v>
      </c>
      <c r="AF1415" s="62">
        <v>46.041000000000004</v>
      </c>
      <c r="AG1415" s="62">
        <v>42.607999999999997</v>
      </c>
      <c r="AH1415" s="62">
        <v>51.438999999999993</v>
      </c>
      <c r="AI1415" s="63">
        <v>49.204000000000001</v>
      </c>
      <c r="AJ1415" s="61">
        <v>39.112000000000002</v>
      </c>
      <c r="AK1415" s="62">
        <v>36.558</v>
      </c>
      <c r="AL1415" s="62">
        <v>44.790999999999997</v>
      </c>
      <c r="AM1415" s="62">
        <v>42.607999999999997</v>
      </c>
      <c r="AN1415" s="62">
        <v>50.798999999999999</v>
      </c>
      <c r="AO1415" s="63">
        <v>49.204000000000001</v>
      </c>
      <c r="AP1415" s="61">
        <v>36.558</v>
      </c>
      <c r="AQ1415" s="62">
        <v>35.966999999999999</v>
      </c>
      <c r="AR1415" s="62">
        <v>42.607999999999997</v>
      </c>
      <c r="AS1415" s="62">
        <v>42.01</v>
      </c>
      <c r="AT1415" s="62">
        <v>49.204000000000001</v>
      </c>
      <c r="AU1415" s="63">
        <v>48.779999999999994</v>
      </c>
    </row>
    <row r="1416" spans="1:47" x14ac:dyDescent="0.35">
      <c r="A1416" s="48">
        <v>699</v>
      </c>
      <c r="B1416" s="57">
        <f t="shared" si="702"/>
        <v>36.328699999999998</v>
      </c>
      <c r="C1416" s="58">
        <f t="shared" si="703"/>
        <v>32.505099999999999</v>
      </c>
      <c r="D1416" s="58">
        <f t="shared" si="704"/>
        <v>43.569299999999998</v>
      </c>
      <c r="E1416" s="59">
        <f t="shared" si="705"/>
        <v>39.8033</v>
      </c>
      <c r="F1416" s="57">
        <f t="shared" si="706"/>
        <v>34.679500000000004</v>
      </c>
      <c r="G1416" s="58">
        <f t="shared" si="707"/>
        <v>32.505099999999999</v>
      </c>
      <c r="H1416" s="58">
        <f t="shared" si="708"/>
        <v>42.0045</v>
      </c>
      <c r="I1416" s="59">
        <f t="shared" si="709"/>
        <v>39.8033</v>
      </c>
      <c r="J1416" s="57">
        <f t="shared" si="710"/>
        <v>32.505099999999999</v>
      </c>
      <c r="K1416" s="58">
        <f t="shared" si="711"/>
        <v>32.056100000000001</v>
      </c>
      <c r="L1416" s="58">
        <f t="shared" si="712"/>
        <v>39.8033</v>
      </c>
      <c r="M1416" s="59">
        <f t="shared" si="713"/>
        <v>39.400300000000001</v>
      </c>
      <c r="N1416" s="8"/>
      <c r="O1416" s="48">
        <v>699</v>
      </c>
      <c r="P1416" s="57">
        <f t="shared" si="714"/>
        <v>22.978200000000001</v>
      </c>
      <c r="Q1416" s="58">
        <f t="shared" si="715"/>
        <v>20.421099999999999</v>
      </c>
      <c r="R1416" s="58">
        <f t="shared" si="716"/>
        <v>24.490600000000001</v>
      </c>
      <c r="S1416" s="59">
        <f t="shared" si="717"/>
        <v>21.83</v>
      </c>
      <c r="T1416" s="57">
        <f t="shared" si="718"/>
        <v>21.691200000000002</v>
      </c>
      <c r="U1416" s="58">
        <f t="shared" si="719"/>
        <v>20.421099999999999</v>
      </c>
      <c r="V1416" s="58">
        <f t="shared" si="720"/>
        <v>23.048499999999997</v>
      </c>
      <c r="W1416" s="59">
        <f t="shared" si="721"/>
        <v>21.83</v>
      </c>
      <c r="X1416" s="57">
        <f t="shared" si="722"/>
        <v>20.421099999999999</v>
      </c>
      <c r="Y1416" s="58">
        <f t="shared" si="723"/>
        <v>20.1525</v>
      </c>
      <c r="Z1416" s="58">
        <f t="shared" si="724"/>
        <v>21.83</v>
      </c>
      <c r="AA1416" s="59">
        <f t="shared" si="725"/>
        <v>21.5594</v>
      </c>
      <c r="AB1416" s="8"/>
      <c r="AC1416" s="48">
        <v>699</v>
      </c>
      <c r="AD1416" s="61">
        <v>40.496000000000002</v>
      </c>
      <c r="AE1416" s="62">
        <v>36.558</v>
      </c>
      <c r="AF1416" s="62">
        <v>46.041000000000004</v>
      </c>
      <c r="AG1416" s="62">
        <v>42.607999999999997</v>
      </c>
      <c r="AH1416" s="62">
        <v>51.438999999999993</v>
      </c>
      <c r="AI1416" s="63">
        <v>49.204000000000001</v>
      </c>
      <c r="AJ1416" s="61">
        <v>39.112000000000002</v>
      </c>
      <c r="AK1416" s="62">
        <v>36.558</v>
      </c>
      <c r="AL1416" s="62">
        <v>44.790999999999997</v>
      </c>
      <c r="AM1416" s="62">
        <v>42.607999999999997</v>
      </c>
      <c r="AN1416" s="62">
        <v>50.798999999999999</v>
      </c>
      <c r="AO1416" s="63">
        <v>49.204000000000001</v>
      </c>
      <c r="AP1416" s="61">
        <v>36.558</v>
      </c>
      <c r="AQ1416" s="62">
        <v>35.966999999999999</v>
      </c>
      <c r="AR1416" s="62">
        <v>42.607999999999997</v>
      </c>
      <c r="AS1416" s="62">
        <v>42.01</v>
      </c>
      <c r="AT1416" s="62">
        <v>49.204000000000001</v>
      </c>
      <c r="AU1416" s="63">
        <v>48.779999999999994</v>
      </c>
    </row>
    <row r="1417" spans="1:47" ht="15" thickBot="1" x14ac:dyDescent="0.4">
      <c r="A1417" s="48">
        <v>700</v>
      </c>
      <c r="B1417" s="64">
        <f t="shared" si="702"/>
        <v>36.352000000000004</v>
      </c>
      <c r="C1417" s="65">
        <f t="shared" si="703"/>
        <v>32.525999999999996</v>
      </c>
      <c r="D1417" s="65">
        <f t="shared" si="704"/>
        <v>43.585999999999999</v>
      </c>
      <c r="E1417" s="66">
        <f t="shared" si="705"/>
        <v>39.826000000000001</v>
      </c>
      <c r="F1417" s="64">
        <f t="shared" si="706"/>
        <v>34.701999999999998</v>
      </c>
      <c r="G1417" s="65">
        <f t="shared" si="707"/>
        <v>32.525999999999996</v>
      </c>
      <c r="H1417" s="65">
        <f t="shared" si="708"/>
        <v>42.027000000000001</v>
      </c>
      <c r="I1417" s="66">
        <f t="shared" si="709"/>
        <v>39.826000000000001</v>
      </c>
      <c r="J1417" s="64">
        <f t="shared" si="710"/>
        <v>32.525999999999996</v>
      </c>
      <c r="K1417" s="65">
        <f t="shared" si="711"/>
        <v>32.076999999999998</v>
      </c>
      <c r="L1417" s="65">
        <f t="shared" si="712"/>
        <v>39.826000000000001</v>
      </c>
      <c r="M1417" s="66">
        <f t="shared" si="713"/>
        <v>39.423000000000002</v>
      </c>
      <c r="N1417" s="8"/>
      <c r="O1417" s="48">
        <v>700</v>
      </c>
      <c r="P1417" s="64">
        <f t="shared" si="714"/>
        <v>23.009000000000004</v>
      </c>
      <c r="Q1417" s="65">
        <f t="shared" si="715"/>
        <v>20.4526</v>
      </c>
      <c r="R1417" s="65">
        <f t="shared" si="716"/>
        <v>24.5124</v>
      </c>
      <c r="S1417" s="66">
        <f t="shared" si="717"/>
        <v>21.851499999999998</v>
      </c>
      <c r="T1417" s="64">
        <f t="shared" si="718"/>
        <v>21.721900000000002</v>
      </c>
      <c r="U1417" s="65">
        <f t="shared" si="719"/>
        <v>20.4526</v>
      </c>
      <c r="V1417" s="65">
        <f t="shared" si="720"/>
        <v>23.0703</v>
      </c>
      <c r="W1417" s="66">
        <f t="shared" si="721"/>
        <v>21.851499999999998</v>
      </c>
      <c r="X1417" s="64">
        <f t="shared" si="722"/>
        <v>20.4526</v>
      </c>
      <c r="Y1417" s="65">
        <f t="shared" si="723"/>
        <v>20.1843</v>
      </c>
      <c r="Z1417" s="65">
        <f t="shared" si="724"/>
        <v>21.851499999999998</v>
      </c>
      <c r="AA1417" s="66">
        <f t="shared" si="725"/>
        <v>21.5809</v>
      </c>
      <c r="AB1417" s="8"/>
      <c r="AC1417" s="48">
        <v>700</v>
      </c>
      <c r="AD1417" s="67">
        <v>40.496000000000002</v>
      </c>
      <c r="AE1417" s="68">
        <v>36.558</v>
      </c>
      <c r="AF1417" s="68">
        <v>46.041000000000004</v>
      </c>
      <c r="AG1417" s="68">
        <v>42.607999999999997</v>
      </c>
      <c r="AH1417" s="68">
        <v>51.438999999999993</v>
      </c>
      <c r="AI1417" s="69">
        <v>49.204000000000001</v>
      </c>
      <c r="AJ1417" s="67">
        <v>39.112000000000002</v>
      </c>
      <c r="AK1417" s="68">
        <v>36.558</v>
      </c>
      <c r="AL1417" s="68">
        <v>44.790999999999997</v>
      </c>
      <c r="AM1417" s="68">
        <v>42.607999999999997</v>
      </c>
      <c r="AN1417" s="68">
        <v>50.798999999999999</v>
      </c>
      <c r="AO1417" s="69">
        <v>49.204000000000001</v>
      </c>
      <c r="AP1417" s="67">
        <v>36.558</v>
      </c>
      <c r="AQ1417" s="68">
        <v>35.966999999999999</v>
      </c>
      <c r="AR1417" s="68">
        <v>42.607999999999997</v>
      </c>
      <c r="AS1417" s="68">
        <v>42.01</v>
      </c>
      <c r="AT1417" s="68">
        <v>49.204000000000001</v>
      </c>
      <c r="AU1417" s="69">
        <v>48.779999999999994</v>
      </c>
    </row>
  </sheetData>
  <mergeCells count="69">
    <mergeCell ref="AT4:AU4"/>
    <mergeCell ref="AD3:AI3"/>
    <mergeCell ref="AJ3:AO3"/>
    <mergeCell ref="AP3:AU3"/>
    <mergeCell ref="AD4:AE4"/>
    <mergeCell ref="AF4:AG4"/>
    <mergeCell ref="AJ4:AK4"/>
    <mergeCell ref="AL4:AM4"/>
    <mergeCell ref="AP4:AQ4"/>
    <mergeCell ref="AR4:AS4"/>
    <mergeCell ref="AH4:AI4"/>
    <mergeCell ref="AN4:AO4"/>
    <mergeCell ref="B4:C4"/>
    <mergeCell ref="D4:E4"/>
    <mergeCell ref="F3:I3"/>
    <mergeCell ref="J3:M3"/>
    <mergeCell ref="F4:G4"/>
    <mergeCell ref="H4:I4"/>
    <mergeCell ref="J4:K4"/>
    <mergeCell ref="L4:M4"/>
    <mergeCell ref="B2:M2"/>
    <mergeCell ref="P2:AA2"/>
    <mergeCell ref="P3:S3"/>
    <mergeCell ref="T3:W3"/>
    <mergeCell ref="X3:AA3"/>
    <mergeCell ref="B3:E3"/>
    <mergeCell ref="Z4:AA4"/>
    <mergeCell ref="P4:Q4"/>
    <mergeCell ref="R4:S4"/>
    <mergeCell ref="T4:U4"/>
    <mergeCell ref="V4:W4"/>
    <mergeCell ref="X4:Y4"/>
    <mergeCell ref="Z713:AA713"/>
    <mergeCell ref="B711:M711"/>
    <mergeCell ref="B712:E712"/>
    <mergeCell ref="F712:I712"/>
    <mergeCell ref="J712:M712"/>
    <mergeCell ref="B713:C713"/>
    <mergeCell ref="D713:E713"/>
    <mergeCell ref="F713:G713"/>
    <mergeCell ref="H713:I713"/>
    <mergeCell ref="J713:K713"/>
    <mergeCell ref="L713:M713"/>
    <mergeCell ref="P713:Q713"/>
    <mergeCell ref="R713:S713"/>
    <mergeCell ref="T713:U713"/>
    <mergeCell ref="V713:W713"/>
    <mergeCell ref="X713:Y713"/>
    <mergeCell ref="AD711:AU711"/>
    <mergeCell ref="P711:AA711"/>
    <mergeCell ref="P712:S712"/>
    <mergeCell ref="T712:W712"/>
    <mergeCell ref="X712:AA712"/>
    <mergeCell ref="AC714:AC715"/>
    <mergeCell ref="O714:O715"/>
    <mergeCell ref="A714:A715"/>
    <mergeCell ref="AD2:AU2"/>
    <mergeCell ref="AD712:AI712"/>
    <mergeCell ref="AJ712:AO712"/>
    <mergeCell ref="AP712:AU712"/>
    <mergeCell ref="AD713:AE713"/>
    <mergeCell ref="AF713:AG713"/>
    <mergeCell ref="AH713:AI713"/>
    <mergeCell ref="AJ713:AK713"/>
    <mergeCell ref="AL713:AM713"/>
    <mergeCell ref="AN713:AO713"/>
    <mergeCell ref="AP713:AQ713"/>
    <mergeCell ref="AR713:AS713"/>
    <mergeCell ref="AT713:AU713"/>
  </mergeCells>
  <pageMargins left="0.7" right="0.7" top="0.78740157499999996" bottom="0.78740157499999996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I I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9 u w h V K 0 A A A D 3 A A A A E g A A A E N v b m Z p Z y 9 Q Y W N r Y W d l L n h t b I S P v Q r C M B z E d 8 F 3 K N m b j 9 p F + T d F X C 0 I i r i G N r T B N p E m N X 0 3 B x / J V 7 B F q 2 6 O d / e D u 3 v c 7 p D 2 T R 1 c Z W u V 0 Q l i m K L A O q E L U R s t E 6 Q N S v l 8 B j u R n 0 U p g 4 H W d t X b I k G V c 5 c V I d 5 7 7 B f Y t C W J K G X k l G 3 3 e S U b g T 6 w + g + H S o + 1 u U Q c j q 8 1 P M K M L X F M Y 0 y B T C Z k S n + B a B g 8 p j 8 m b L r a d a 3 k h Q z X B y C T B P L + w J 8 A A A D / / w M A U E s D B B Q A A g A I A A A A I Q D Q 4 w x L k Q E A A H Q E A A A T A A A A R m 9 y b X V s Y X M v U 2 V j d G l v b j E u b X S T S 0 7 D M B C G 9 5 W 4 w y h s W i l U i U t f V F m U F l g g o a K m G w g L N x l o a G I j e w K t E N f o C X q T X g y j i I e Q x h v b 3 2 d r P L 9 k i y n l W s G 8 n s N R o 2 F X 0 m A G x 1 6 M l m B c 2 T c 0 V K k n D y I o k I 4 a 4 M Z t h U W B j k z s a 3 u q 0 6 p E R c 3 L v M D 2 R C t y G 9 v 0 7 s 6 S G c y M f s Y 1 o V s u r g 8 7 O I G F W U q F B q 4 P + 4 J w i Z k 0 j 5 A r O O w s o T H Q n G d 3 w x a I Q I T J m z b r Z D z r u G t / j 9 t S k s k 3 U K k M 1 t K 4 e s l M G l m i o z Z d I Z y j w X S l 3 L O T f 2 2 0 a U N e y 7 + f Y p G X u S s Y e S P P h 4 k u q l L Z S A x 8 u F C p z n L 1 F P W 6 Q R D 6 r l l N O K d t g d H v s n 2 j F T 6 0 / D q P Y + 8 K D 3 u V u R q u s 3 j 7 8 p V W L J f u X G y k s o / a l H U J 5 9 A 2 6 / z 8 9 3 e v p q F 7 A j k D h B v 6 8 O G b C 4 Z 3 G H 7 K 8 C 7 D e w z v M 3 z A 8 C H D w 4 A T P x 2 r q l y i + a s E r z q 8 O u V V l 1 c 9 X v V 5 N e D V k F U i 4 B W f h u D T E H w a g k 9 D 8 G k I P g 3 B p y H + p / H R O m r k i v s Y o 0 8 A A A D / / w M A U E s B A i 0 A F A A G A A g A A A A h A C r d q k D S A A A A N w E A A B M A A A A A A A A A A A A A A A A A A A A A A F t D b 2 5 0 Z W 5 0 X 1 R 5 c G V z X S 5 4 b W x Q S w E C L Q A U A A I A C A A A A C E A 9 u w h V K 0 A A A D 3 A A A A E g A A A A A A A A A A A A A A A A A L A w A A Q 2 9 u Z m l n L 1 B h Y 2 t h Z 2 U u e G 1 s U E s B A i 0 A F A A C A A g A A A A h A N D j D E u R A Q A A d A Q A A B M A A A A A A A A A A A A A A A A A 6 A M A A E Z v c m 1 1 b G F z L 1 N l Y 3 R p b 2 4 x L m 1 Q S w U G A A A A A A M A A w D C A A A A q g U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U Z A A A A A A A A U x k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U Z X N 0 J T I w Q X V z d 2 V y d H V u Z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g t M j V U M T I 6 N T U 6 N D g u O D Y w N z M x M V o i L z 4 8 R W 5 0 c n k g V H l w Z T 0 i R m l s b E N v b H V t b l R 5 c G V z I i B W Y W x 1 Z T 0 i c 0 J n W U d C Z 1 l H Q m d Z R 0 J n V U Z C U V V G Q l F V R k J R V U Z C U V V G Q l F V R k J R P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j l j Y z B l M D E t N W M 4 Z S 0 0 O T M 0 L W I 4 N D k t M G Y 3 Z j d j O W F h N m J i I i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X N 0 I E F 1 c 3 d l c n R 1 b m c v Q X V 0 b 1 J l b W 9 2 Z W R D b 2 x 1 b W 5 z M S 5 7 Q 2 9 s d W 1 u M S w w f S Z x d W 9 0 O y w m c X V v d D t T Z W N 0 a W 9 u M S 9 U Z X N 0 I E F 1 c 3 d l c n R 1 b m c v Q X V 0 b 1 J l b W 9 2 Z W R D b 2 x 1 b W 5 z M S 5 7 Q 2 9 s d W 1 u M i w x f S Z x d W 9 0 O y w m c X V v d D t T Z W N 0 a W 9 u M S 9 U Z X N 0 I E F 1 c 3 d l c n R 1 b m c v Q X V 0 b 1 J l b W 9 2 Z W R D b 2 x 1 b W 5 z M S 5 7 Q 2 9 s d W 1 u M y w y f S Z x d W 9 0 O y w m c X V v d D t T Z W N 0 a W 9 u M S 9 U Z X N 0 I E F 1 c 3 d l c n R 1 b m c v Q X V 0 b 1 J l b W 9 2 Z W R D b 2 x 1 b W 5 z M S 5 7 Q 2 9 s d W 1 u N C w z f S Z x d W 9 0 O y w m c X V v d D t T Z W N 0 a W 9 u M S 9 U Z X N 0 I E F 1 c 3 d l c n R 1 b m c v Q X V 0 b 1 J l b W 9 2 Z W R D b 2 x 1 b W 5 z M S 5 7 Q 2 9 s d W 1 u N S w 0 f S Z x d W 9 0 O y w m c X V v d D t T Z W N 0 a W 9 u M S 9 U Z X N 0 I E F 1 c 3 d l c n R 1 b m c v Q X V 0 b 1 J l b W 9 2 Z W R D b 2 x 1 b W 5 z M S 5 7 Q 2 9 s d W 1 u N i w 1 f S Z x d W 9 0 O y w m c X V v d D t T Z W N 0 a W 9 u M S 9 U Z X N 0 I E F 1 c 3 d l c n R 1 b m c v Q X V 0 b 1 J l b W 9 2 Z W R D b 2 x 1 b W 5 z M S 5 7 Q 2 9 s d W 1 u N y w 2 f S Z x d W 9 0 O y w m c X V v d D t T Z W N 0 a W 9 u M S 9 U Z X N 0 I E F 1 c 3 d l c n R 1 b m c v Q X V 0 b 1 J l b W 9 2 Z W R D b 2 x 1 b W 5 z M S 5 7 Q 2 9 s d W 1 u O C w 3 f S Z x d W 9 0 O y w m c X V v d D t T Z W N 0 a W 9 u M S 9 U Z X N 0 I E F 1 c 3 d l c n R 1 b m c v Q X V 0 b 1 J l b W 9 2 Z W R D b 2 x 1 b W 5 z M S 5 7 Q 2 9 s d W 1 u O S w 4 f S Z x d W 9 0 O y w m c X V v d D t T Z W N 0 a W 9 u M S 9 U Z X N 0 I E F 1 c 3 d l c n R 1 b m c v Q X V 0 b 1 J l b W 9 2 Z W R D b 2 x 1 b W 5 z M S 5 7 Q 2 9 s d W 1 u M T A s O X 0 m c X V v d D s s J n F 1 b 3 Q 7 U 2 V j d G l v b j E v V G V z d C B B d X N 3 Z X J 0 d W 5 n L 0 F 1 d G 9 S Z W 1 v d m V k Q 2 9 s d W 1 u c z E u e 0 N v b H V t b j E x L D E w f S Z x d W 9 0 O y w m c X V v d D t T Z W N 0 a W 9 u M S 9 U Z X N 0 I E F 1 c 3 d l c n R 1 b m c v Q X V 0 b 1 J l b W 9 2 Z W R D b 2 x 1 b W 5 z M S 5 7 Q 2 9 s d W 1 u M T I s M T F 9 J n F 1 b 3 Q 7 L C Z x d W 9 0 O 1 N l Y 3 R p b 2 4 x L 1 R l c 3 Q g Q X V z d 2 V y d H V u Z y 9 B d X R v U m V t b 3 Z l Z E N v b H V t b n M x L n t D b 2 x 1 b W 4 x M y w x M n 0 m c X V v d D s s J n F 1 b 3 Q 7 U 2 V j d G l v b j E v V G V z d C B B d X N 3 Z X J 0 d W 5 n L 0 F 1 d G 9 S Z W 1 v d m V k Q 2 9 s d W 1 u c z E u e 0 N v b H V t b j E 0 L D E z f S Z x d W 9 0 O y w m c X V v d D t T Z W N 0 a W 9 u M S 9 U Z X N 0 I E F 1 c 3 d l c n R 1 b m c v Q X V 0 b 1 J l b W 9 2 Z W R D b 2 x 1 b W 5 z M S 5 7 Q 2 9 s d W 1 u M T U s M T R 9 J n F 1 b 3 Q 7 L C Z x d W 9 0 O 1 N l Y 3 R p b 2 4 x L 1 R l c 3 Q g Q X V z d 2 V y d H V u Z y 9 B d X R v U m V t b 3 Z l Z E N v b H V t b n M x L n t D b 2 x 1 b W 4 x N i w x N X 0 m c X V v d D s s J n F 1 b 3 Q 7 U 2 V j d G l v b j E v V G V z d C B B d X N 3 Z X J 0 d W 5 n L 0 F 1 d G 9 S Z W 1 v d m V k Q 2 9 s d W 1 u c z E u e 0 N v b H V t b j E 3 L D E 2 f S Z x d W 9 0 O y w m c X V v d D t T Z W N 0 a W 9 u M S 9 U Z X N 0 I E F 1 c 3 d l c n R 1 b m c v Q X V 0 b 1 J l b W 9 2 Z W R D b 2 x 1 b W 5 z M S 5 7 Q 2 9 s d W 1 u M T g s M T d 9 J n F 1 b 3 Q 7 L C Z x d W 9 0 O 1 N l Y 3 R p b 2 4 x L 1 R l c 3 Q g Q X V z d 2 V y d H V u Z y 9 B d X R v U m V t b 3 Z l Z E N v b H V t b n M x L n t D b 2 x 1 b W 4 x O S w x O H 0 m c X V v d D s s J n F 1 b 3 Q 7 U 2 V j d G l v b j E v V G V z d C B B d X N 3 Z X J 0 d W 5 n L 0 F 1 d G 9 S Z W 1 v d m V k Q 2 9 s d W 1 u c z E u e 0 N v b H V t b j I w L D E 5 f S Z x d W 9 0 O y w m c X V v d D t T Z W N 0 a W 9 u M S 9 U Z X N 0 I E F 1 c 3 d l c n R 1 b m c v Q X V 0 b 1 J l b W 9 2 Z W R D b 2 x 1 b W 5 z M S 5 7 Q 2 9 s d W 1 u M j E s M j B 9 J n F 1 b 3 Q 7 L C Z x d W 9 0 O 1 N l Y 3 R p b 2 4 x L 1 R l c 3 Q g Q X V z d 2 V y d H V u Z y 9 B d X R v U m V t b 3 Z l Z E N v b H V t b n M x L n t D b 2 x 1 b W 4 y M i w y M X 0 m c X V v d D s s J n F 1 b 3 Q 7 U 2 V j d G l v b j E v V G V z d C B B d X N 3 Z X J 0 d W 5 n L 0 F 1 d G 9 S Z W 1 v d m V k Q 2 9 s d W 1 u c z E u e 0 N v b H V t b j I z L D I y f S Z x d W 9 0 O y w m c X V v d D t T Z W N 0 a W 9 u M S 9 U Z X N 0 I E F 1 c 3 d l c n R 1 b m c v Q X V 0 b 1 J l b W 9 2 Z W R D b 2 x 1 b W 5 z M S 5 7 Q 2 9 s d W 1 u M j Q s M j N 9 J n F 1 b 3 Q 7 L C Z x d W 9 0 O 1 N l Y 3 R p b 2 4 x L 1 R l c 3 Q g Q X V z d 2 V y d H V u Z y 9 B d X R v U m V t b 3 Z l Z E N v b H V t b n M x L n t D b 2 x 1 b W 4 y N S w y N H 0 m c X V v d D s s J n F 1 b 3 Q 7 U 2 V j d G l v b j E v V G V z d C B B d X N 3 Z X J 0 d W 5 n L 0 F 1 d G 9 S Z W 1 v d m V k Q 2 9 s d W 1 u c z E u e 0 N v b H V t b j I 2 L D I 1 f S Z x d W 9 0 O y w m c X V v d D t T Z W N 0 a W 9 u M S 9 U Z X N 0 I E F 1 c 3 d l c n R 1 b m c v Q X V 0 b 1 J l b W 9 2 Z W R D b 2 x 1 b W 5 z M S 5 7 Q 2 9 s d W 1 u M j c s M j Z 9 J n F 1 b 3 Q 7 L C Z x d W 9 0 O 1 N l Y 3 R p b 2 4 x L 1 R l c 3 Q g Q X V z d 2 V y d H V u Z y 9 B d X R v U m V t b 3 Z l Z E N v b H V t b n M x L n t D b 2 x 1 b W 4 y O C w y N 3 0 m c X V v d D t d L C Z x d W 9 0 O 0 N v b H V t b k N v d W 5 0 J n F 1 b 3 Q 7 O j I 4 L C Z x d W 9 0 O 0 t l e U N v b H V t b k 5 h b W V z J n F 1 b 3 Q 7 O l t d L C Z x d W 9 0 O 0 N v b H V t b k l k Z W 5 0 a X R p Z X M m c X V v d D s 6 W y Z x d W 9 0 O 1 N l Y 3 R p b 2 4 x L 1 R l c 3 Q g Q X V z d 2 V y d H V u Z y 9 B d X R v U m V t b 3 Z l Z E N v b H V t b n M x L n t D b 2 x 1 b W 4 x L D B 9 J n F 1 b 3 Q 7 L C Z x d W 9 0 O 1 N l Y 3 R p b 2 4 x L 1 R l c 3 Q g Q X V z d 2 V y d H V u Z y 9 B d X R v U m V t b 3 Z l Z E N v b H V t b n M x L n t D b 2 x 1 b W 4 y L D F 9 J n F 1 b 3 Q 7 L C Z x d W 9 0 O 1 N l Y 3 R p b 2 4 x L 1 R l c 3 Q g Q X V z d 2 V y d H V u Z y 9 B d X R v U m V t b 3 Z l Z E N v b H V t b n M x L n t D b 2 x 1 b W 4 z L D J 9 J n F 1 b 3 Q 7 L C Z x d W 9 0 O 1 N l Y 3 R p b 2 4 x L 1 R l c 3 Q g Q X V z d 2 V y d H V u Z y 9 B d X R v U m V t b 3 Z l Z E N v b H V t b n M x L n t D b 2 x 1 b W 4 0 L D N 9 J n F 1 b 3 Q 7 L C Z x d W 9 0 O 1 N l Y 3 R p b 2 4 x L 1 R l c 3 Q g Q X V z d 2 V y d H V u Z y 9 B d X R v U m V t b 3 Z l Z E N v b H V t b n M x L n t D b 2 x 1 b W 4 1 L D R 9 J n F 1 b 3 Q 7 L C Z x d W 9 0 O 1 N l Y 3 R p b 2 4 x L 1 R l c 3 Q g Q X V z d 2 V y d H V u Z y 9 B d X R v U m V t b 3 Z l Z E N v b H V t b n M x L n t D b 2 x 1 b W 4 2 L D V 9 J n F 1 b 3 Q 7 L C Z x d W 9 0 O 1 N l Y 3 R p b 2 4 x L 1 R l c 3 Q g Q X V z d 2 V y d H V u Z y 9 B d X R v U m V t b 3 Z l Z E N v b H V t b n M x L n t D b 2 x 1 b W 4 3 L D Z 9 J n F 1 b 3 Q 7 L C Z x d W 9 0 O 1 N l Y 3 R p b 2 4 x L 1 R l c 3 Q g Q X V z d 2 V y d H V u Z y 9 B d X R v U m V t b 3 Z l Z E N v b H V t b n M x L n t D b 2 x 1 b W 4 4 L D d 9 J n F 1 b 3 Q 7 L C Z x d W 9 0 O 1 N l Y 3 R p b 2 4 x L 1 R l c 3 Q g Q X V z d 2 V y d H V u Z y 9 B d X R v U m V t b 3 Z l Z E N v b H V t b n M x L n t D b 2 x 1 b W 4 5 L D h 9 J n F 1 b 3 Q 7 L C Z x d W 9 0 O 1 N l Y 3 R p b 2 4 x L 1 R l c 3 Q g Q X V z d 2 V y d H V u Z y 9 B d X R v U m V t b 3 Z l Z E N v b H V t b n M x L n t D b 2 x 1 b W 4 x M C w 5 f S Z x d W 9 0 O y w m c X V v d D t T Z W N 0 a W 9 u M S 9 U Z X N 0 I E F 1 c 3 d l c n R 1 b m c v Q X V 0 b 1 J l b W 9 2 Z W R D b 2 x 1 b W 5 z M S 5 7 Q 2 9 s d W 1 u M T E s M T B 9 J n F 1 b 3 Q 7 L C Z x d W 9 0 O 1 N l Y 3 R p b 2 4 x L 1 R l c 3 Q g Q X V z d 2 V y d H V u Z y 9 B d X R v U m V t b 3 Z l Z E N v b H V t b n M x L n t D b 2 x 1 b W 4 x M i w x M X 0 m c X V v d D s s J n F 1 b 3 Q 7 U 2 V j d G l v b j E v V G V z d C B B d X N 3 Z X J 0 d W 5 n L 0 F 1 d G 9 S Z W 1 v d m V k Q 2 9 s d W 1 u c z E u e 0 N v b H V t b j E z L D E y f S Z x d W 9 0 O y w m c X V v d D t T Z W N 0 a W 9 u M S 9 U Z X N 0 I E F 1 c 3 d l c n R 1 b m c v Q X V 0 b 1 J l b W 9 2 Z W R D b 2 x 1 b W 5 z M S 5 7 Q 2 9 s d W 1 u M T Q s M T N 9 J n F 1 b 3 Q 7 L C Z x d W 9 0 O 1 N l Y 3 R p b 2 4 x L 1 R l c 3 Q g Q X V z d 2 V y d H V u Z y 9 B d X R v U m V t b 3 Z l Z E N v b H V t b n M x L n t D b 2 x 1 b W 4 x N S w x N H 0 m c X V v d D s s J n F 1 b 3 Q 7 U 2 V j d G l v b j E v V G V z d C B B d X N 3 Z X J 0 d W 5 n L 0 F 1 d G 9 S Z W 1 v d m V k Q 2 9 s d W 1 u c z E u e 0 N v b H V t b j E 2 L D E 1 f S Z x d W 9 0 O y w m c X V v d D t T Z W N 0 a W 9 u M S 9 U Z X N 0 I E F 1 c 3 d l c n R 1 b m c v Q X V 0 b 1 J l b W 9 2 Z W R D b 2 x 1 b W 5 z M S 5 7 Q 2 9 s d W 1 u M T c s M T Z 9 J n F 1 b 3 Q 7 L C Z x d W 9 0 O 1 N l Y 3 R p b 2 4 x L 1 R l c 3 Q g Q X V z d 2 V y d H V u Z y 9 B d X R v U m V t b 3 Z l Z E N v b H V t b n M x L n t D b 2 x 1 b W 4 x O C w x N 3 0 m c X V v d D s s J n F 1 b 3 Q 7 U 2 V j d G l v b j E v V G V z d C B B d X N 3 Z X J 0 d W 5 n L 0 F 1 d G 9 S Z W 1 v d m V k Q 2 9 s d W 1 u c z E u e 0 N v b H V t b j E 5 L D E 4 f S Z x d W 9 0 O y w m c X V v d D t T Z W N 0 a W 9 u M S 9 U Z X N 0 I E F 1 c 3 d l c n R 1 b m c v Q X V 0 b 1 J l b W 9 2 Z W R D b 2 x 1 b W 5 z M S 5 7 Q 2 9 s d W 1 u M j A s M T l 9 J n F 1 b 3 Q 7 L C Z x d W 9 0 O 1 N l Y 3 R p b 2 4 x L 1 R l c 3 Q g Q X V z d 2 V y d H V u Z y 9 B d X R v U m V t b 3 Z l Z E N v b H V t b n M x L n t D b 2 x 1 b W 4 y M S w y M H 0 m c X V v d D s s J n F 1 b 3 Q 7 U 2 V j d G l v b j E v V G V z d C B B d X N 3 Z X J 0 d W 5 n L 0 F 1 d G 9 S Z W 1 v d m V k Q 2 9 s d W 1 u c z E u e 0 N v b H V t b j I y L D I x f S Z x d W 9 0 O y w m c X V v d D t T Z W N 0 a W 9 u M S 9 U Z X N 0 I E F 1 c 3 d l c n R 1 b m c v Q X V 0 b 1 J l b W 9 2 Z W R D b 2 x 1 b W 5 z M S 5 7 Q 2 9 s d W 1 u M j M s M j J 9 J n F 1 b 3 Q 7 L C Z x d W 9 0 O 1 N l Y 3 R p b 2 4 x L 1 R l c 3 Q g Q X V z d 2 V y d H V u Z y 9 B d X R v U m V t b 3 Z l Z E N v b H V t b n M x L n t D b 2 x 1 b W 4 y N C w y M 3 0 m c X V v d D s s J n F 1 b 3 Q 7 U 2 V j d G l v b j E v V G V z d C B B d X N 3 Z X J 0 d W 5 n L 0 F 1 d G 9 S Z W 1 v d m V k Q 2 9 s d W 1 u c z E u e 0 N v b H V t b j I 1 L D I 0 f S Z x d W 9 0 O y w m c X V v d D t T Z W N 0 a W 9 u M S 9 U Z X N 0 I E F 1 c 3 d l c n R 1 b m c v Q X V 0 b 1 J l b W 9 2 Z W R D b 2 x 1 b W 5 z M S 5 7 Q 2 9 s d W 1 u M j Y s M j V 9 J n F 1 b 3 Q 7 L C Z x d W 9 0 O 1 N l Y 3 R p b 2 4 x L 1 R l c 3 Q g Q X V z d 2 V y d H V u Z y 9 B d X R v U m V t b 3 Z l Z E N v b H V t b n M x L n t D b 2 x 1 b W 4 y N y w y N n 0 m c X V v d D s s J n F 1 b 3 Q 7 U 2 V j d G l v b j E v V G V z d C B B d X N 3 Z X J 0 d W 5 n L 0 F 1 d G 9 S Z W 1 v d m V k Q 2 9 s d W 1 u c z E u e 0 N v b H V t b j I 4 L D I 3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G V z d C U y M E F 1 c 3 d l c n R 1 b m c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X N 0 J T I w Q X V z d 2 V y d H V u Z y 9 H Z S V D M y V B N G 5 k Z X J 0 Z X I l M j B U e X A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I 7 8 z I N V V 0 1 O k n 8 A L r s 8 J A 4 A A A A A A g A A A A A A A 2 Y A A M A A A A A Q A A A A s 9 + 1 Z d V V Z z R e H 9 R R V D z U v w A A A A A E g A A A o A A A A B A A A A C / a D B g 2 9 N b + J B l J Z J j A 4 T E U A A A A L 2 9 f 4 / p K m K s p 8 1 5 i c f W 3 l 9 u a H v l r E S H 0 l e W w r t 1 u S u W k 2 N o t u b 6 Q 2 5 h c R 8 Y U c W 8 L J N Q 2 d + m 8 v C X I p F 5 N 2 I w 2 V i h H h P R l W 2 l + x B 2 5 2 y / f S B v F A A A A N M b A B 6 T r T 8 d i G F M K y P p S B Y 3 y s W H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0B86CFB53A95341A50DCE888AB9B7AA" ma:contentTypeVersion="11" ma:contentTypeDescription="Ein neues Dokument erstellen." ma:contentTypeScope="" ma:versionID="6ae8e351feb9c66902fe703bbd7a2c3b">
  <xsd:schema xmlns:xsd="http://www.w3.org/2001/XMLSchema" xmlns:xs="http://www.w3.org/2001/XMLSchema" xmlns:p="http://schemas.microsoft.com/office/2006/metadata/properties" xmlns:ns2="565b1c3d-3015-49e1-a2ae-4016ae1ac207" xmlns:ns3="80e45cfe-483e-4ec8-914f-b6f440e7ce16" targetNamespace="http://schemas.microsoft.com/office/2006/metadata/properties" ma:root="true" ma:fieldsID="846fc30ef494a26f6fcf0887ee768fa5" ns2:_="" ns3:_="">
    <xsd:import namespace="565b1c3d-3015-49e1-a2ae-4016ae1ac207"/>
    <xsd:import namespace="80e45cfe-483e-4ec8-914f-b6f440e7ce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5b1c3d-3015-49e1-a2ae-4016ae1ac2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dmarkierungen" ma:readOnly="false" ma:fieldId="{5cf76f15-5ced-4ddc-b409-7134ff3c332f}" ma:taxonomyMulti="true" ma:sspId="f731df75-94b8-4ccd-8a5e-90637aa95c3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8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e45cfe-483e-4ec8-914f-b6f440e7ce16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03ba9916-b32d-474f-b05e-721b6a3d800f}" ma:internalName="TaxCatchAll" ma:showField="CatchAllData" ma:web="80e45cfe-483e-4ec8-914f-b6f440e7ce1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A06316-8A4D-4F4F-A2F3-B32604BCAA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3AF759-3735-4EDA-B5D3-54C0793D83A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658012C-450B-4FB5-9279-33ED633934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5b1c3d-3015-49e1-a2ae-4016ae1ac207"/>
    <ds:schemaRef ds:uri="80e45cfe-483e-4ec8-914f-b6f440e7ce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Kältematrix</vt:lpstr>
      <vt:lpstr>Kurvendiagramme</vt:lpstr>
      <vt:lpstr>Berechnung Kurvendiagramme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Felix Wimmer</dc:creator>
  <cp:keywords/>
  <dc:description/>
  <cp:lastModifiedBy>Andreas Pummer</cp:lastModifiedBy>
  <cp:revision/>
  <dcterms:created xsi:type="dcterms:W3CDTF">2023-08-10T09:16:49Z</dcterms:created>
  <dcterms:modified xsi:type="dcterms:W3CDTF">2024-09-20T09:36:44Z</dcterms:modified>
  <cp:category/>
  <cp:contentStatus/>
</cp:coreProperties>
</file>